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005" windowHeight="5505" tabRatio="951"/>
  </bookViews>
  <sheets>
    <sheet name="提案基本情報" sheetId="20" r:id="rId1"/>
    <sheet name="再委託先・共同実施先の選定理由" sheetId="21" r:id="rId2"/>
    <sheet name="全期間総括表" sheetId="7" r:id="rId3"/>
    <sheet name="(委託先)企業等" sheetId="6" r:id="rId4"/>
    <sheet name="(委託先)国立研究開発法人等" sheetId="12" r:id="rId5"/>
    <sheet name="(委託先)大学等" sheetId="1" r:id="rId6"/>
    <sheet name="(委託先)消費税の免税事業者等" sheetId="15" r:id="rId7"/>
    <sheet name="(再委託先)企業等 " sheetId="16" r:id="rId8"/>
    <sheet name="(再委託先)国立研究開発法人等 " sheetId="17" r:id="rId9"/>
    <sheet name="(再委託先)大学等 " sheetId="18" r:id="rId10"/>
    <sheet name="(再委託先)消費税の免税事業者等" sheetId="19" r:id="rId11"/>
  </sheets>
  <definedNames>
    <definedName name="_xlnm.Print_Area" localSheetId="3">'(委託先)企業等'!$A$1:$G$42</definedName>
    <definedName name="_xlnm.Print_Area" localSheetId="4">'(委託先)国立研究開発法人等'!$A$1:$G$31</definedName>
    <definedName name="_xlnm.Print_Area" localSheetId="5">'(委託先)大学等'!$A$1:$G$28</definedName>
    <definedName name="_xlnm.Print_Area" localSheetId="7">'(再委託先)企業等 '!$A$1:$G$38</definedName>
    <definedName name="_xlnm.Print_Area" localSheetId="8">'(再委託先)国立研究開発法人等 '!$A$1:$G$28</definedName>
    <definedName name="_xlnm.Print_Area" localSheetId="9">'(再委託先)大学等 '!$A$1:$G$25</definedName>
    <definedName name="_xlnm.Print_Area" localSheetId="1">再委託先・共同実施先の選定理由!$A$1:$E$13</definedName>
    <definedName name="_xlnm.Print_Area" localSheetId="2">全期間総括表!$A:$H</definedName>
    <definedName name="_xlnm.Print_Area" localSheetId="0">提案基本情報!$A$1:$G$43</definedName>
    <definedName name="_xlnm.Print_Titles" localSheetId="1">再委託先・共同実施先の選定理由!$1:$1</definedName>
  </definedNames>
  <calcPr calcId="152511"/>
</workbook>
</file>

<file path=xl/calcChain.xml><?xml version="1.0" encoding="utf-8"?>
<calcChain xmlns="http://schemas.openxmlformats.org/spreadsheetml/2006/main">
  <c r="G19" i="1" l="1"/>
  <c r="F19" i="1"/>
  <c r="E19" i="1"/>
  <c r="D19" i="1"/>
  <c r="B26" i="15" l="1"/>
  <c r="B19" i="12"/>
  <c r="C18" i="6" l="1"/>
  <c r="B23" i="19"/>
  <c r="B22" i="19"/>
  <c r="B21" i="19"/>
  <c r="B20" i="19"/>
  <c r="G19" i="19"/>
  <c r="F19" i="19"/>
  <c r="E19" i="19"/>
  <c r="D19" i="19"/>
  <c r="C19" i="19"/>
  <c r="B19" i="19" s="1"/>
  <c r="B18" i="19"/>
  <c r="B17" i="19"/>
  <c r="G16" i="19"/>
  <c r="F16" i="19"/>
  <c r="E16" i="19"/>
  <c r="D16" i="19"/>
  <c r="C16" i="19"/>
  <c r="B15" i="19"/>
  <c r="B14" i="19"/>
  <c r="B13" i="19"/>
  <c r="G12" i="19"/>
  <c r="F12" i="19"/>
  <c r="F24" i="19" s="1"/>
  <c r="E12" i="19"/>
  <c r="D12" i="19"/>
  <c r="D24" i="19" s="1"/>
  <c r="C12" i="19"/>
  <c r="B12" i="19"/>
  <c r="B15" i="18"/>
  <c r="B14" i="18"/>
  <c r="B13" i="18"/>
  <c r="B12" i="18"/>
  <c r="G11" i="18"/>
  <c r="F11" i="18"/>
  <c r="E11" i="18"/>
  <c r="D11" i="18"/>
  <c r="C11" i="18"/>
  <c r="B17" i="17"/>
  <c r="B16" i="17"/>
  <c r="B15" i="17"/>
  <c r="B14" i="17"/>
  <c r="B13" i="17"/>
  <c r="B12" i="17"/>
  <c r="G11" i="17"/>
  <c r="G18" i="17" s="1"/>
  <c r="G19" i="17" s="1"/>
  <c r="G20" i="17" s="1"/>
  <c r="F11" i="17"/>
  <c r="F18" i="17" s="1"/>
  <c r="F19" i="17" s="1"/>
  <c r="F20" i="17" s="1"/>
  <c r="E11" i="17"/>
  <c r="E18" i="17" s="1"/>
  <c r="E19" i="17" s="1"/>
  <c r="E20" i="17" s="1"/>
  <c r="D11" i="17"/>
  <c r="D18" i="17" s="1"/>
  <c r="D19" i="17" s="1"/>
  <c r="D20" i="17" s="1"/>
  <c r="C11" i="17"/>
  <c r="C18" i="17" s="1"/>
  <c r="B22" i="16"/>
  <c r="B21" i="16"/>
  <c r="B20" i="16"/>
  <c r="B19" i="16"/>
  <c r="G18" i="16"/>
  <c r="F18" i="16"/>
  <c r="E18" i="16"/>
  <c r="D18" i="16"/>
  <c r="C18" i="16"/>
  <c r="B17" i="16"/>
  <c r="B16" i="16"/>
  <c r="G15" i="16"/>
  <c r="F15" i="16"/>
  <c r="E15" i="16"/>
  <c r="D15" i="16"/>
  <c r="C15" i="16"/>
  <c r="B14" i="16"/>
  <c r="B13" i="16"/>
  <c r="B12" i="16"/>
  <c r="G11" i="16"/>
  <c r="F11" i="16"/>
  <c r="E11" i="16"/>
  <c r="D11" i="16"/>
  <c r="C11" i="16"/>
  <c r="B23" i="15"/>
  <c r="B22" i="15"/>
  <c r="B21" i="15"/>
  <c r="B20" i="15"/>
  <c r="G19" i="15"/>
  <c r="F19" i="15"/>
  <c r="E19" i="15"/>
  <c r="D19" i="15"/>
  <c r="C19" i="15"/>
  <c r="B18" i="15"/>
  <c r="B17" i="15"/>
  <c r="G16" i="15"/>
  <c r="F16" i="15"/>
  <c r="E16" i="15"/>
  <c r="D16" i="15"/>
  <c r="C16" i="15"/>
  <c r="B15" i="15"/>
  <c r="B14" i="15"/>
  <c r="B13" i="15"/>
  <c r="G12" i="15"/>
  <c r="F12" i="15"/>
  <c r="E12" i="15"/>
  <c r="D12" i="15"/>
  <c r="C12" i="15"/>
  <c r="D16" i="18" l="1"/>
  <c r="D17" i="18" s="1"/>
  <c r="D18" i="18" s="1"/>
  <c r="F16" i="18"/>
  <c r="F17" i="18" s="1"/>
  <c r="F18" i="18" s="1"/>
  <c r="B11" i="17"/>
  <c r="B16" i="19"/>
  <c r="E24" i="19"/>
  <c r="G24" i="19"/>
  <c r="B11" i="18"/>
  <c r="B11" i="16"/>
  <c r="B15" i="16"/>
  <c r="E23" i="16"/>
  <c r="E24" i="16" s="1"/>
  <c r="E25" i="16" s="1"/>
  <c r="E26" i="16" s="1"/>
  <c r="G23" i="16"/>
  <c r="D23" i="16"/>
  <c r="D24" i="16" s="1"/>
  <c r="D25" i="16" s="1"/>
  <c r="D26" i="16" s="1"/>
  <c r="F23" i="16"/>
  <c r="F24" i="16" s="1"/>
  <c r="F25" i="16" s="1"/>
  <c r="F26" i="16" s="1"/>
  <c r="B18" i="16"/>
  <c r="E25" i="19"/>
  <c r="E26" i="19" s="1"/>
  <c r="G25" i="19"/>
  <c r="G26" i="19" s="1"/>
  <c r="D25" i="19"/>
  <c r="D26" i="19" s="1"/>
  <c r="F25" i="19"/>
  <c r="F26" i="19" s="1"/>
  <c r="C24" i="19"/>
  <c r="C16" i="18"/>
  <c r="C17" i="18" s="1"/>
  <c r="C18" i="18" s="1"/>
  <c r="E16" i="18"/>
  <c r="G16" i="18"/>
  <c r="C19" i="17"/>
  <c r="C20" i="17" s="1"/>
  <c r="B18" i="17"/>
  <c r="E21" i="17"/>
  <c r="D21" i="17"/>
  <c r="F21" i="17"/>
  <c r="G21" i="17"/>
  <c r="G24" i="16"/>
  <c r="G25" i="16" s="1"/>
  <c r="G26" i="16" s="1"/>
  <c r="C23" i="16"/>
  <c r="C24" i="15"/>
  <c r="E24" i="15"/>
  <c r="G24" i="15"/>
  <c r="B16" i="15"/>
  <c r="B12" i="15"/>
  <c r="D24" i="15"/>
  <c r="F24" i="15"/>
  <c r="B19" i="15"/>
  <c r="F25" i="15"/>
  <c r="C25" i="15"/>
  <c r="E25" i="15"/>
  <c r="G25" i="15"/>
  <c r="D11" i="1"/>
  <c r="D16" i="1" s="1"/>
  <c r="D18" i="1" s="1"/>
  <c r="E11" i="1"/>
  <c r="E16" i="1" s="1"/>
  <c r="E18" i="1" s="1"/>
  <c r="F11" i="1"/>
  <c r="F16" i="1" s="1"/>
  <c r="F18" i="1" s="1"/>
  <c r="D11" i="12"/>
  <c r="D18" i="12" s="1"/>
  <c r="D20" i="12" s="1"/>
  <c r="D21" i="12" s="1"/>
  <c r="E11" i="12"/>
  <c r="E18" i="12" s="1"/>
  <c r="E20" i="12" s="1"/>
  <c r="E21" i="12" s="1"/>
  <c r="F11" i="12"/>
  <c r="F18" i="12" s="1"/>
  <c r="F20" i="12" s="1"/>
  <c r="F21" i="12" s="1"/>
  <c r="D11" i="6"/>
  <c r="E11" i="6"/>
  <c r="F11" i="6"/>
  <c r="D15" i="6"/>
  <c r="E15" i="6"/>
  <c r="F15" i="6"/>
  <c r="D18" i="6"/>
  <c r="E18" i="6"/>
  <c r="F18" i="6"/>
  <c r="G17" i="18" l="1"/>
  <c r="G18" i="18" s="1"/>
  <c r="E17" i="18"/>
  <c r="E18" i="18" s="1"/>
  <c r="F23" i="6"/>
  <c r="F24" i="6" s="1"/>
  <c r="F26" i="6" s="1"/>
  <c r="F27" i="6" s="1"/>
  <c r="D23" i="6"/>
  <c r="D24" i="6" s="1"/>
  <c r="D26" i="6" s="1"/>
  <c r="D27" i="6" s="1"/>
  <c r="F27" i="15"/>
  <c r="G27" i="15"/>
  <c r="C27" i="15"/>
  <c r="D25" i="15"/>
  <c r="D27" i="15" s="1"/>
  <c r="E27" i="15"/>
  <c r="B24" i="19"/>
  <c r="C25" i="19"/>
  <c r="B25" i="19" s="1"/>
  <c r="B16" i="18"/>
  <c r="B20" i="17"/>
  <c r="B19" i="17"/>
  <c r="E27" i="16"/>
  <c r="G27" i="16"/>
  <c r="F27" i="16"/>
  <c r="D27" i="16"/>
  <c r="B23" i="16"/>
  <c r="C24" i="16"/>
  <c r="B24" i="16" s="1"/>
  <c r="B24" i="15"/>
  <c r="E23" i="6"/>
  <c r="E24" i="6" s="1"/>
  <c r="E26" i="6" s="1"/>
  <c r="E27" i="6" s="1"/>
  <c r="G14" i="7"/>
  <c r="E14" i="7"/>
  <c r="F14" i="7"/>
  <c r="F22" i="12"/>
  <c r="D22" i="12"/>
  <c r="C11" i="7"/>
  <c r="F28" i="6" l="1"/>
  <c r="D28" i="6"/>
  <c r="E10" i="7" s="1"/>
  <c r="E18" i="7" s="1"/>
  <c r="E20" i="7" s="1"/>
  <c r="B25" i="15"/>
  <c r="C26" i="19"/>
  <c r="B26" i="19" s="1"/>
  <c r="C21" i="17"/>
  <c r="B21" i="17" s="1"/>
  <c r="B18" i="18"/>
  <c r="B17" i="18"/>
  <c r="C25" i="16"/>
  <c r="C26" i="16" s="1"/>
  <c r="B27" i="15"/>
  <c r="E22" i="12"/>
  <c r="G10" i="7"/>
  <c r="G18" i="7" s="1"/>
  <c r="G20" i="7" s="1"/>
  <c r="G19" i="7"/>
  <c r="G21" i="7" s="1"/>
  <c r="E19" i="7" l="1"/>
  <c r="E21" i="7" s="1"/>
  <c r="B26" i="16"/>
  <c r="B25" i="16"/>
  <c r="F19" i="7"/>
  <c r="F21" i="7" s="1"/>
  <c r="E28" i="6"/>
  <c r="G11" i="12"/>
  <c r="G18" i="12" s="1"/>
  <c r="G20" i="12" s="1"/>
  <c r="G21" i="12" s="1"/>
  <c r="C11" i="12"/>
  <c r="C18" i="12" s="1"/>
  <c r="C20" i="12" s="1"/>
  <c r="C21" i="12" s="1"/>
  <c r="B17" i="12"/>
  <c r="B16" i="12"/>
  <c r="B15" i="12"/>
  <c r="B14" i="12"/>
  <c r="B13" i="12"/>
  <c r="B12" i="12"/>
  <c r="C27" i="16" l="1"/>
  <c r="B27" i="16" s="1"/>
  <c r="F10" i="7"/>
  <c r="F18" i="7" s="1"/>
  <c r="F20" i="7" s="1"/>
  <c r="B18" i="12"/>
  <c r="B11" i="12"/>
  <c r="C17" i="7"/>
  <c r="C16" i="7"/>
  <c r="C15" i="7"/>
  <c r="C13" i="7"/>
  <c r="C12" i="7"/>
  <c r="G11" i="6"/>
  <c r="G18" i="6"/>
  <c r="G23" i="6" s="1"/>
  <c r="G24" i="6" s="1"/>
  <c r="G15" i="6"/>
  <c r="B13" i="6"/>
  <c r="B14" i="6"/>
  <c r="B21" i="6"/>
  <c r="B20" i="6"/>
  <c r="B22" i="6"/>
  <c r="B16" i="6"/>
  <c r="B17" i="6"/>
  <c r="B19" i="6"/>
  <c r="B25" i="6"/>
  <c r="C15" i="6"/>
  <c r="B15" i="6" s="1"/>
  <c r="C11" i="6"/>
  <c r="B12" i="6"/>
  <c r="B11" i="6"/>
  <c r="B17" i="1"/>
  <c r="B13" i="1"/>
  <c r="B14" i="1"/>
  <c r="B15" i="1"/>
  <c r="B12" i="1"/>
  <c r="G11" i="1"/>
  <c r="G16" i="1" s="1"/>
  <c r="G18" i="1" s="1"/>
  <c r="C11" i="1"/>
  <c r="C23" i="6" l="1"/>
  <c r="C24" i="6" s="1"/>
  <c r="B18" i="6"/>
  <c r="C16" i="1"/>
  <c r="C18" i="1" s="1"/>
  <c r="C19" i="1" s="1"/>
  <c r="B11" i="1"/>
  <c r="H14" i="7"/>
  <c r="G26" i="6"/>
  <c r="G27" i="6" s="1"/>
  <c r="C26" i="6" l="1"/>
  <c r="C27" i="6" s="1"/>
  <c r="B24" i="6"/>
  <c r="B23" i="6"/>
  <c r="B16" i="1"/>
  <c r="D14" i="7"/>
  <c r="C14" i="7" s="1"/>
  <c r="B18" i="1"/>
  <c r="B21" i="12"/>
  <c r="B20" i="12"/>
  <c r="G22" i="12"/>
  <c r="G28" i="6"/>
  <c r="C28" i="6" l="1"/>
  <c r="B26" i="6"/>
  <c r="B19" i="1"/>
  <c r="C22" i="12"/>
  <c r="H10" i="7"/>
  <c r="H19" i="7"/>
  <c r="D10" i="7" l="1"/>
  <c r="D18" i="7" s="1"/>
  <c r="D20" i="7" s="1"/>
  <c r="B28" i="6"/>
  <c r="B27" i="6"/>
  <c r="D19" i="7"/>
  <c r="D21" i="7" s="1"/>
  <c r="B22" i="12"/>
  <c r="H21" i="7"/>
  <c r="H18" i="7"/>
  <c r="C18" i="7" l="1"/>
  <c r="C20" i="7" s="1"/>
  <c r="C10" i="7"/>
  <c r="C19" i="7"/>
  <c r="C21" i="7" s="1"/>
  <c r="H20" i="7"/>
</calcChain>
</file>

<file path=xl/sharedStrings.xml><?xml version="1.0" encoding="utf-8"?>
<sst xmlns="http://schemas.openxmlformats.org/spreadsheetml/2006/main" count="626" uniqueCount="243">
  <si>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</si>
  <si>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</si>
  <si>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</si>
  <si>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</si>
  <si>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</si>
  <si>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</si>
  <si>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</si>
  <si>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Ⅲ．再委託費・共同実施費</t>
    <rPh sb="2" eb="5">
      <t>サイイタク</t>
    </rPh>
    <rPh sb="5" eb="6">
      <t>ヒ</t>
    </rPh>
    <rPh sb="7" eb="9">
      <t>キョウドウ</t>
    </rPh>
    <rPh sb="9" eb="11">
      <t>ジッシ</t>
    </rPh>
    <rPh sb="11" eb="12">
      <t>ヒ</t>
    </rPh>
    <phoneticPr fontId="3"/>
  </si>
  <si>
    <t>事業期間全体</t>
    <rPh sb="0" eb="2">
      <t>ジギョウ</t>
    </rPh>
    <rPh sb="2" eb="4">
      <t>キカン</t>
    </rPh>
    <rPh sb="4" eb="6">
      <t>ゼンタイ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</si>
  <si>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</si>
  <si>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</si>
  <si>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</si>
  <si>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</si>
  <si>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</si>
  <si>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</si>
  <si>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</si>
  <si>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</si>
  <si>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</si>
  <si>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</si>
  <si>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</si>
  <si>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</si>
  <si>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</si>
  <si>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</si>
  <si>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</si>
  <si>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国立大学法人☆☆☆大学</t>
    <rPh sb="0" eb="2">
      <t>コクリツ</t>
    </rPh>
    <rPh sb="2" eb="4">
      <t>ダイガク</t>
    </rPh>
    <rPh sb="4" eb="6">
      <t>ホウジン</t>
    </rPh>
    <rPh sb="9" eb="11">
      <t>ダイガク</t>
    </rPh>
    <phoneticPr fontId="3"/>
  </si>
  <si>
    <t>株式会社○○○○</t>
    <rPh sb="0" eb="2">
      <t>カブシキ</t>
    </rPh>
    <rPh sb="2" eb="4">
      <t>カイシャ</t>
    </rPh>
    <phoneticPr fontId="3"/>
  </si>
  <si>
    <t>合計（Ⅰ＋Ⅱ＋Ⅲ＋Ⅳ＋Ⅴ）</t>
    <rPh sb="0" eb="2">
      <t>ゴウケイ</t>
    </rPh>
    <phoneticPr fontId="3"/>
  </si>
  <si>
    <t>国立大学法人★★★大学</t>
    <rPh sb="0" eb="2">
      <t>コクリツ</t>
    </rPh>
    <rPh sb="2" eb="4">
      <t>ダイガク</t>
    </rPh>
    <rPh sb="4" eb="6">
      <t>ホウジン</t>
    </rPh>
    <rPh sb="9" eb="11">
      <t>ダイガク</t>
    </rPh>
    <phoneticPr fontId="3"/>
  </si>
  <si>
    <t>総計（Ⅰ＋Ⅱ＋Ⅲ）</t>
    <rPh sb="0" eb="2">
      <t>ソウケイ</t>
    </rPh>
    <phoneticPr fontId="3"/>
  </si>
  <si>
    <t>●●●●株式会社</t>
    <rPh sb="4" eb="6">
      <t>カブシキ</t>
    </rPh>
    <rPh sb="6" eb="8">
      <t>カイシャ</t>
    </rPh>
    <phoneticPr fontId="3"/>
  </si>
  <si>
    <t>小計（Ⅰ＋Ⅱ＋Ⅲ）</t>
    <rPh sb="0" eb="2">
      <t>ショウケイ</t>
    </rPh>
    <phoneticPr fontId="3"/>
  </si>
  <si>
    <t>総計</t>
    <rPh sb="0" eb="2">
      <t>ソウケイ</t>
    </rPh>
    <phoneticPr fontId="3"/>
  </si>
  <si>
    <t>　＊うちNEDO負担額</t>
    <rPh sb="8" eb="11">
      <t>フタンガク</t>
    </rPh>
    <phoneticPr fontId="3"/>
  </si>
  <si>
    <t>　＊うちNEDO負担消費税等額</t>
    <rPh sb="8" eb="10">
      <t>フタン</t>
    </rPh>
    <rPh sb="10" eb="13">
      <t>ショウヒゼイ</t>
    </rPh>
    <rPh sb="13" eb="14">
      <t>トウ</t>
    </rPh>
    <rPh sb="14" eb="15">
      <t>ガク</t>
    </rPh>
    <phoneticPr fontId="3"/>
  </si>
  <si>
    <t>（１）全期間総括表</t>
    <rPh sb="3" eb="6">
      <t>ゼンキカン</t>
    </rPh>
    <rPh sb="6" eb="8">
      <t>ソウカツ</t>
    </rPh>
    <rPh sb="8" eb="9">
      <t>ヒョウ</t>
    </rPh>
    <phoneticPr fontId="3"/>
  </si>
  <si>
    <t>委託先名</t>
    <rPh sb="0" eb="3">
      <t>イタクサキ</t>
    </rPh>
    <rPh sb="3" eb="4">
      <t>メイ</t>
    </rPh>
    <phoneticPr fontId="3"/>
  </si>
  <si>
    <t>国立大学法人□□大学</t>
    <rPh sb="0" eb="2">
      <t>コクリツ</t>
    </rPh>
    <rPh sb="2" eb="4">
      <t>ダイガク</t>
    </rPh>
    <rPh sb="4" eb="6">
      <t>ホウジン</t>
    </rPh>
    <rPh sb="8" eb="10">
      <t>ダイガク</t>
    </rPh>
    <phoneticPr fontId="3"/>
  </si>
  <si>
    <t>株式会社□□</t>
    <rPh sb="0" eb="2">
      <t>カブシキ</t>
    </rPh>
    <rPh sb="2" eb="4">
      <t>カイシャ</t>
    </rPh>
    <phoneticPr fontId="3"/>
  </si>
  <si>
    <t>再委託先名・共同実施先名</t>
    <rPh sb="0" eb="3">
      <t>サイイタク</t>
    </rPh>
    <rPh sb="3" eb="4">
      <t>サキ</t>
    </rPh>
    <rPh sb="4" eb="5">
      <t>メイ</t>
    </rPh>
    <rPh sb="6" eb="8">
      <t>キョウドウ</t>
    </rPh>
    <rPh sb="8" eb="10">
      <t>ジッシ</t>
    </rPh>
    <rPh sb="10" eb="11">
      <t>サキ</t>
    </rPh>
    <rPh sb="11" eb="12">
      <t>メイ</t>
    </rPh>
    <phoneticPr fontId="3"/>
  </si>
  <si>
    <t>うち共同実施</t>
    <rPh sb="2" eb="4">
      <t>キョウドウ</t>
    </rPh>
    <rPh sb="4" eb="6">
      <t>ジッシ</t>
    </rPh>
    <phoneticPr fontId="3"/>
  </si>
  <si>
    <t>合計（Ⅰ＋Ⅱ）</t>
    <rPh sb="0" eb="2">
      <t>ゴウケイ</t>
    </rPh>
    <phoneticPr fontId="3"/>
  </si>
  <si>
    <t>うち再委託 　</t>
    <rPh sb="2" eb="5">
      <t>サイイタク</t>
    </rPh>
    <phoneticPr fontId="3"/>
  </si>
  <si>
    <t>学校法人△△△大学</t>
    <rPh sb="0" eb="2">
      <t>ガッコウ</t>
    </rPh>
    <rPh sb="2" eb="4">
      <t>ホウジン</t>
    </rPh>
    <rPh sb="7" eb="9">
      <t>ダイガク</t>
    </rPh>
    <phoneticPr fontId="3"/>
  </si>
  <si>
    <t>学校法人▽▽大学</t>
    <rPh sb="0" eb="2">
      <t>ガッコウ</t>
    </rPh>
    <rPh sb="2" eb="4">
      <t>ホウジン</t>
    </rPh>
    <rPh sb="6" eb="8">
      <t>ダイガク</t>
    </rPh>
    <phoneticPr fontId="3"/>
  </si>
  <si>
    <t>１．●●●●株式会社</t>
    <rPh sb="6" eb="8">
      <t>カブシキ</t>
    </rPh>
    <rPh sb="8" eb="10">
      <t>カイシャ</t>
    </rPh>
    <phoneticPr fontId="3"/>
  </si>
  <si>
    <t>２．国立大学法人★★★大学</t>
    <rPh sb="2" eb="4">
      <t>コクリツ</t>
    </rPh>
    <rPh sb="4" eb="6">
      <t>ダイガク</t>
    </rPh>
    <rPh sb="6" eb="8">
      <t>ホウジン</t>
    </rPh>
    <rPh sb="11" eb="13">
      <t>ダイガク</t>
    </rPh>
    <phoneticPr fontId="3"/>
  </si>
  <si>
    <t>合計（１．＋２．）</t>
    <rPh sb="0" eb="2">
      <t>ゴウケイ</t>
    </rPh>
    <phoneticPr fontId="3"/>
  </si>
  <si>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</si>
  <si>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</si>
  <si>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</si>
  <si>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</si>
  <si>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</si>
  <si>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</si>
  <si>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</si>
  <si>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国立研究開発法人■■■■機構</t>
    <rPh sb="0" eb="2">
      <t>コクリツ</t>
    </rPh>
    <rPh sb="2" eb="4">
      <t>ケンキュウ</t>
    </rPh>
    <rPh sb="4" eb="6">
      <t>カイハツ</t>
    </rPh>
    <rPh sb="6" eb="8">
      <t>ホウジン</t>
    </rPh>
    <rPh sb="12" eb="14">
      <t>キコウ</t>
    </rPh>
    <phoneticPr fontId="3"/>
  </si>
  <si>
    <t>2020年度</t>
    <rPh sb="4" eb="6">
      <t>ネンド</t>
    </rPh>
    <phoneticPr fontId="3"/>
  </si>
  <si>
    <t>2021年度</t>
    <rPh sb="4" eb="6">
      <t>ネンド</t>
    </rPh>
    <phoneticPr fontId="3"/>
  </si>
  <si>
    <t>2022年度</t>
    <rPh sb="4" eb="6">
      <t>ネンド</t>
    </rPh>
    <phoneticPr fontId="3"/>
  </si>
  <si>
    <t>（注）</t>
  </si>
  <si>
    <t>1. 間接経費は、中小企業等は20％、その他は10％とし、Ⅰ～Ⅲの経費総額に対して算定してください。</t>
  </si>
  <si>
    <t>(注)</t>
  </si>
  <si>
    <t>2. 「国民との科学・技術対話」に係る費用（アウトリーチ活動費）については、委託業務事務処理マニュアルを参照してください。</t>
  </si>
  <si>
    <t>3. 特別約款により異なる委託費積算基準を適用する場合は、該当の項目に書き換えてください。</t>
  </si>
  <si>
    <t xml:space="preserve">(注) </t>
  </si>
  <si>
    <t>2. 大学の場合はＩ．～総計まで内税額を記載してください。</t>
  </si>
  <si>
    <t>3. 「国民との科学・技術対話」に係る費用（アウトリーチ活動費）については、委託業務事務処理マニュアル（大学用）を参照してください。</t>
  </si>
  <si>
    <t>消費税の免税事業者等の場合は、その項目の内容に応じて課税される額を記載してください。</t>
    <phoneticPr fontId="8"/>
  </si>
  <si>
    <t>2. 労務費，海外旅費等のように不課税の項目の場合は消費税抜き額を、その他の課税の項目の場合は消費税込み額を計上してください。</t>
  </si>
  <si>
    <t>3. 間接経費は、中小企業等は20％、その他は10％とし、Ⅰ～Ⅲの経費総額に対して算定してください。</t>
  </si>
  <si>
    <t>☆項目を追加したり、削除したりしないでください。</t>
    <rPh sb="1" eb="3">
      <t>コウモク</t>
    </rPh>
    <rPh sb="4" eb="6">
      <t>ツイカ</t>
    </rPh>
    <rPh sb="10" eb="12">
      <t>サクジョ</t>
    </rPh>
    <phoneticPr fontId="3"/>
  </si>
  <si>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3"/>
  </si>
  <si>
    <t>No</t>
    <phoneticPr fontId="3"/>
  </si>
  <si>
    <t>対象者</t>
    <rPh sb="0" eb="2">
      <t>タイショウ</t>
    </rPh>
    <rPh sb="2" eb="3">
      <t>シャ</t>
    </rPh>
    <phoneticPr fontId="3"/>
  </si>
  <si>
    <t>記入例</t>
    <rPh sb="0" eb="2">
      <t>キニュウ</t>
    </rPh>
    <rPh sb="2" eb="3">
      <t>レイ</t>
    </rPh>
    <phoneticPr fontId="3"/>
  </si>
  <si>
    <t>記入に当たっての
注意事項</t>
    <rPh sb="0" eb="2">
      <t>キニュウ</t>
    </rPh>
    <rPh sb="3" eb="4">
      <t>ア</t>
    </rPh>
    <rPh sb="9" eb="11">
      <t>チュウイ</t>
    </rPh>
    <rPh sb="11" eb="13">
      <t>ジコウ</t>
    </rPh>
    <phoneticPr fontId="3"/>
  </si>
  <si>
    <t>共通</t>
    <rPh sb="0" eb="2">
      <t>キョウツウ</t>
    </rPh>
    <phoneticPr fontId="3"/>
  </si>
  <si>
    <t>整理番号</t>
    <rPh sb="0" eb="2">
      <t>セイリ</t>
    </rPh>
    <phoneticPr fontId="3"/>
  </si>
  <si>
    <t>（NEDOにて記入）</t>
    <rPh sb="7" eb="9">
      <t>キニュウ</t>
    </rPh>
    <phoneticPr fontId="3"/>
  </si>
  <si>
    <t>記入不要</t>
    <rPh sb="0" eb="2">
      <t>キニュウ</t>
    </rPh>
    <rPh sb="2" eb="4">
      <t>フヨウ</t>
    </rPh>
    <phoneticPr fontId="3"/>
  </si>
  <si>
    <t xml:space="preserve">◎　○○○○株式会社
○○○○大学
</t>
    <phoneticPr fontId="3"/>
  </si>
  <si>
    <t>共通</t>
    <rPh sb="0" eb="2">
      <t>キョウツウ</t>
    </rPh>
    <phoneticPr fontId="10"/>
  </si>
  <si>
    <t>xxxxxxxxxxxxx
*************</t>
    <phoneticPr fontId="10"/>
  </si>
  <si>
    <t>16  化学工業
33　電気業
など</t>
    <rPh sb="4" eb="6">
      <t>カガク</t>
    </rPh>
    <rPh sb="6" eb="8">
      <t>コウギョウ</t>
    </rPh>
    <phoneticPr fontId="3"/>
  </si>
  <si>
    <t>下記HPを参照してください。
http://www.soumu.go.jp/toukei_toukatsu/index/seido/sangyo/H25index.htm</t>
    <rPh sb="0" eb="2">
      <t>カキ</t>
    </rPh>
    <rPh sb="5" eb="7">
      <t>サンショウ</t>
    </rPh>
    <phoneticPr fontId="3"/>
  </si>
  <si>
    <t>～～～～～～～～～～～～～～～～～～～～～～～～～～～～～～～～～～～～～～～～～～～～～～～～～～～～～～</t>
    <phoneticPr fontId="3"/>
  </si>
  <si>
    <t>提案者</t>
    <rPh sb="0" eb="3">
      <t>テイアンシャ</t>
    </rPh>
    <phoneticPr fontId="3"/>
  </si>
  <si>
    <t>代表者</t>
    <rPh sb="0" eb="3">
      <t>ダイヒョウシャ</t>
    </rPh>
    <phoneticPr fontId="10"/>
  </si>
  <si>
    <t>△△△△株式会社</t>
    <rPh sb="4" eb="8">
      <t>カブシキガイシャ</t>
    </rPh>
    <phoneticPr fontId="3"/>
  </si>
  <si>
    <t>登記されている名称を記入してください。</t>
    <rPh sb="0" eb="2">
      <t>トウキ</t>
    </rPh>
    <rPh sb="7" eb="9">
      <t>メイショウ</t>
    </rPh>
    <rPh sb="10" eb="12">
      <t>キニュウ</t>
    </rPh>
    <phoneticPr fontId="3"/>
  </si>
  <si>
    <t>代表者役職</t>
    <rPh sb="0" eb="3">
      <t>ダイヒョウシャ</t>
    </rPh>
    <rPh sb="3" eb="5">
      <t>ヤクショク</t>
    </rPh>
    <phoneticPr fontId="10"/>
  </si>
  <si>
    <t>代表取締役社長</t>
    <rPh sb="0" eb="2">
      <t>ダイヒョウ</t>
    </rPh>
    <rPh sb="2" eb="5">
      <t>トリシマリヤク</t>
    </rPh>
    <rPh sb="5" eb="7">
      <t>シャチョウ</t>
    </rPh>
    <phoneticPr fontId="3"/>
  </si>
  <si>
    <t>代表者名</t>
    <rPh sb="0" eb="3">
      <t>ダイヒョウシャ</t>
    </rPh>
    <rPh sb="3" eb="4">
      <t>メイ</t>
    </rPh>
    <phoneticPr fontId="10"/>
  </si>
  <si>
    <t>根戸一郎</t>
    <rPh sb="0" eb="2">
      <t>ネド</t>
    </rPh>
    <rPh sb="2" eb="4">
      <t>イチロウ</t>
    </rPh>
    <phoneticPr fontId="3"/>
  </si>
  <si>
    <t>―</t>
    <phoneticPr fontId="3"/>
  </si>
  <si>
    <t>郵便番号</t>
  </si>
  <si>
    <t>123-4567</t>
    <phoneticPr fontId="3"/>
  </si>
  <si>
    <t>「〒」マークは不要、「-」を含め半角で記入してください。</t>
    <rPh sb="14" eb="15">
      <t>フク</t>
    </rPh>
    <rPh sb="19" eb="21">
      <t>キニュウ</t>
    </rPh>
    <phoneticPr fontId="3"/>
  </si>
  <si>
    <t>住所</t>
  </si>
  <si>
    <t>□□県○○市××町8丁目9番123号</t>
    <rPh sb="2" eb="3">
      <t>ケン</t>
    </rPh>
    <rPh sb="5" eb="6">
      <t>シ</t>
    </rPh>
    <rPh sb="8" eb="9">
      <t>チョウ</t>
    </rPh>
    <rPh sb="10" eb="12">
      <t>チョウメ</t>
    </rPh>
    <rPh sb="13" eb="14">
      <t>バン</t>
    </rPh>
    <rPh sb="17" eb="18">
      <t>ゴウ</t>
    </rPh>
    <phoneticPr fontId="3"/>
  </si>
  <si>
    <t>都道府県から記入してください。</t>
    <rPh sb="0" eb="4">
      <t>トドウフケン</t>
    </rPh>
    <rPh sb="6" eb="8">
      <t>キニュウ</t>
    </rPh>
    <phoneticPr fontId="3"/>
  </si>
  <si>
    <t>氏　名</t>
  </si>
  <si>
    <t>技開花子</t>
    <rPh sb="0" eb="1">
      <t>ギ</t>
    </rPh>
    <rPh sb="1" eb="2">
      <t>ヒラ</t>
    </rPh>
    <rPh sb="2" eb="4">
      <t>ハナコ</t>
    </rPh>
    <phoneticPr fontId="3"/>
  </si>
  <si>
    <t>所属</t>
    <phoneticPr fontId="10"/>
  </si>
  <si>
    <t>◇◇研究所■■■■開発室</t>
    <rPh sb="2" eb="5">
      <t>ケンキュウショ</t>
    </rPh>
    <rPh sb="9" eb="11">
      <t>カイハツ</t>
    </rPh>
    <rPh sb="11" eb="12">
      <t>シツ</t>
    </rPh>
    <phoneticPr fontId="3"/>
  </si>
  <si>
    <t>役職名</t>
  </si>
  <si>
    <t>グループリーダー</t>
    <phoneticPr fontId="3"/>
  </si>
  <si>
    <t>「-」を含め、半角で記入してください。</t>
    <rPh sb="4" eb="5">
      <t>フク</t>
    </rPh>
    <rPh sb="7" eb="9">
      <t>ハンカク</t>
    </rPh>
    <rPh sb="10" eb="12">
      <t>キニュウ</t>
    </rPh>
    <phoneticPr fontId="3"/>
  </si>
  <si>
    <t>ＴＥＬ</t>
  </si>
  <si>
    <t>098-765ｰ4321</t>
    <phoneticPr fontId="3"/>
  </si>
  <si>
    <t>Ｅ－ｍａｉｌ</t>
  </si>
  <si>
    <t>abc.def_ghi@nedo.go.jp</t>
    <phoneticPr fontId="3"/>
  </si>
  <si>
    <t>所属</t>
  </si>
  <si>
    <t>資本金</t>
    <rPh sb="0" eb="3">
      <t>シホンキン</t>
    </rPh>
    <phoneticPr fontId="3"/>
  </si>
  <si>
    <t>半角数字のみを記入してください。（円や千円、￥記号などを加えない）</t>
    <rPh sb="0" eb="2">
      <t>ハンカク</t>
    </rPh>
    <rPh sb="2" eb="4">
      <t>スウジ</t>
    </rPh>
    <rPh sb="7" eb="9">
      <t>キニュウ</t>
    </rPh>
    <rPh sb="17" eb="18">
      <t>エン</t>
    </rPh>
    <rPh sb="19" eb="21">
      <t>センエン</t>
    </rPh>
    <rPh sb="23" eb="25">
      <t>キゴウ</t>
    </rPh>
    <rPh sb="28" eb="29">
      <t>クワ</t>
    </rPh>
    <phoneticPr fontId="3"/>
  </si>
  <si>
    <t>役員・従業員数</t>
    <rPh sb="0" eb="2">
      <t>ヤクイン</t>
    </rPh>
    <phoneticPr fontId="3"/>
  </si>
  <si>
    <t>半角数字で記入してください。</t>
    <rPh sb="0" eb="2">
      <t>ハンカク</t>
    </rPh>
    <rPh sb="2" eb="4">
      <t>スウジ</t>
    </rPh>
    <rPh sb="5" eb="7">
      <t>キニュウ</t>
    </rPh>
    <phoneticPr fontId="3"/>
  </si>
  <si>
    <t>会社HP</t>
    <rPh sb="0" eb="2">
      <t>カイシャ</t>
    </rPh>
    <phoneticPr fontId="10"/>
  </si>
  <si>
    <t>ｈｔｔｐ//</t>
    <phoneticPr fontId="10"/>
  </si>
  <si>
    <t>共同提案者①</t>
    <rPh sb="0" eb="2">
      <t>キョウドウ</t>
    </rPh>
    <rPh sb="2" eb="5">
      <t>テイアンシャ</t>
    </rPh>
    <phoneticPr fontId="3"/>
  </si>
  <si>
    <t>―</t>
    <phoneticPr fontId="3"/>
  </si>
  <si>
    <t>123-4567</t>
    <phoneticPr fontId="3"/>
  </si>
  <si>
    <t>グループリーダー</t>
    <phoneticPr fontId="3"/>
  </si>
  <si>
    <t>098-765ｰ4321</t>
    <phoneticPr fontId="3"/>
  </si>
  <si>
    <t>abc.def_ghi@nedo.go.jp</t>
    <phoneticPr fontId="3"/>
  </si>
  <si>
    <t>半角数字のみを記入してください。（円や千円、￥記号などを加えない）
※連名申請者が大学等の場合は記入不要</t>
    <rPh sb="0" eb="2">
      <t>ハンカク</t>
    </rPh>
    <rPh sb="2" eb="4">
      <t>スウジ</t>
    </rPh>
    <rPh sb="7" eb="9">
      <t>キニュウ</t>
    </rPh>
    <rPh sb="17" eb="18">
      <t>エン</t>
    </rPh>
    <rPh sb="19" eb="21">
      <t>センエン</t>
    </rPh>
    <rPh sb="23" eb="25">
      <t>キゴウ</t>
    </rPh>
    <rPh sb="28" eb="29">
      <t>クワ</t>
    </rPh>
    <rPh sb="35" eb="37">
      <t>レンメイ</t>
    </rPh>
    <rPh sb="37" eb="40">
      <t>シンセイシャ</t>
    </rPh>
    <rPh sb="41" eb="43">
      <t>ダイガク</t>
    </rPh>
    <rPh sb="43" eb="44">
      <t>ナド</t>
    </rPh>
    <rPh sb="45" eb="47">
      <t>バアイ</t>
    </rPh>
    <rPh sb="48" eb="50">
      <t>キニュウ</t>
    </rPh>
    <rPh sb="50" eb="52">
      <t>フヨウ</t>
    </rPh>
    <phoneticPr fontId="3"/>
  </si>
  <si>
    <t>役員・従業員数</t>
    <rPh sb="0" eb="2">
      <t>ヤクイン</t>
    </rPh>
    <rPh sb="3" eb="6">
      <t>ジュウギョウイン</t>
    </rPh>
    <rPh sb="6" eb="7">
      <t>スウ</t>
    </rPh>
    <phoneticPr fontId="3"/>
  </si>
  <si>
    <t>半角数字で記入してください。
※連名申請者が大学等の場合は記入不要</t>
    <rPh sb="0" eb="2">
      <t>ハンカク</t>
    </rPh>
    <rPh sb="2" eb="4">
      <t>スウジ</t>
    </rPh>
    <rPh sb="5" eb="7">
      <t>キニュウ</t>
    </rPh>
    <rPh sb="29" eb="31">
      <t>キニュウ</t>
    </rPh>
    <phoneticPr fontId="3"/>
  </si>
  <si>
    <t>ｈｔｔｐ//</t>
    <phoneticPr fontId="10"/>
  </si>
  <si>
    <t>研究開発テーマ</t>
    <rPh sb="0" eb="2">
      <t>ケンキュウ</t>
    </rPh>
    <rPh sb="2" eb="4">
      <t>カイハツ</t>
    </rPh>
    <phoneticPr fontId="3"/>
  </si>
  <si>
    <t>○○○○の研究開発</t>
    <rPh sb="5" eb="7">
      <t>ケンキュウ</t>
    </rPh>
    <phoneticPr fontId="3"/>
  </si>
  <si>
    <t>担当窓口</t>
    <rPh sb="0" eb="2">
      <t>タントウ</t>
    </rPh>
    <rPh sb="2" eb="4">
      <t>マドグチ</t>
    </rPh>
    <phoneticPr fontId="3"/>
  </si>
  <si>
    <t>任意に設定した研究開発期間に応じて、記入してください。</t>
    <rPh sb="0" eb="2">
      <t>ニンイ</t>
    </rPh>
    <rPh sb="3" eb="5">
      <t>セッテイ</t>
    </rPh>
    <rPh sb="7" eb="9">
      <t>ケンキュウ</t>
    </rPh>
    <rPh sb="9" eb="11">
      <t>カイハツ</t>
    </rPh>
    <rPh sb="11" eb="13">
      <t>キカン</t>
    </rPh>
    <rPh sb="14" eb="15">
      <t>オウ</t>
    </rPh>
    <rPh sb="18" eb="20">
      <t>キニュウ</t>
    </rPh>
    <phoneticPr fontId="3"/>
  </si>
  <si>
    <t>研究開発テーマ：</t>
    <rPh sb="0" eb="4">
      <t>ケンキュウカイハツ</t>
    </rPh>
    <phoneticPr fontId="3"/>
  </si>
  <si>
    <t>形態</t>
    <rPh sb="0" eb="2">
      <t>ケイタイ</t>
    </rPh>
    <phoneticPr fontId="8"/>
  </si>
  <si>
    <t>実施先</t>
    <rPh sb="0" eb="2">
      <t>ジッシ</t>
    </rPh>
    <rPh sb="2" eb="3">
      <t>サキ</t>
    </rPh>
    <phoneticPr fontId="8"/>
  </si>
  <si>
    <t>実施内容</t>
    <rPh sb="0" eb="2">
      <t>ジッシ</t>
    </rPh>
    <rPh sb="2" eb="4">
      <t>ナイヨウ</t>
    </rPh>
    <phoneticPr fontId="8"/>
  </si>
  <si>
    <t>再委託</t>
    <rPh sb="0" eb="3">
      <t>サイイタク</t>
    </rPh>
    <phoneticPr fontId="8"/>
  </si>
  <si>
    <t>共同実施</t>
    <rPh sb="0" eb="2">
      <t>キョウドウ</t>
    </rPh>
    <rPh sb="2" eb="4">
      <t>ジッシ</t>
    </rPh>
    <phoneticPr fontId="8"/>
  </si>
  <si>
    <t>選定理由</t>
    <rPh sb="0" eb="2">
      <t>センテイ</t>
    </rPh>
    <rPh sb="2" eb="4">
      <t>リユウ</t>
    </rPh>
    <phoneticPr fontId="8"/>
  </si>
  <si>
    <t>実施元</t>
    <rPh sb="0" eb="2">
      <t>ジッシ</t>
    </rPh>
    <rPh sb="2" eb="3">
      <t>モト</t>
    </rPh>
    <phoneticPr fontId="8"/>
  </si>
  <si>
    <t>再委託先・共同実施先がある場合には、以下の表に記載ください。
・形態は再委託、共同実施のいずれかを記載ください。
・実施元は再委託・共同実施を依頼する側、実施先は共同委託・共同実施を依頼される側の名称を記載ください。
・実施内容は再委託・共同実施する内容を記載ください。
・選定理由は再委託先・共同実施先を選定した理由を記載ください。
・行が不足した場合には追加ください。</t>
    <rPh sb="0" eb="3">
      <t>サイイタク</t>
    </rPh>
    <rPh sb="3" eb="4">
      <t>サキ</t>
    </rPh>
    <rPh sb="5" eb="7">
      <t>キョウドウ</t>
    </rPh>
    <rPh sb="7" eb="9">
      <t>ジッシ</t>
    </rPh>
    <rPh sb="9" eb="10">
      <t>サキ</t>
    </rPh>
    <rPh sb="13" eb="15">
      <t>バアイ</t>
    </rPh>
    <rPh sb="18" eb="20">
      <t>イカ</t>
    </rPh>
    <rPh sb="21" eb="22">
      <t>ヒョウ</t>
    </rPh>
    <rPh sb="23" eb="25">
      <t>キサイ</t>
    </rPh>
    <rPh sb="32" eb="34">
      <t>ケイタイ</t>
    </rPh>
    <rPh sb="35" eb="38">
      <t>サイイタク</t>
    </rPh>
    <rPh sb="39" eb="41">
      <t>キョウドウ</t>
    </rPh>
    <rPh sb="41" eb="43">
      <t>ジッシ</t>
    </rPh>
    <rPh sb="49" eb="51">
      <t>キサイ</t>
    </rPh>
    <rPh sb="58" eb="60">
      <t>ジッシ</t>
    </rPh>
    <rPh sb="60" eb="61">
      <t>モト</t>
    </rPh>
    <rPh sb="62" eb="65">
      <t>サイイタク</t>
    </rPh>
    <rPh sb="66" eb="68">
      <t>キョウドウ</t>
    </rPh>
    <rPh sb="68" eb="70">
      <t>ジッシ</t>
    </rPh>
    <rPh sb="71" eb="73">
      <t>イライ</t>
    </rPh>
    <rPh sb="75" eb="76">
      <t>ガワ</t>
    </rPh>
    <rPh sb="77" eb="79">
      <t>ジッシ</t>
    </rPh>
    <rPh sb="79" eb="80">
      <t>サキ</t>
    </rPh>
    <rPh sb="81" eb="83">
      <t>キョウドウ</t>
    </rPh>
    <rPh sb="83" eb="85">
      <t>イタク</t>
    </rPh>
    <rPh sb="86" eb="88">
      <t>キョウドウ</t>
    </rPh>
    <rPh sb="88" eb="90">
      <t>ジッシ</t>
    </rPh>
    <rPh sb="91" eb="93">
      <t>イライ</t>
    </rPh>
    <rPh sb="96" eb="97">
      <t>ガワ</t>
    </rPh>
    <rPh sb="98" eb="100">
      <t>メイショウ</t>
    </rPh>
    <rPh sb="101" eb="103">
      <t>キサイ</t>
    </rPh>
    <rPh sb="110" eb="112">
      <t>ジッシ</t>
    </rPh>
    <rPh sb="112" eb="114">
      <t>ナイヨウ</t>
    </rPh>
    <rPh sb="115" eb="118">
      <t>サイイタク</t>
    </rPh>
    <rPh sb="119" eb="121">
      <t>キョウドウ</t>
    </rPh>
    <rPh sb="121" eb="123">
      <t>ジッシ</t>
    </rPh>
    <rPh sb="125" eb="127">
      <t>ナイヨウ</t>
    </rPh>
    <rPh sb="128" eb="130">
      <t>キサイ</t>
    </rPh>
    <rPh sb="137" eb="139">
      <t>センテイ</t>
    </rPh>
    <rPh sb="139" eb="141">
      <t>リユウ</t>
    </rPh>
    <rPh sb="142" eb="145">
      <t>サイイタク</t>
    </rPh>
    <rPh sb="145" eb="146">
      <t>サキ</t>
    </rPh>
    <rPh sb="147" eb="149">
      <t>キョウドウ</t>
    </rPh>
    <rPh sb="149" eb="151">
      <t>ジッシ</t>
    </rPh>
    <rPh sb="151" eb="152">
      <t>サキ</t>
    </rPh>
    <rPh sb="153" eb="155">
      <t>センテイ</t>
    </rPh>
    <rPh sb="157" eb="159">
      <t>リユウ</t>
    </rPh>
    <rPh sb="160" eb="162">
      <t>キサイ</t>
    </rPh>
    <rPh sb="169" eb="170">
      <t>ギョウ</t>
    </rPh>
    <rPh sb="171" eb="173">
      <t>フソク</t>
    </rPh>
    <rPh sb="175" eb="177">
      <t>バアイ</t>
    </rPh>
    <rPh sb="179" eb="181">
      <t>ツイカ</t>
    </rPh>
    <phoneticPr fontId="8"/>
  </si>
  <si>
    <t>再委託先・共同実施先の選定理由</t>
    <rPh sb="0" eb="3">
      <t>サイイタク</t>
    </rPh>
    <rPh sb="3" eb="4">
      <t>サキ</t>
    </rPh>
    <rPh sb="5" eb="7">
      <t>キョウドウ</t>
    </rPh>
    <rPh sb="7" eb="9">
      <t>ジッシ</t>
    </rPh>
    <rPh sb="9" eb="10">
      <t>サキ</t>
    </rPh>
    <rPh sb="11" eb="13">
      <t>センテイ</t>
    </rPh>
    <rPh sb="13" eb="15">
      <t>リユウ</t>
    </rPh>
    <phoneticPr fontId="3"/>
  </si>
  <si>
    <t>2. 大学との共同実施費は大学の積算基準を基に「Ⅴ．再委託費・共同実施費」に計上してください 。消費税は除いた額を記入してください。</t>
    <phoneticPr fontId="3"/>
  </si>
  <si>
    <t>合計（Ⅰ＋Ⅱ＋Ⅲ）</t>
    <rPh sb="0" eb="2">
      <t>ゴウケイ</t>
    </rPh>
    <phoneticPr fontId="3"/>
  </si>
  <si>
    <t>合計（Ⅰ＋Ⅱ＋Ⅲ＋Ⅳ）</t>
    <rPh sb="0" eb="2">
      <t>ゴウケイ</t>
    </rPh>
    <phoneticPr fontId="3"/>
  </si>
  <si>
    <t>2. 総経費は、Ⅰ～Ⅳの各項目の消費税を除いた額の総額を記載してください。</t>
    <phoneticPr fontId="8"/>
  </si>
  <si>
    <t>4. 「国民との科学・技術対話」に係る費用（アウトリーチ活動費）については、委託業務事務処理マニュアルを参照してください。</t>
    <phoneticPr fontId="8"/>
  </si>
  <si>
    <t>総計（Ⅰ＋Ⅱ）</t>
    <rPh sb="0" eb="2">
      <t>ソウケイ</t>
    </rPh>
    <phoneticPr fontId="3"/>
  </si>
  <si>
    <t>総計（Ⅰ＋Ⅱ＋Ⅲ＋Ⅳ）</t>
    <rPh sb="0" eb="2">
      <t>ソウケイ</t>
    </rPh>
    <phoneticPr fontId="3"/>
  </si>
  <si>
    <t>総計（Ⅰ＋Ⅱ＋Ⅲ＋Ⅳ＋Ⅴ）</t>
    <rPh sb="0" eb="2">
      <t>ソウケイ</t>
    </rPh>
    <phoneticPr fontId="3"/>
  </si>
  <si>
    <t>テーマの概要
※採択となった場合、公表させていただくことがあります</t>
    <rPh sb="4" eb="6">
      <t>ガイヨウ</t>
    </rPh>
    <rPh sb="8" eb="10">
      <t>サイタク</t>
    </rPh>
    <rPh sb="14" eb="16">
      <t>バアイ</t>
    </rPh>
    <rPh sb="17" eb="19">
      <t>コウヒョウ</t>
    </rPh>
    <phoneticPr fontId="10"/>
  </si>
  <si>
    <t>提案書[概要]の「研究開発テーマ」をそのまま記入してください。</t>
    <rPh sb="0" eb="3">
      <t>テイアンショ</t>
    </rPh>
    <rPh sb="4" eb="6">
      <t>ガイヨウ</t>
    </rPh>
    <rPh sb="9" eb="13">
      <t>ケンキュウカイハツ</t>
    </rPh>
    <rPh sb="22" eb="24">
      <t>キニュウ</t>
    </rPh>
    <phoneticPr fontId="3"/>
  </si>
  <si>
    <t>提案書[概要]の「研究開発の概要」をそのまま記入してください。</t>
    <rPh sb="9" eb="13">
      <t>ケンキュウカイハツ</t>
    </rPh>
    <rPh sb="22" eb="24">
      <t>キニュウ</t>
    </rPh>
    <phoneticPr fontId="3"/>
  </si>
  <si>
    <t>提案者の法人等名称
※複数法人等での共同提案の場合、複数法人等を列記し、代表となる法人等の前に◎印</t>
    <rPh sb="0" eb="3">
      <t>テイアンシャ</t>
    </rPh>
    <rPh sb="4" eb="6">
      <t>ホウジン</t>
    </rPh>
    <rPh sb="6" eb="7">
      <t>トウ</t>
    </rPh>
    <rPh sb="7" eb="9">
      <t>メイショウ</t>
    </rPh>
    <rPh sb="11" eb="13">
      <t>フクスウ</t>
    </rPh>
    <rPh sb="13" eb="15">
      <t>ホウジン</t>
    </rPh>
    <rPh sb="15" eb="16">
      <t>トウ</t>
    </rPh>
    <rPh sb="18" eb="20">
      <t>キョウドウ</t>
    </rPh>
    <rPh sb="20" eb="22">
      <t>テイアン</t>
    </rPh>
    <rPh sb="23" eb="25">
      <t>バアイ</t>
    </rPh>
    <rPh sb="26" eb="28">
      <t>フクスウ</t>
    </rPh>
    <rPh sb="28" eb="30">
      <t>ホウジン</t>
    </rPh>
    <rPh sb="30" eb="31">
      <t>トウ</t>
    </rPh>
    <rPh sb="32" eb="34">
      <t>レッキ</t>
    </rPh>
    <rPh sb="36" eb="38">
      <t>ダイヒョウ</t>
    </rPh>
    <rPh sb="41" eb="43">
      <t>ホウジン</t>
    </rPh>
    <rPh sb="43" eb="44">
      <t>トウ</t>
    </rPh>
    <rPh sb="45" eb="46">
      <t>マエ</t>
    </rPh>
    <rPh sb="48" eb="49">
      <t>イン</t>
    </rPh>
    <phoneticPr fontId="10"/>
  </si>
  <si>
    <t>提案者の法人番号
※複数法人等での共同提案の場合、上記提案者の並び順に列記</t>
    <rPh sb="12" eb="14">
      <t>ホウジン</t>
    </rPh>
    <rPh sb="14" eb="15">
      <t>トウ</t>
    </rPh>
    <phoneticPr fontId="8"/>
  </si>
  <si>
    <t>提案者の法人等名称</t>
    <rPh sb="0" eb="3">
      <t>テイアンシャ</t>
    </rPh>
    <rPh sb="4" eb="6">
      <t>ホウジン</t>
    </rPh>
    <rPh sb="6" eb="7">
      <t>トウ</t>
    </rPh>
    <rPh sb="7" eb="9">
      <t>メイショウ</t>
    </rPh>
    <phoneticPr fontId="10"/>
  </si>
  <si>
    <t>共同提案者の法人等名称</t>
    <rPh sb="0" eb="2">
      <t>キョウドウ</t>
    </rPh>
    <rPh sb="2" eb="5">
      <t>テイアンシャ</t>
    </rPh>
    <rPh sb="6" eb="8">
      <t>ホウジン</t>
    </rPh>
    <rPh sb="8" eb="9">
      <t>トウ</t>
    </rPh>
    <rPh sb="9" eb="11">
      <t>メイショウ</t>
    </rPh>
    <phoneticPr fontId="10"/>
  </si>
  <si>
    <t>↓↓提案者記入列はここです↓↓</t>
    <rPh sb="2" eb="5">
      <t>テイアンシャ</t>
    </rPh>
    <rPh sb="5" eb="7">
      <t>キニュウ</t>
    </rPh>
    <rPh sb="7" eb="8">
      <t>レツ</t>
    </rPh>
    <phoneticPr fontId="3"/>
  </si>
  <si>
    <t>提案者となる全ての法人等名を記入してください。</t>
    <rPh sb="0" eb="3">
      <t>テイアンシャ</t>
    </rPh>
    <rPh sb="6" eb="7">
      <t>スベ</t>
    </rPh>
    <rPh sb="9" eb="11">
      <t>ホウジン</t>
    </rPh>
    <rPh sb="11" eb="12">
      <t>トウ</t>
    </rPh>
    <rPh sb="12" eb="13">
      <t>メイ</t>
    </rPh>
    <rPh sb="14" eb="16">
      <t>キニュウ</t>
    </rPh>
    <phoneticPr fontId="3"/>
  </si>
  <si>
    <t>2023年度</t>
    <rPh sb="4" eb="6">
      <t>ネンド</t>
    </rPh>
    <phoneticPr fontId="3"/>
  </si>
  <si>
    <t>（別添2）</t>
    <rPh sb="1" eb="3">
      <t>ベッテン</t>
    </rPh>
    <phoneticPr fontId="3"/>
  </si>
  <si>
    <t>経費項目に基づいて記載してください。</t>
    <phoneticPr fontId="8"/>
  </si>
  <si>
    <t>1. 消費税の課税事業者となるか免税事業者となるかについては、具体的には国税庁のウェブサイト等に記載がありますが、様々な要件にて</t>
    <phoneticPr fontId="8"/>
  </si>
  <si>
    <t>　なお、3分の2以上が中小企業で構成される技術研究組合等は、中小企業と同様の扱いとします。間接経費率は20%としてください。</t>
    <phoneticPr fontId="8"/>
  </si>
  <si>
    <t>研究開発に必要な経費の概算額を研究開発テーマごとに、委託費積算基準（https://www.nedo.go.jp/itaku-gyomu/yakkan.html 参照）に定める</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</si>
  <si>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</si>
  <si>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</si>
  <si>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　よって、非（不）課税取引に係る消費税相当額については、課税計上出来ません。</t>
    <phoneticPr fontId="8"/>
  </si>
  <si>
    <t>（３）再委託先／共同実施先総括表
消費税の免税事業者等</t>
    <rPh sb="17" eb="20">
      <t>ショウヒゼイ</t>
    </rPh>
    <rPh sb="21" eb="23">
      <t>メンゼイ</t>
    </rPh>
    <rPh sb="23" eb="26">
      <t>ジギョウシャ</t>
    </rPh>
    <rPh sb="26" eb="27">
      <t>トウ</t>
    </rPh>
    <phoneticPr fontId="3"/>
  </si>
  <si>
    <t>（３）再委託先／共同実施先総括表　
大学等（国公立大学法人、公立大学、私立大学、高等専門学校、大学共同利用機関法人）</t>
    <rPh sb="18" eb="20">
      <t>ダイガク</t>
    </rPh>
    <rPh sb="20" eb="21">
      <t>トウ</t>
    </rPh>
    <phoneticPr fontId="3"/>
  </si>
  <si>
    <t>大学等の場合は、大学用の積算基準に従って総括表を作成してください。</t>
    <phoneticPr fontId="8"/>
  </si>
  <si>
    <t>「業務委託費積算基準（大学等）」：（https://www.nedo.go.jp/itaku-gyomu/yakkan.html 参照）</t>
    <rPh sb="65" eb="67">
      <t>サンショウ</t>
    </rPh>
    <phoneticPr fontId="8"/>
  </si>
  <si>
    <t>1. 大学の間接経費は、Ⅰの直接経費に対して15%で算定してください。なお、委託業務に直接従事する研究員又はその研究員が所属する研究室</t>
    <phoneticPr fontId="8"/>
  </si>
  <si>
    <t>　等に対し、当該研究員が必要とする間接経費の配分を行う場合には、前記の間接経費率に15%加算することができます。</t>
    <phoneticPr fontId="8"/>
  </si>
  <si>
    <t>（３）再委託先／共同実施先総括表
国立研究開発法人等（国立研究開発法人及び独立行政法人）</t>
    <rPh sb="17" eb="25">
      <t>コクリツ</t>
    </rPh>
    <phoneticPr fontId="3"/>
  </si>
  <si>
    <t>国立研究開発法人等の場合は、国立研究開発法人等の積算基準に従って総括表を作成してください。</t>
    <phoneticPr fontId="8"/>
  </si>
  <si>
    <t>「業務委託費積算基準（国立研究開発法人等）」：（https://www.nedo.go.jp/itaku-gyomu/yakkan.html 参照）</t>
    <rPh sb="71" eb="73">
      <t>サンショウ</t>
    </rPh>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</si>
  <si>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</si>
  <si>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</si>
  <si>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（３）再委託先／共同実施先総括表
企業等</t>
    <rPh sb="3" eb="6">
      <t>サイイタク</t>
    </rPh>
    <rPh sb="6" eb="7">
      <t>サキ</t>
    </rPh>
    <rPh sb="8" eb="10">
      <t>キョウドウ</t>
    </rPh>
    <rPh sb="10" eb="12">
      <t>ジッシ</t>
    </rPh>
    <rPh sb="12" eb="13">
      <t>サキ</t>
    </rPh>
    <rPh sb="13" eb="15">
      <t>ソウカツ</t>
    </rPh>
    <rPh sb="15" eb="16">
      <t>ヒョウ</t>
    </rPh>
    <rPh sb="17" eb="19">
      <t>キギョウ</t>
    </rPh>
    <rPh sb="19" eb="20">
      <t>トウ</t>
    </rPh>
    <phoneticPr fontId="3"/>
  </si>
  <si>
    <t>　なお、3分の2以上が中小企業で構成される技術研究組合等は、中小企業と同様の扱いとします。間接経費率は20%としてください。</t>
    <phoneticPr fontId="8"/>
  </si>
  <si>
    <t>3. 提案者が消費税の免税事業者等※の場合は、「（再委託先）消費税の免税事業者等」シートに記載してください。</t>
    <rPh sb="3" eb="5">
      <t>テイアン</t>
    </rPh>
    <phoneticPr fontId="8"/>
  </si>
  <si>
    <t>　※消費税の課税事業者となるか免税事業者となるかについては、具体的には国税庁のウェブサイト等に記載がありますが、様々な要件にて</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</si>
  <si>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</si>
  <si>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</si>
  <si>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研究開発に必要な経費の概算額を研究開発テーマごとに、業務委託費積算基準（https://www.nedo.go.jp/itaku-gyomu/yakkan.html 参照）に</t>
    <rPh sb="83" eb="85">
      <t>サンショウ</t>
    </rPh>
    <phoneticPr fontId="8"/>
  </si>
  <si>
    <t>定める経費項目に基づいて記載してください。</t>
    <phoneticPr fontId="8"/>
  </si>
  <si>
    <t>研究開発に必要な経費の概算額を研究開発テーマごとに、委託費積算基準（https://www.nedo.go.jp/itaku-gyomu/yakkan.html 参照）に定める</t>
    <rPh sb="81" eb="83">
      <t>サンショウ</t>
    </rPh>
    <phoneticPr fontId="8"/>
  </si>
  <si>
    <t>　判定されるため、不明な場合は税理士等に御確認ください。</t>
    <phoneticPr fontId="8"/>
  </si>
  <si>
    <t>　契約金額とする。）の50%未満とします。</t>
    <phoneticPr fontId="8"/>
  </si>
  <si>
    <t>（２）委託先/研究分担先/分室総括表
消費税の免税事業者等</t>
    <rPh sb="3" eb="6">
      <t>イタクサキ</t>
    </rPh>
    <rPh sb="7" eb="9">
      <t>ケンキュウ</t>
    </rPh>
    <rPh sb="9" eb="11">
      <t>ブンタン</t>
    </rPh>
    <rPh sb="11" eb="12">
      <t>サキ</t>
    </rPh>
    <rPh sb="13" eb="15">
      <t>ブンシツ</t>
    </rPh>
    <rPh sb="15" eb="17">
      <t>ソウカツ</t>
    </rPh>
    <rPh sb="17" eb="18">
      <t>ヒョウ</t>
    </rPh>
    <rPh sb="19" eb="22">
      <t>ショウヒゼイ</t>
    </rPh>
    <rPh sb="23" eb="25">
      <t>メンゼイ</t>
    </rPh>
    <rPh sb="25" eb="28">
      <t>ジギョウシャ</t>
    </rPh>
    <rPh sb="28" eb="29">
      <t>トウ</t>
    </rPh>
    <phoneticPr fontId="3"/>
  </si>
  <si>
    <t>（２）委託先/研究分担先/分室総括表　　
大学等（国公立大学法人、公立大学、私立大学、高等専門学校、大学共同利用機関法人）</t>
    <rPh sb="21" eb="23">
      <t>ダイガク</t>
    </rPh>
    <rPh sb="23" eb="24">
      <t>トウ</t>
    </rPh>
    <phoneticPr fontId="3"/>
  </si>
  <si>
    <t>大学等の場合は、大学用の積算基準に従って総括表を作成してください。</t>
    <phoneticPr fontId="3"/>
  </si>
  <si>
    <t>「業務委託費積算基準（大学等）」：（https://www.nedo.go.jp/itaku-gyomu/yakkan.html 参照）</t>
    <rPh sb="65" eb="67">
      <t>サンショウ</t>
    </rPh>
    <phoneticPr fontId="3"/>
  </si>
  <si>
    <t>1. 大学の間接経費は、Ⅰの直接経費に対して15%で算定してください。なお、委託業務に直接従事する研究員又はその研究員が所属する研究室</t>
    <phoneticPr fontId="3"/>
  </si>
  <si>
    <t>　等に対し、当該研究員が必要とする間接経費の配分を行う場合には、前記の間接経費率に15%加算することができます。</t>
    <phoneticPr fontId="3"/>
  </si>
  <si>
    <t>2. 大学の場合はＩ．～総計まで内税額を記載してください。</t>
    <phoneticPr fontId="3"/>
  </si>
  <si>
    <t>（２）委託先/研究分担先/分室総括表　
国立研究開発法人等（国立研究開発法人及び独立行政法人）</t>
    <rPh sb="20" eb="28">
      <t>コクリツ</t>
    </rPh>
    <phoneticPr fontId="3"/>
  </si>
  <si>
    <t>国立研究開発法人等の場合は、国立研究開発法人等の積算基準に従って総括表を作成してください。</t>
    <phoneticPr fontId="8"/>
  </si>
  <si>
    <t>5. 再委託費・共同実施費の額は、原則として契約金額（再委託先・共同実施先が複数の場合は、再委託する当該再委託先・共同実施先との</t>
    <phoneticPr fontId="8"/>
  </si>
  <si>
    <t>4. 「国民との科学・技術対話」に係る費用（アウトリーチ活動費）については、委託業務事務処理マニュアルを参照してください。</t>
    <phoneticPr fontId="8"/>
  </si>
  <si>
    <t>4. 「国民との科学・技術対話」に係る費用（アウトリーチ活動費）については、委託業務事務処理マニュアルを参照してください。</t>
    <phoneticPr fontId="8"/>
  </si>
  <si>
    <t>3. 「国民との科学・技術対話」に係る費用（アウトリーチ活動費）については、委託業務事務処理マニュアル（大学用）を参照してください。</t>
    <phoneticPr fontId="3"/>
  </si>
  <si>
    <t>4. 再委託費・共同実施費の額は、原則として契約金額（再委託先・共同実施先が複数の場合は、再委託する当該再委託先・共同実施先との</t>
    <phoneticPr fontId="3"/>
  </si>
  <si>
    <t>2. 「国民との科学・技術対話」に係る費用（アウトリーチ活動費）については、委託業務事務処理マニュアルを参照してください。</t>
    <phoneticPr fontId="8"/>
  </si>
  <si>
    <t>3. 特別約款により異なる委託費積算基準を適用する場合は、該当の項目に書き換えてください。</t>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</si>
  <si>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</si>
  <si>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</si>
  <si>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4. 再委託費・共同実施費の額は、原則として契約金額（再委託先・共同実施先が複数の場合は、再委託する当該再委託先・共同実施先との</t>
    <phoneticPr fontId="8"/>
  </si>
  <si>
    <t>　契約金額とする。）の50%未満とします。</t>
    <phoneticPr fontId="3"/>
  </si>
  <si>
    <t>　契約金額とする。）の50%未満とします。</t>
    <phoneticPr fontId="8"/>
  </si>
  <si>
    <t>（２）委託先/研究分担先/分室総括表
企業等</t>
    <rPh sb="3" eb="6">
      <t>イタクサキ</t>
    </rPh>
    <rPh sb="7" eb="9">
      <t>ケンキュウ</t>
    </rPh>
    <rPh sb="9" eb="11">
      <t>ブンタン</t>
    </rPh>
    <rPh sb="11" eb="12">
      <t>サキ</t>
    </rPh>
    <rPh sb="13" eb="15">
      <t>ブンシツ</t>
    </rPh>
    <rPh sb="15" eb="17">
      <t>ソウカツ</t>
    </rPh>
    <rPh sb="17" eb="18">
      <t>ヒョウ</t>
    </rPh>
    <rPh sb="19" eb="21">
      <t>キギョウ</t>
    </rPh>
    <rPh sb="21" eb="22">
      <t>トウ</t>
    </rPh>
    <phoneticPr fontId="3"/>
  </si>
  <si>
    <t>研究開発に必要な経費の概算額を研究開発テーマごとに、業務委託費積算基準（https://www.nedo.go.jp/itaku-gyomu/yakkan.html 参照）に</t>
    <rPh sb="83" eb="85">
      <t>サンショウ</t>
    </rPh>
    <phoneticPr fontId="3"/>
  </si>
  <si>
    <t>定める経費項目に基づいて記載してください。</t>
    <phoneticPr fontId="3"/>
  </si>
  <si>
    <t>　なお、3分の2以上が中小企業で構成される技術研究組合等は、中小企業と同様の扱いとします。間接経費率は20%としてください。</t>
    <phoneticPr fontId="3"/>
  </si>
  <si>
    <t>3. 総経費は、Ⅰ～Ⅴの各項目の消費税を除いた額の総額を記載してください。</t>
    <phoneticPr fontId="3"/>
  </si>
  <si>
    <t>4. 提案者が消費税の免税事業者等※の場合は、「エ．消費税の免税事業者等の場合」に記載してください。</t>
    <rPh sb="3" eb="5">
      <t>テイアン</t>
    </rPh>
    <phoneticPr fontId="3"/>
  </si>
  <si>
    <t>5. 「国民との科学・技術対話」に係る費用（アウトリーチ活動費）については、委託業務事務処理マニュアルを参照してください。</t>
    <phoneticPr fontId="3"/>
  </si>
  <si>
    <t>　判定されるため、不明な場合は税理士等に御確認ください。</t>
    <phoneticPr fontId="3"/>
  </si>
  <si>
    <t>　※消費税の課税事業者となるか免税事業者となるかについては、具体的には国税庁のウェブサイト等に記載がありますが、様々な要件にて</t>
    <phoneticPr fontId="3"/>
  </si>
  <si>
    <t>　また、国又は地方公共団体等が一般会計に係る業務として行う事業については、免税事業者と同様の取扱いとします。</t>
    <phoneticPr fontId="3"/>
  </si>
  <si>
    <t>6. 再委託費・共同実施費の額は、原則として契約金額（再委託先・共同実施先が複数の場合は、再委託する当該再委託先・共同実施先との</t>
    <phoneticPr fontId="3"/>
  </si>
  <si>
    <t>定める経費項目に従って、記載してください。</t>
    <phoneticPr fontId="3"/>
  </si>
  <si>
    <t xml:space="preserve">1. 再委託先又は共同実施先は、委託先の契約金額の内数として、再委託先等の金額（消費税込）を()書きで記載してください。
</t>
    <phoneticPr fontId="3"/>
  </si>
  <si>
    <t>(注)</t>
    <phoneticPr fontId="3"/>
  </si>
  <si>
    <t>共同提案者②</t>
    <phoneticPr fontId="3"/>
  </si>
  <si>
    <t>共同提案者②</t>
    <phoneticPr fontId="3"/>
  </si>
  <si>
    <t>共同提案者③</t>
  </si>
  <si>
    <t>☆提案者が１者のみの場合はNo.22まで、共同提案者が１～３者の場合はそれぞれNo.37, 52, 67まで、以降共同提案者の数に応じてご回答ください。（共同提案者が４者以上の場合は行を追加してください）</t>
    <rPh sb="10" eb="12">
      <t>バアイ</t>
    </rPh>
    <rPh sb="21" eb="23">
      <t>キョウドウ</t>
    </rPh>
    <rPh sb="23" eb="26">
      <t>テイアンシャ</t>
    </rPh>
    <rPh sb="30" eb="31">
      <t>シャ</t>
    </rPh>
    <rPh sb="32" eb="34">
      <t>バアイ</t>
    </rPh>
    <rPh sb="55" eb="57">
      <t>イコウ</t>
    </rPh>
    <rPh sb="57" eb="59">
      <t>キョウドウ</t>
    </rPh>
    <rPh sb="59" eb="62">
      <t>テイアンシャ</t>
    </rPh>
    <rPh sb="63" eb="64">
      <t>カズ</t>
    </rPh>
    <rPh sb="65" eb="66">
      <t>オウ</t>
    </rPh>
    <rPh sb="69" eb="71">
      <t>カイトウ</t>
    </rPh>
    <rPh sb="77" eb="79">
      <t>キョウドウ</t>
    </rPh>
    <rPh sb="79" eb="81">
      <t>テイアン</t>
    </rPh>
    <rPh sb="81" eb="82">
      <t>シャ</t>
    </rPh>
    <rPh sb="84" eb="85">
      <t>シャ</t>
    </rPh>
    <rPh sb="85" eb="87">
      <t>イジョウ</t>
    </rPh>
    <rPh sb="88" eb="90">
      <t>バアイ</t>
    </rPh>
    <rPh sb="91" eb="92">
      <t>ギョウ</t>
    </rPh>
    <rPh sb="93" eb="95">
      <t>ツイカ</t>
    </rPh>
    <phoneticPr fontId="3"/>
  </si>
  <si>
    <t>消費税率：</t>
    <rPh sb="0" eb="3">
      <t>ショウヒゼイ</t>
    </rPh>
    <rPh sb="3" eb="4">
      <t>リツ</t>
    </rPh>
    <phoneticPr fontId="3"/>
  </si>
  <si>
    <t>うち消費税及び地方消費税（１０％）</t>
    <rPh sb="2" eb="5">
      <t>ショウヒゼイ</t>
    </rPh>
    <rPh sb="5" eb="6">
      <t>オヨ</t>
    </rPh>
    <rPh sb="7" eb="9">
      <t>チホウ</t>
    </rPh>
    <rPh sb="9" eb="12">
      <t>ショウヒゼイ</t>
    </rPh>
    <phoneticPr fontId="3"/>
  </si>
  <si>
    <t>消費税及び地方消費税（１０％）</t>
    <rPh sb="0" eb="3">
      <t>ショウヒゼイ</t>
    </rPh>
    <rPh sb="3" eb="4">
      <t>オヨ</t>
    </rPh>
    <rPh sb="5" eb="7">
      <t>チホウ</t>
    </rPh>
    <rPh sb="7" eb="10">
      <t>ショウヒゼイ</t>
    </rPh>
    <phoneticPr fontId="3"/>
  </si>
  <si>
    <t xml:space="preserve">2. 消費税率は10%で積算してください。
</t>
    <rPh sb="3" eb="6">
      <t>ショウヒゼイ</t>
    </rPh>
    <rPh sb="6" eb="7">
      <t>リツ</t>
    </rPh>
    <rPh sb="12" eb="14">
      <t>セキサン</t>
    </rPh>
    <phoneticPr fontId="3"/>
  </si>
  <si>
    <t>7. 消費税率は10%で積算してください。</t>
    <rPh sb="3" eb="6">
      <t>ショウヒゼイ</t>
    </rPh>
    <rPh sb="6" eb="7">
      <t>リツ</t>
    </rPh>
    <rPh sb="12" eb="14">
      <t>セキサン</t>
    </rPh>
    <phoneticPr fontId="3"/>
  </si>
  <si>
    <t>5. 消費税率は10%で積算してください。</t>
    <rPh sb="3" eb="6">
      <t>ショウヒゼイ</t>
    </rPh>
    <rPh sb="6" eb="7">
      <t>リツ</t>
    </rPh>
    <rPh sb="12" eb="14">
      <t>セキサン</t>
    </rPh>
    <phoneticPr fontId="3"/>
  </si>
  <si>
    <t>4. 消費税率は10%で積算してください。</t>
    <rPh sb="3" eb="6">
      <t>ショウヒゼイ</t>
    </rPh>
    <rPh sb="6" eb="7">
      <t>リツ</t>
    </rPh>
    <rPh sb="12" eb="14">
      <t>セキサン</t>
    </rPh>
    <phoneticPr fontId="3"/>
  </si>
  <si>
    <t>研究開発項目③「次世代人工知能共通基盤技術研究開発」のうち、１．人工知能技術の説明性に関する研究開発（「説明できるAI」）</t>
    <phoneticPr fontId="8"/>
  </si>
  <si>
    <t>研究開発項目③「次世代人工知能共通基盤技術研究開発」のうち、２．人工知能技術の品質に関する研究開発（「AI品質」）</t>
    <phoneticPr fontId="8"/>
  </si>
  <si>
    <t>　よって、非（不）課税取引に係る消費税相当額については、課税計上出来ません。</t>
    <phoneticPr fontId="8"/>
  </si>
  <si>
    <t>2024年度</t>
    <rPh sb="4" eb="6">
      <t>ネンド</t>
    </rPh>
    <phoneticPr fontId="3"/>
  </si>
  <si>
    <t xml:space="preserve">研究開発項目①「人と共に進化するAIシステムの基盤技術開発」１．人と共に進化するAIシステムのフレームワーク開発　
研究開発項目①「人と共に進化するAIシステムの基盤技術開発」２．説明できるAIの基盤技術開発
研究開発項目①「人と共に進化するAIシステムの基盤技術開発」３．人の意図や知識を理解して学習するAIの基盤技術開発
研究開発項目③「容易に構築・導入できるAIの開発」
</t>
    <phoneticPr fontId="8"/>
  </si>
  <si>
    <t>研究開発項目③「容易に構築・導入できるAIの開発」</t>
    <phoneticPr fontId="8"/>
  </si>
  <si>
    <t>主たる業種（日本標準産業分類、中分類を記入）</t>
    <rPh sb="0" eb="1">
      <t>シュ</t>
    </rPh>
    <rPh sb="3" eb="5">
      <t>ギョウシュ</t>
    </rPh>
    <rPh sb="6" eb="8">
      <t>ニホン</t>
    </rPh>
    <rPh sb="8" eb="10">
      <t>ヒョウジュン</t>
    </rPh>
    <rPh sb="10" eb="12">
      <t>サンギョウ</t>
    </rPh>
    <rPh sb="12" eb="14">
      <t>ブンルイ</t>
    </rPh>
    <rPh sb="15" eb="16">
      <t>チュウ</t>
    </rPh>
    <rPh sb="16" eb="18">
      <t>ブンルイ</t>
    </rPh>
    <rPh sb="19" eb="2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</si>
</sst>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u/>
      <sz val="11"/>
      <color theme="10"/>
      <name val="ＭＳ Ｐゴシック"/>
      <family val="3"/>
      <charset val="128"/>
      <scheme val="minor"/>
    </font>
    <font>
      <b/>
      <sz val="11"/>
      <color theme="0"/>
      <name val="ＭＳ Ｐゴシック"/>
      <family val="2"/>
      <charset val="128"/>
      <scheme val="minor"/>
    </font>
    <font>
      <b/>
      <sz val="12"/>
      <color rgb="FFFF0000"/>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0"/>
      <name val="Meiryo UI"/>
      <family val="3"/>
      <charset val="128"/>
    </font>
    <font>
      <sz val="11"/>
      <name val="Meiryo UI"/>
      <family val="3"/>
      <charset val="128"/>
    </font>
    <font>
      <sz val="12"/>
      <color theme="1"/>
      <name val="Meiryo UI"/>
      <family val="3"/>
      <charset val="128"/>
    </font>
    <font>
      <sz val="14"/>
      <color theme="1"/>
      <name val="Meiryo UI"/>
      <family val="3"/>
      <charset val="128"/>
    </font>
    <font>
      <sz val="12"/>
      <color theme="1"/>
      <name val="ＭＳ Ｐゴシック"/>
      <family val="3"/>
      <charset val="128"/>
      <scheme val="minor"/>
    </font>
    <font>
      <sz val="12"/>
      <color theme="1"/>
      <name val="ＭＳ Ｐゴシック"/>
      <family val="2"/>
      <scheme val="minor"/>
    </font>
    <font>
      <sz val="11"/>
      <name val="ＭＳ Ｐゴシック"/>
      <family val="3"/>
      <charset val="128"/>
      <scheme val="minor"/>
    </font>
    <font>
      <sz val="11"/>
      <color theme="1"/>
      <name val="ＭＳ Ｐゴシック"/>
      <family val="3"/>
      <charset val="128"/>
    </font>
    <font>
      <sz val="16"/>
      <color theme="1"/>
      <name val="ＭＳ Ｐゴシック"/>
      <family val="3"/>
      <charset val="128"/>
    </font>
    <font>
      <sz val="11"/>
      <color theme="0"/>
      <name val="ＭＳ Ｐゴシック"/>
      <family val="3"/>
      <charset val="128"/>
      <scheme val="minor"/>
    </font>
    <font>
      <sz val="11"/>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66"/>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right style="thick">
        <color rgb="FF0000FF"/>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13" fillId="0" borderId="0"/>
    <xf numFmtId="38" fontId="13" fillId="0" borderId="0" applyFont="0" applyFill="0" applyBorder="0" applyAlignment="0" applyProtection="0">
      <alignment vertical="center"/>
    </xf>
  </cellStyleXfs>
  <cellXfs count="164">
    <xf numFmtId="0" fontId="0" fillId="0" borderId="0" xfId="0">
      <alignment vertical="center"/>
    </xf>
    <xf numFmtId="38" fontId="4" fillId="0" borderId="0" xfId="1" applyFont="1">
      <alignment vertical="center"/>
    </xf>
    <xf numFmtId="0" fontId="0" fillId="0" borderId="0" xfId="0" applyFill="1">
      <alignment vertical="center"/>
    </xf>
    <xf numFmtId="38" fontId="0" fillId="0" borderId="0" xfId="0" applyNumberFormat="1">
      <alignment vertical="center"/>
    </xf>
    <xf numFmtId="38" fontId="5" fillId="0" borderId="0" xfId="1" applyFont="1" applyAlignment="1">
      <alignment vertical="center"/>
    </xf>
    <xf numFmtId="38" fontId="5" fillId="0" borderId="0" xfId="1" applyFont="1">
      <alignment vertical="center"/>
    </xf>
    <xf numFmtId="38" fontId="5" fillId="0" borderId="1" xfId="1"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lignment vertical="center"/>
    </xf>
    <xf numFmtId="38" fontId="5" fillId="0" borderId="1" xfId="1" applyFont="1" applyBorder="1" applyAlignment="1">
      <alignment horizontal="right" vertical="center"/>
    </xf>
    <xf numFmtId="38" fontId="5" fillId="0" borderId="1" xfId="1" applyFont="1" applyFill="1" applyBorder="1">
      <alignment vertical="center"/>
    </xf>
    <xf numFmtId="38" fontId="6" fillId="0" borderId="0" xfId="1" applyFont="1" applyAlignment="1">
      <alignment horizontal="right" vertical="center"/>
    </xf>
    <xf numFmtId="0" fontId="6" fillId="0" borderId="0" xfId="0" applyFont="1" applyAlignment="1">
      <alignment horizontal="right" vertical="center"/>
    </xf>
    <xf numFmtId="0" fontId="5" fillId="0" borderId="0" xfId="0" applyFont="1">
      <alignment vertical="center"/>
    </xf>
    <xf numFmtId="38" fontId="5" fillId="0" borderId="0" xfId="1" applyFont="1" applyBorder="1">
      <alignment vertical="center"/>
    </xf>
    <xf numFmtId="0" fontId="5" fillId="0" borderId="0" xfId="0" applyFont="1" applyAlignment="1">
      <alignment horizontal="right" vertical="center"/>
    </xf>
    <xf numFmtId="38" fontId="5" fillId="0" borderId="5" xfId="1" applyFont="1" applyBorder="1" applyAlignment="1">
      <alignment horizontal="center" vertical="center"/>
    </xf>
    <xf numFmtId="38" fontId="5" fillId="0" borderId="0" xfId="1" applyFont="1" applyAlignment="1">
      <alignment horizontal="center" vertical="center"/>
    </xf>
    <xf numFmtId="38" fontId="5" fillId="0" borderId="5" xfId="1" applyFont="1" applyBorder="1">
      <alignment vertical="center"/>
    </xf>
    <xf numFmtId="38" fontId="5" fillId="0" borderId="6" xfId="1" applyFont="1" applyBorder="1">
      <alignment vertical="center"/>
    </xf>
    <xf numFmtId="38" fontId="5" fillId="0" borderId="1" xfId="1" applyNumberFormat="1" applyFont="1" applyBorder="1">
      <alignment vertical="center"/>
    </xf>
    <xf numFmtId="38" fontId="5" fillId="0" borderId="7" xfId="1" applyFont="1" applyBorder="1">
      <alignment vertical="center"/>
    </xf>
    <xf numFmtId="38" fontId="5" fillId="0" borderId="1" xfId="1" applyFont="1" applyBorder="1" applyAlignment="1">
      <alignment horizontal="left" vertical="center"/>
    </xf>
    <xf numFmtId="38" fontId="7" fillId="0" borderId="0" xfId="1" applyFont="1" applyFill="1" applyAlignment="1">
      <alignment horizontal="center" vertical="center"/>
    </xf>
    <xf numFmtId="38" fontId="5" fillId="0" borderId="1" xfId="1" applyFont="1" applyFill="1" applyBorder="1" applyAlignment="1">
      <alignment horizontal="center" vertical="center"/>
    </xf>
    <xf numFmtId="38" fontId="5" fillId="0" borderId="0" xfId="1" applyFont="1" applyFill="1">
      <alignment vertical="center"/>
    </xf>
    <xf numFmtId="40" fontId="5" fillId="0" borderId="0" xfId="1" applyNumberFormat="1" applyFont="1" applyFill="1">
      <alignment vertical="center"/>
    </xf>
    <xf numFmtId="40" fontId="5" fillId="0" borderId="0" xfId="1" applyNumberFormat="1" applyFont="1">
      <alignment vertical="center"/>
    </xf>
    <xf numFmtId="38" fontId="5" fillId="0" borderId="1" xfId="1" applyFont="1" applyBorder="1" applyAlignment="1">
      <alignment vertical="center"/>
    </xf>
    <xf numFmtId="38" fontId="5" fillId="0" borderId="0" xfId="1" applyFont="1" applyBorder="1" applyAlignment="1">
      <alignment horizontal="left" vertical="center"/>
    </xf>
    <xf numFmtId="176" fontId="5" fillId="0" borderId="1" xfId="1" applyNumberFormat="1" applyFont="1" applyFill="1" applyBorder="1">
      <alignment vertical="center"/>
    </xf>
    <xf numFmtId="0" fontId="9" fillId="0" borderId="0" xfId="4" applyAlignment="1">
      <alignment horizontal="justify" vertical="center"/>
    </xf>
    <xf numFmtId="38" fontId="0" fillId="0" borderId="0" xfId="1" applyFont="1" applyAlignment="1">
      <alignment vertical="center"/>
    </xf>
    <xf numFmtId="0" fontId="0" fillId="0" borderId="0" xfId="0" applyFont="1">
      <alignment vertical="center"/>
    </xf>
    <xf numFmtId="0" fontId="9" fillId="0" borderId="0" xfId="4">
      <alignment vertical="center"/>
    </xf>
    <xf numFmtId="38" fontId="9" fillId="0" borderId="0" xfId="4" applyNumberFormat="1">
      <alignment vertical="center"/>
    </xf>
    <xf numFmtId="0" fontId="12" fillId="3" borderId="4" xfId="5" applyFont="1" applyFill="1" applyBorder="1" applyAlignment="1" applyProtection="1">
      <alignment horizontal="center" vertical="center" wrapText="1"/>
    </xf>
    <xf numFmtId="0" fontId="4" fillId="0" borderId="9" xfId="5" applyFont="1" applyFill="1" applyBorder="1" applyAlignment="1" applyProtection="1">
      <alignment horizontal="center" vertical="center" wrapText="1"/>
      <protection locked="0"/>
    </xf>
    <xf numFmtId="0" fontId="4" fillId="4" borderId="4" xfId="5" applyFont="1" applyFill="1" applyBorder="1" applyAlignment="1" applyProtection="1">
      <alignment horizontal="center" vertical="center" wrapText="1"/>
    </xf>
    <xf numFmtId="177" fontId="4" fillId="0" borderId="9" xfId="5" applyNumberFormat="1" applyFont="1" applyFill="1" applyBorder="1" applyAlignment="1" applyProtection="1">
      <alignment horizontal="center" vertical="center" wrapText="1"/>
      <protection locked="0"/>
    </xf>
    <xf numFmtId="0" fontId="4" fillId="4" borderId="4" xfId="5" applyFont="1" applyFill="1" applyBorder="1" applyAlignment="1" applyProtection="1">
      <alignment horizontal="left" vertical="center" wrapText="1"/>
    </xf>
    <xf numFmtId="0" fontId="4" fillId="5" borderId="4" xfId="5" applyFont="1" applyFill="1" applyBorder="1" applyAlignment="1" applyProtection="1">
      <alignment horizontal="center" vertical="center" wrapText="1"/>
    </xf>
    <xf numFmtId="0" fontId="4" fillId="5" borderId="4" xfId="5" applyFont="1" applyFill="1" applyBorder="1" applyAlignment="1" applyProtection="1">
      <alignment horizontal="center" vertical="center"/>
    </xf>
    <xf numFmtId="177" fontId="4" fillId="5" borderId="4" xfId="5" applyNumberFormat="1" applyFont="1" applyFill="1" applyBorder="1" applyAlignment="1" applyProtection="1">
      <alignment horizontal="center" vertical="center" wrapText="1"/>
    </xf>
    <xf numFmtId="49" fontId="4" fillId="0" borderId="9" xfId="5" applyNumberFormat="1" applyFont="1" applyFill="1" applyBorder="1" applyAlignment="1" applyProtection="1">
      <alignment horizontal="center" vertical="center" wrapText="1"/>
      <protection locked="0"/>
    </xf>
    <xf numFmtId="0" fontId="4" fillId="5" borderId="4" xfId="5" applyNumberFormat="1" applyFont="1" applyFill="1" applyBorder="1" applyAlignment="1" applyProtection="1">
      <alignment horizontal="center" vertical="center" wrapText="1"/>
    </xf>
    <xf numFmtId="49" fontId="4" fillId="5" borderId="4" xfId="5" applyNumberFormat="1" applyFont="1" applyFill="1" applyBorder="1" applyAlignment="1" applyProtection="1">
      <alignment horizontal="center" vertical="center" wrapText="1"/>
    </xf>
    <xf numFmtId="0" fontId="4" fillId="6" borderId="4" xfId="5" applyFont="1" applyFill="1" applyBorder="1" applyAlignment="1" applyProtection="1">
      <alignment horizontal="center" vertical="center" wrapText="1"/>
    </xf>
    <xf numFmtId="0" fontId="4" fillId="6" borderId="4" xfId="5" applyFont="1" applyFill="1" applyBorder="1" applyAlignment="1" applyProtection="1">
      <alignment horizontal="center" vertical="center"/>
    </xf>
    <xf numFmtId="177" fontId="4" fillId="6" borderId="4" xfId="5" applyNumberFormat="1" applyFont="1" applyFill="1" applyBorder="1" applyAlignment="1" applyProtection="1">
      <alignment horizontal="center" vertical="center" wrapText="1"/>
    </xf>
    <xf numFmtId="0" fontId="4" fillId="6" borderId="4" xfId="5" applyNumberFormat="1" applyFont="1" applyFill="1" applyBorder="1" applyAlignment="1" applyProtection="1">
      <alignment horizontal="center" vertical="center" wrapText="1"/>
    </xf>
    <xf numFmtId="49" fontId="4" fillId="6" borderId="4" xfId="5" applyNumberFormat="1" applyFont="1" applyFill="1" applyBorder="1" applyAlignment="1" applyProtection="1">
      <alignment horizontal="center" vertical="center" wrapText="1"/>
    </xf>
    <xf numFmtId="0" fontId="0" fillId="4" borderId="4" xfId="5" applyFont="1" applyFill="1" applyBorder="1" applyAlignment="1" applyProtection="1">
      <alignment horizontal="center" vertical="center" wrapText="1"/>
    </xf>
    <xf numFmtId="0" fontId="14" fillId="0" borderId="0" xfId="6" applyFont="1" applyAlignment="1">
      <alignment horizontal="center"/>
    </xf>
    <xf numFmtId="0" fontId="14" fillId="0" borderId="0" xfId="6" applyFont="1" applyAlignment="1">
      <alignment horizontal="left"/>
    </xf>
    <xf numFmtId="0" fontId="14" fillId="0" borderId="0" xfId="6" applyFont="1"/>
    <xf numFmtId="0" fontId="13" fillId="0" borderId="0" xfId="6"/>
    <xf numFmtId="0" fontId="13" fillId="0" borderId="0" xfId="6" applyAlignment="1">
      <alignment horizontal="center"/>
    </xf>
    <xf numFmtId="0" fontId="13" fillId="0" borderId="0" xfId="6" applyAlignment="1">
      <alignment horizontal="left"/>
    </xf>
    <xf numFmtId="0" fontId="14" fillId="0" borderId="1" xfId="6" applyFont="1" applyBorder="1" applyAlignment="1">
      <alignment horizontal="center" vertical="center"/>
    </xf>
    <xf numFmtId="0" fontId="17" fillId="0" borderId="0" xfId="6" applyFont="1" applyAlignment="1">
      <alignment horizontal="center" vertical="top"/>
    </xf>
    <xf numFmtId="0" fontId="20" fillId="0" borderId="0" xfId="6" applyFont="1" applyAlignment="1">
      <alignment vertical="top"/>
    </xf>
    <xf numFmtId="0" fontId="14" fillId="0" borderId="1" xfId="6" applyFont="1" applyBorder="1" applyAlignment="1">
      <alignment horizontal="center" vertical="top"/>
    </xf>
    <xf numFmtId="0" fontId="15" fillId="0" borderId="1" xfId="6" applyFont="1" applyBorder="1" applyAlignment="1">
      <alignment horizontal="center" vertical="top" wrapText="1"/>
    </xf>
    <xf numFmtId="0" fontId="16" fillId="0" borderId="1" xfId="6" applyFont="1" applyBorder="1" applyAlignment="1">
      <alignment horizontal="left" vertical="top" wrapText="1"/>
    </xf>
    <xf numFmtId="0" fontId="0" fillId="0" borderId="9" xfId="5" applyFont="1" applyFill="1" applyBorder="1" applyAlignment="1" applyProtection="1">
      <alignment horizontal="center" vertical="center" wrapText="1"/>
      <protection locked="0"/>
    </xf>
    <xf numFmtId="38" fontId="0" fillId="0" borderId="0" xfId="0" applyNumberFormat="1" applyFont="1">
      <alignment vertical="center"/>
    </xf>
    <xf numFmtId="0" fontId="21" fillId="0" borderId="0" xfId="0" applyFont="1">
      <alignment vertical="center"/>
    </xf>
    <xf numFmtId="0" fontId="22" fillId="0" borderId="0" xfId="0" applyFont="1">
      <alignment vertical="center"/>
    </xf>
    <xf numFmtId="0" fontId="23" fillId="0" borderId="0" xfId="6" applyFont="1" applyAlignment="1">
      <alignment horizontal="right" vertical="center"/>
    </xf>
    <xf numFmtId="0" fontId="4" fillId="3" borderId="0" xfId="5" applyFont="1" applyFill="1" applyAlignment="1" applyProtection="1">
      <alignment horizontal="center" vertical="center"/>
    </xf>
    <xf numFmtId="0" fontId="4" fillId="3" borderId="0" xfId="5" applyFont="1" applyFill="1" applyAlignment="1" applyProtection="1">
      <alignment vertical="center" wrapText="1"/>
    </xf>
    <xf numFmtId="0" fontId="4" fillId="3" borderId="0" xfId="5" applyFont="1" applyFill="1" applyAlignment="1" applyProtection="1">
      <alignment horizontal="center" vertical="center" wrapText="1"/>
    </xf>
    <xf numFmtId="0" fontId="6" fillId="3" borderId="0" xfId="5" applyFont="1" applyFill="1" applyAlignment="1" applyProtection="1">
      <alignment horizontal="right" vertical="center"/>
    </xf>
    <xf numFmtId="0" fontId="4" fillId="3" borderId="0" xfId="5" applyFont="1" applyFill="1" applyProtection="1">
      <alignment vertical="center"/>
    </xf>
    <xf numFmtId="0" fontId="11" fillId="3" borderId="0" xfId="5" applyFont="1" applyFill="1" applyProtection="1">
      <alignment vertical="center"/>
    </xf>
    <xf numFmtId="0" fontId="12" fillId="3" borderId="1" xfId="5" applyFont="1" applyFill="1" applyBorder="1" applyAlignment="1" applyProtection="1">
      <alignment horizontal="center" vertical="center"/>
    </xf>
    <xf numFmtId="0" fontId="12" fillId="0" borderId="8" xfId="5" applyFont="1" applyFill="1" applyBorder="1" applyAlignment="1" applyProtection="1">
      <alignment horizontal="center" vertical="center" wrapText="1"/>
    </xf>
    <xf numFmtId="0" fontId="4" fillId="4" borderId="1" xfId="5" quotePrefix="1" applyFont="1" applyFill="1" applyBorder="1" applyAlignment="1" applyProtection="1">
      <alignment horizontal="center" vertical="center"/>
    </xf>
    <xf numFmtId="0" fontId="4" fillId="4" borderId="1" xfId="5" applyFont="1" applyFill="1" applyBorder="1" applyAlignment="1" applyProtection="1">
      <alignment horizontal="center" vertical="center"/>
    </xf>
    <xf numFmtId="0" fontId="4" fillId="4" borderId="1" xfId="5" applyFont="1" applyFill="1" applyBorder="1" applyAlignment="1" applyProtection="1">
      <alignment vertical="center" wrapText="1"/>
    </xf>
    <xf numFmtId="0" fontId="21" fillId="4" borderId="1" xfId="5" applyFont="1" applyFill="1" applyBorder="1" applyAlignment="1" applyProtection="1">
      <alignment vertical="center" wrapText="1"/>
    </xf>
    <xf numFmtId="0" fontId="4" fillId="5" borderId="1" xfId="5" quotePrefix="1"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0" fillId="5" borderId="2" xfId="5" applyFont="1" applyFill="1" applyBorder="1" applyAlignment="1" applyProtection="1">
      <alignment vertical="center"/>
    </xf>
    <xf numFmtId="0" fontId="4" fillId="5" borderId="1" xfId="5" applyFont="1" applyFill="1" applyBorder="1" applyAlignment="1" applyProtection="1">
      <alignment vertical="center" wrapText="1"/>
    </xf>
    <xf numFmtId="0" fontId="4" fillId="5" borderId="2" xfId="5" applyFont="1" applyFill="1" applyBorder="1" applyAlignment="1" applyProtection="1">
      <alignment vertical="center"/>
    </xf>
    <xf numFmtId="0" fontId="4" fillId="5" borderId="1" xfId="5" applyFont="1" applyFill="1" applyBorder="1" applyAlignment="1" applyProtection="1">
      <alignment horizontal="center" vertical="center" wrapText="1"/>
    </xf>
    <xf numFmtId="0" fontId="1" fillId="5" borderId="4" xfId="5" applyFill="1" applyBorder="1" applyAlignment="1" applyProtection="1">
      <alignment horizontal="center" vertical="center"/>
    </xf>
    <xf numFmtId="0" fontId="4" fillId="6" borderId="1" xfId="5" quotePrefix="1" applyFont="1" applyFill="1" applyBorder="1" applyAlignment="1" applyProtection="1">
      <alignment horizontal="center" vertical="center"/>
    </xf>
    <xf numFmtId="0" fontId="4" fillId="6" borderId="1" xfId="5" applyFont="1" applyFill="1" applyBorder="1" applyAlignment="1" applyProtection="1">
      <alignment horizontal="center" vertical="center"/>
    </xf>
    <xf numFmtId="0" fontId="0" fillId="6" borderId="2" xfId="5" applyFont="1" applyFill="1" applyBorder="1" applyAlignment="1" applyProtection="1">
      <alignment vertical="center"/>
    </xf>
    <xf numFmtId="0" fontId="4" fillId="6" borderId="1" xfId="5" applyFont="1" applyFill="1" applyBorder="1" applyAlignment="1" applyProtection="1">
      <alignment vertical="center" wrapText="1"/>
    </xf>
    <xf numFmtId="0" fontId="4" fillId="6" borderId="2" xfId="5" applyFont="1" applyFill="1" applyBorder="1" applyAlignment="1" applyProtection="1">
      <alignment vertical="center"/>
    </xf>
    <xf numFmtId="0" fontId="4" fillId="6" borderId="1" xfId="5" applyFont="1" applyFill="1" applyBorder="1" applyAlignment="1" applyProtection="1">
      <alignment horizontal="center" vertical="center" wrapText="1"/>
    </xf>
    <xf numFmtId="0" fontId="1" fillId="6" borderId="4" xfId="5" applyFill="1" applyBorder="1" applyAlignment="1" applyProtection="1">
      <alignment horizontal="center" vertical="center"/>
    </xf>
    <xf numFmtId="0" fontId="24" fillId="3" borderId="0" xfId="5" applyFont="1" applyFill="1" applyProtection="1">
      <alignment vertical="center"/>
    </xf>
    <xf numFmtId="0" fontId="4" fillId="7" borderId="1" xfId="5" quotePrefix="1" applyFont="1" applyFill="1" applyBorder="1" applyAlignment="1" applyProtection="1">
      <alignment horizontal="center" vertical="center"/>
    </xf>
    <xf numFmtId="0" fontId="4" fillId="7" borderId="1" xfId="5" applyFont="1" applyFill="1" applyBorder="1" applyAlignment="1" applyProtection="1">
      <alignment horizontal="center" vertical="center"/>
    </xf>
    <xf numFmtId="0" fontId="0" fillId="7" borderId="2" xfId="5" applyFont="1" applyFill="1" applyBorder="1" applyAlignment="1" applyProtection="1">
      <alignment vertical="center"/>
    </xf>
    <xf numFmtId="0" fontId="4" fillId="7" borderId="2" xfId="5" applyFont="1" applyFill="1" applyBorder="1" applyAlignment="1" applyProtection="1">
      <alignment vertical="center"/>
    </xf>
    <xf numFmtId="0" fontId="4" fillId="8" borderId="1" xfId="5" quotePrefix="1" applyFont="1" applyFill="1" applyBorder="1" applyAlignment="1" applyProtection="1">
      <alignment horizontal="center" vertical="center"/>
    </xf>
    <xf numFmtId="0" fontId="4" fillId="8" borderId="1" xfId="5" applyFont="1" applyFill="1" applyBorder="1" applyAlignment="1" applyProtection="1">
      <alignment horizontal="center" vertical="center"/>
    </xf>
    <xf numFmtId="0" fontId="0" fillId="8" borderId="2" xfId="5" applyFont="1" applyFill="1" applyBorder="1" applyAlignment="1" applyProtection="1">
      <alignment vertical="center"/>
    </xf>
    <xf numFmtId="0" fontId="4" fillId="8" borderId="2" xfId="5" applyFont="1" applyFill="1" applyBorder="1" applyAlignment="1" applyProtection="1">
      <alignment vertical="center"/>
    </xf>
    <xf numFmtId="0" fontId="4" fillId="8" borderId="4" xfId="5" applyFont="1" applyFill="1" applyBorder="1" applyAlignment="1" applyProtection="1">
      <alignment horizontal="center" vertical="center" wrapText="1"/>
    </xf>
    <xf numFmtId="0" fontId="4" fillId="8" borderId="1" xfId="5" applyFont="1" applyFill="1" applyBorder="1" applyAlignment="1" applyProtection="1">
      <alignment vertical="center" wrapText="1"/>
    </xf>
    <xf numFmtId="0" fontId="4" fillId="8" borderId="1" xfId="5" applyFont="1" applyFill="1" applyBorder="1" applyAlignment="1" applyProtection="1">
      <alignment horizontal="center" vertical="center" wrapText="1"/>
    </xf>
    <xf numFmtId="0" fontId="4" fillId="8" borderId="4" xfId="5" applyFont="1" applyFill="1" applyBorder="1" applyAlignment="1" applyProtection="1">
      <alignment horizontal="center" vertical="center"/>
    </xf>
    <xf numFmtId="177" fontId="4" fillId="8" borderId="4" xfId="5" applyNumberFormat="1" applyFont="1" applyFill="1" applyBorder="1" applyAlignment="1" applyProtection="1">
      <alignment horizontal="center" vertical="center" wrapText="1"/>
    </xf>
    <xf numFmtId="0" fontId="1" fillId="8" borderId="4" xfId="5" applyFill="1" applyBorder="1" applyAlignment="1" applyProtection="1">
      <alignment horizontal="center" vertical="center"/>
    </xf>
    <xf numFmtId="0" fontId="4" fillId="8" borderId="4" xfId="5" applyNumberFormat="1" applyFont="1" applyFill="1" applyBorder="1" applyAlignment="1" applyProtection="1">
      <alignment horizontal="center" vertical="center" wrapText="1"/>
    </xf>
    <xf numFmtId="49" fontId="4" fillId="8" borderId="4" xfId="5" applyNumberFormat="1" applyFont="1" applyFill="1" applyBorder="1" applyAlignment="1" applyProtection="1">
      <alignment horizontal="center" vertical="center" wrapText="1"/>
    </xf>
    <xf numFmtId="0" fontId="4" fillId="7" borderId="4" xfId="5" applyFont="1" applyFill="1" applyBorder="1" applyAlignment="1" applyProtection="1">
      <alignment horizontal="center" vertical="center" wrapText="1"/>
    </xf>
    <xf numFmtId="0" fontId="4" fillId="7" borderId="1" xfId="5" applyFont="1" applyFill="1" applyBorder="1" applyAlignment="1" applyProtection="1">
      <alignment vertical="center" wrapText="1"/>
    </xf>
    <xf numFmtId="0" fontId="4" fillId="7" borderId="1" xfId="5" applyFont="1" applyFill="1" applyBorder="1" applyAlignment="1" applyProtection="1">
      <alignment horizontal="center" vertical="center" wrapText="1"/>
    </xf>
    <xf numFmtId="0" fontId="4" fillId="7" borderId="4" xfId="5" applyFont="1" applyFill="1" applyBorder="1" applyAlignment="1" applyProtection="1">
      <alignment horizontal="center" vertical="center"/>
    </xf>
    <xf numFmtId="177" fontId="4" fillId="7" borderId="4" xfId="5" applyNumberFormat="1" applyFont="1" applyFill="1" applyBorder="1" applyAlignment="1" applyProtection="1">
      <alignment horizontal="center" vertical="center" wrapText="1"/>
    </xf>
    <xf numFmtId="0" fontId="1" fillId="7" borderId="4" xfId="5" applyFill="1" applyBorder="1" applyAlignment="1" applyProtection="1">
      <alignment horizontal="center" vertical="center"/>
    </xf>
    <xf numFmtId="0" fontId="4" fillId="7" borderId="4" xfId="5" applyNumberFormat="1" applyFont="1" applyFill="1" applyBorder="1" applyAlignment="1" applyProtection="1">
      <alignment horizontal="center" vertical="center" wrapText="1"/>
    </xf>
    <xf numFmtId="49" fontId="4" fillId="7" borderId="4" xfId="5" applyNumberFormat="1" applyFont="1" applyFill="1" applyBorder="1" applyAlignment="1" applyProtection="1">
      <alignment horizontal="center" vertical="center" wrapText="1"/>
    </xf>
    <xf numFmtId="0" fontId="0" fillId="7" borderId="1" xfId="5" quotePrefix="1" applyFont="1" applyFill="1" applyBorder="1" applyAlignment="1" applyProtection="1">
      <alignment horizontal="center" vertical="center"/>
    </xf>
    <xf numFmtId="0" fontId="0" fillId="0" borderId="0" xfId="0" applyAlignment="1">
      <alignment vertical="center" wrapText="1"/>
    </xf>
    <xf numFmtId="9" fontId="21" fillId="0" borderId="1" xfId="0" applyNumberFormat="1" applyFont="1" applyBorder="1">
      <alignment vertical="center"/>
    </xf>
    <xf numFmtId="0" fontId="21" fillId="0" borderId="1" xfId="0" applyFont="1" applyBorder="1">
      <alignment vertical="center"/>
    </xf>
    <xf numFmtId="0" fontId="21" fillId="3" borderId="0" xfId="5" applyFont="1" applyFill="1" applyProtection="1">
      <alignment vertical="center"/>
    </xf>
    <xf numFmtId="0" fontId="25" fillId="0" borderId="0" xfId="0" applyFont="1">
      <alignment vertical="center"/>
    </xf>
    <xf numFmtId="38" fontId="22" fillId="0" borderId="0" xfId="0" applyNumberFormat="1" applyFont="1">
      <alignment vertical="center"/>
    </xf>
    <xf numFmtId="0" fontId="4" fillId="7" borderId="1" xfId="5" applyFont="1" applyFill="1" applyBorder="1" applyAlignment="1" applyProtection="1">
      <alignment vertical="center"/>
    </xf>
    <xf numFmtId="0" fontId="0" fillId="7" borderId="1" xfId="5" applyFont="1" applyFill="1" applyBorder="1" applyAlignment="1" applyProtection="1">
      <alignment vertical="center" wrapText="1"/>
    </xf>
    <xf numFmtId="0" fontId="1" fillId="7" borderId="2" xfId="5" applyFill="1" applyBorder="1" applyAlignment="1" applyProtection="1">
      <alignment vertical="center"/>
    </xf>
    <xf numFmtId="0" fontId="4" fillId="8" borderId="1" xfId="5" applyFont="1" applyFill="1" applyBorder="1" applyAlignment="1" applyProtection="1">
      <alignment vertical="center"/>
    </xf>
    <xf numFmtId="0" fontId="0" fillId="8" borderId="1" xfId="5" applyFont="1" applyFill="1" applyBorder="1" applyAlignment="1" applyProtection="1">
      <alignment vertical="center" wrapText="1"/>
    </xf>
    <xf numFmtId="0" fontId="1" fillId="8" borderId="2" xfId="5" applyFill="1" applyBorder="1" applyAlignment="1" applyProtection="1">
      <alignment vertical="center"/>
    </xf>
    <xf numFmtId="0" fontId="12" fillId="3" borderId="1" xfId="5" applyFont="1" applyFill="1" applyBorder="1" applyAlignment="1" applyProtection="1">
      <alignment horizontal="center" vertical="center" wrapText="1"/>
    </xf>
    <xf numFmtId="0" fontId="1" fillId="0" borderId="2" xfId="5" applyBorder="1" applyAlignment="1" applyProtection="1">
      <alignment horizontal="center" vertical="center" wrapText="1"/>
    </xf>
    <xf numFmtId="0" fontId="4" fillId="4" borderId="1" xfId="5" applyFont="1" applyFill="1" applyBorder="1" applyAlignment="1" applyProtection="1">
      <alignment vertical="center"/>
    </xf>
    <xf numFmtId="0" fontId="1" fillId="4" borderId="2" xfId="5" applyFill="1" applyBorder="1" applyAlignment="1" applyProtection="1">
      <alignment vertical="center"/>
    </xf>
    <xf numFmtId="0" fontId="0" fillId="4" borderId="1" xfId="5" applyFont="1" applyFill="1" applyBorder="1" applyAlignment="1" applyProtection="1">
      <alignment vertical="center" wrapText="1"/>
    </xf>
    <xf numFmtId="0" fontId="4" fillId="4" borderId="2" xfId="5" applyFont="1" applyFill="1" applyBorder="1" applyAlignment="1" applyProtection="1">
      <alignment vertical="center"/>
    </xf>
    <xf numFmtId="0" fontId="0" fillId="4" borderId="2" xfId="5" applyFont="1" applyFill="1" applyBorder="1" applyAlignment="1" applyProtection="1">
      <alignment vertical="center" wrapText="1"/>
    </xf>
    <xf numFmtId="0" fontId="4" fillId="4" borderId="10" xfId="5" applyFont="1" applyFill="1" applyBorder="1" applyAlignment="1" applyProtection="1">
      <alignment vertical="center" wrapText="1"/>
    </xf>
    <xf numFmtId="0" fontId="4" fillId="5" borderId="5" xfId="5" applyFont="1" applyFill="1" applyBorder="1" applyAlignment="1" applyProtection="1">
      <alignment vertical="center"/>
    </xf>
    <xf numFmtId="0" fontId="4" fillId="5" borderId="6" xfId="5" applyFont="1" applyFill="1" applyBorder="1" applyAlignment="1" applyProtection="1">
      <alignment vertical="center"/>
    </xf>
    <xf numFmtId="0" fontId="4" fillId="5" borderId="7" xfId="5" applyFont="1" applyFill="1" applyBorder="1" applyAlignment="1" applyProtection="1">
      <alignment vertical="center"/>
    </xf>
    <xf numFmtId="0" fontId="0" fillId="5" borderId="1" xfId="5" applyFont="1" applyFill="1" applyBorder="1" applyAlignment="1" applyProtection="1">
      <alignment vertical="center" wrapText="1"/>
    </xf>
    <xf numFmtId="0" fontId="4" fillId="5" borderId="1" xfId="5" applyFont="1" applyFill="1" applyBorder="1" applyAlignment="1" applyProtection="1">
      <alignment vertical="center"/>
    </xf>
    <xf numFmtId="0" fontId="4" fillId="6" borderId="1" xfId="5" applyFont="1" applyFill="1" applyBorder="1" applyAlignment="1" applyProtection="1">
      <alignment vertical="center"/>
    </xf>
    <xf numFmtId="0" fontId="1" fillId="6" borderId="2" xfId="5" applyFill="1" applyBorder="1" applyAlignment="1" applyProtection="1">
      <alignment vertical="center"/>
    </xf>
    <xf numFmtId="0" fontId="1" fillId="5" borderId="2" xfId="5" applyFill="1" applyBorder="1" applyAlignment="1" applyProtection="1">
      <alignment vertical="center"/>
    </xf>
    <xf numFmtId="0" fontId="0" fillId="6" borderId="1" xfId="5" applyFont="1" applyFill="1" applyBorder="1" applyAlignment="1" applyProtection="1">
      <alignment vertical="center" wrapText="1"/>
    </xf>
    <xf numFmtId="49" fontId="17" fillId="0" borderId="0" xfId="6" applyNumberFormat="1" applyFont="1" applyAlignment="1">
      <alignment horizontal="left" vertical="top" wrapText="1"/>
    </xf>
    <xf numFmtId="0" fontId="19" fillId="0" borderId="0" xfId="0" applyFont="1" applyAlignment="1">
      <alignment vertical="top" wrapText="1"/>
    </xf>
    <xf numFmtId="38" fontId="7" fillId="2" borderId="0" xfId="1" applyFont="1" applyFill="1" applyAlignment="1">
      <alignment horizontal="center" vertical="center"/>
    </xf>
    <xf numFmtId="0" fontId="18" fillId="0" borderId="0" xfId="6" applyFont="1" applyAlignment="1">
      <alignment horizontal="center"/>
    </xf>
    <xf numFmtId="38" fontId="5" fillId="0" borderId="2" xfId="1" applyFont="1" applyBorder="1" applyAlignment="1">
      <alignment horizontal="left" vertical="center"/>
    </xf>
    <xf numFmtId="38" fontId="5" fillId="0" borderId="4" xfId="1" applyFont="1" applyBorder="1" applyAlignment="1">
      <alignment horizontal="left" vertical="center"/>
    </xf>
    <xf numFmtId="38" fontId="5" fillId="0" borderId="2" xfId="1" applyFont="1" applyFill="1" applyBorder="1" applyAlignment="1">
      <alignment horizontal="left" vertical="center"/>
    </xf>
    <xf numFmtId="38" fontId="5" fillId="0" borderId="4" xfId="1" applyFont="1" applyFill="1" applyBorder="1" applyAlignment="1">
      <alignment horizontal="left" vertical="center"/>
    </xf>
    <xf numFmtId="38" fontId="5" fillId="0" borderId="3" xfId="1" applyFont="1" applyBorder="1" applyAlignment="1">
      <alignment horizontal="right" vertical="center"/>
    </xf>
    <xf numFmtId="38" fontId="5" fillId="0" borderId="0" xfId="1" applyFont="1" applyAlignment="1">
      <alignment horizontal="left" vertical="center"/>
    </xf>
    <xf numFmtId="38" fontId="7" fillId="2" borderId="0" xfId="1"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cellXfs>
  <cellStyles count="8">
    <cellStyle name="ハイパーリンク" xfId="4" builtinId="8"/>
    <cellStyle name="桁区切り" xfId="1" builtinId="6"/>
    <cellStyle name="桁区切り 2" xfId="3"/>
    <cellStyle name="桁区切り 3" xfId="7"/>
    <cellStyle name="標準" xfId="0" builtinId="0"/>
    <cellStyle name="標準 2" xfId="2"/>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2423275</xdr:colOff>
      <xdr:row>0</xdr:row>
      <xdr:rowOff>14007</xdr:rowOff>
    </xdr:from>
    <xdr:ext cx="714375" cy="359073"/>
    <xdr:sp macro="" textlink="">
      <xdr:nvSpPr>
        <xdr:cNvPr id="2" name="テキスト ボックス 1"/>
        <xdr:cNvSpPr txBox="1"/>
      </xdr:nvSpPr>
      <xdr:spPr>
        <a:xfrm>
          <a:off x="17649268" y="14007"/>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2</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619125</xdr:colOff>
      <xdr:row>0</xdr:row>
      <xdr:rowOff>0</xdr:rowOff>
    </xdr:from>
    <xdr:ext cx="714375" cy="359073"/>
    <xdr:sp macro="" textlink="">
      <xdr:nvSpPr>
        <xdr:cNvPr id="2" name="テキスト ボックス 1"/>
        <xdr:cNvSpPr txBox="1"/>
      </xdr:nvSpPr>
      <xdr:spPr>
        <a:xfrm>
          <a:off x="7772400" y="0"/>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1452560</xdr:colOff>
      <xdr:row>0</xdr:row>
      <xdr:rowOff>11906</xdr:rowOff>
    </xdr:from>
    <xdr:ext cx="714375" cy="359073"/>
    <xdr:sp macro="" textlink="">
      <xdr:nvSpPr>
        <xdr:cNvPr id="2" name="テキスト ボックス 1"/>
        <xdr:cNvSpPr txBox="1"/>
      </xdr:nvSpPr>
      <xdr:spPr>
        <a:xfrm>
          <a:off x="9263060" y="11906"/>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3</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600075</xdr:colOff>
      <xdr:row>0</xdr:row>
      <xdr:rowOff>9525</xdr:rowOff>
    </xdr:from>
    <xdr:ext cx="714375" cy="359073"/>
    <xdr:sp macro="" textlink="">
      <xdr:nvSpPr>
        <xdr:cNvPr id="2" name="テキスト ボックス 1"/>
        <xdr:cNvSpPr txBox="1"/>
      </xdr:nvSpPr>
      <xdr:spPr>
        <a:xfrm>
          <a:off x="8543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605233</xdr:colOff>
      <xdr:row>0</xdr:row>
      <xdr:rowOff>9922</xdr:rowOff>
    </xdr:from>
    <xdr:ext cx="714375" cy="359073"/>
    <xdr:sp macro="" textlink="">
      <xdr:nvSpPr>
        <xdr:cNvPr id="3" name="テキスト ボックス 2"/>
        <xdr:cNvSpPr txBox="1"/>
      </xdr:nvSpPr>
      <xdr:spPr>
        <a:xfrm>
          <a:off x="7758508"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625079</xdr:colOff>
      <xdr:row>0</xdr:row>
      <xdr:rowOff>9922</xdr:rowOff>
    </xdr:from>
    <xdr:ext cx="714375" cy="359073"/>
    <xdr:sp macro="" textlink="">
      <xdr:nvSpPr>
        <xdr:cNvPr id="2" name="テキスト ボックス 1"/>
        <xdr:cNvSpPr txBox="1"/>
      </xdr:nvSpPr>
      <xdr:spPr>
        <a:xfrm>
          <a:off x="7778354"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628650</xdr:colOff>
      <xdr:row>0</xdr:row>
      <xdr:rowOff>9525</xdr:rowOff>
    </xdr:from>
    <xdr:ext cx="714375" cy="359073"/>
    <xdr:sp macro="" textlink="">
      <xdr:nvSpPr>
        <xdr:cNvPr id="2" name="テキスト ボックス 1"/>
        <xdr:cNvSpPr txBox="1"/>
      </xdr:nvSpPr>
      <xdr:spPr>
        <a:xfrm>
          <a:off x="7781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619125</xdr:colOff>
      <xdr:row>0</xdr:row>
      <xdr:rowOff>9525</xdr:rowOff>
    </xdr:from>
    <xdr:ext cx="714375" cy="359073"/>
    <xdr:sp macro="" textlink="">
      <xdr:nvSpPr>
        <xdr:cNvPr id="2" name="テキスト ボックス 1"/>
        <xdr:cNvSpPr txBox="1"/>
      </xdr:nvSpPr>
      <xdr:spPr>
        <a:xfrm>
          <a:off x="7772400"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edo.go.jp/itaku-gyomu/yakkan.html" TargetMode="External"/><Relationship Id="rId1" Type="http://schemas.openxmlformats.org/officeDocument/2006/relationships/hyperlink" Target="http://www.nedo.go.jp/itaku-gyomu/yakkan.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3"/>
  <sheetViews>
    <sheetView tabSelected="1" zoomScale="60" zoomScaleNormal="60" workbookViewId="0"/>
  </sheetViews>
  <sheetFormatPr defaultRowHeight="13.5"/>
  <cols>
    <col min="1" max="1" width="6" style="70" bestFit="1" customWidth="1"/>
    <col min="2" max="2" width="14.5" style="70" customWidth="1"/>
    <col min="3" max="3" width="25.875" style="71" customWidth="1"/>
    <col min="4" max="4" width="65.5" style="71" customWidth="1"/>
    <col min="5" max="5" width="60.25" style="72" customWidth="1"/>
    <col min="6" max="6" width="50.625" style="71" customWidth="1"/>
    <col min="7" max="7" width="53.125" style="71" customWidth="1"/>
    <col min="8" max="85" width="9" style="74"/>
    <col min="86" max="86" width="6" style="74" bestFit="1" customWidth="1"/>
    <col min="87" max="87" width="32.75" style="74" bestFit="1" customWidth="1"/>
    <col min="88" max="88" width="57" style="74" customWidth="1"/>
    <col min="89" max="89" width="51.5" style="74" customWidth="1"/>
    <col min="90" max="90" width="38.25" style="74" customWidth="1"/>
    <col min="91" max="91" width="21.375" style="74" customWidth="1"/>
    <col min="92" max="341" width="9" style="74"/>
    <col min="342" max="342" width="6" style="74" bestFit="1" customWidth="1"/>
    <col min="343" max="343" width="32.75" style="74" bestFit="1" customWidth="1"/>
    <col min="344" max="344" width="57" style="74" customWidth="1"/>
    <col min="345" max="345" width="51.5" style="74" customWidth="1"/>
    <col min="346" max="346" width="38.25" style="74" customWidth="1"/>
    <col min="347" max="347" width="21.375" style="74" customWidth="1"/>
    <col min="348" max="597" width="9" style="74"/>
    <col min="598" max="598" width="6" style="74" bestFit="1" customWidth="1"/>
    <col min="599" max="599" width="32.75" style="74" bestFit="1" customWidth="1"/>
    <col min="600" max="600" width="57" style="74" customWidth="1"/>
    <col min="601" max="601" width="51.5" style="74" customWidth="1"/>
    <col min="602" max="602" width="38.25" style="74" customWidth="1"/>
    <col min="603" max="603" width="21.375" style="74" customWidth="1"/>
    <col min="604" max="853" width="9" style="74"/>
    <col min="854" max="854" width="6" style="74" bestFit="1" customWidth="1"/>
    <col min="855" max="855" width="32.75" style="74" bestFit="1" customWidth="1"/>
    <col min="856" max="856" width="57" style="74" customWidth="1"/>
    <col min="857" max="857" width="51.5" style="74" customWidth="1"/>
    <col min="858" max="858" width="38.25" style="74" customWidth="1"/>
    <col min="859" max="859" width="21.375" style="74" customWidth="1"/>
    <col min="860" max="1268" width="9" style="74"/>
    <col min="1269" max="1269" width="6" style="74" bestFit="1" customWidth="1"/>
    <col min="1270" max="1270" width="32.75" style="74" bestFit="1" customWidth="1"/>
    <col min="1271" max="1271" width="57" style="74" customWidth="1"/>
    <col min="1272" max="1272" width="51.5" style="74" customWidth="1"/>
    <col min="1273" max="1273" width="38.25" style="74" customWidth="1"/>
    <col min="1274" max="1274" width="21.375" style="74" customWidth="1"/>
    <col min="1275" max="1524" width="9" style="74"/>
    <col min="1525" max="1525" width="6" style="74" bestFit="1" customWidth="1"/>
    <col min="1526" max="1526" width="32.75" style="74" bestFit="1" customWidth="1"/>
    <col min="1527" max="1527" width="57" style="74" customWidth="1"/>
    <col min="1528" max="1528" width="51.5" style="74" customWidth="1"/>
    <col min="1529" max="1529" width="38.25" style="74" customWidth="1"/>
    <col min="1530" max="1530" width="21.375" style="74" customWidth="1"/>
    <col min="1531" max="1780" width="9" style="74"/>
    <col min="1781" max="1781" width="6" style="74" bestFit="1" customWidth="1"/>
    <col min="1782" max="1782" width="32.75" style="74" bestFit="1" customWidth="1"/>
    <col min="1783" max="1783" width="57" style="74" customWidth="1"/>
    <col min="1784" max="1784" width="51.5" style="74" customWidth="1"/>
    <col min="1785" max="1785" width="38.25" style="74" customWidth="1"/>
    <col min="1786" max="1786" width="21.375" style="74" customWidth="1"/>
    <col min="1787" max="2036" width="9" style="74"/>
    <col min="2037" max="2037" width="6" style="74" bestFit="1" customWidth="1"/>
    <col min="2038" max="2038" width="32.75" style="74" bestFit="1" customWidth="1"/>
    <col min="2039" max="2039" width="57" style="74" customWidth="1"/>
    <col min="2040" max="2040" width="51.5" style="74" customWidth="1"/>
    <col min="2041" max="2041" width="38.25" style="74" customWidth="1"/>
    <col min="2042" max="2042" width="21.375" style="74" customWidth="1"/>
    <col min="2043" max="2292" width="9" style="74"/>
    <col min="2293" max="2293" width="6" style="74" bestFit="1" customWidth="1"/>
    <col min="2294" max="2294" width="32.75" style="74" bestFit="1" customWidth="1"/>
    <col min="2295" max="2295" width="57" style="74" customWidth="1"/>
    <col min="2296" max="2296" width="51.5" style="74" customWidth="1"/>
    <col min="2297" max="2297" width="38.25" style="74" customWidth="1"/>
    <col min="2298" max="2298" width="21.375" style="74" customWidth="1"/>
    <col min="2299" max="2548" width="9" style="74"/>
    <col min="2549" max="2549" width="6" style="74" bestFit="1" customWidth="1"/>
    <col min="2550" max="2550" width="32.75" style="74" bestFit="1" customWidth="1"/>
    <col min="2551" max="2551" width="57" style="74" customWidth="1"/>
    <col min="2552" max="2552" width="51.5" style="74" customWidth="1"/>
    <col min="2553" max="2553" width="38.25" style="74" customWidth="1"/>
    <col min="2554" max="2554" width="21.375" style="74" customWidth="1"/>
    <col min="2555" max="2804" width="9" style="74"/>
    <col min="2805" max="2805" width="6" style="74" bestFit="1" customWidth="1"/>
    <col min="2806" max="2806" width="32.75" style="74" bestFit="1" customWidth="1"/>
    <col min="2807" max="2807" width="57" style="74" customWidth="1"/>
    <col min="2808" max="2808" width="51.5" style="74" customWidth="1"/>
    <col min="2809" max="2809" width="38.25" style="74" customWidth="1"/>
    <col min="2810" max="2810" width="21.375" style="74" customWidth="1"/>
    <col min="2811" max="3060" width="9" style="74"/>
    <col min="3061" max="3061" width="6" style="74" bestFit="1" customWidth="1"/>
    <col min="3062" max="3062" width="32.75" style="74" bestFit="1" customWidth="1"/>
    <col min="3063" max="3063" width="57" style="74" customWidth="1"/>
    <col min="3064" max="3064" width="51.5" style="74" customWidth="1"/>
    <col min="3065" max="3065" width="38.25" style="74" customWidth="1"/>
    <col min="3066" max="3066" width="21.375" style="74" customWidth="1"/>
    <col min="3067" max="3316" width="9" style="74"/>
    <col min="3317" max="3317" width="6" style="74" bestFit="1" customWidth="1"/>
    <col min="3318" max="3318" width="32.75" style="74" bestFit="1" customWidth="1"/>
    <col min="3319" max="3319" width="57" style="74" customWidth="1"/>
    <col min="3320" max="3320" width="51.5" style="74" customWidth="1"/>
    <col min="3321" max="3321" width="38.25" style="74" customWidth="1"/>
    <col min="3322" max="3322" width="21.375" style="74" customWidth="1"/>
    <col min="3323" max="3572" width="9" style="74"/>
    <col min="3573" max="3573" width="6" style="74" bestFit="1" customWidth="1"/>
    <col min="3574" max="3574" width="32.75" style="74" bestFit="1" customWidth="1"/>
    <col min="3575" max="3575" width="57" style="74" customWidth="1"/>
    <col min="3576" max="3576" width="51.5" style="74" customWidth="1"/>
    <col min="3577" max="3577" width="38.25" style="74" customWidth="1"/>
    <col min="3578" max="3578" width="21.375" style="74" customWidth="1"/>
    <col min="3579" max="3828" width="9" style="74"/>
    <col min="3829" max="3829" width="6" style="74" bestFit="1" customWidth="1"/>
    <col min="3830" max="3830" width="32.75" style="74" bestFit="1" customWidth="1"/>
    <col min="3831" max="3831" width="57" style="74" customWidth="1"/>
    <col min="3832" max="3832" width="51.5" style="74" customWidth="1"/>
    <col min="3833" max="3833" width="38.25" style="74" customWidth="1"/>
    <col min="3834" max="3834" width="21.375" style="74" customWidth="1"/>
    <col min="3835" max="4084" width="9" style="74"/>
    <col min="4085" max="4085" width="6" style="74" bestFit="1" customWidth="1"/>
    <col min="4086" max="4086" width="32.75" style="74" bestFit="1" customWidth="1"/>
    <col min="4087" max="4087" width="57" style="74" customWidth="1"/>
    <col min="4088" max="4088" width="51.5" style="74" customWidth="1"/>
    <col min="4089" max="4089" width="38.25" style="74" customWidth="1"/>
    <col min="4090" max="4090" width="21.375" style="74" customWidth="1"/>
    <col min="4091" max="4340" width="9" style="74"/>
    <col min="4341" max="4341" width="6" style="74" bestFit="1" customWidth="1"/>
    <col min="4342" max="4342" width="32.75" style="74" bestFit="1" customWidth="1"/>
    <col min="4343" max="4343" width="57" style="74" customWidth="1"/>
    <col min="4344" max="4344" width="51.5" style="74" customWidth="1"/>
    <col min="4345" max="4345" width="38.25" style="74" customWidth="1"/>
    <col min="4346" max="4346" width="21.375" style="74" customWidth="1"/>
    <col min="4347" max="4596" width="9" style="74"/>
    <col min="4597" max="4597" width="6" style="74" bestFit="1" customWidth="1"/>
    <col min="4598" max="4598" width="32.75" style="74" bestFit="1" customWidth="1"/>
    <col min="4599" max="4599" width="57" style="74" customWidth="1"/>
    <col min="4600" max="4600" width="51.5" style="74" customWidth="1"/>
    <col min="4601" max="4601" width="38.25" style="74" customWidth="1"/>
    <col min="4602" max="4602" width="21.375" style="74" customWidth="1"/>
    <col min="4603" max="4852" width="9" style="74"/>
    <col min="4853" max="4853" width="6" style="74" bestFit="1" customWidth="1"/>
    <col min="4854" max="4854" width="32.75" style="74" bestFit="1" customWidth="1"/>
    <col min="4855" max="4855" width="57" style="74" customWidth="1"/>
    <col min="4856" max="4856" width="51.5" style="74" customWidth="1"/>
    <col min="4857" max="4857" width="38.25" style="74" customWidth="1"/>
    <col min="4858" max="4858" width="21.375" style="74" customWidth="1"/>
    <col min="4859" max="5108" width="9" style="74"/>
    <col min="5109" max="5109" width="6" style="74" bestFit="1" customWidth="1"/>
    <col min="5110" max="5110" width="32.75" style="74" bestFit="1" customWidth="1"/>
    <col min="5111" max="5111" width="57" style="74" customWidth="1"/>
    <col min="5112" max="5112" width="51.5" style="74" customWidth="1"/>
    <col min="5113" max="5113" width="38.25" style="74" customWidth="1"/>
    <col min="5114" max="5114" width="21.375" style="74" customWidth="1"/>
    <col min="5115" max="5364" width="9" style="74"/>
    <col min="5365" max="5365" width="6" style="74" bestFit="1" customWidth="1"/>
    <col min="5366" max="5366" width="32.75" style="74" bestFit="1" customWidth="1"/>
    <col min="5367" max="5367" width="57" style="74" customWidth="1"/>
    <col min="5368" max="5368" width="51.5" style="74" customWidth="1"/>
    <col min="5369" max="5369" width="38.25" style="74" customWidth="1"/>
    <col min="5370" max="5370" width="21.375" style="74" customWidth="1"/>
    <col min="5371" max="5620" width="9" style="74"/>
    <col min="5621" max="5621" width="6" style="74" bestFit="1" customWidth="1"/>
    <col min="5622" max="5622" width="32.75" style="74" bestFit="1" customWidth="1"/>
    <col min="5623" max="5623" width="57" style="74" customWidth="1"/>
    <col min="5624" max="5624" width="51.5" style="74" customWidth="1"/>
    <col min="5625" max="5625" width="38.25" style="74" customWidth="1"/>
    <col min="5626" max="5626" width="21.375" style="74" customWidth="1"/>
    <col min="5627" max="5876" width="9" style="74"/>
    <col min="5877" max="5877" width="6" style="74" bestFit="1" customWidth="1"/>
    <col min="5878" max="5878" width="32.75" style="74" bestFit="1" customWidth="1"/>
    <col min="5879" max="5879" width="57" style="74" customWidth="1"/>
    <col min="5880" max="5880" width="51.5" style="74" customWidth="1"/>
    <col min="5881" max="5881" width="38.25" style="74" customWidth="1"/>
    <col min="5882" max="5882" width="21.375" style="74" customWidth="1"/>
    <col min="5883" max="6132" width="9" style="74"/>
    <col min="6133" max="6133" width="6" style="74" bestFit="1" customWidth="1"/>
    <col min="6134" max="6134" width="32.75" style="74" bestFit="1" customWidth="1"/>
    <col min="6135" max="6135" width="57" style="74" customWidth="1"/>
    <col min="6136" max="6136" width="51.5" style="74" customWidth="1"/>
    <col min="6137" max="6137" width="38.25" style="74" customWidth="1"/>
    <col min="6138" max="6138" width="21.375" style="74" customWidth="1"/>
    <col min="6139" max="6388" width="9" style="74"/>
    <col min="6389" max="6389" width="6" style="74" bestFit="1" customWidth="1"/>
    <col min="6390" max="6390" width="32.75" style="74" bestFit="1" customWidth="1"/>
    <col min="6391" max="6391" width="57" style="74" customWidth="1"/>
    <col min="6392" max="6392" width="51.5" style="74" customWidth="1"/>
    <col min="6393" max="6393" width="38.25" style="74" customWidth="1"/>
    <col min="6394" max="6394" width="21.375" style="74" customWidth="1"/>
    <col min="6395" max="6644" width="9" style="74"/>
    <col min="6645" max="6645" width="6" style="74" bestFit="1" customWidth="1"/>
    <col min="6646" max="6646" width="32.75" style="74" bestFit="1" customWidth="1"/>
    <col min="6647" max="6647" width="57" style="74" customWidth="1"/>
    <col min="6648" max="6648" width="51.5" style="74" customWidth="1"/>
    <col min="6649" max="6649" width="38.25" style="74" customWidth="1"/>
    <col min="6650" max="6650" width="21.375" style="74" customWidth="1"/>
    <col min="6651" max="6900" width="9" style="74"/>
    <col min="6901" max="6901" width="6" style="74" bestFit="1" customWidth="1"/>
    <col min="6902" max="6902" width="32.75" style="74" bestFit="1" customWidth="1"/>
    <col min="6903" max="6903" width="57" style="74" customWidth="1"/>
    <col min="6904" max="6904" width="51.5" style="74" customWidth="1"/>
    <col min="6905" max="6905" width="38.25" style="74" customWidth="1"/>
    <col min="6906" max="6906" width="21.375" style="74" customWidth="1"/>
    <col min="6907" max="7156" width="9" style="74"/>
    <col min="7157" max="7157" width="6" style="74" bestFit="1" customWidth="1"/>
    <col min="7158" max="7158" width="32.75" style="74" bestFit="1" customWidth="1"/>
    <col min="7159" max="7159" width="57" style="74" customWidth="1"/>
    <col min="7160" max="7160" width="51.5" style="74" customWidth="1"/>
    <col min="7161" max="7161" width="38.25" style="74" customWidth="1"/>
    <col min="7162" max="7162" width="21.375" style="74" customWidth="1"/>
    <col min="7163" max="7412" width="9" style="74"/>
    <col min="7413" max="7413" width="6" style="74" bestFit="1" customWidth="1"/>
    <col min="7414" max="7414" width="32.75" style="74" bestFit="1" customWidth="1"/>
    <col min="7415" max="7415" width="57" style="74" customWidth="1"/>
    <col min="7416" max="7416" width="51.5" style="74" customWidth="1"/>
    <col min="7417" max="7417" width="38.25" style="74" customWidth="1"/>
    <col min="7418" max="7418" width="21.375" style="74" customWidth="1"/>
    <col min="7419" max="7668" width="9" style="74"/>
    <col min="7669" max="7669" width="6" style="74" bestFit="1" customWidth="1"/>
    <col min="7670" max="7670" width="32.75" style="74" bestFit="1" customWidth="1"/>
    <col min="7671" max="7671" width="57" style="74" customWidth="1"/>
    <col min="7672" max="7672" width="51.5" style="74" customWidth="1"/>
    <col min="7673" max="7673" width="38.25" style="74" customWidth="1"/>
    <col min="7674" max="7674" width="21.375" style="74" customWidth="1"/>
    <col min="7675" max="7924" width="9" style="74"/>
    <col min="7925" max="7925" width="6" style="74" bestFit="1" customWidth="1"/>
    <col min="7926" max="7926" width="32.75" style="74" bestFit="1" customWidth="1"/>
    <col min="7927" max="7927" width="57" style="74" customWidth="1"/>
    <col min="7928" max="7928" width="51.5" style="74" customWidth="1"/>
    <col min="7929" max="7929" width="38.25" style="74" customWidth="1"/>
    <col min="7930" max="7930" width="21.375" style="74" customWidth="1"/>
    <col min="7931" max="8180" width="9" style="74"/>
    <col min="8181" max="8181" width="6" style="74" bestFit="1" customWidth="1"/>
    <col min="8182" max="8182" width="32.75" style="74" bestFit="1" customWidth="1"/>
    <col min="8183" max="8183" width="57" style="74" customWidth="1"/>
    <col min="8184" max="8184" width="51.5" style="74" customWidth="1"/>
    <col min="8185" max="8185" width="38.25" style="74" customWidth="1"/>
    <col min="8186" max="8186" width="21.375" style="74" customWidth="1"/>
    <col min="8187" max="8436" width="9" style="74"/>
    <col min="8437" max="8437" width="6" style="74" bestFit="1" customWidth="1"/>
    <col min="8438" max="8438" width="32.75" style="74" bestFit="1" customWidth="1"/>
    <col min="8439" max="8439" width="57" style="74" customWidth="1"/>
    <col min="8440" max="8440" width="51.5" style="74" customWidth="1"/>
    <col min="8441" max="8441" width="38.25" style="74" customWidth="1"/>
    <col min="8442" max="8442" width="21.375" style="74" customWidth="1"/>
    <col min="8443" max="8692" width="9" style="74"/>
    <col min="8693" max="8693" width="6" style="74" bestFit="1" customWidth="1"/>
    <col min="8694" max="8694" width="32.75" style="74" bestFit="1" customWidth="1"/>
    <col min="8695" max="8695" width="57" style="74" customWidth="1"/>
    <col min="8696" max="8696" width="51.5" style="74" customWidth="1"/>
    <col min="8697" max="8697" width="38.25" style="74" customWidth="1"/>
    <col min="8698" max="8698" width="21.375" style="74" customWidth="1"/>
    <col min="8699" max="8948" width="9" style="74"/>
    <col min="8949" max="8949" width="6" style="74" bestFit="1" customWidth="1"/>
    <col min="8950" max="8950" width="32.75" style="74" bestFit="1" customWidth="1"/>
    <col min="8951" max="8951" width="57" style="74" customWidth="1"/>
    <col min="8952" max="8952" width="51.5" style="74" customWidth="1"/>
    <col min="8953" max="8953" width="38.25" style="74" customWidth="1"/>
    <col min="8954" max="8954" width="21.375" style="74" customWidth="1"/>
    <col min="8955" max="9204" width="9" style="74"/>
    <col min="9205" max="9205" width="6" style="74" bestFit="1" customWidth="1"/>
    <col min="9206" max="9206" width="32.75" style="74" bestFit="1" customWidth="1"/>
    <col min="9207" max="9207" width="57" style="74" customWidth="1"/>
    <col min="9208" max="9208" width="51.5" style="74" customWidth="1"/>
    <col min="9209" max="9209" width="38.25" style="74" customWidth="1"/>
    <col min="9210" max="9210" width="21.375" style="74" customWidth="1"/>
    <col min="9211" max="9460" width="9" style="74"/>
    <col min="9461" max="9461" width="6" style="74" bestFit="1" customWidth="1"/>
    <col min="9462" max="9462" width="32.75" style="74" bestFit="1" customWidth="1"/>
    <col min="9463" max="9463" width="57" style="74" customWidth="1"/>
    <col min="9464" max="9464" width="51.5" style="74" customWidth="1"/>
    <col min="9465" max="9465" width="38.25" style="74" customWidth="1"/>
    <col min="9466" max="9466" width="21.375" style="74" customWidth="1"/>
    <col min="9467" max="9716" width="9" style="74"/>
    <col min="9717" max="9717" width="6" style="74" bestFit="1" customWidth="1"/>
    <col min="9718" max="9718" width="32.75" style="74" bestFit="1" customWidth="1"/>
    <col min="9719" max="9719" width="57" style="74" customWidth="1"/>
    <col min="9720" max="9720" width="51.5" style="74" customWidth="1"/>
    <col min="9721" max="9721" width="38.25" style="74" customWidth="1"/>
    <col min="9722" max="9722" width="21.375" style="74" customWidth="1"/>
    <col min="9723" max="9972" width="9" style="74"/>
    <col min="9973" max="9973" width="6" style="74" bestFit="1" customWidth="1"/>
    <col min="9974" max="9974" width="32.75" style="74" bestFit="1" customWidth="1"/>
    <col min="9975" max="9975" width="57" style="74" customWidth="1"/>
    <col min="9976" max="9976" width="51.5" style="74" customWidth="1"/>
    <col min="9977" max="9977" width="38.25" style="74" customWidth="1"/>
    <col min="9978" max="9978" width="21.375" style="74" customWidth="1"/>
    <col min="9979" max="10228" width="9" style="74"/>
    <col min="10229" max="10229" width="6" style="74" bestFit="1" customWidth="1"/>
    <col min="10230" max="10230" width="32.75" style="74" bestFit="1" customWidth="1"/>
    <col min="10231" max="10231" width="57" style="74" customWidth="1"/>
    <col min="10232" max="10232" width="51.5" style="74" customWidth="1"/>
    <col min="10233" max="10233" width="38.25" style="74" customWidth="1"/>
    <col min="10234" max="10234" width="21.375" style="74" customWidth="1"/>
    <col min="10235" max="10484" width="9" style="74"/>
    <col min="10485" max="10485" width="6" style="74" bestFit="1" customWidth="1"/>
    <col min="10486" max="10486" width="32.75" style="74" bestFit="1" customWidth="1"/>
    <col min="10487" max="10487" width="57" style="74" customWidth="1"/>
    <col min="10488" max="10488" width="51.5" style="74" customWidth="1"/>
    <col min="10489" max="10489" width="38.25" style="74" customWidth="1"/>
    <col min="10490" max="10490" width="21.375" style="74" customWidth="1"/>
    <col min="10491" max="10740" width="9" style="74"/>
    <col min="10741" max="10741" width="6" style="74" bestFit="1" customWidth="1"/>
    <col min="10742" max="10742" width="32.75" style="74" bestFit="1" customWidth="1"/>
    <col min="10743" max="10743" width="57" style="74" customWidth="1"/>
    <col min="10744" max="10744" width="51.5" style="74" customWidth="1"/>
    <col min="10745" max="10745" width="38.25" style="74" customWidth="1"/>
    <col min="10746" max="10746" width="21.375" style="74" customWidth="1"/>
    <col min="10747" max="10996" width="9" style="74"/>
    <col min="10997" max="10997" width="6" style="74" bestFit="1" customWidth="1"/>
    <col min="10998" max="10998" width="32.75" style="74" bestFit="1" customWidth="1"/>
    <col min="10999" max="10999" width="57" style="74" customWidth="1"/>
    <col min="11000" max="11000" width="51.5" style="74" customWidth="1"/>
    <col min="11001" max="11001" width="38.25" style="74" customWidth="1"/>
    <col min="11002" max="11002" width="21.375" style="74" customWidth="1"/>
    <col min="11003" max="11252" width="9" style="74"/>
    <col min="11253" max="11253" width="6" style="74" bestFit="1" customWidth="1"/>
    <col min="11254" max="11254" width="32.75" style="74" bestFit="1" customWidth="1"/>
    <col min="11255" max="11255" width="57" style="74" customWidth="1"/>
    <col min="11256" max="11256" width="51.5" style="74" customWidth="1"/>
    <col min="11257" max="11257" width="38.25" style="74" customWidth="1"/>
    <col min="11258" max="11258" width="21.375" style="74" customWidth="1"/>
    <col min="11259" max="11508" width="9" style="74"/>
    <col min="11509" max="11509" width="6" style="74" bestFit="1" customWidth="1"/>
    <col min="11510" max="11510" width="32.75" style="74" bestFit="1" customWidth="1"/>
    <col min="11511" max="11511" width="57" style="74" customWidth="1"/>
    <col min="11512" max="11512" width="51.5" style="74" customWidth="1"/>
    <col min="11513" max="11513" width="38.25" style="74" customWidth="1"/>
    <col min="11514" max="11514" width="21.375" style="74" customWidth="1"/>
    <col min="11515" max="11764" width="9" style="74"/>
    <col min="11765" max="11765" width="6" style="74" bestFit="1" customWidth="1"/>
    <col min="11766" max="11766" width="32.75" style="74" bestFit="1" customWidth="1"/>
    <col min="11767" max="11767" width="57" style="74" customWidth="1"/>
    <col min="11768" max="11768" width="51.5" style="74" customWidth="1"/>
    <col min="11769" max="11769" width="38.25" style="74" customWidth="1"/>
    <col min="11770" max="11770" width="21.375" style="74" customWidth="1"/>
    <col min="11771" max="12020" width="9" style="74"/>
    <col min="12021" max="12021" width="6" style="74" bestFit="1" customWidth="1"/>
    <col min="12022" max="12022" width="32.75" style="74" bestFit="1" customWidth="1"/>
    <col min="12023" max="12023" width="57" style="74" customWidth="1"/>
    <col min="12024" max="12024" width="51.5" style="74" customWidth="1"/>
    <col min="12025" max="12025" width="38.25" style="74" customWidth="1"/>
    <col min="12026" max="12026" width="21.375" style="74" customWidth="1"/>
    <col min="12027" max="12276" width="9" style="74"/>
    <col min="12277" max="12277" width="6" style="74" bestFit="1" customWidth="1"/>
    <col min="12278" max="12278" width="32.75" style="74" bestFit="1" customWidth="1"/>
    <col min="12279" max="12279" width="57" style="74" customWidth="1"/>
    <col min="12280" max="12280" width="51.5" style="74" customWidth="1"/>
    <col min="12281" max="12281" width="38.25" style="74" customWidth="1"/>
    <col min="12282" max="12282" width="21.375" style="74" customWidth="1"/>
    <col min="12283" max="12532" width="9" style="74"/>
    <col min="12533" max="12533" width="6" style="74" bestFit="1" customWidth="1"/>
    <col min="12534" max="12534" width="32.75" style="74" bestFit="1" customWidth="1"/>
    <col min="12535" max="12535" width="57" style="74" customWidth="1"/>
    <col min="12536" max="12536" width="51.5" style="74" customWidth="1"/>
    <col min="12537" max="12537" width="38.25" style="74" customWidth="1"/>
    <col min="12538" max="12538" width="21.375" style="74" customWidth="1"/>
    <col min="12539" max="12788" width="9" style="74"/>
    <col min="12789" max="12789" width="6" style="74" bestFit="1" customWidth="1"/>
    <col min="12790" max="12790" width="32.75" style="74" bestFit="1" customWidth="1"/>
    <col min="12791" max="12791" width="57" style="74" customWidth="1"/>
    <col min="12792" max="12792" width="51.5" style="74" customWidth="1"/>
    <col min="12793" max="12793" width="38.25" style="74" customWidth="1"/>
    <col min="12794" max="12794" width="21.375" style="74" customWidth="1"/>
    <col min="12795" max="13044" width="9" style="74"/>
    <col min="13045" max="13045" width="6" style="74" bestFit="1" customWidth="1"/>
    <col min="13046" max="13046" width="32.75" style="74" bestFit="1" customWidth="1"/>
    <col min="13047" max="13047" width="57" style="74" customWidth="1"/>
    <col min="13048" max="13048" width="51.5" style="74" customWidth="1"/>
    <col min="13049" max="13049" width="38.25" style="74" customWidth="1"/>
    <col min="13050" max="13050" width="21.375" style="74" customWidth="1"/>
    <col min="13051" max="13300" width="9" style="74"/>
    <col min="13301" max="13301" width="6" style="74" bestFit="1" customWidth="1"/>
    <col min="13302" max="13302" width="32.75" style="74" bestFit="1" customWidth="1"/>
    <col min="13303" max="13303" width="57" style="74" customWidth="1"/>
    <col min="13304" max="13304" width="51.5" style="74" customWidth="1"/>
    <col min="13305" max="13305" width="38.25" style="74" customWidth="1"/>
    <col min="13306" max="13306" width="21.375" style="74" customWidth="1"/>
    <col min="13307" max="13556" width="9" style="74"/>
    <col min="13557" max="13557" width="6" style="74" bestFit="1" customWidth="1"/>
    <col min="13558" max="13558" width="32.75" style="74" bestFit="1" customWidth="1"/>
    <col min="13559" max="13559" width="57" style="74" customWidth="1"/>
    <col min="13560" max="13560" width="51.5" style="74" customWidth="1"/>
    <col min="13561" max="13561" width="38.25" style="74" customWidth="1"/>
    <col min="13562" max="13562" width="21.375" style="74" customWidth="1"/>
    <col min="13563" max="13812" width="9" style="74"/>
    <col min="13813" max="13813" width="6" style="74" bestFit="1" customWidth="1"/>
    <col min="13814" max="13814" width="32.75" style="74" bestFit="1" customWidth="1"/>
    <col min="13815" max="13815" width="57" style="74" customWidth="1"/>
    <col min="13816" max="13816" width="51.5" style="74" customWidth="1"/>
    <col min="13817" max="13817" width="38.25" style="74" customWidth="1"/>
    <col min="13818" max="13818" width="21.375" style="74" customWidth="1"/>
    <col min="13819" max="16384" width="9" style="74"/>
  </cols>
  <sheetData>
    <row r="1" spans="1:12" ht="33" customHeight="1">
      <c r="G1" s="73" t="s">
        <v>160</v>
      </c>
    </row>
    <row r="2" spans="1:12" ht="14.25">
      <c r="A2" s="75" t="s">
        <v>69</v>
      </c>
      <c r="B2" s="75"/>
      <c r="C2" s="70"/>
      <c r="D2" s="70"/>
      <c r="G2" s="74"/>
    </row>
    <row r="3" spans="1:12" ht="14.25">
      <c r="A3" s="75" t="s">
        <v>70</v>
      </c>
      <c r="B3" s="75"/>
      <c r="C3" s="70"/>
      <c r="D3" s="70"/>
      <c r="G3" s="74"/>
    </row>
    <row r="4" spans="1:12" ht="14.25">
      <c r="A4" s="75" t="s">
        <v>228</v>
      </c>
      <c r="B4" s="75"/>
      <c r="C4" s="70"/>
      <c r="D4" s="70"/>
      <c r="G4" s="74"/>
    </row>
    <row r="5" spans="1:12" ht="14.25" thickBot="1">
      <c r="G5" s="74"/>
    </row>
    <row r="6" spans="1:12" ht="37.5" customHeight="1" thickTop="1">
      <c r="A6" s="76" t="s">
        <v>71</v>
      </c>
      <c r="B6" s="76" t="s">
        <v>72</v>
      </c>
      <c r="C6" s="134" t="s">
        <v>0</v>
      </c>
      <c r="D6" s="135"/>
      <c r="E6" s="77" t="s">
        <v>157</v>
      </c>
      <c r="F6" s="36" t="s">
        <v>73</v>
      </c>
      <c r="G6" s="36" t="s">
        <v>74</v>
      </c>
    </row>
    <row r="7" spans="1:12" ht="30" customHeight="1">
      <c r="A7" s="78">
        <v>1</v>
      </c>
      <c r="B7" s="79" t="s">
        <v>75</v>
      </c>
      <c r="C7" s="136" t="s">
        <v>76</v>
      </c>
      <c r="D7" s="137"/>
      <c r="E7" s="37" t="s">
        <v>77</v>
      </c>
      <c r="F7" s="38" t="s">
        <v>77</v>
      </c>
      <c r="G7" s="80" t="s">
        <v>78</v>
      </c>
    </row>
    <row r="8" spans="1:12" ht="109.5" customHeight="1">
      <c r="A8" s="78">
        <v>2</v>
      </c>
      <c r="B8" s="79" t="s">
        <v>75</v>
      </c>
      <c r="C8" s="138" t="s">
        <v>240</v>
      </c>
      <c r="D8" s="139"/>
      <c r="E8" s="65"/>
      <c r="F8" s="52" t="s">
        <v>241</v>
      </c>
      <c r="G8" s="81"/>
    </row>
    <row r="9" spans="1:12" ht="30" customHeight="1">
      <c r="A9" s="78">
        <v>3</v>
      </c>
      <c r="B9" s="79" t="s">
        <v>75</v>
      </c>
      <c r="C9" s="138" t="s">
        <v>128</v>
      </c>
      <c r="D9" s="137"/>
      <c r="E9" s="37"/>
      <c r="F9" s="52" t="s">
        <v>129</v>
      </c>
      <c r="G9" s="81" t="s">
        <v>151</v>
      </c>
    </row>
    <row r="10" spans="1:12" ht="48" customHeight="1">
      <c r="A10" s="78">
        <v>4</v>
      </c>
      <c r="B10" s="79" t="s">
        <v>75</v>
      </c>
      <c r="C10" s="138" t="s">
        <v>153</v>
      </c>
      <c r="D10" s="137"/>
      <c r="E10" s="37"/>
      <c r="F10" s="38" t="s">
        <v>79</v>
      </c>
      <c r="G10" s="81" t="s">
        <v>158</v>
      </c>
      <c r="L10" s="125"/>
    </row>
    <row r="11" spans="1:12" ht="48" customHeight="1">
      <c r="A11" s="78">
        <v>5</v>
      </c>
      <c r="B11" s="79" t="s">
        <v>80</v>
      </c>
      <c r="C11" s="138" t="s">
        <v>154</v>
      </c>
      <c r="D11" s="137"/>
      <c r="E11" s="65"/>
      <c r="F11" s="38" t="s">
        <v>81</v>
      </c>
      <c r="G11" s="81"/>
      <c r="L11" s="96" t="s">
        <v>236</v>
      </c>
    </row>
    <row r="12" spans="1:12" ht="48" customHeight="1">
      <c r="A12" s="78">
        <v>6</v>
      </c>
      <c r="B12" s="79" t="s">
        <v>75</v>
      </c>
      <c r="C12" s="138" t="s">
        <v>242</v>
      </c>
      <c r="D12" s="137"/>
      <c r="E12" s="37"/>
      <c r="F12" s="38" t="s">
        <v>82</v>
      </c>
      <c r="G12" s="81" t="s">
        <v>83</v>
      </c>
      <c r="L12" s="96" t="s">
        <v>237</v>
      </c>
    </row>
    <row r="13" spans="1:12" ht="81.75" customHeight="1">
      <c r="A13" s="78">
        <v>7</v>
      </c>
      <c r="B13" s="79" t="s">
        <v>75</v>
      </c>
      <c r="C13" s="140" t="s">
        <v>150</v>
      </c>
      <c r="D13" s="141"/>
      <c r="E13" s="39"/>
      <c r="F13" s="40" t="s">
        <v>84</v>
      </c>
      <c r="G13" s="81" t="s">
        <v>152</v>
      </c>
      <c r="L13" s="125"/>
    </row>
    <row r="14" spans="1:12" ht="30" customHeight="1">
      <c r="A14" s="82">
        <v>8</v>
      </c>
      <c r="B14" s="83" t="s">
        <v>85</v>
      </c>
      <c r="C14" s="142" t="s">
        <v>86</v>
      </c>
      <c r="D14" s="84" t="s">
        <v>155</v>
      </c>
      <c r="E14" s="37"/>
      <c r="F14" s="41" t="s">
        <v>87</v>
      </c>
      <c r="G14" s="85" t="s">
        <v>88</v>
      </c>
    </row>
    <row r="15" spans="1:12" ht="30" customHeight="1">
      <c r="A15" s="82">
        <v>9</v>
      </c>
      <c r="B15" s="83" t="s">
        <v>85</v>
      </c>
      <c r="C15" s="143"/>
      <c r="D15" s="86" t="s">
        <v>89</v>
      </c>
      <c r="E15" s="37"/>
      <c r="F15" s="41" t="s">
        <v>90</v>
      </c>
      <c r="G15" s="85" t="s">
        <v>88</v>
      </c>
    </row>
    <row r="16" spans="1:12" ht="30" customHeight="1">
      <c r="A16" s="82">
        <v>10</v>
      </c>
      <c r="B16" s="83" t="s">
        <v>85</v>
      </c>
      <c r="C16" s="143"/>
      <c r="D16" s="86" t="s">
        <v>91</v>
      </c>
      <c r="E16" s="37"/>
      <c r="F16" s="41" t="s">
        <v>92</v>
      </c>
      <c r="G16" s="87" t="s">
        <v>93</v>
      </c>
    </row>
    <row r="17" spans="1:7" ht="30" customHeight="1">
      <c r="A17" s="82">
        <v>11</v>
      </c>
      <c r="B17" s="83" t="s">
        <v>85</v>
      </c>
      <c r="C17" s="143"/>
      <c r="D17" s="86" t="s">
        <v>94</v>
      </c>
      <c r="E17" s="37"/>
      <c r="F17" s="41" t="s">
        <v>95</v>
      </c>
      <c r="G17" s="85" t="s">
        <v>96</v>
      </c>
    </row>
    <row r="18" spans="1:7" ht="30" customHeight="1">
      <c r="A18" s="82">
        <v>12</v>
      </c>
      <c r="B18" s="83" t="s">
        <v>85</v>
      </c>
      <c r="C18" s="144"/>
      <c r="D18" s="86" t="s">
        <v>97</v>
      </c>
      <c r="E18" s="37"/>
      <c r="F18" s="41" t="s">
        <v>98</v>
      </c>
      <c r="G18" s="85" t="s">
        <v>99</v>
      </c>
    </row>
    <row r="19" spans="1:7" ht="30" customHeight="1">
      <c r="A19" s="82">
        <v>13</v>
      </c>
      <c r="B19" s="83" t="s">
        <v>85</v>
      </c>
      <c r="C19" s="145" t="s">
        <v>130</v>
      </c>
      <c r="D19" s="86" t="s">
        <v>100</v>
      </c>
      <c r="E19" s="37"/>
      <c r="F19" s="41" t="s">
        <v>101</v>
      </c>
      <c r="G19" s="87" t="s">
        <v>93</v>
      </c>
    </row>
    <row r="20" spans="1:7" ht="30" customHeight="1">
      <c r="A20" s="82">
        <v>14</v>
      </c>
      <c r="B20" s="83" t="s">
        <v>85</v>
      </c>
      <c r="C20" s="146"/>
      <c r="D20" s="86" t="s">
        <v>102</v>
      </c>
      <c r="E20" s="37"/>
      <c r="F20" s="42" t="s">
        <v>103</v>
      </c>
      <c r="G20" s="87" t="s">
        <v>93</v>
      </c>
    </row>
    <row r="21" spans="1:7" ht="30" customHeight="1">
      <c r="A21" s="82">
        <v>15</v>
      </c>
      <c r="B21" s="83" t="s">
        <v>85</v>
      </c>
      <c r="C21" s="146"/>
      <c r="D21" s="86" t="s">
        <v>104</v>
      </c>
      <c r="E21" s="39"/>
      <c r="F21" s="43" t="s">
        <v>105</v>
      </c>
      <c r="G21" s="85" t="s">
        <v>96</v>
      </c>
    </row>
    <row r="22" spans="1:7" ht="30" customHeight="1">
      <c r="A22" s="82">
        <v>16</v>
      </c>
      <c r="B22" s="83" t="s">
        <v>85</v>
      </c>
      <c r="C22" s="146"/>
      <c r="D22" s="86" t="s">
        <v>94</v>
      </c>
      <c r="E22" s="39"/>
      <c r="F22" s="41" t="s">
        <v>95</v>
      </c>
      <c r="G22" s="85" t="s">
        <v>99</v>
      </c>
    </row>
    <row r="23" spans="1:7" ht="30" customHeight="1">
      <c r="A23" s="82">
        <v>17</v>
      </c>
      <c r="B23" s="83" t="s">
        <v>85</v>
      </c>
      <c r="C23" s="146"/>
      <c r="D23" s="86" t="s">
        <v>97</v>
      </c>
      <c r="E23" s="39"/>
      <c r="F23" s="41" t="s">
        <v>98</v>
      </c>
      <c r="G23" s="85" t="s">
        <v>106</v>
      </c>
    </row>
    <row r="24" spans="1:7" ht="30" customHeight="1">
      <c r="A24" s="82">
        <v>18</v>
      </c>
      <c r="B24" s="83" t="s">
        <v>85</v>
      </c>
      <c r="C24" s="146"/>
      <c r="D24" s="86" t="s">
        <v>107</v>
      </c>
      <c r="E24" s="37"/>
      <c r="F24" s="41" t="s">
        <v>108</v>
      </c>
      <c r="G24" s="85" t="s">
        <v>106</v>
      </c>
    </row>
    <row r="25" spans="1:7" ht="30" customHeight="1">
      <c r="A25" s="82">
        <v>19</v>
      </c>
      <c r="B25" s="83" t="s">
        <v>85</v>
      </c>
      <c r="C25" s="146"/>
      <c r="D25" s="86" t="s">
        <v>109</v>
      </c>
      <c r="E25" s="44"/>
      <c r="F25" s="88" t="s">
        <v>110</v>
      </c>
      <c r="G25" s="87" t="s">
        <v>93</v>
      </c>
    </row>
    <row r="26" spans="1:7" ht="30" customHeight="1">
      <c r="A26" s="82">
        <v>20</v>
      </c>
      <c r="B26" s="83" t="s">
        <v>85</v>
      </c>
      <c r="C26" s="146" t="s">
        <v>112</v>
      </c>
      <c r="D26" s="149"/>
      <c r="E26" s="37"/>
      <c r="F26" s="43">
        <v>15000000</v>
      </c>
      <c r="G26" s="85" t="s">
        <v>113</v>
      </c>
    </row>
    <row r="27" spans="1:7" ht="30" customHeight="1">
      <c r="A27" s="82">
        <v>21</v>
      </c>
      <c r="B27" s="83" t="s">
        <v>85</v>
      </c>
      <c r="C27" s="146" t="s">
        <v>114</v>
      </c>
      <c r="D27" s="149"/>
      <c r="E27" s="44"/>
      <c r="F27" s="45">
        <v>50</v>
      </c>
      <c r="G27" s="85" t="s">
        <v>115</v>
      </c>
    </row>
    <row r="28" spans="1:7" ht="89.25" customHeight="1">
      <c r="A28" s="82">
        <v>22</v>
      </c>
      <c r="B28" s="83" t="s">
        <v>85</v>
      </c>
      <c r="C28" s="146" t="s">
        <v>116</v>
      </c>
      <c r="D28" s="149"/>
      <c r="E28" s="37"/>
      <c r="F28" s="46" t="s">
        <v>117</v>
      </c>
      <c r="G28" s="85"/>
    </row>
    <row r="29" spans="1:7" ht="30" customHeight="1">
      <c r="A29" s="89">
        <v>23</v>
      </c>
      <c r="B29" s="90" t="s">
        <v>118</v>
      </c>
      <c r="C29" s="147" t="s">
        <v>86</v>
      </c>
      <c r="D29" s="91" t="s">
        <v>156</v>
      </c>
      <c r="E29" s="37"/>
      <c r="F29" s="47" t="s">
        <v>87</v>
      </c>
      <c r="G29" s="92" t="s">
        <v>88</v>
      </c>
    </row>
    <row r="30" spans="1:7" ht="30" customHeight="1">
      <c r="A30" s="89">
        <v>24</v>
      </c>
      <c r="B30" s="90" t="s">
        <v>118</v>
      </c>
      <c r="C30" s="147"/>
      <c r="D30" s="93" t="s">
        <v>89</v>
      </c>
      <c r="E30" s="37"/>
      <c r="F30" s="47" t="s">
        <v>90</v>
      </c>
      <c r="G30" s="92" t="s">
        <v>88</v>
      </c>
    </row>
    <row r="31" spans="1:7" ht="30" customHeight="1">
      <c r="A31" s="89">
        <v>25</v>
      </c>
      <c r="B31" s="90" t="s">
        <v>118</v>
      </c>
      <c r="C31" s="147"/>
      <c r="D31" s="93" t="s">
        <v>91</v>
      </c>
      <c r="E31" s="37"/>
      <c r="F31" s="47" t="s">
        <v>92</v>
      </c>
      <c r="G31" s="94" t="s">
        <v>119</v>
      </c>
    </row>
    <row r="32" spans="1:7" ht="30" customHeight="1">
      <c r="A32" s="89">
        <v>26</v>
      </c>
      <c r="B32" s="90" t="s">
        <v>118</v>
      </c>
      <c r="C32" s="147"/>
      <c r="D32" s="93" t="s">
        <v>94</v>
      </c>
      <c r="E32" s="37"/>
      <c r="F32" s="47" t="s">
        <v>120</v>
      </c>
      <c r="G32" s="92" t="s">
        <v>96</v>
      </c>
    </row>
    <row r="33" spans="1:7" ht="30" customHeight="1">
      <c r="A33" s="89">
        <v>27</v>
      </c>
      <c r="B33" s="90" t="s">
        <v>118</v>
      </c>
      <c r="C33" s="147"/>
      <c r="D33" s="93" t="s">
        <v>97</v>
      </c>
      <c r="E33" s="37"/>
      <c r="F33" s="47" t="s">
        <v>98</v>
      </c>
      <c r="G33" s="92" t="s">
        <v>99</v>
      </c>
    </row>
    <row r="34" spans="1:7" ht="30" customHeight="1">
      <c r="A34" s="89">
        <v>28</v>
      </c>
      <c r="B34" s="90" t="s">
        <v>118</v>
      </c>
      <c r="C34" s="150" t="s">
        <v>130</v>
      </c>
      <c r="D34" s="93" t="s">
        <v>100</v>
      </c>
      <c r="E34" s="37"/>
      <c r="F34" s="47" t="s">
        <v>101</v>
      </c>
      <c r="G34" s="94" t="s">
        <v>119</v>
      </c>
    </row>
    <row r="35" spans="1:7" ht="30" customHeight="1">
      <c r="A35" s="89">
        <v>29</v>
      </c>
      <c r="B35" s="90" t="s">
        <v>118</v>
      </c>
      <c r="C35" s="147"/>
      <c r="D35" s="93" t="s">
        <v>111</v>
      </c>
      <c r="E35" s="37"/>
      <c r="F35" s="48" t="s">
        <v>103</v>
      </c>
      <c r="G35" s="94" t="s">
        <v>119</v>
      </c>
    </row>
    <row r="36" spans="1:7" ht="30" customHeight="1">
      <c r="A36" s="89">
        <v>30</v>
      </c>
      <c r="B36" s="90" t="s">
        <v>118</v>
      </c>
      <c r="C36" s="147"/>
      <c r="D36" s="93" t="s">
        <v>104</v>
      </c>
      <c r="E36" s="37"/>
      <c r="F36" s="49" t="s">
        <v>121</v>
      </c>
      <c r="G36" s="92" t="s">
        <v>96</v>
      </c>
    </row>
    <row r="37" spans="1:7" ht="30" customHeight="1">
      <c r="A37" s="89">
        <v>31</v>
      </c>
      <c r="B37" s="90" t="s">
        <v>118</v>
      </c>
      <c r="C37" s="147"/>
      <c r="D37" s="93" t="s">
        <v>94</v>
      </c>
      <c r="E37" s="37"/>
      <c r="F37" s="47" t="s">
        <v>120</v>
      </c>
      <c r="G37" s="92" t="s">
        <v>99</v>
      </c>
    </row>
    <row r="38" spans="1:7" ht="30" customHeight="1">
      <c r="A38" s="89">
        <v>32</v>
      </c>
      <c r="B38" s="90" t="s">
        <v>118</v>
      </c>
      <c r="C38" s="147"/>
      <c r="D38" s="93" t="s">
        <v>97</v>
      </c>
      <c r="E38" s="37"/>
      <c r="F38" s="47" t="s">
        <v>98</v>
      </c>
      <c r="G38" s="92" t="s">
        <v>106</v>
      </c>
    </row>
    <row r="39" spans="1:7" ht="30" customHeight="1">
      <c r="A39" s="89">
        <v>33</v>
      </c>
      <c r="B39" s="90" t="s">
        <v>118</v>
      </c>
      <c r="C39" s="147"/>
      <c r="D39" s="93" t="s">
        <v>107</v>
      </c>
      <c r="E39" s="37"/>
      <c r="F39" s="47" t="s">
        <v>122</v>
      </c>
      <c r="G39" s="92" t="s">
        <v>106</v>
      </c>
    </row>
    <row r="40" spans="1:7" ht="30" customHeight="1">
      <c r="A40" s="89">
        <v>34</v>
      </c>
      <c r="B40" s="90" t="s">
        <v>118</v>
      </c>
      <c r="C40" s="147"/>
      <c r="D40" s="93" t="s">
        <v>109</v>
      </c>
      <c r="E40" s="37"/>
      <c r="F40" s="95" t="s">
        <v>123</v>
      </c>
      <c r="G40" s="94" t="s">
        <v>119</v>
      </c>
    </row>
    <row r="41" spans="1:7" ht="46.5" customHeight="1">
      <c r="A41" s="89">
        <v>35</v>
      </c>
      <c r="B41" s="90" t="s">
        <v>118</v>
      </c>
      <c r="C41" s="147" t="s">
        <v>112</v>
      </c>
      <c r="D41" s="148"/>
      <c r="E41" s="37"/>
      <c r="F41" s="49">
        <v>15000000</v>
      </c>
      <c r="G41" s="92" t="s">
        <v>124</v>
      </c>
    </row>
    <row r="42" spans="1:7" ht="30" customHeight="1">
      <c r="A42" s="89">
        <v>36</v>
      </c>
      <c r="B42" s="90" t="s">
        <v>118</v>
      </c>
      <c r="C42" s="147" t="s">
        <v>125</v>
      </c>
      <c r="D42" s="148"/>
      <c r="E42" s="44"/>
      <c r="F42" s="50">
        <v>50</v>
      </c>
      <c r="G42" s="92" t="s">
        <v>126</v>
      </c>
    </row>
    <row r="43" spans="1:7" ht="89.25" customHeight="1">
      <c r="A43" s="89">
        <v>37</v>
      </c>
      <c r="B43" s="90" t="s">
        <v>118</v>
      </c>
      <c r="C43" s="147" t="s">
        <v>116</v>
      </c>
      <c r="D43" s="148"/>
      <c r="E43" s="37"/>
      <c r="F43" s="51" t="s">
        <v>127</v>
      </c>
      <c r="G43" s="92"/>
    </row>
    <row r="44" spans="1:7" ht="24.75" customHeight="1">
      <c r="A44" s="101">
        <v>38</v>
      </c>
      <c r="B44" s="102" t="s">
        <v>226</v>
      </c>
      <c r="C44" s="131" t="s">
        <v>86</v>
      </c>
      <c r="D44" s="103" t="s">
        <v>156</v>
      </c>
      <c r="E44" s="37"/>
      <c r="F44" s="105" t="s">
        <v>87</v>
      </c>
      <c r="G44" s="106" t="s">
        <v>88</v>
      </c>
    </row>
    <row r="45" spans="1:7" ht="24.75" customHeight="1">
      <c r="A45" s="101">
        <v>39</v>
      </c>
      <c r="B45" s="102" t="s">
        <v>225</v>
      </c>
      <c r="C45" s="131"/>
      <c r="D45" s="104" t="s">
        <v>89</v>
      </c>
      <c r="E45" s="37"/>
      <c r="F45" s="105" t="s">
        <v>90</v>
      </c>
      <c r="G45" s="106" t="s">
        <v>88</v>
      </c>
    </row>
    <row r="46" spans="1:7" ht="24.75" customHeight="1">
      <c r="A46" s="101">
        <v>40</v>
      </c>
      <c r="B46" s="102" t="s">
        <v>225</v>
      </c>
      <c r="C46" s="131"/>
      <c r="D46" s="104" t="s">
        <v>91</v>
      </c>
      <c r="E46" s="37"/>
      <c r="F46" s="105" t="s">
        <v>92</v>
      </c>
      <c r="G46" s="107" t="s">
        <v>119</v>
      </c>
    </row>
    <row r="47" spans="1:7" ht="24.75" customHeight="1">
      <c r="A47" s="101">
        <v>41</v>
      </c>
      <c r="B47" s="102" t="s">
        <v>225</v>
      </c>
      <c r="C47" s="131"/>
      <c r="D47" s="104" t="s">
        <v>94</v>
      </c>
      <c r="E47" s="37"/>
      <c r="F47" s="105" t="s">
        <v>95</v>
      </c>
      <c r="G47" s="106" t="s">
        <v>96</v>
      </c>
    </row>
    <row r="48" spans="1:7" ht="24.75" customHeight="1">
      <c r="A48" s="101">
        <v>42</v>
      </c>
      <c r="B48" s="102" t="s">
        <v>225</v>
      </c>
      <c r="C48" s="131"/>
      <c r="D48" s="104" t="s">
        <v>97</v>
      </c>
      <c r="E48" s="37"/>
      <c r="F48" s="105" t="s">
        <v>98</v>
      </c>
      <c r="G48" s="106" t="s">
        <v>99</v>
      </c>
    </row>
    <row r="49" spans="1:7" ht="24.75" customHeight="1">
      <c r="A49" s="101">
        <v>43</v>
      </c>
      <c r="B49" s="102" t="s">
        <v>225</v>
      </c>
      <c r="C49" s="132" t="s">
        <v>130</v>
      </c>
      <c r="D49" s="104" t="s">
        <v>100</v>
      </c>
      <c r="E49" s="37"/>
      <c r="F49" s="105" t="s">
        <v>101</v>
      </c>
      <c r="G49" s="107" t="s">
        <v>119</v>
      </c>
    </row>
    <row r="50" spans="1:7" ht="24.75" customHeight="1">
      <c r="A50" s="101">
        <v>44</v>
      </c>
      <c r="B50" s="102" t="s">
        <v>225</v>
      </c>
      <c r="C50" s="131"/>
      <c r="D50" s="104" t="s">
        <v>111</v>
      </c>
      <c r="E50" s="37"/>
      <c r="F50" s="108" t="s">
        <v>103</v>
      </c>
      <c r="G50" s="107" t="s">
        <v>119</v>
      </c>
    </row>
    <row r="51" spans="1:7" ht="24.75" customHeight="1">
      <c r="A51" s="101">
        <v>45</v>
      </c>
      <c r="B51" s="102" t="s">
        <v>225</v>
      </c>
      <c r="C51" s="131"/>
      <c r="D51" s="104" t="s">
        <v>104</v>
      </c>
      <c r="E51" s="37"/>
      <c r="F51" s="109" t="s">
        <v>121</v>
      </c>
      <c r="G51" s="106" t="s">
        <v>96</v>
      </c>
    </row>
    <row r="52" spans="1:7" ht="24.75" customHeight="1">
      <c r="A52" s="101">
        <v>46</v>
      </c>
      <c r="B52" s="102" t="s">
        <v>225</v>
      </c>
      <c r="C52" s="131"/>
      <c r="D52" s="104" t="s">
        <v>94</v>
      </c>
      <c r="E52" s="37"/>
      <c r="F52" s="105" t="s">
        <v>95</v>
      </c>
      <c r="G52" s="106" t="s">
        <v>99</v>
      </c>
    </row>
    <row r="53" spans="1:7" ht="24.75" customHeight="1">
      <c r="A53" s="101">
        <v>47</v>
      </c>
      <c r="B53" s="102" t="s">
        <v>225</v>
      </c>
      <c r="C53" s="131"/>
      <c r="D53" s="104" t="s">
        <v>97</v>
      </c>
      <c r="E53" s="37"/>
      <c r="F53" s="105" t="s">
        <v>98</v>
      </c>
      <c r="G53" s="106" t="s">
        <v>106</v>
      </c>
    </row>
    <row r="54" spans="1:7" ht="24.75" customHeight="1">
      <c r="A54" s="101">
        <v>48</v>
      </c>
      <c r="B54" s="102" t="s">
        <v>225</v>
      </c>
      <c r="C54" s="131"/>
      <c r="D54" s="104" t="s">
        <v>107</v>
      </c>
      <c r="E54" s="37"/>
      <c r="F54" s="105" t="s">
        <v>122</v>
      </c>
      <c r="G54" s="106" t="s">
        <v>106</v>
      </c>
    </row>
    <row r="55" spans="1:7" ht="24.75" customHeight="1">
      <c r="A55" s="101">
        <v>49</v>
      </c>
      <c r="B55" s="102" t="s">
        <v>225</v>
      </c>
      <c r="C55" s="131"/>
      <c r="D55" s="104" t="s">
        <v>109</v>
      </c>
      <c r="E55" s="37"/>
      <c r="F55" s="110" t="s">
        <v>123</v>
      </c>
      <c r="G55" s="107" t="s">
        <v>119</v>
      </c>
    </row>
    <row r="56" spans="1:7" ht="40.5">
      <c r="A56" s="101">
        <v>50</v>
      </c>
      <c r="B56" s="102" t="s">
        <v>225</v>
      </c>
      <c r="C56" s="131" t="s">
        <v>112</v>
      </c>
      <c r="D56" s="133"/>
      <c r="E56" s="37"/>
      <c r="F56" s="109">
        <v>15000000</v>
      </c>
      <c r="G56" s="106" t="s">
        <v>124</v>
      </c>
    </row>
    <row r="57" spans="1:7" ht="27">
      <c r="A57" s="101">
        <v>51</v>
      </c>
      <c r="B57" s="102" t="s">
        <v>225</v>
      </c>
      <c r="C57" s="131" t="s">
        <v>125</v>
      </c>
      <c r="D57" s="133"/>
      <c r="E57" s="44"/>
      <c r="F57" s="111">
        <v>50</v>
      </c>
      <c r="G57" s="106" t="s">
        <v>126</v>
      </c>
    </row>
    <row r="58" spans="1:7" ht="50.25" customHeight="1">
      <c r="A58" s="101">
        <v>52</v>
      </c>
      <c r="B58" s="102" t="s">
        <v>225</v>
      </c>
      <c r="C58" s="131" t="s">
        <v>116</v>
      </c>
      <c r="D58" s="133"/>
      <c r="E58" s="37"/>
      <c r="F58" s="112" t="s">
        <v>127</v>
      </c>
      <c r="G58" s="106"/>
    </row>
    <row r="59" spans="1:7" ht="23.25" customHeight="1">
      <c r="A59" s="97">
        <v>53</v>
      </c>
      <c r="B59" s="98" t="s">
        <v>227</v>
      </c>
      <c r="C59" s="128" t="s">
        <v>86</v>
      </c>
      <c r="D59" s="99" t="s">
        <v>156</v>
      </c>
      <c r="E59" s="37"/>
      <c r="F59" s="113" t="s">
        <v>87</v>
      </c>
      <c r="G59" s="114" t="s">
        <v>88</v>
      </c>
    </row>
    <row r="60" spans="1:7" ht="23.25" customHeight="1">
      <c r="A60" s="97">
        <v>54</v>
      </c>
      <c r="B60" s="98" t="s">
        <v>227</v>
      </c>
      <c r="C60" s="128"/>
      <c r="D60" s="100" t="s">
        <v>89</v>
      </c>
      <c r="E60" s="37"/>
      <c r="F60" s="113" t="s">
        <v>90</v>
      </c>
      <c r="G60" s="114" t="s">
        <v>88</v>
      </c>
    </row>
    <row r="61" spans="1:7" ht="23.25" customHeight="1">
      <c r="A61" s="97">
        <v>55</v>
      </c>
      <c r="B61" s="98" t="s">
        <v>227</v>
      </c>
      <c r="C61" s="128"/>
      <c r="D61" s="100" t="s">
        <v>91</v>
      </c>
      <c r="E61" s="37"/>
      <c r="F61" s="113" t="s">
        <v>92</v>
      </c>
      <c r="G61" s="115" t="s">
        <v>119</v>
      </c>
    </row>
    <row r="62" spans="1:7" ht="23.25" customHeight="1">
      <c r="A62" s="97">
        <v>56</v>
      </c>
      <c r="B62" s="98" t="s">
        <v>227</v>
      </c>
      <c r="C62" s="128"/>
      <c r="D62" s="100" t="s">
        <v>94</v>
      </c>
      <c r="E62" s="37"/>
      <c r="F62" s="113" t="s">
        <v>95</v>
      </c>
      <c r="G62" s="114" t="s">
        <v>96</v>
      </c>
    </row>
    <row r="63" spans="1:7" ht="23.25" customHeight="1">
      <c r="A63" s="97">
        <v>57</v>
      </c>
      <c r="B63" s="98" t="s">
        <v>227</v>
      </c>
      <c r="C63" s="128"/>
      <c r="D63" s="100" t="s">
        <v>97</v>
      </c>
      <c r="E63" s="37"/>
      <c r="F63" s="113" t="s">
        <v>98</v>
      </c>
      <c r="G63" s="114" t="s">
        <v>99</v>
      </c>
    </row>
    <row r="64" spans="1:7" ht="23.25" customHeight="1">
      <c r="A64" s="97">
        <v>58</v>
      </c>
      <c r="B64" s="98" t="s">
        <v>227</v>
      </c>
      <c r="C64" s="129" t="s">
        <v>130</v>
      </c>
      <c r="D64" s="100" t="s">
        <v>100</v>
      </c>
      <c r="E64" s="37"/>
      <c r="F64" s="113" t="s">
        <v>101</v>
      </c>
      <c r="G64" s="115" t="s">
        <v>119</v>
      </c>
    </row>
    <row r="65" spans="1:7" ht="23.25" customHeight="1">
      <c r="A65" s="97">
        <v>59</v>
      </c>
      <c r="B65" s="98" t="s">
        <v>227</v>
      </c>
      <c r="C65" s="128"/>
      <c r="D65" s="100" t="s">
        <v>111</v>
      </c>
      <c r="E65" s="37"/>
      <c r="F65" s="116" t="s">
        <v>103</v>
      </c>
      <c r="G65" s="115" t="s">
        <v>119</v>
      </c>
    </row>
    <row r="66" spans="1:7" ht="23.25" customHeight="1">
      <c r="A66" s="97">
        <v>60</v>
      </c>
      <c r="B66" s="98" t="s">
        <v>227</v>
      </c>
      <c r="C66" s="128"/>
      <c r="D66" s="100" t="s">
        <v>104</v>
      </c>
      <c r="E66" s="37"/>
      <c r="F66" s="117" t="s">
        <v>121</v>
      </c>
      <c r="G66" s="114" t="s">
        <v>96</v>
      </c>
    </row>
    <row r="67" spans="1:7" ht="23.25" customHeight="1">
      <c r="A67" s="97">
        <v>61</v>
      </c>
      <c r="B67" s="98" t="s">
        <v>227</v>
      </c>
      <c r="C67" s="128"/>
      <c r="D67" s="100" t="s">
        <v>94</v>
      </c>
      <c r="E67" s="37"/>
      <c r="F67" s="113" t="s">
        <v>95</v>
      </c>
      <c r="G67" s="114" t="s">
        <v>99</v>
      </c>
    </row>
    <row r="68" spans="1:7" ht="23.25" customHeight="1">
      <c r="A68" s="121">
        <v>62</v>
      </c>
      <c r="B68" s="98" t="s">
        <v>227</v>
      </c>
      <c r="C68" s="128"/>
      <c r="D68" s="100" t="s">
        <v>97</v>
      </c>
      <c r="E68" s="37"/>
      <c r="F68" s="113" t="s">
        <v>98</v>
      </c>
      <c r="G68" s="114" t="s">
        <v>106</v>
      </c>
    </row>
    <row r="69" spans="1:7" ht="23.25" customHeight="1">
      <c r="A69" s="97">
        <v>63</v>
      </c>
      <c r="B69" s="98" t="s">
        <v>227</v>
      </c>
      <c r="C69" s="128"/>
      <c r="D69" s="100" t="s">
        <v>107</v>
      </c>
      <c r="E69" s="37"/>
      <c r="F69" s="113" t="s">
        <v>122</v>
      </c>
      <c r="G69" s="114" t="s">
        <v>106</v>
      </c>
    </row>
    <row r="70" spans="1:7" ht="23.25" customHeight="1">
      <c r="A70" s="97">
        <v>64</v>
      </c>
      <c r="B70" s="98" t="s">
        <v>227</v>
      </c>
      <c r="C70" s="128"/>
      <c r="D70" s="100" t="s">
        <v>109</v>
      </c>
      <c r="E70" s="37"/>
      <c r="F70" s="118" t="s">
        <v>123</v>
      </c>
      <c r="G70" s="115" t="s">
        <v>119</v>
      </c>
    </row>
    <row r="71" spans="1:7" ht="40.5">
      <c r="A71" s="97">
        <v>65</v>
      </c>
      <c r="B71" s="98" t="s">
        <v>227</v>
      </c>
      <c r="C71" s="128" t="s">
        <v>112</v>
      </c>
      <c r="D71" s="130"/>
      <c r="E71" s="37"/>
      <c r="F71" s="117">
        <v>15000000</v>
      </c>
      <c r="G71" s="114" t="s">
        <v>124</v>
      </c>
    </row>
    <row r="72" spans="1:7" ht="27">
      <c r="A72" s="97">
        <v>66</v>
      </c>
      <c r="B72" s="98" t="s">
        <v>227</v>
      </c>
      <c r="C72" s="128" t="s">
        <v>125</v>
      </c>
      <c r="D72" s="130"/>
      <c r="E72" s="44"/>
      <c r="F72" s="119">
        <v>50</v>
      </c>
      <c r="G72" s="114" t="s">
        <v>126</v>
      </c>
    </row>
    <row r="73" spans="1:7" ht="60.75" customHeight="1">
      <c r="A73" s="97">
        <v>67</v>
      </c>
      <c r="B73" s="98" t="s">
        <v>227</v>
      </c>
      <c r="C73" s="128" t="s">
        <v>116</v>
      </c>
      <c r="D73" s="130"/>
      <c r="E73" s="37"/>
      <c r="F73" s="120" t="s">
        <v>127</v>
      </c>
      <c r="G73" s="114"/>
    </row>
  </sheetData>
  <mergeCells count="28">
    <mergeCell ref="C41:D41"/>
    <mergeCell ref="C42:D42"/>
    <mergeCell ref="C43:D43"/>
    <mergeCell ref="C26:D26"/>
    <mergeCell ref="C27:D27"/>
    <mergeCell ref="C28:D28"/>
    <mergeCell ref="C29:C33"/>
    <mergeCell ref="C34:C40"/>
    <mergeCell ref="C11:D11"/>
    <mergeCell ref="C12:D12"/>
    <mergeCell ref="C13:D13"/>
    <mergeCell ref="C14:C18"/>
    <mergeCell ref="C19:C25"/>
    <mergeCell ref="C6:D6"/>
    <mergeCell ref="C7:D7"/>
    <mergeCell ref="C8:D8"/>
    <mergeCell ref="C9:D9"/>
    <mergeCell ref="C10:D10"/>
    <mergeCell ref="C44:C48"/>
    <mergeCell ref="C49:C55"/>
    <mergeCell ref="C56:D56"/>
    <mergeCell ref="C57:D57"/>
    <mergeCell ref="C58:D58"/>
    <mergeCell ref="C59:C63"/>
    <mergeCell ref="C64:C70"/>
    <mergeCell ref="C71:D71"/>
    <mergeCell ref="C72:D72"/>
    <mergeCell ref="C73:D73"/>
  </mergeCells>
  <phoneticPr fontId="8"/>
  <pageMargins left="0.70866141732283472" right="0.70866141732283472" top="0.74803149606299213" bottom="0.74803149606299213" header="0.31496062992125984" footer="0.31496062992125984"/>
  <pageSetup paperSize="8" scale="53"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7"/>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2" t="s">
        <v>169</v>
      </c>
      <c r="B2" s="163"/>
      <c r="C2" s="163"/>
      <c r="D2" s="163"/>
      <c r="E2" s="163"/>
      <c r="F2" s="163"/>
      <c r="G2" s="163"/>
    </row>
    <row r="3" spans="1:7" s="5" customFormat="1" ht="18.75" customHeight="1">
      <c r="A3" s="35" t="s">
        <v>170</v>
      </c>
    </row>
    <row r="4" spans="1:7" s="5" customFormat="1" ht="18.75" customHeight="1">
      <c r="A4" s="35" t="s">
        <v>171</v>
      </c>
    </row>
    <row r="5" spans="1:7" s="5" customFormat="1" ht="18.75" customHeight="1">
      <c r="A5" s="34" t="s">
        <v>131</v>
      </c>
    </row>
    <row r="6" spans="1:7" s="5" customFormat="1" ht="18.75" customHeight="1"/>
    <row r="7" spans="1:7" s="13" customFormat="1" ht="18.75" customHeight="1">
      <c r="A7" s="13" t="s">
        <v>132</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159</v>
      </c>
      <c r="G10" s="6" t="s">
        <v>239</v>
      </c>
    </row>
    <row r="11" spans="1:7" s="5" customFormat="1" ht="31.5" customHeight="1">
      <c r="A11" s="18" t="s">
        <v>1</v>
      </c>
      <c r="B11" s="18">
        <f t="shared" ref="B11:B18"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6" t="s">
        <v>147</v>
      </c>
      <c r="B17" s="8">
        <f t="shared" si="0"/>
        <v>0</v>
      </c>
      <c r="C17" s="8">
        <f>SUM(C11,C16)</f>
        <v>0</v>
      </c>
      <c r="D17" s="8">
        <f t="shared" ref="D17:G17" si="3">SUM(D11,D16)</f>
        <v>0</v>
      </c>
      <c r="E17" s="8">
        <f t="shared" si="3"/>
        <v>0</v>
      </c>
      <c r="F17" s="8">
        <f t="shared" si="3"/>
        <v>0</v>
      </c>
      <c r="G17" s="8">
        <f t="shared" si="3"/>
        <v>0</v>
      </c>
    </row>
    <row r="18" spans="1:7" s="5" customFormat="1" ht="31.5" customHeight="1">
      <c r="A18" s="28" t="s">
        <v>230</v>
      </c>
      <c r="B18" s="8">
        <f t="shared" si="0"/>
        <v>0</v>
      </c>
      <c r="C18" s="20">
        <f>ROUNDDOWN(C17*($B$27/(100%+$B$27)),0)</f>
        <v>0</v>
      </c>
      <c r="D18" s="20">
        <f t="shared" ref="D18:G18" si="4">ROUNDDOWN(D17*($B$27/(100%+$B$27)),0)</f>
        <v>0</v>
      </c>
      <c r="E18" s="20">
        <f t="shared" si="4"/>
        <v>0</v>
      </c>
      <c r="F18" s="20">
        <f t="shared" si="4"/>
        <v>0</v>
      </c>
      <c r="G18" s="8">
        <f t="shared" si="4"/>
        <v>0</v>
      </c>
    </row>
    <row r="19" spans="1:7" s="13" customFormat="1"/>
    <row r="20" spans="1:7">
      <c r="A20" t="s">
        <v>63</v>
      </c>
    </row>
    <row r="21" spans="1:7">
      <c r="A21" t="s">
        <v>172</v>
      </c>
    </row>
    <row r="22" spans="1:7">
      <c r="A22" t="s">
        <v>173</v>
      </c>
    </row>
    <row r="23" spans="1:7">
      <c r="A23" t="s">
        <v>64</v>
      </c>
    </row>
    <row r="24" spans="1:7">
      <c r="A24" t="s">
        <v>65</v>
      </c>
    </row>
    <row r="25" spans="1:7">
      <c r="A25" t="s">
        <v>235</v>
      </c>
    </row>
    <row r="27" spans="1:7">
      <c r="A27" s="124" t="s">
        <v>229</v>
      </c>
      <c r="B27" s="123">
        <v>0.1</v>
      </c>
    </row>
  </sheetData>
  <mergeCells count="1">
    <mergeCell ref="A2:G2"/>
  </mergeCells>
  <phoneticPr fontId="8"/>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91"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8"/>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1" t="s">
        <v>168</v>
      </c>
      <c r="B2" s="153"/>
      <c r="C2" s="153"/>
      <c r="D2" s="153"/>
      <c r="E2" s="153"/>
      <c r="F2" s="153"/>
      <c r="G2" s="153"/>
    </row>
    <row r="3" spans="1:7" s="2" customFormat="1" ht="18.75" customHeight="1">
      <c r="A3" s="34" t="s">
        <v>66</v>
      </c>
      <c r="B3" s="23"/>
      <c r="C3" s="23"/>
      <c r="D3" s="23"/>
      <c r="E3" s="23"/>
      <c r="F3" s="23"/>
      <c r="G3" s="23"/>
    </row>
    <row r="4" spans="1:7" s="2" customFormat="1" ht="18.75" customHeight="1">
      <c r="A4" s="34" t="s">
        <v>164</v>
      </c>
      <c r="B4" s="23"/>
      <c r="C4" s="23"/>
      <c r="D4" s="23"/>
      <c r="E4" s="23"/>
      <c r="F4" s="23"/>
      <c r="G4" s="23"/>
    </row>
    <row r="5" spans="1:7" s="2" customFormat="1" ht="18.75" customHeight="1">
      <c r="A5" s="34" t="s">
        <v>161</v>
      </c>
      <c r="B5" s="23"/>
      <c r="C5" s="23"/>
      <c r="D5" s="23"/>
      <c r="E5" s="23"/>
      <c r="F5" s="23"/>
      <c r="G5" s="23"/>
    </row>
    <row r="6" spans="1:7" s="5" customFormat="1" ht="18.75" customHeight="1">
      <c r="A6" s="34" t="s">
        <v>131</v>
      </c>
    </row>
    <row r="7" spans="1:7" s="5" customFormat="1" ht="18.75" customHeight="1">
      <c r="A7" s="34"/>
    </row>
    <row r="8" spans="1:7" s="13" customFormat="1" ht="18.75" customHeight="1">
      <c r="A8" s="5" t="s">
        <v>132</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159</v>
      </c>
      <c r="G11" s="6" t="s">
        <v>239</v>
      </c>
    </row>
    <row r="12" spans="1:7" s="5" customFormat="1" ht="22.5" customHeight="1">
      <c r="A12" s="18" t="s">
        <v>10</v>
      </c>
      <c r="B12" s="18">
        <f t="shared" ref="B12:B26"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6" t="s">
        <v>148</v>
      </c>
      <c r="B26" s="8">
        <f t="shared" si="0"/>
        <v>0</v>
      </c>
      <c r="C26" s="8">
        <f>SUM(C24:C25)</f>
        <v>0</v>
      </c>
      <c r="D26" s="8">
        <f>SUM(D24:D25)</f>
        <v>0</v>
      </c>
      <c r="E26" s="8">
        <f>SUM(E24:E25)</f>
        <v>0</v>
      </c>
      <c r="F26" s="8">
        <f>SUM(F24:F25)</f>
        <v>0</v>
      </c>
      <c r="G26" s="8">
        <f>SUM(G24:G25)</f>
        <v>0</v>
      </c>
    </row>
    <row r="27" spans="1:7" s="5" customFormat="1" ht="22.5" customHeight="1">
      <c r="A27" s="29"/>
      <c r="B27" s="14"/>
      <c r="C27" s="14"/>
      <c r="D27" s="14"/>
      <c r="E27" s="14"/>
      <c r="F27" s="14"/>
      <c r="G27" s="14"/>
    </row>
    <row r="28" spans="1:7">
      <c r="A28" t="s">
        <v>58</v>
      </c>
    </row>
    <row r="29" spans="1:7">
      <c r="A29" s="33" t="s">
        <v>162</v>
      </c>
    </row>
    <row r="30" spans="1:7">
      <c r="A30" s="33" t="s">
        <v>165</v>
      </c>
    </row>
    <row r="31" spans="1:7" s="68" customFormat="1">
      <c r="A31" s="126" t="s">
        <v>166</v>
      </c>
      <c r="B31" s="127"/>
      <c r="C31" s="127"/>
      <c r="D31" s="127"/>
      <c r="E31" s="127"/>
      <c r="F31" s="127"/>
      <c r="G31" s="127"/>
    </row>
    <row r="32" spans="1:7" s="68" customFormat="1">
      <c r="A32" s="126" t="s">
        <v>167</v>
      </c>
      <c r="B32" s="127"/>
      <c r="C32" s="127"/>
      <c r="D32" s="127"/>
      <c r="E32" s="127"/>
      <c r="F32" s="127"/>
      <c r="G32" s="127"/>
    </row>
    <row r="33" spans="1:1">
      <c r="A33" s="33" t="s">
        <v>67</v>
      </c>
    </row>
    <row r="34" spans="1:1">
      <c r="A34" s="33" t="s">
        <v>68</v>
      </c>
    </row>
    <row r="35" spans="1:1">
      <c r="A35" s="33" t="s">
        <v>163</v>
      </c>
    </row>
    <row r="36" spans="1:1">
      <c r="A36" s="33" t="s">
        <v>200</v>
      </c>
    </row>
    <row r="37" spans="1:1">
      <c r="A37" s="33"/>
    </row>
    <row r="38" spans="1:1">
      <c r="A38" s="33"/>
    </row>
  </sheetData>
  <mergeCells count="1">
    <mergeCell ref="A2:G2"/>
  </mergeCells>
  <phoneticPr fontId="8"/>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60" zoomScaleNormal="60" zoomScaleSheetLayoutView="70" workbookViewId="0"/>
  </sheetViews>
  <sheetFormatPr defaultRowHeight="13.5"/>
  <cols>
    <col min="1" max="1" width="10.625" style="57" customWidth="1"/>
    <col min="2" max="2" width="25.625" style="57" customWidth="1"/>
    <col min="3" max="3" width="25.625" style="58" customWidth="1"/>
    <col min="4" max="4" width="40.625" style="56" customWidth="1"/>
    <col min="5" max="5" width="40.625" style="58" customWidth="1"/>
    <col min="6" max="16384" width="9" style="56"/>
  </cols>
  <sheetData>
    <row r="1" spans="1:5" ht="33" customHeight="1">
      <c r="A1" s="53"/>
      <c r="B1" s="53"/>
      <c r="C1" s="54"/>
      <c r="D1" s="55"/>
      <c r="E1" s="69" t="s">
        <v>160</v>
      </c>
    </row>
    <row r="2" spans="1:5" ht="20.100000000000001" customHeight="1">
      <c r="A2" s="153" t="s">
        <v>141</v>
      </c>
      <c r="B2" s="154"/>
      <c r="C2" s="154"/>
      <c r="D2" s="154"/>
      <c r="E2" s="154"/>
    </row>
    <row r="3" spans="1:5" s="61" customFormat="1" ht="110.1" customHeight="1">
      <c r="A3" s="60"/>
      <c r="B3" s="151" t="s">
        <v>140</v>
      </c>
      <c r="C3" s="152"/>
      <c r="D3" s="152"/>
      <c r="E3" s="152"/>
    </row>
    <row r="4" spans="1:5" ht="15.75">
      <c r="A4" s="53"/>
      <c r="B4" s="53"/>
      <c r="C4" s="54"/>
      <c r="D4" s="55"/>
      <c r="E4" s="54"/>
    </row>
    <row r="5" spans="1:5" ht="20.100000000000001" customHeight="1">
      <c r="A5" s="59" t="s">
        <v>133</v>
      </c>
      <c r="B5" s="59" t="s">
        <v>139</v>
      </c>
      <c r="C5" s="59" t="s">
        <v>134</v>
      </c>
      <c r="D5" s="59" t="s">
        <v>135</v>
      </c>
      <c r="E5" s="59" t="s">
        <v>138</v>
      </c>
    </row>
    <row r="6" spans="1:5" ht="99.95" customHeight="1">
      <c r="A6" s="59" t="s">
        <v>136</v>
      </c>
      <c r="B6" s="62"/>
      <c r="C6" s="63"/>
      <c r="D6" s="64"/>
      <c r="E6" s="64"/>
    </row>
    <row r="7" spans="1:5" ht="99.95" customHeight="1">
      <c r="A7" s="59" t="s">
        <v>137</v>
      </c>
      <c r="B7" s="62"/>
      <c r="C7" s="63"/>
      <c r="D7" s="64"/>
      <c r="E7" s="64"/>
    </row>
    <row r="8" spans="1:5" ht="99.95" customHeight="1">
      <c r="A8" s="59"/>
      <c r="B8" s="62"/>
      <c r="C8" s="63"/>
      <c r="D8" s="64"/>
      <c r="E8" s="64"/>
    </row>
    <row r="9" spans="1:5" ht="99.95" customHeight="1">
      <c r="A9" s="59"/>
      <c r="B9" s="62"/>
      <c r="C9" s="63"/>
      <c r="D9" s="64"/>
      <c r="E9" s="64"/>
    </row>
    <row r="10" spans="1:5" ht="99.95" customHeight="1">
      <c r="A10" s="59"/>
      <c r="B10" s="62"/>
      <c r="C10" s="63"/>
      <c r="D10" s="64"/>
      <c r="E10" s="64"/>
    </row>
  </sheetData>
  <mergeCells count="2">
    <mergeCell ref="B3:E3"/>
    <mergeCell ref="A2:E2"/>
  </mergeCells>
  <phoneticPr fontId="8"/>
  <pageMargins left="0.70866141732283472" right="0.70866141732283472" top="0.74803149606299213" bottom="0.74803149606299213" header="0.31496062992125984" footer="0.31496062992125984"/>
  <pageSetup paperSize="9" scale="9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N25"/>
  <sheetViews>
    <sheetView showGridLines="0" zoomScale="60" zoomScaleNormal="60" workbookViewId="0"/>
  </sheetViews>
  <sheetFormatPr defaultRowHeight="13.5"/>
  <cols>
    <col min="1" max="1" width="22.125" style="1" customWidth="1"/>
    <col min="2" max="2" width="24.125" style="1" customWidth="1"/>
    <col min="3" max="8" width="14.5" style="1" customWidth="1"/>
    <col min="9" max="16384" width="9" style="1"/>
  </cols>
  <sheetData>
    <row r="1" spans="1:14" ht="33" customHeight="1">
      <c r="H1" s="11" t="s">
        <v>160</v>
      </c>
    </row>
    <row r="2" spans="1:14" ht="18.75">
      <c r="A2" s="153" t="s">
        <v>34</v>
      </c>
      <c r="B2" s="153"/>
      <c r="C2" s="153"/>
      <c r="D2" s="153"/>
      <c r="E2" s="153"/>
      <c r="F2" s="153"/>
      <c r="G2" s="153"/>
      <c r="H2" s="153"/>
    </row>
    <row r="3" spans="1:14" ht="18.75" customHeight="1">
      <c r="A3" s="34" t="s">
        <v>212</v>
      </c>
    </row>
    <row r="4" spans="1:14" ht="18.75" customHeight="1">
      <c r="A4" s="34" t="s">
        <v>222</v>
      </c>
    </row>
    <row r="5" spans="1:14" s="5" customFormat="1" ht="18.75" customHeight="1">
      <c r="A5" s="34" t="s">
        <v>131</v>
      </c>
    </row>
    <row r="6" spans="1:14" s="5" customFormat="1" ht="18.75" customHeight="1">
      <c r="A6" s="34"/>
    </row>
    <row r="7" spans="1:14" s="5" customFormat="1" ht="18.75" customHeight="1">
      <c r="A7" s="160" t="s">
        <v>132</v>
      </c>
      <c r="B7" s="160"/>
      <c r="C7" s="160"/>
    </row>
    <row r="8" spans="1:14" s="5" customFormat="1" ht="18.75" customHeight="1">
      <c r="A8" s="4"/>
      <c r="B8" s="4"/>
      <c r="C8" s="159" t="s">
        <v>47</v>
      </c>
      <c r="D8" s="159"/>
      <c r="E8" s="159"/>
      <c r="F8" s="159"/>
      <c r="G8" s="159"/>
      <c r="H8" s="159"/>
    </row>
    <row r="9" spans="1:14" s="5" customFormat="1" ht="27" customHeight="1">
      <c r="A9" s="6" t="s">
        <v>35</v>
      </c>
      <c r="B9" s="7" t="s">
        <v>38</v>
      </c>
      <c r="C9" s="6" t="s">
        <v>8</v>
      </c>
      <c r="D9" s="6" t="s">
        <v>55</v>
      </c>
      <c r="E9" s="6" t="s">
        <v>56</v>
      </c>
      <c r="F9" s="6" t="s">
        <v>57</v>
      </c>
      <c r="G9" s="6" t="s">
        <v>159</v>
      </c>
      <c r="H9" s="6" t="s">
        <v>239</v>
      </c>
      <c r="K9" s="25"/>
    </row>
    <row r="10" spans="1:14" s="5" customFormat="1" ht="27" customHeight="1">
      <c r="A10" s="155" t="s">
        <v>44</v>
      </c>
      <c r="B10" s="156"/>
      <c r="C10" s="8">
        <f t="shared" ref="C10:C19" si="0">SUM(D10:H10)</f>
        <v>0</v>
      </c>
      <c r="D10" s="8">
        <f>'(委託先)企業等'!C28</f>
        <v>0</v>
      </c>
      <c r="E10" s="8">
        <f>'(委託先)企業等'!D28</f>
        <v>0</v>
      </c>
      <c r="F10" s="8">
        <f>'(委託先)企業等'!E28</f>
        <v>0</v>
      </c>
      <c r="G10" s="8">
        <f>'(委託先)企業等'!F28</f>
        <v>0</v>
      </c>
      <c r="H10" s="8">
        <f>'(委託先)企業等'!G28</f>
        <v>0</v>
      </c>
      <c r="K10" s="26"/>
      <c r="L10" s="27"/>
      <c r="M10" s="27"/>
      <c r="N10" s="27"/>
    </row>
    <row r="11" spans="1:14" s="5" customFormat="1" ht="27" customHeight="1">
      <c r="A11" s="9" t="s">
        <v>41</v>
      </c>
      <c r="B11" s="10" t="s">
        <v>37</v>
      </c>
      <c r="C11" s="30">
        <f t="shared" si="0"/>
        <v>0</v>
      </c>
      <c r="D11" s="30"/>
      <c r="E11" s="30"/>
      <c r="F11" s="30"/>
      <c r="G11" s="30"/>
      <c r="H11" s="30"/>
      <c r="K11" s="26"/>
      <c r="L11" s="27"/>
      <c r="M11" s="27"/>
      <c r="N11" s="27"/>
    </row>
    <row r="12" spans="1:14" s="5" customFormat="1" ht="27" customHeight="1">
      <c r="A12" s="9" t="s">
        <v>41</v>
      </c>
      <c r="B12" s="10" t="s">
        <v>36</v>
      </c>
      <c r="C12" s="30">
        <f t="shared" si="0"/>
        <v>0</v>
      </c>
      <c r="D12" s="30"/>
      <c r="E12" s="30"/>
      <c r="F12" s="30"/>
      <c r="G12" s="30"/>
      <c r="H12" s="30"/>
      <c r="K12" s="26"/>
      <c r="L12" s="27"/>
      <c r="M12" s="27"/>
      <c r="N12" s="27"/>
    </row>
    <row r="13" spans="1:14" s="5" customFormat="1" ht="27" customHeight="1">
      <c r="A13" s="9" t="s">
        <v>39</v>
      </c>
      <c r="B13" s="10" t="s">
        <v>43</v>
      </c>
      <c r="C13" s="30">
        <f t="shared" si="0"/>
        <v>0</v>
      </c>
      <c r="D13" s="30"/>
      <c r="E13" s="30"/>
      <c r="F13" s="30"/>
      <c r="G13" s="30"/>
      <c r="H13" s="30"/>
      <c r="K13" s="26"/>
      <c r="L13" s="27"/>
      <c r="M13" s="27"/>
      <c r="N13" s="27"/>
    </row>
    <row r="14" spans="1:14" s="25" customFormat="1" ht="27" customHeight="1">
      <c r="A14" s="157" t="s">
        <v>45</v>
      </c>
      <c r="B14" s="158"/>
      <c r="C14" s="10">
        <f t="shared" si="0"/>
        <v>0</v>
      </c>
      <c r="D14" s="10">
        <f>'(委託先)大学等'!C18</f>
        <v>0</v>
      </c>
      <c r="E14" s="10">
        <f>'(委託先)大学等'!D18</f>
        <v>0</v>
      </c>
      <c r="F14" s="10">
        <f>'(委託先)大学等'!E18</f>
        <v>0</v>
      </c>
      <c r="G14" s="10">
        <f>'(委託先)大学等'!F18</f>
        <v>0</v>
      </c>
      <c r="H14" s="10">
        <f>'(委託先)大学等'!G18</f>
        <v>0</v>
      </c>
      <c r="K14" s="26"/>
      <c r="L14" s="27"/>
      <c r="M14" s="27"/>
      <c r="N14" s="27"/>
    </row>
    <row r="15" spans="1:14" s="5" customFormat="1" ht="27" customHeight="1">
      <c r="A15" s="9" t="s">
        <v>41</v>
      </c>
      <c r="B15" s="10" t="s">
        <v>25</v>
      </c>
      <c r="C15" s="30">
        <f t="shared" si="0"/>
        <v>0</v>
      </c>
      <c r="D15" s="30"/>
      <c r="E15" s="30"/>
      <c r="F15" s="30"/>
      <c r="G15" s="30"/>
      <c r="H15" s="30"/>
      <c r="K15" s="26"/>
      <c r="L15" s="27"/>
      <c r="M15" s="27"/>
      <c r="N15" s="27"/>
    </row>
    <row r="16" spans="1:14" s="5" customFormat="1" ht="27" customHeight="1">
      <c r="A16" s="9" t="s">
        <v>41</v>
      </c>
      <c r="B16" s="10" t="s">
        <v>24</v>
      </c>
      <c r="C16" s="30">
        <f t="shared" si="0"/>
        <v>0</v>
      </c>
      <c r="D16" s="30"/>
      <c r="E16" s="30"/>
      <c r="F16" s="30"/>
      <c r="G16" s="30"/>
      <c r="H16" s="30"/>
      <c r="K16" s="26"/>
      <c r="L16" s="27"/>
      <c r="M16" s="27"/>
      <c r="N16" s="27"/>
    </row>
    <row r="17" spans="1:14" s="5" customFormat="1" ht="27" customHeight="1">
      <c r="A17" s="9" t="s">
        <v>39</v>
      </c>
      <c r="B17" s="10" t="s">
        <v>42</v>
      </c>
      <c r="C17" s="30">
        <f t="shared" si="0"/>
        <v>0</v>
      </c>
      <c r="D17" s="30"/>
      <c r="E17" s="30"/>
      <c r="F17" s="30"/>
      <c r="G17" s="30"/>
      <c r="H17" s="30"/>
      <c r="K17" s="26"/>
      <c r="L17" s="27"/>
      <c r="M17" s="27"/>
      <c r="N17" s="27"/>
    </row>
    <row r="18" spans="1:14" s="5" customFormat="1" ht="27" customHeight="1">
      <c r="A18" s="155" t="s">
        <v>46</v>
      </c>
      <c r="B18" s="156"/>
      <c r="C18" s="8">
        <f t="shared" si="0"/>
        <v>0</v>
      </c>
      <c r="D18" s="8">
        <f>SUM(D10,D14)</f>
        <v>0</v>
      </c>
      <c r="E18" s="8">
        <f t="shared" ref="E18:G18" si="1">SUM(E10,E14)</f>
        <v>0</v>
      </c>
      <c r="F18" s="8">
        <f t="shared" si="1"/>
        <v>0</v>
      </c>
      <c r="G18" s="8">
        <f t="shared" si="1"/>
        <v>0</v>
      </c>
      <c r="H18" s="8">
        <f>SUM(H10,H14)</f>
        <v>0</v>
      </c>
      <c r="K18" s="27"/>
      <c r="L18" s="27"/>
      <c r="M18" s="27"/>
      <c r="N18" s="27"/>
    </row>
    <row r="19" spans="1:14" s="5" customFormat="1" ht="27" customHeight="1">
      <c r="A19" s="155" t="s">
        <v>230</v>
      </c>
      <c r="B19" s="156"/>
      <c r="C19" s="8">
        <f t="shared" si="0"/>
        <v>0</v>
      </c>
      <c r="D19" s="8">
        <f>'(委託先)企業等'!C27+'(委託先)大学等'!C19</f>
        <v>0</v>
      </c>
      <c r="E19" s="8">
        <f>'(委託先)企業等'!D27+'(委託先)大学等'!D19</f>
        <v>0</v>
      </c>
      <c r="F19" s="8">
        <f>'(委託先)企業等'!E27+'(委託先)大学等'!E19</f>
        <v>0</v>
      </c>
      <c r="G19" s="8">
        <f>'(委託先)企業等'!F27+'(委託先)大学等'!F19</f>
        <v>0</v>
      </c>
      <c r="H19" s="8">
        <f>'(委託先)企業等'!G27+'(委託先)大学等'!G19</f>
        <v>0</v>
      </c>
      <c r="K19" s="27"/>
      <c r="L19" s="27"/>
      <c r="M19" s="27"/>
      <c r="N19" s="27"/>
    </row>
    <row r="20" spans="1:14" s="5" customFormat="1" ht="27" customHeight="1">
      <c r="A20" s="155" t="s">
        <v>32</v>
      </c>
      <c r="B20" s="156"/>
      <c r="C20" s="8">
        <f>C18</f>
        <v>0</v>
      </c>
      <c r="D20" s="8">
        <f t="shared" ref="C20:H21" si="2">D18</f>
        <v>0</v>
      </c>
      <c r="E20" s="8">
        <f t="shared" ref="E20:G20" si="3">E18</f>
        <v>0</v>
      </c>
      <c r="F20" s="8">
        <f t="shared" si="3"/>
        <v>0</v>
      </c>
      <c r="G20" s="8">
        <f t="shared" si="3"/>
        <v>0</v>
      </c>
      <c r="H20" s="8">
        <f t="shared" si="2"/>
        <v>0</v>
      </c>
      <c r="K20" s="27"/>
      <c r="L20" s="27"/>
      <c r="M20" s="27"/>
      <c r="N20" s="27"/>
    </row>
    <row r="21" spans="1:14" s="5" customFormat="1" ht="27" customHeight="1">
      <c r="A21" s="155" t="s">
        <v>33</v>
      </c>
      <c r="B21" s="156"/>
      <c r="C21" s="8">
        <f t="shared" si="2"/>
        <v>0</v>
      </c>
      <c r="D21" s="8">
        <f t="shared" si="2"/>
        <v>0</v>
      </c>
      <c r="E21" s="8">
        <f t="shared" ref="E21:G21" si="4">E19</f>
        <v>0</v>
      </c>
      <c r="F21" s="8">
        <f t="shared" si="4"/>
        <v>0</v>
      </c>
      <c r="G21" s="8">
        <f t="shared" si="4"/>
        <v>0</v>
      </c>
      <c r="H21" s="8">
        <f t="shared" si="2"/>
        <v>0</v>
      </c>
      <c r="K21" s="27"/>
      <c r="L21" s="27"/>
      <c r="M21" s="27"/>
      <c r="N21" s="27"/>
    </row>
    <row r="22" spans="1:14" s="5" customFormat="1" ht="27" customHeight="1">
      <c r="A22" s="29"/>
      <c r="B22" s="29"/>
      <c r="C22" s="14"/>
      <c r="D22" s="14"/>
      <c r="E22" s="14"/>
      <c r="F22" s="14"/>
      <c r="G22" s="14"/>
      <c r="H22" s="14"/>
      <c r="K22" s="27"/>
      <c r="L22" s="27"/>
      <c r="M22" s="27"/>
      <c r="N22" s="27"/>
    </row>
    <row r="23" spans="1:14" ht="13.5" customHeight="1">
      <c r="A23" s="32" t="s">
        <v>224</v>
      </c>
    </row>
    <row r="24" spans="1:14" ht="13.5" customHeight="1">
      <c r="A24" s="32" t="s">
        <v>223</v>
      </c>
    </row>
    <row r="25" spans="1:14">
      <c r="A25" s="32" t="s">
        <v>232</v>
      </c>
    </row>
  </sheetData>
  <mergeCells count="9">
    <mergeCell ref="A21:B21"/>
    <mergeCell ref="A2:H2"/>
    <mergeCell ref="A10:B10"/>
    <mergeCell ref="A20:B20"/>
    <mergeCell ref="A14:B14"/>
    <mergeCell ref="A18:B18"/>
    <mergeCell ref="A19:B19"/>
    <mergeCell ref="C8:H8"/>
    <mergeCell ref="A7:C7"/>
  </mergeCells>
  <phoneticPr fontId="3"/>
  <hyperlinks>
    <hyperlink ref="A3" r:id="rId1" display="http://www.nedo.go.jp/itaku-gyomu/yakkan.html"/>
    <hyperlink ref="A4" r:id="rId2" display="http://www.nedo.go.jp/itaku-gyomu/yakkan.html"/>
  </hyperlinks>
  <pageMargins left="0.59" right="0.39" top="0.74803149606299213" bottom="0.74803149606299213" header="0.31496062992125984" footer="0.31496062992125984"/>
  <pageSetup paperSize="9" scale="92"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44"/>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1" t="s">
        <v>211</v>
      </c>
      <c r="B2" s="153"/>
      <c r="C2" s="153"/>
      <c r="D2" s="153"/>
      <c r="E2" s="153"/>
      <c r="F2" s="153"/>
      <c r="G2" s="153"/>
    </row>
    <row r="3" spans="1:7" s="2" customFormat="1" ht="18.75" customHeight="1">
      <c r="A3" s="34" t="s">
        <v>212</v>
      </c>
      <c r="B3" s="23"/>
      <c r="C3" s="23"/>
      <c r="D3" s="23"/>
      <c r="E3" s="23"/>
      <c r="F3" s="23"/>
      <c r="G3" s="23"/>
    </row>
    <row r="4" spans="1:7" s="2" customFormat="1" ht="18.75" customHeight="1">
      <c r="A4" s="34" t="s">
        <v>213</v>
      </c>
      <c r="B4" s="23"/>
      <c r="C4" s="23"/>
      <c r="D4" s="23"/>
      <c r="E4" s="23"/>
      <c r="F4" s="23"/>
      <c r="G4" s="23"/>
    </row>
    <row r="5" spans="1:7" s="5" customFormat="1" ht="18.75" customHeight="1">
      <c r="A5" s="34" t="s">
        <v>131</v>
      </c>
    </row>
    <row r="6" spans="1:7" s="5" customFormat="1" ht="18.75" customHeight="1">
      <c r="A6" s="34"/>
    </row>
    <row r="7" spans="1:7" s="13" customFormat="1" ht="18.75" customHeight="1">
      <c r="A7" s="5" t="s">
        <v>132</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159</v>
      </c>
      <c r="G10" s="6" t="s">
        <v>239</v>
      </c>
    </row>
    <row r="11" spans="1:7" s="5" customFormat="1" ht="22.5" customHeight="1">
      <c r="A11" s="18" t="s">
        <v>10</v>
      </c>
      <c r="B11" s="18">
        <f t="shared" ref="B11:B28"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21" t="s">
        <v>23</v>
      </c>
      <c r="B25" s="8">
        <f t="shared" si="0"/>
        <v>0</v>
      </c>
      <c r="C25" s="8"/>
      <c r="D25" s="8"/>
      <c r="E25" s="8"/>
      <c r="F25" s="8"/>
      <c r="G25" s="8"/>
    </row>
    <row r="26" spans="1:7" s="5" customFormat="1" ht="22.5" customHeight="1">
      <c r="A26" s="6" t="s">
        <v>26</v>
      </c>
      <c r="B26" s="8">
        <f t="shared" si="0"/>
        <v>0</v>
      </c>
      <c r="C26" s="8">
        <f>SUM(C23:C25)</f>
        <v>0</v>
      </c>
      <c r="D26" s="8">
        <f t="shared" ref="D26:F26" si="6">SUM(D23:D25)</f>
        <v>0</v>
      </c>
      <c r="E26" s="8">
        <f t="shared" si="6"/>
        <v>0</v>
      </c>
      <c r="F26" s="8">
        <f t="shared" si="6"/>
        <v>0</v>
      </c>
      <c r="G26" s="8">
        <f>SUM(G23:G25)</f>
        <v>0</v>
      </c>
    </row>
    <row r="27" spans="1:7" s="5" customFormat="1" ht="22.5" customHeight="1">
      <c r="A27" s="22" t="s">
        <v>231</v>
      </c>
      <c r="B27" s="8">
        <f t="shared" si="0"/>
        <v>0</v>
      </c>
      <c r="C27" s="20">
        <f>ROUNDDOWN(C26*$B$44,0)</f>
        <v>0</v>
      </c>
      <c r="D27" s="20">
        <f t="shared" ref="D27:G27" si="7">ROUNDDOWN(D26*$B$44,0)</f>
        <v>0</v>
      </c>
      <c r="E27" s="20">
        <f t="shared" si="7"/>
        <v>0</v>
      </c>
      <c r="F27" s="20">
        <f t="shared" si="7"/>
        <v>0</v>
      </c>
      <c r="G27" s="20">
        <f t="shared" si="7"/>
        <v>0</v>
      </c>
    </row>
    <row r="28" spans="1:7" s="5" customFormat="1" ht="22.5" customHeight="1">
      <c r="A28" s="6" t="s">
        <v>31</v>
      </c>
      <c r="B28" s="8">
        <f t="shared" si="0"/>
        <v>0</v>
      </c>
      <c r="C28" s="8">
        <f>SUM(C26:C27)</f>
        <v>0</v>
      </c>
      <c r="D28" s="8">
        <f t="shared" ref="D28:F28" si="8">SUM(D26:D27)</f>
        <v>0</v>
      </c>
      <c r="E28" s="8">
        <f t="shared" si="8"/>
        <v>0</v>
      </c>
      <c r="F28" s="8">
        <f t="shared" si="8"/>
        <v>0</v>
      </c>
      <c r="G28" s="8">
        <f>SUM(G26:G27)</f>
        <v>0</v>
      </c>
    </row>
    <row r="29" spans="1:7" s="5" customFormat="1" ht="22.5" customHeight="1">
      <c r="A29" s="29"/>
      <c r="B29" s="14"/>
      <c r="C29" s="14"/>
      <c r="D29" s="14"/>
      <c r="E29" s="14"/>
      <c r="F29" s="14"/>
      <c r="G29" s="14"/>
    </row>
    <row r="30" spans="1:7">
      <c r="A30" t="s">
        <v>58</v>
      </c>
    </row>
    <row r="31" spans="1:7" s="33" customFormat="1">
      <c r="A31" s="33" t="s">
        <v>59</v>
      </c>
    </row>
    <row r="32" spans="1:7" s="33" customFormat="1">
      <c r="A32" s="67" t="s">
        <v>214</v>
      </c>
      <c r="B32" s="66"/>
      <c r="C32" s="66"/>
      <c r="D32" s="66"/>
      <c r="E32" s="66"/>
      <c r="F32" s="66"/>
      <c r="G32" s="66"/>
    </row>
    <row r="33" spans="1:2" s="33" customFormat="1">
      <c r="A33" s="33" t="s">
        <v>142</v>
      </c>
    </row>
    <row r="34" spans="1:2" s="33" customFormat="1">
      <c r="A34" s="33" t="s">
        <v>215</v>
      </c>
    </row>
    <row r="35" spans="1:2" s="33" customFormat="1">
      <c r="A35" s="33" t="s">
        <v>216</v>
      </c>
    </row>
    <row r="36" spans="1:2" s="33" customFormat="1">
      <c r="A36" s="33" t="s">
        <v>219</v>
      </c>
    </row>
    <row r="37" spans="1:2" s="33" customFormat="1">
      <c r="A37" s="33" t="s">
        <v>218</v>
      </c>
    </row>
    <row r="38" spans="1:2" s="33" customFormat="1">
      <c r="A38" s="33" t="s">
        <v>220</v>
      </c>
    </row>
    <row r="39" spans="1:2" s="33" customFormat="1">
      <c r="A39" s="33" t="s">
        <v>217</v>
      </c>
    </row>
    <row r="40" spans="1:2" s="33" customFormat="1">
      <c r="A40" s="33" t="s">
        <v>221</v>
      </c>
    </row>
    <row r="41" spans="1:2" s="33" customFormat="1">
      <c r="A41" s="33" t="s">
        <v>209</v>
      </c>
    </row>
    <row r="42" spans="1:2">
      <c r="A42" s="122" t="s">
        <v>233</v>
      </c>
    </row>
    <row r="44" spans="1:2">
      <c r="A44" s="124" t="s">
        <v>229</v>
      </c>
      <c r="B44" s="123">
        <v>0.1</v>
      </c>
    </row>
  </sheetData>
  <mergeCells count="1">
    <mergeCell ref="A2:G2"/>
  </mergeCells>
  <phoneticPr fontId="3"/>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3"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33"/>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2" t="s">
        <v>197</v>
      </c>
      <c r="B2" s="163"/>
      <c r="C2" s="163"/>
      <c r="D2" s="163"/>
      <c r="E2" s="163"/>
      <c r="F2" s="163"/>
      <c r="G2" s="163"/>
    </row>
    <row r="3" spans="1:7" s="5" customFormat="1" ht="18.75" customHeight="1">
      <c r="A3" s="34" t="s">
        <v>198</v>
      </c>
    </row>
    <row r="4" spans="1:7" s="5" customFormat="1" ht="18.75" customHeight="1">
      <c r="A4" s="34" t="s">
        <v>176</v>
      </c>
    </row>
    <row r="5" spans="1:7" s="5" customFormat="1" ht="18.75" customHeight="1">
      <c r="A5" s="34" t="s">
        <v>131</v>
      </c>
    </row>
    <row r="6" spans="1:7" s="5" customFormat="1" ht="18.75" customHeight="1">
      <c r="A6" s="31"/>
    </row>
    <row r="7" spans="1:7" s="13" customFormat="1" ht="18.75" customHeight="1">
      <c r="A7" s="5" t="s">
        <v>132</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159</v>
      </c>
      <c r="G10" s="6" t="s">
        <v>239</v>
      </c>
    </row>
    <row r="11" spans="1:7" s="5" customFormat="1" ht="22.5" customHeight="1">
      <c r="A11" s="18" t="s">
        <v>1</v>
      </c>
      <c r="B11" s="18">
        <f t="shared" ref="B11:B22" si="0">SUM(C11:G11)</f>
        <v>0</v>
      </c>
      <c r="C11" s="18">
        <f>SUM(C12:C17)</f>
        <v>0</v>
      </c>
      <c r="D11" s="18">
        <f t="shared" ref="D11:F11" si="1">SUM(D12:D17)</f>
        <v>0</v>
      </c>
      <c r="E11" s="18">
        <f t="shared" si="1"/>
        <v>0</v>
      </c>
      <c r="F11" s="18">
        <f t="shared" si="1"/>
        <v>0</v>
      </c>
      <c r="G11" s="18">
        <f t="shared" ref="G11" si="2">SUM(G12:G17)</f>
        <v>0</v>
      </c>
    </row>
    <row r="12" spans="1:7" s="5" customFormat="1" ht="22.5" customHeight="1">
      <c r="A12" s="19" t="s">
        <v>48</v>
      </c>
      <c r="B12" s="19">
        <f t="shared" si="0"/>
        <v>0</v>
      </c>
      <c r="C12" s="19"/>
      <c r="D12" s="19"/>
      <c r="E12" s="19"/>
      <c r="F12" s="19"/>
      <c r="G12" s="19"/>
    </row>
    <row r="13" spans="1:7" s="5" customFormat="1" ht="22.5" customHeight="1">
      <c r="A13" s="19" t="s">
        <v>49</v>
      </c>
      <c r="B13" s="19">
        <f t="shared" si="0"/>
        <v>0</v>
      </c>
      <c r="C13" s="19"/>
      <c r="D13" s="19"/>
      <c r="E13" s="19"/>
      <c r="F13" s="19"/>
      <c r="G13" s="19"/>
    </row>
    <row r="14" spans="1:7" s="14" customFormat="1" ht="22.5" customHeight="1">
      <c r="A14" s="19" t="s">
        <v>50</v>
      </c>
      <c r="B14" s="19">
        <f t="shared" si="0"/>
        <v>0</v>
      </c>
      <c r="C14" s="19"/>
      <c r="D14" s="19"/>
      <c r="E14" s="19"/>
      <c r="F14" s="19"/>
      <c r="G14" s="19"/>
    </row>
    <row r="15" spans="1:7" s="14" customFormat="1" ht="22.5" customHeight="1">
      <c r="A15" s="19" t="s">
        <v>51</v>
      </c>
      <c r="B15" s="19">
        <f t="shared" si="0"/>
        <v>0</v>
      </c>
      <c r="C15" s="19"/>
      <c r="D15" s="19"/>
      <c r="E15" s="19"/>
      <c r="F15" s="19"/>
      <c r="G15" s="19"/>
    </row>
    <row r="16" spans="1:7" s="14" customFormat="1" ht="22.5" customHeight="1">
      <c r="A16" s="19" t="s">
        <v>52</v>
      </c>
      <c r="B16" s="19">
        <f t="shared" si="0"/>
        <v>0</v>
      </c>
      <c r="C16" s="19"/>
      <c r="D16" s="19"/>
      <c r="E16" s="19"/>
      <c r="F16" s="19"/>
      <c r="G16" s="19"/>
    </row>
    <row r="17" spans="1:7" s="5" customFormat="1" ht="22.5" customHeight="1">
      <c r="A17" s="21" t="s">
        <v>53</v>
      </c>
      <c r="B17" s="21">
        <f t="shared" si="0"/>
        <v>0</v>
      </c>
      <c r="C17" s="19"/>
      <c r="D17" s="19"/>
      <c r="E17" s="19"/>
      <c r="F17" s="19"/>
      <c r="G17" s="19"/>
    </row>
    <row r="18" spans="1:7" s="5" customFormat="1" ht="22.5" customHeight="1">
      <c r="A18" s="8" t="s">
        <v>6</v>
      </c>
      <c r="B18" s="8">
        <f t="shared" si="0"/>
        <v>0</v>
      </c>
      <c r="C18" s="20">
        <f>ROUNDDOWN((C11/1000*10%),0)*1000</f>
        <v>0</v>
      </c>
      <c r="D18" s="20">
        <f t="shared" ref="D18:F18" si="3">ROUNDDOWN((D11/1000*10%),0)*1000</f>
        <v>0</v>
      </c>
      <c r="E18" s="20">
        <f t="shared" si="3"/>
        <v>0</v>
      </c>
      <c r="F18" s="20">
        <f t="shared" si="3"/>
        <v>0</v>
      </c>
      <c r="G18" s="20">
        <f t="shared" ref="G18" si="4">ROUNDDOWN((G11/1000*10%),0)*1000</f>
        <v>0</v>
      </c>
    </row>
    <row r="19" spans="1:7" s="5" customFormat="1" ht="22.5" customHeight="1">
      <c r="A19" s="21" t="s">
        <v>7</v>
      </c>
      <c r="B19" s="8">
        <f t="shared" si="0"/>
        <v>0</v>
      </c>
      <c r="C19" s="8">
        <v>0</v>
      </c>
      <c r="D19" s="8">
        <v>0</v>
      </c>
      <c r="E19" s="8">
        <v>0</v>
      </c>
      <c r="F19" s="8">
        <v>0</v>
      </c>
      <c r="G19" s="8">
        <v>0</v>
      </c>
    </row>
    <row r="20" spans="1:7" s="5" customFormat="1" ht="22.5" customHeight="1">
      <c r="A20" s="6" t="s">
        <v>143</v>
      </c>
      <c r="B20" s="8">
        <f t="shared" si="0"/>
        <v>0</v>
      </c>
      <c r="C20" s="8">
        <f>SUM(C18+C11+C19)</f>
        <v>0</v>
      </c>
      <c r="D20" s="8">
        <f t="shared" ref="D20:G20" si="5">SUM(D18+D11+D19)</f>
        <v>0</v>
      </c>
      <c r="E20" s="8">
        <f t="shared" si="5"/>
        <v>0</v>
      </c>
      <c r="F20" s="8">
        <f t="shared" si="5"/>
        <v>0</v>
      </c>
      <c r="G20" s="8">
        <f t="shared" si="5"/>
        <v>0</v>
      </c>
    </row>
    <row r="21" spans="1:7" s="5" customFormat="1" ht="22.5" customHeight="1">
      <c r="A21" s="22" t="s">
        <v>231</v>
      </c>
      <c r="B21" s="8">
        <f>SUM(C21:G21)</f>
        <v>0</v>
      </c>
      <c r="C21" s="20">
        <f>ROUNDDOWN(C20*$B$33,0)</f>
        <v>0</v>
      </c>
      <c r="D21" s="20">
        <f t="shared" ref="D21:G21" si="6">ROUNDDOWN(D20*$B$33,0)</f>
        <v>0</v>
      </c>
      <c r="E21" s="20">
        <f t="shared" si="6"/>
        <v>0</v>
      </c>
      <c r="F21" s="20">
        <f t="shared" si="6"/>
        <v>0</v>
      </c>
      <c r="G21" s="20">
        <f t="shared" si="6"/>
        <v>0</v>
      </c>
    </row>
    <row r="22" spans="1:7" s="5" customFormat="1" ht="22.5" customHeight="1">
      <c r="A22" s="6" t="s">
        <v>31</v>
      </c>
      <c r="B22" s="8">
        <f t="shared" si="0"/>
        <v>0</v>
      </c>
      <c r="C22" s="8">
        <f>SUM(C20:C21)</f>
        <v>0</v>
      </c>
      <c r="D22" s="8">
        <f t="shared" ref="D22:F22" si="7">SUM(D20:D21)</f>
        <v>0</v>
      </c>
      <c r="E22" s="8">
        <f t="shared" si="7"/>
        <v>0</v>
      </c>
      <c r="F22" s="8">
        <f t="shared" si="7"/>
        <v>0</v>
      </c>
      <c r="G22" s="8">
        <f>SUM(G20:G21)</f>
        <v>0</v>
      </c>
    </row>
    <row r="23" spans="1:7" s="5" customFormat="1" ht="22.5" customHeight="1">
      <c r="A23" s="29"/>
      <c r="B23" s="14"/>
      <c r="C23" s="14"/>
      <c r="D23" s="14"/>
      <c r="E23" s="14"/>
      <c r="F23" s="14"/>
      <c r="G23" s="14"/>
    </row>
    <row r="24" spans="1:7" s="68" customFormat="1">
      <c r="A24" s="68" t="s">
        <v>60</v>
      </c>
    </row>
    <row r="25" spans="1:7" s="68" customFormat="1">
      <c r="A25" s="68" t="s">
        <v>206</v>
      </c>
    </row>
    <row r="26" spans="1:7" s="68" customFormat="1">
      <c r="A26" s="68" t="s">
        <v>207</v>
      </c>
    </row>
    <row r="27" spans="1:7" s="68" customFormat="1">
      <c r="A27" s="68" t="s">
        <v>204</v>
      </c>
    </row>
    <row r="28" spans="1:7" s="68" customFormat="1">
      <c r="A28" s="68" t="s">
        <v>205</v>
      </c>
    </row>
    <row r="29" spans="1:7" s="68" customFormat="1">
      <c r="A29" s="68" t="s">
        <v>208</v>
      </c>
    </row>
    <row r="30" spans="1:7" s="68" customFormat="1">
      <c r="A30" s="68" t="s">
        <v>210</v>
      </c>
    </row>
    <row r="31" spans="1:7">
      <c r="A31" t="s">
        <v>234</v>
      </c>
    </row>
    <row r="33" spans="1:2">
      <c r="A33" s="124" t="s">
        <v>229</v>
      </c>
      <c r="B33" s="123">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84"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3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2" t="s">
        <v>191</v>
      </c>
      <c r="B2" s="163"/>
      <c r="C2" s="163"/>
      <c r="D2" s="163"/>
      <c r="E2" s="163"/>
      <c r="F2" s="163"/>
      <c r="G2" s="163"/>
    </row>
    <row r="3" spans="1:7" s="5" customFormat="1" ht="18.75" customHeight="1">
      <c r="A3" s="35" t="s">
        <v>192</v>
      </c>
    </row>
    <row r="4" spans="1:7" s="5" customFormat="1" ht="18.75" customHeight="1">
      <c r="A4" s="35" t="s">
        <v>193</v>
      </c>
    </row>
    <row r="5" spans="1:7" s="5" customFormat="1" ht="18.75" customHeight="1">
      <c r="A5" s="34" t="s">
        <v>131</v>
      </c>
    </row>
    <row r="6" spans="1:7" s="5" customFormat="1" ht="18.75" customHeight="1"/>
    <row r="7" spans="1:7" s="13" customFormat="1" ht="18.75" customHeight="1">
      <c r="A7" s="13" t="s">
        <v>132</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159</v>
      </c>
      <c r="G10" s="6" t="s">
        <v>239</v>
      </c>
    </row>
    <row r="11" spans="1:7" s="5" customFormat="1" ht="31.5" customHeight="1">
      <c r="A11" s="18" t="s">
        <v>1</v>
      </c>
      <c r="B11" s="18">
        <f t="shared" ref="B11:B19"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21" t="s">
        <v>7</v>
      </c>
      <c r="B17" s="8">
        <f t="shared" si="0"/>
        <v>0</v>
      </c>
      <c r="C17" s="8">
        <v>0</v>
      </c>
      <c r="D17" s="8">
        <v>0</v>
      </c>
      <c r="E17" s="8">
        <v>0</v>
      </c>
      <c r="F17" s="8">
        <v>0</v>
      </c>
      <c r="G17" s="8">
        <v>0</v>
      </c>
    </row>
    <row r="18" spans="1:7" s="5" customFormat="1" ht="31.5" customHeight="1">
      <c r="A18" s="6" t="s">
        <v>28</v>
      </c>
      <c r="B18" s="8">
        <f t="shared" si="0"/>
        <v>0</v>
      </c>
      <c r="C18" s="8">
        <f>SUM(C11,C16,C17)</f>
        <v>0</v>
      </c>
      <c r="D18" s="8">
        <f t="shared" ref="D18:F18" si="3">SUM(D11,D16,D17)</f>
        <v>0</v>
      </c>
      <c r="E18" s="8">
        <f t="shared" si="3"/>
        <v>0</v>
      </c>
      <c r="F18" s="8">
        <f t="shared" si="3"/>
        <v>0</v>
      </c>
      <c r="G18" s="8">
        <f>SUM(G11,G16,G17)</f>
        <v>0</v>
      </c>
    </row>
    <row r="19" spans="1:7" s="5" customFormat="1" ht="31.5" customHeight="1">
      <c r="A19" s="28" t="s">
        <v>230</v>
      </c>
      <c r="B19" s="8">
        <f t="shared" si="0"/>
        <v>0</v>
      </c>
      <c r="C19" s="20">
        <f>ROUNDDOWN(C18*($B$30/(100%+$B$30)),0)</f>
        <v>0</v>
      </c>
      <c r="D19" s="20">
        <f t="shared" ref="D19:G19" si="4">ROUNDDOWN(D18*($B$30/(100%+$B$30)),0)</f>
        <v>0</v>
      </c>
      <c r="E19" s="20">
        <f t="shared" si="4"/>
        <v>0</v>
      </c>
      <c r="F19" s="20">
        <f t="shared" si="4"/>
        <v>0</v>
      </c>
      <c r="G19" s="8">
        <f t="shared" si="4"/>
        <v>0</v>
      </c>
    </row>
    <row r="20" spans="1:7" s="13" customFormat="1"/>
    <row r="21" spans="1:7">
      <c r="A21" t="s">
        <v>63</v>
      </c>
    </row>
    <row r="22" spans="1:7">
      <c r="A22" t="s">
        <v>194</v>
      </c>
    </row>
    <row r="23" spans="1:7">
      <c r="A23" t="s">
        <v>195</v>
      </c>
    </row>
    <row r="24" spans="1:7">
      <c r="A24" t="s">
        <v>196</v>
      </c>
    </row>
    <row r="25" spans="1:7">
      <c r="A25" t="s">
        <v>202</v>
      </c>
    </row>
    <row r="26" spans="1:7">
      <c r="A26" t="s">
        <v>203</v>
      </c>
    </row>
    <row r="27" spans="1:7">
      <c r="A27" t="s">
        <v>209</v>
      </c>
    </row>
    <row r="28" spans="1:7">
      <c r="A28" t="s">
        <v>234</v>
      </c>
    </row>
    <row r="30" spans="1:7">
      <c r="A30" s="124" t="s">
        <v>229</v>
      </c>
      <c r="B30" s="123">
        <v>0.1</v>
      </c>
    </row>
  </sheetData>
  <mergeCells count="1">
    <mergeCell ref="A2:G2"/>
  </mergeCells>
  <phoneticPr fontId="3"/>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83"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1"/>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1" t="s">
        <v>190</v>
      </c>
      <c r="B2" s="153"/>
      <c r="C2" s="153"/>
      <c r="D2" s="153"/>
      <c r="E2" s="153"/>
      <c r="F2" s="153"/>
      <c r="G2" s="153"/>
    </row>
    <row r="3" spans="1:7" s="2" customFormat="1" ht="18.75" customHeight="1">
      <c r="A3" s="34" t="s">
        <v>66</v>
      </c>
      <c r="B3" s="23"/>
      <c r="C3" s="23"/>
      <c r="D3" s="23"/>
      <c r="E3" s="23"/>
      <c r="F3" s="23"/>
      <c r="G3" s="23"/>
    </row>
    <row r="4" spans="1:7" s="2" customFormat="1" ht="18.75" customHeight="1">
      <c r="A4" s="34" t="s">
        <v>187</v>
      </c>
      <c r="B4" s="23"/>
      <c r="C4" s="23"/>
      <c r="D4" s="23"/>
      <c r="E4" s="23"/>
      <c r="F4" s="23"/>
      <c r="G4" s="23"/>
    </row>
    <row r="5" spans="1:7" s="2" customFormat="1" ht="18.75" customHeight="1">
      <c r="A5" s="34" t="s">
        <v>161</v>
      </c>
      <c r="B5" s="23"/>
      <c r="C5" s="23"/>
      <c r="D5" s="23"/>
      <c r="E5" s="23"/>
      <c r="F5" s="23"/>
      <c r="G5" s="23"/>
    </row>
    <row r="6" spans="1:7" s="5" customFormat="1" ht="18.75" customHeight="1">
      <c r="A6" s="34" t="s">
        <v>131</v>
      </c>
    </row>
    <row r="7" spans="1:7" s="5" customFormat="1" ht="18.75" customHeight="1">
      <c r="A7" s="34"/>
    </row>
    <row r="8" spans="1:7" s="13" customFormat="1" ht="18.75" customHeight="1">
      <c r="A8" s="5" t="s">
        <v>132</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159</v>
      </c>
      <c r="G11" s="6" t="s">
        <v>239</v>
      </c>
    </row>
    <row r="12" spans="1:7" s="5" customFormat="1" ht="22.5" customHeight="1">
      <c r="A12" s="18" t="s">
        <v>10</v>
      </c>
      <c r="B12" s="18">
        <f t="shared" ref="B12:B27"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21" t="s">
        <v>23</v>
      </c>
      <c r="B26" s="8">
        <f t="shared" ref="B26" si="6">SUM(C26:G26)</f>
        <v>0</v>
      </c>
      <c r="C26" s="8">
        <v>0</v>
      </c>
      <c r="D26" s="8">
        <v>0</v>
      </c>
      <c r="E26" s="8">
        <v>0</v>
      </c>
      <c r="F26" s="8">
        <v>0</v>
      </c>
      <c r="G26" s="8">
        <v>0</v>
      </c>
    </row>
    <row r="27" spans="1:7" s="5" customFormat="1" ht="22.5" customHeight="1">
      <c r="A27" s="6" t="s">
        <v>149</v>
      </c>
      <c r="B27" s="8">
        <f t="shared" si="0"/>
        <v>0</v>
      </c>
      <c r="C27" s="8">
        <f>SUM(C24:C26)</f>
        <v>0</v>
      </c>
      <c r="D27" s="8">
        <f t="shared" ref="D27:G27" si="7">SUM(D24:D26)</f>
        <v>0</v>
      </c>
      <c r="E27" s="8">
        <f t="shared" si="7"/>
        <v>0</v>
      </c>
      <c r="F27" s="8">
        <f t="shared" si="7"/>
        <v>0</v>
      </c>
      <c r="G27" s="8">
        <f t="shared" si="7"/>
        <v>0</v>
      </c>
    </row>
    <row r="28" spans="1:7" s="5" customFormat="1" ht="22.5" customHeight="1">
      <c r="A28" s="29"/>
      <c r="B28" s="14"/>
      <c r="C28" s="14"/>
      <c r="D28" s="14"/>
      <c r="E28" s="14"/>
      <c r="F28" s="14"/>
      <c r="G28" s="14"/>
    </row>
    <row r="29" spans="1:7">
      <c r="A29" t="s">
        <v>58</v>
      </c>
    </row>
    <row r="30" spans="1:7">
      <c r="A30" s="33" t="s">
        <v>162</v>
      </c>
    </row>
    <row r="31" spans="1:7">
      <c r="A31" s="33" t="s">
        <v>188</v>
      </c>
    </row>
    <row r="32" spans="1:7">
      <c r="A32" s="126" t="s">
        <v>166</v>
      </c>
      <c r="B32" s="3"/>
      <c r="C32" s="3"/>
      <c r="D32" s="3"/>
      <c r="E32" s="3"/>
      <c r="F32" s="3"/>
      <c r="G32" s="3"/>
    </row>
    <row r="33" spans="1:7">
      <c r="A33" s="126" t="s">
        <v>238</v>
      </c>
      <c r="B33" s="3"/>
      <c r="C33" s="3"/>
      <c r="D33" s="3"/>
      <c r="E33" s="3"/>
      <c r="F33" s="3"/>
      <c r="G33" s="3"/>
    </row>
    <row r="34" spans="1:7">
      <c r="A34" s="33" t="s">
        <v>67</v>
      </c>
    </row>
    <row r="35" spans="1:7">
      <c r="A35" s="33" t="s">
        <v>68</v>
      </c>
    </row>
    <row r="36" spans="1:7">
      <c r="A36" s="33" t="s">
        <v>163</v>
      </c>
    </row>
    <row r="37" spans="1:7">
      <c r="A37" s="33" t="s">
        <v>201</v>
      </c>
    </row>
    <row r="38" spans="1:7">
      <c r="A38" s="33" t="s">
        <v>199</v>
      </c>
    </row>
    <row r="39" spans="1:7">
      <c r="A39" s="33" t="s">
        <v>189</v>
      </c>
    </row>
    <row r="40" spans="1:7">
      <c r="A40" s="33"/>
    </row>
    <row r="41" spans="1:7">
      <c r="A41" s="33"/>
    </row>
  </sheetData>
  <mergeCells count="1">
    <mergeCell ref="A2:G2"/>
  </mergeCells>
  <phoneticPr fontId="8"/>
  <pageMargins left="0.70866141732283472" right="0.70866141732283472" top="0.74803149606299213" bottom="0.74803149606299213" header="0.31496062992125984" footer="0.31496062992125984"/>
  <pageSetup paperSize="9"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1" t="s">
        <v>179</v>
      </c>
      <c r="B2" s="153"/>
      <c r="C2" s="153"/>
      <c r="D2" s="153"/>
      <c r="E2" s="153"/>
      <c r="F2" s="153"/>
      <c r="G2" s="153"/>
    </row>
    <row r="3" spans="1:7" s="2" customFormat="1" ht="18.75" customHeight="1">
      <c r="A3" s="34" t="s">
        <v>185</v>
      </c>
      <c r="B3" s="23"/>
      <c r="C3" s="23"/>
      <c r="D3" s="23"/>
      <c r="E3" s="23"/>
      <c r="F3" s="23"/>
      <c r="G3" s="23"/>
    </row>
    <row r="4" spans="1:7" s="2" customFormat="1" ht="18.75" customHeight="1">
      <c r="A4" s="34" t="s">
        <v>186</v>
      </c>
      <c r="B4" s="23"/>
      <c r="C4" s="23"/>
      <c r="D4" s="23"/>
      <c r="E4" s="23"/>
      <c r="F4" s="23"/>
      <c r="G4" s="23"/>
    </row>
    <row r="5" spans="1:7" s="5" customFormat="1" ht="18.75" customHeight="1">
      <c r="A5" s="34" t="s">
        <v>131</v>
      </c>
    </row>
    <row r="6" spans="1:7" s="5" customFormat="1" ht="18.75" customHeight="1">
      <c r="A6" s="34"/>
    </row>
    <row r="7" spans="1:7" s="13" customFormat="1" ht="18.75" customHeight="1">
      <c r="A7" s="5" t="s">
        <v>132</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159</v>
      </c>
      <c r="G10" s="6" t="s">
        <v>239</v>
      </c>
    </row>
    <row r="11" spans="1:7" s="5" customFormat="1" ht="22.5" customHeight="1">
      <c r="A11" s="18" t="s">
        <v>10</v>
      </c>
      <c r="B11" s="18">
        <f t="shared" ref="B11:B27"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6" t="s">
        <v>144</v>
      </c>
      <c r="B25" s="8">
        <f t="shared" si="0"/>
        <v>0</v>
      </c>
      <c r="C25" s="8">
        <f>SUM(C23:C24)</f>
        <v>0</v>
      </c>
      <c r="D25" s="8">
        <f>SUM(D23:D24)</f>
        <v>0</v>
      </c>
      <c r="E25" s="8">
        <f>SUM(E23:E24)</f>
        <v>0</v>
      </c>
      <c r="F25" s="8">
        <f>SUM(F23:F24)</f>
        <v>0</v>
      </c>
      <c r="G25" s="8">
        <f>SUM(G23:G24)</f>
        <v>0</v>
      </c>
    </row>
    <row r="26" spans="1:7" s="5" customFormat="1" ht="22.5" customHeight="1">
      <c r="A26" s="22" t="s">
        <v>231</v>
      </c>
      <c r="B26" s="8">
        <f t="shared" si="0"/>
        <v>0</v>
      </c>
      <c r="C26" s="20">
        <f>ROUNDDOWN(C25*$B$40,0)</f>
        <v>0</v>
      </c>
      <c r="D26" s="20">
        <f t="shared" ref="D26:G26" si="6">ROUNDDOWN(D25*$B$40,0)</f>
        <v>0</v>
      </c>
      <c r="E26" s="20">
        <f t="shared" si="6"/>
        <v>0</v>
      </c>
      <c r="F26" s="20">
        <f t="shared" si="6"/>
        <v>0</v>
      </c>
      <c r="G26" s="20">
        <f t="shared" si="6"/>
        <v>0</v>
      </c>
    </row>
    <row r="27" spans="1:7" s="5" customFormat="1" ht="22.5" customHeight="1">
      <c r="A27" s="6" t="s">
        <v>31</v>
      </c>
      <c r="B27" s="8">
        <f t="shared" si="0"/>
        <v>0</v>
      </c>
      <c r="C27" s="8">
        <f>SUM(C25:C26)</f>
        <v>0</v>
      </c>
      <c r="D27" s="8">
        <f t="shared" ref="D27:F27" si="7">SUM(D25:D26)</f>
        <v>0</v>
      </c>
      <c r="E27" s="8">
        <f t="shared" si="7"/>
        <v>0</v>
      </c>
      <c r="F27" s="8">
        <f t="shared" si="7"/>
        <v>0</v>
      </c>
      <c r="G27" s="8">
        <f>SUM(G25:G26)</f>
        <v>0</v>
      </c>
    </row>
    <row r="28" spans="1:7" s="5" customFormat="1" ht="22.5" customHeight="1">
      <c r="A28" s="29"/>
      <c r="B28" s="14"/>
      <c r="C28" s="14"/>
      <c r="D28" s="14"/>
      <c r="E28" s="14"/>
      <c r="F28" s="14"/>
      <c r="G28" s="14"/>
    </row>
    <row r="29" spans="1:7">
      <c r="A29" t="s">
        <v>58</v>
      </c>
    </row>
    <row r="30" spans="1:7">
      <c r="A30" s="33" t="s">
        <v>59</v>
      </c>
    </row>
    <row r="31" spans="1:7">
      <c r="A31" s="126" t="s">
        <v>180</v>
      </c>
      <c r="B31" s="3"/>
      <c r="C31" s="3"/>
      <c r="D31" s="3"/>
      <c r="E31" s="3"/>
      <c r="F31" s="3"/>
      <c r="G31" s="3"/>
    </row>
    <row r="32" spans="1:7">
      <c r="A32" s="33" t="s">
        <v>145</v>
      </c>
    </row>
    <row r="33" spans="1:2">
      <c r="A33" s="33" t="s">
        <v>181</v>
      </c>
    </row>
    <row r="34" spans="1:2">
      <c r="A34" s="33" t="s">
        <v>182</v>
      </c>
    </row>
    <row r="35" spans="1:2">
      <c r="A35" s="33" t="s">
        <v>183</v>
      </c>
    </row>
    <row r="36" spans="1:2">
      <c r="A36" s="33" t="s">
        <v>184</v>
      </c>
    </row>
    <row r="37" spans="1:2">
      <c r="A37" s="33" t="s">
        <v>146</v>
      </c>
    </row>
    <row r="38" spans="1:2">
      <c r="A38" t="s">
        <v>234</v>
      </c>
    </row>
    <row r="40" spans="1:2">
      <c r="A40" s="124" t="s">
        <v>229</v>
      </c>
      <c r="B40" s="123">
        <v>0.1</v>
      </c>
    </row>
  </sheetData>
  <mergeCells count="1">
    <mergeCell ref="A2:G2"/>
  </mergeCells>
  <phoneticPr fontId="8"/>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0"/>
  <sheetViews>
    <sheetView showGridLines="0" zoomScale="60" zoomScaleNormal="60" workbookViewId="0"/>
  </sheetViews>
  <sheetFormatPr defaultRowHeight="13.5"/>
  <cols>
    <col min="1" max="1" width="35.375" bestFit="1" customWidth="1"/>
    <col min="2" max="7" width="14.625" customWidth="1"/>
  </cols>
  <sheetData>
    <row r="1" spans="1:7" ht="33" customHeight="1">
      <c r="G1" s="12" t="s">
        <v>160</v>
      </c>
    </row>
    <row r="2" spans="1:7" ht="50.1" customHeight="1">
      <c r="A2" s="162" t="s">
        <v>174</v>
      </c>
      <c r="B2" s="163"/>
      <c r="C2" s="163"/>
      <c r="D2" s="163"/>
      <c r="E2" s="163"/>
      <c r="F2" s="163"/>
      <c r="G2" s="163"/>
    </row>
    <row r="3" spans="1:7" s="5" customFormat="1" ht="18.75" customHeight="1">
      <c r="A3" s="34" t="s">
        <v>175</v>
      </c>
    </row>
    <row r="4" spans="1:7" s="5" customFormat="1" ht="18.75" customHeight="1">
      <c r="A4" s="34" t="s">
        <v>176</v>
      </c>
    </row>
    <row r="5" spans="1:7" s="5" customFormat="1" ht="18.75" customHeight="1">
      <c r="A5" s="34" t="s">
        <v>131</v>
      </c>
    </row>
    <row r="6" spans="1:7" s="5" customFormat="1" ht="18.75" customHeight="1">
      <c r="A6" s="31"/>
    </row>
    <row r="7" spans="1:7" s="13" customFormat="1" ht="18.75" customHeight="1">
      <c r="A7" s="5" t="s">
        <v>132</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159</v>
      </c>
      <c r="G10" s="6" t="s">
        <v>239</v>
      </c>
    </row>
    <row r="11" spans="1:7" s="5" customFormat="1" ht="22.5" customHeight="1">
      <c r="A11" s="18" t="s">
        <v>1</v>
      </c>
      <c r="B11" s="18">
        <f t="shared" ref="B11:B21" si="0">SUM(C11:G11)</f>
        <v>0</v>
      </c>
      <c r="C11" s="18">
        <f>SUM(C12:C17)</f>
        <v>0</v>
      </c>
      <c r="D11" s="18">
        <f t="shared" ref="D11:G11" si="1">SUM(D12:D17)</f>
        <v>0</v>
      </c>
      <c r="E11" s="18">
        <f t="shared" si="1"/>
        <v>0</v>
      </c>
      <c r="F11" s="18">
        <f t="shared" si="1"/>
        <v>0</v>
      </c>
      <c r="G11" s="18">
        <f t="shared" si="1"/>
        <v>0</v>
      </c>
    </row>
    <row r="12" spans="1:7" s="5" customFormat="1" ht="22.5" customHeight="1">
      <c r="A12" s="19" t="s">
        <v>48</v>
      </c>
      <c r="B12" s="19">
        <f t="shared" si="0"/>
        <v>0</v>
      </c>
      <c r="C12" s="19">
        <v>0</v>
      </c>
      <c r="D12" s="19">
        <v>0</v>
      </c>
      <c r="E12" s="19">
        <v>0</v>
      </c>
      <c r="F12" s="19">
        <v>0</v>
      </c>
      <c r="G12" s="19">
        <v>0</v>
      </c>
    </row>
    <row r="13" spans="1:7" s="5" customFormat="1" ht="22.5" customHeight="1">
      <c r="A13" s="19" t="s">
        <v>49</v>
      </c>
      <c r="B13" s="19">
        <f t="shared" si="0"/>
        <v>0</v>
      </c>
      <c r="C13" s="19">
        <v>0</v>
      </c>
      <c r="D13" s="19">
        <v>0</v>
      </c>
      <c r="E13" s="19">
        <v>0</v>
      </c>
      <c r="F13" s="19">
        <v>0</v>
      </c>
      <c r="G13" s="19">
        <v>0</v>
      </c>
    </row>
    <row r="14" spans="1:7" s="14" customFormat="1" ht="22.5" customHeight="1">
      <c r="A14" s="19" t="s">
        <v>50</v>
      </c>
      <c r="B14" s="19">
        <f t="shared" si="0"/>
        <v>0</v>
      </c>
      <c r="C14" s="19">
        <v>0</v>
      </c>
      <c r="D14" s="19">
        <v>0</v>
      </c>
      <c r="E14" s="19">
        <v>0</v>
      </c>
      <c r="F14" s="19">
        <v>0</v>
      </c>
      <c r="G14" s="19">
        <v>0</v>
      </c>
    </row>
    <row r="15" spans="1:7" s="14" customFormat="1" ht="22.5" customHeight="1">
      <c r="A15" s="19" t="s">
        <v>51</v>
      </c>
      <c r="B15" s="19">
        <f t="shared" si="0"/>
        <v>0</v>
      </c>
      <c r="C15" s="19">
        <v>0</v>
      </c>
      <c r="D15" s="19">
        <v>0</v>
      </c>
      <c r="E15" s="19">
        <v>0</v>
      </c>
      <c r="F15" s="19">
        <v>0</v>
      </c>
      <c r="G15" s="19">
        <v>0</v>
      </c>
    </row>
    <row r="16" spans="1:7" s="14" customFormat="1" ht="22.5" customHeight="1">
      <c r="A16" s="19" t="s">
        <v>52</v>
      </c>
      <c r="B16" s="19">
        <f t="shared" si="0"/>
        <v>0</v>
      </c>
      <c r="C16" s="19">
        <v>0</v>
      </c>
      <c r="D16" s="19">
        <v>0</v>
      </c>
      <c r="E16" s="19">
        <v>0</v>
      </c>
      <c r="F16" s="19">
        <v>0</v>
      </c>
      <c r="G16" s="19">
        <v>0</v>
      </c>
    </row>
    <row r="17" spans="1:7" s="5" customFormat="1" ht="22.5" customHeight="1">
      <c r="A17" s="21" t="s">
        <v>53</v>
      </c>
      <c r="B17" s="21">
        <f t="shared" si="0"/>
        <v>0</v>
      </c>
      <c r="C17" s="19">
        <v>0</v>
      </c>
      <c r="D17" s="19">
        <v>0</v>
      </c>
      <c r="E17" s="19">
        <v>0</v>
      </c>
      <c r="F17" s="19">
        <v>0</v>
      </c>
      <c r="G17" s="19">
        <v>0</v>
      </c>
    </row>
    <row r="18" spans="1:7" s="5" customFormat="1" ht="22.5" customHeight="1">
      <c r="A18" s="8" t="s">
        <v>6</v>
      </c>
      <c r="B18" s="8">
        <f t="shared" si="0"/>
        <v>0</v>
      </c>
      <c r="C18" s="20">
        <f>ROUNDDOWN((C11/1000*10%),0)*1000</f>
        <v>0</v>
      </c>
      <c r="D18" s="20">
        <f t="shared" ref="D18:G18" si="2">ROUNDDOWN((D11/1000*10%),0)*1000</f>
        <v>0</v>
      </c>
      <c r="E18" s="20">
        <f t="shared" si="2"/>
        <v>0</v>
      </c>
      <c r="F18" s="20">
        <f t="shared" si="2"/>
        <v>0</v>
      </c>
      <c r="G18" s="20">
        <f t="shared" si="2"/>
        <v>0</v>
      </c>
    </row>
    <row r="19" spans="1:7" s="5" customFormat="1" ht="22.5" customHeight="1">
      <c r="A19" s="6" t="s">
        <v>40</v>
      </c>
      <c r="B19" s="8">
        <f t="shared" si="0"/>
        <v>0</v>
      </c>
      <c r="C19" s="8">
        <f>SUM(C18+C11)</f>
        <v>0</v>
      </c>
      <c r="D19" s="8">
        <f t="shared" ref="D19:G19" si="3">SUM(D18+D11)</f>
        <v>0</v>
      </c>
      <c r="E19" s="8">
        <f t="shared" si="3"/>
        <v>0</v>
      </c>
      <c r="F19" s="8">
        <f t="shared" si="3"/>
        <v>0</v>
      </c>
      <c r="G19" s="8">
        <f t="shared" si="3"/>
        <v>0</v>
      </c>
    </row>
    <row r="20" spans="1:7" s="5" customFormat="1" ht="22.5" customHeight="1">
      <c r="A20" s="22" t="s">
        <v>231</v>
      </c>
      <c r="B20" s="8">
        <f t="shared" si="0"/>
        <v>0</v>
      </c>
      <c r="C20" s="20">
        <f>ROUNDDOWN(C19*$B$30,0)</f>
        <v>0</v>
      </c>
      <c r="D20" s="20">
        <f t="shared" ref="D20:G20" si="4">ROUNDDOWN(D19*$B$30,0)</f>
        <v>0</v>
      </c>
      <c r="E20" s="20">
        <f t="shared" si="4"/>
        <v>0</v>
      </c>
      <c r="F20" s="20">
        <f t="shared" si="4"/>
        <v>0</v>
      </c>
      <c r="G20" s="20">
        <f t="shared" si="4"/>
        <v>0</v>
      </c>
    </row>
    <row r="21" spans="1:7" s="5" customFormat="1" ht="22.5" customHeight="1">
      <c r="A21" s="6" t="s">
        <v>31</v>
      </c>
      <c r="B21" s="8">
        <f t="shared" si="0"/>
        <v>0</v>
      </c>
      <c r="C21" s="8">
        <f>SUM(C19:C20)</f>
        <v>0</v>
      </c>
      <c r="D21" s="8">
        <f t="shared" ref="D21:F21" si="5">SUM(D19:D20)</f>
        <v>0</v>
      </c>
      <c r="E21" s="8">
        <f t="shared" si="5"/>
        <v>0</v>
      </c>
      <c r="F21" s="8">
        <f t="shared" si="5"/>
        <v>0</v>
      </c>
      <c r="G21" s="8">
        <f>SUM(G19:G20)</f>
        <v>0</v>
      </c>
    </row>
    <row r="22" spans="1:7" s="5" customFormat="1" ht="22.5" customHeight="1">
      <c r="A22" s="29"/>
      <c r="B22" s="14"/>
      <c r="C22" s="14"/>
      <c r="D22" s="14"/>
      <c r="E22" s="14"/>
      <c r="F22" s="14"/>
      <c r="G22" s="14"/>
    </row>
    <row r="23" spans="1:7" s="68" customFormat="1">
      <c r="A23" s="68" t="s">
        <v>60</v>
      </c>
    </row>
    <row r="24" spans="1:7" s="68" customFormat="1">
      <c r="A24" s="68" t="s">
        <v>177</v>
      </c>
    </row>
    <row r="25" spans="1:7" s="68" customFormat="1">
      <c r="A25" s="68" t="s">
        <v>178</v>
      </c>
    </row>
    <row r="26" spans="1:7" s="68" customFormat="1">
      <c r="A26" s="68" t="s">
        <v>61</v>
      </c>
    </row>
    <row r="27" spans="1:7" s="68" customFormat="1">
      <c r="A27" s="68" t="s">
        <v>62</v>
      </c>
    </row>
    <row r="28" spans="1:7">
      <c r="A28" t="s">
        <v>235</v>
      </c>
    </row>
    <row r="30" spans="1:7">
      <c r="A30" s="124" t="s">
        <v>229</v>
      </c>
      <c r="B30" s="123">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91"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提案基本情報</vt:lpstr>
      <vt:lpstr>再委託先・共同実施先の選定理由</vt:lpstr>
      <vt:lpstr>全期間総括表</vt:lpstr>
      <vt:lpstr>(委託先)企業等</vt:lpstr>
      <vt:lpstr>(委託先)国立研究開発法人等</vt:lpstr>
      <vt:lpstr>(委託先)大学等</vt:lpstr>
      <vt:lpstr>(委託先)消費税の免税事業者等</vt:lpstr>
      <vt:lpstr>(再委託先)企業等 </vt:lpstr>
      <vt:lpstr>(再委託先)国立研究開発法人等 </vt:lpstr>
      <vt:lpstr>(再委託先)大学等 </vt:lpstr>
      <vt:lpstr>(再委託先)消費税の免税事業者等</vt:lpstr>
      <vt:lpstr>'(委託先)企業等'!Print_Area</vt:lpstr>
      <vt:lpstr>'(委託先)国立研究開発法人等'!Print_Area</vt:lpstr>
      <vt:lpstr>'(委託先)大学等'!Print_Area</vt:lpstr>
      <vt:lpstr>'(再委託先)企業等 '!Print_Area</vt:lpstr>
      <vt:lpstr>'(再委託先)国立研究開発法人等 '!Print_Area</vt:lpstr>
      <vt:lpstr>'(再委託先)大学等 '!Print_Area</vt:lpstr>
      <vt:lpstr>再委託先・共同実施先の選定理由!Print_Area</vt:lpstr>
      <vt:lpstr>全期間総括表!Print_Area</vt:lpstr>
      <vt:lpstr>提案基本情報!Print_Area</vt:lpstr>
      <vt:lpstr>再委託先・共同実施先の選定理由!Print_Titles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2019-03-28T05:21:08Z</dcterms:created>
  <dcterms:modified xsi:type="dcterms:W3CDTF">2020-02-25T01:48:12Z</dcterms:modified>
</cp:coreProperties>
</file>