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tabRatio="601"/>
  </bookViews>
  <sheets>
    <sheet name="I. 資金計画" sheetId="3" r:id="rId1"/>
    <sheet name="Ⅱ.資金繰り表" sheetId="4" r:id="rId2"/>
    <sheet name="Ⅲ.財務データ入力" sheetId="2" r:id="rId3"/>
    <sheet name="Ⅳ.提案者要旨情報" sheetId="1" r:id="rId4"/>
  </sheets>
  <calcPr calcId="152511"/>
</workbook>
</file>

<file path=xl/calcChain.xml><?xml version="1.0" encoding="utf-8"?>
<calcChain xmlns="http://schemas.openxmlformats.org/spreadsheetml/2006/main">
  <c r="O89" i="4" l="1"/>
  <c r="N89" i="4"/>
  <c r="N90" i="4" s="1"/>
  <c r="M89" i="4"/>
  <c r="L89" i="4"/>
  <c r="L90" i="4" s="1"/>
  <c r="K89" i="4"/>
  <c r="K90" i="4" s="1"/>
  <c r="J89" i="4"/>
  <c r="J90" i="4" s="1"/>
  <c r="I89" i="4"/>
  <c r="I90" i="4" s="1"/>
  <c r="H89" i="4"/>
  <c r="H90" i="4" s="1"/>
  <c r="G89" i="4"/>
  <c r="G90" i="4" s="1"/>
  <c r="F89" i="4"/>
  <c r="F90" i="4" s="1"/>
  <c r="E89" i="4"/>
  <c r="E90" i="4" s="1"/>
  <c r="D89" i="4"/>
  <c r="D90" i="4" s="1"/>
  <c r="O85" i="4"/>
  <c r="N85" i="4"/>
  <c r="M85" i="4"/>
  <c r="L85" i="4"/>
  <c r="K85" i="4"/>
  <c r="J85" i="4"/>
  <c r="I85" i="4"/>
  <c r="H85" i="4"/>
  <c r="G85" i="4"/>
  <c r="F85" i="4"/>
  <c r="E85" i="4"/>
  <c r="D85" i="4"/>
  <c r="O77" i="4"/>
  <c r="N77" i="4"/>
  <c r="N92" i="4" s="1"/>
  <c r="M77" i="4"/>
  <c r="L77" i="4"/>
  <c r="L92" i="4" s="1"/>
  <c r="K77" i="4"/>
  <c r="J77" i="4"/>
  <c r="J92" i="4" s="1"/>
  <c r="I77" i="4"/>
  <c r="H77" i="4"/>
  <c r="H92" i="4" s="1"/>
  <c r="G77" i="4"/>
  <c r="F77" i="4"/>
  <c r="F92" i="4" s="1"/>
  <c r="E77" i="4"/>
  <c r="D77" i="4"/>
  <c r="D92" i="4" s="1"/>
  <c r="O58" i="4"/>
  <c r="O59" i="4" s="1"/>
  <c r="N58" i="4"/>
  <c r="N59" i="4" s="1"/>
  <c r="M58" i="4"/>
  <c r="M59" i="4" s="1"/>
  <c r="L58" i="4"/>
  <c r="L59" i="4" s="1"/>
  <c r="K58" i="4"/>
  <c r="K59" i="4" s="1"/>
  <c r="J58" i="4"/>
  <c r="J59" i="4" s="1"/>
  <c r="I58" i="4"/>
  <c r="I59" i="4" s="1"/>
  <c r="H58" i="4"/>
  <c r="H59" i="4" s="1"/>
  <c r="G58" i="4"/>
  <c r="G59" i="4" s="1"/>
  <c r="F58" i="4"/>
  <c r="F59" i="4" s="1"/>
  <c r="E58" i="4"/>
  <c r="E59" i="4" s="1"/>
  <c r="D58" i="4"/>
  <c r="D59" i="4" s="1"/>
  <c r="O54" i="4"/>
  <c r="N54" i="4"/>
  <c r="M54" i="4"/>
  <c r="L54" i="4"/>
  <c r="K54" i="4"/>
  <c r="J54" i="4"/>
  <c r="I54" i="4"/>
  <c r="H54" i="4"/>
  <c r="G54" i="4"/>
  <c r="F54" i="4"/>
  <c r="E54" i="4"/>
  <c r="D54" i="4"/>
  <c r="O46" i="4"/>
  <c r="O61" i="4" s="1"/>
  <c r="N46" i="4"/>
  <c r="N61" i="4" s="1"/>
  <c r="M46" i="4"/>
  <c r="M61" i="4" s="1"/>
  <c r="L46" i="4"/>
  <c r="L61" i="4" s="1"/>
  <c r="K46" i="4"/>
  <c r="K61" i="4" s="1"/>
  <c r="J46" i="4"/>
  <c r="J61" i="4" s="1"/>
  <c r="I46" i="4"/>
  <c r="I61" i="4" s="1"/>
  <c r="H46" i="4"/>
  <c r="H61" i="4" s="1"/>
  <c r="G46" i="4"/>
  <c r="G61" i="4" s="1"/>
  <c r="F46" i="4"/>
  <c r="F61" i="4" s="1"/>
  <c r="E46" i="4"/>
  <c r="E61" i="4" s="1"/>
  <c r="D46" i="4"/>
  <c r="D61" i="4" s="1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E27" i="4"/>
  <c r="E28" i="4" s="1"/>
  <c r="D27" i="4"/>
  <c r="D28" i="4" s="1"/>
  <c r="O23" i="4"/>
  <c r="N23" i="4"/>
  <c r="M23" i="4"/>
  <c r="L23" i="4"/>
  <c r="K23" i="4"/>
  <c r="J23" i="4"/>
  <c r="I23" i="4"/>
  <c r="H23" i="4"/>
  <c r="G23" i="4"/>
  <c r="F23" i="4"/>
  <c r="E23" i="4"/>
  <c r="D23" i="4"/>
  <c r="O15" i="4"/>
  <c r="O30" i="4" s="1"/>
  <c r="N15" i="4"/>
  <c r="N30" i="4" s="1"/>
  <c r="M15" i="4"/>
  <c r="M30" i="4" s="1"/>
  <c r="L15" i="4"/>
  <c r="L30" i="4" s="1"/>
  <c r="K15" i="4"/>
  <c r="K30" i="4" s="1"/>
  <c r="J15" i="4"/>
  <c r="J30" i="4" s="1"/>
  <c r="I15" i="4"/>
  <c r="I30" i="4" s="1"/>
  <c r="H15" i="4"/>
  <c r="H30" i="4" s="1"/>
  <c r="G15" i="4"/>
  <c r="G30" i="4" s="1"/>
  <c r="F15" i="4"/>
  <c r="F30" i="4" s="1"/>
  <c r="E15" i="4"/>
  <c r="E30" i="4" s="1"/>
  <c r="D15" i="4"/>
  <c r="D30" i="4" s="1"/>
  <c r="G48" i="3"/>
  <c r="G46" i="3"/>
  <c r="G50" i="3" s="1"/>
  <c r="D12" i="3"/>
  <c r="E92" i="4" l="1"/>
  <c r="G92" i="4"/>
  <c r="I92" i="4"/>
  <c r="K92" i="4"/>
  <c r="M90" i="4"/>
  <c r="M92" i="4" s="1"/>
  <c r="O90" i="4"/>
  <c r="O92" i="4" s="1"/>
  <c r="D29" i="4"/>
  <c r="E7" i="4" s="1"/>
  <c r="E29" i="4" s="1"/>
  <c r="F7" i="4" s="1"/>
  <c r="F29" i="4" s="1"/>
  <c r="G7" i="4" s="1"/>
  <c r="G29" i="4" s="1"/>
  <c r="H7" i="4" s="1"/>
  <c r="H29" i="4" s="1"/>
  <c r="I7" i="4" s="1"/>
  <c r="I29" i="4" s="1"/>
  <c r="J7" i="4" s="1"/>
  <c r="J29" i="4" s="1"/>
  <c r="K7" i="4" s="1"/>
  <c r="K29" i="4" s="1"/>
  <c r="L7" i="4" s="1"/>
  <c r="L29" i="4" s="1"/>
  <c r="M7" i="4" s="1"/>
  <c r="M29" i="4" s="1"/>
  <c r="N7" i="4" s="1"/>
  <c r="N29" i="4" s="1"/>
  <c r="O7" i="4" s="1"/>
  <c r="O29" i="4" s="1"/>
  <c r="D38" i="4" s="1"/>
  <c r="D60" i="4" s="1"/>
  <c r="E38" i="4" s="1"/>
  <c r="E60" i="4" s="1"/>
  <c r="F38" i="4" s="1"/>
  <c r="F60" i="4" s="1"/>
  <c r="G38" i="4" s="1"/>
  <c r="G60" i="4" s="1"/>
  <c r="H38" i="4" s="1"/>
  <c r="H60" i="4" s="1"/>
  <c r="I38" i="4" s="1"/>
  <c r="I60" i="4" s="1"/>
  <c r="J38" i="4" s="1"/>
  <c r="J60" i="4" s="1"/>
  <c r="K38" i="4" s="1"/>
  <c r="K60" i="4" s="1"/>
  <c r="L38" i="4" s="1"/>
  <c r="L60" i="4" s="1"/>
  <c r="M38" i="4" s="1"/>
  <c r="M60" i="4" s="1"/>
  <c r="N38" i="4" s="1"/>
  <c r="N60" i="4" s="1"/>
  <c r="O38" i="4" s="1"/>
  <c r="O60" i="4" s="1"/>
  <c r="D69" i="4" s="1"/>
  <c r="D91" i="4" s="1"/>
  <c r="E69" i="4" s="1"/>
  <c r="E91" i="4" s="1"/>
  <c r="F69" i="4" s="1"/>
  <c r="F91" i="4" s="1"/>
  <c r="G69" i="4" s="1"/>
  <c r="G91" i="4" s="1"/>
  <c r="H69" i="4" s="1"/>
  <c r="H91" i="4" s="1"/>
  <c r="I69" i="4" s="1"/>
  <c r="I91" i="4" s="1"/>
  <c r="J69" i="4" s="1"/>
  <c r="J91" i="4" s="1"/>
  <c r="K69" i="4" s="1"/>
  <c r="K91" i="4" s="1"/>
  <c r="L69" i="4" s="1"/>
  <c r="L91" i="4" s="1"/>
  <c r="M69" i="4" s="1"/>
  <c r="M91" i="4" s="1"/>
  <c r="N69" i="4" s="1"/>
  <c r="N91" i="4" s="1"/>
  <c r="O69" i="4" s="1"/>
  <c r="O91" i="4" s="1"/>
  <c r="A21" i="1" l="1"/>
  <c r="A22" i="1" s="1"/>
  <c r="A23" i="1" s="1"/>
  <c r="A24" i="1" s="1"/>
  <c r="A17" i="1"/>
  <c r="A19" i="1" s="1"/>
  <c r="A13" i="1" l="1"/>
  <c r="A14" i="1" s="1"/>
  <c r="A15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l="1"/>
  <c r="A59" i="1" s="1"/>
  <c r="A60" i="1" s="1"/>
  <c r="A61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l="1"/>
  <c r="A99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l="1"/>
  <c r="A179" i="1" s="1"/>
  <c r="A180" i="1" s="1"/>
  <c r="A181" i="1" s="1"/>
  <c r="A183" i="1" s="1"/>
  <c r="A184" i="1" s="1"/>
</calcChain>
</file>

<file path=xl/sharedStrings.xml><?xml version="1.0" encoding="utf-8"?>
<sst xmlns="http://schemas.openxmlformats.org/spreadsheetml/2006/main" count="1057" uniqueCount="369">
  <si>
    <t>☆記入内容が全て画面に表示されていなくても結構です。</t>
    <rPh sb="1" eb="3">
      <t>キニュウ</t>
    </rPh>
    <rPh sb="3" eb="5">
      <t>ナイヨウ</t>
    </rPh>
    <rPh sb="6" eb="7">
      <t>スベ</t>
    </rPh>
    <rPh sb="8" eb="10">
      <t>ガメン</t>
    </rPh>
    <rPh sb="11" eb="13">
      <t>ヒョウジ</t>
    </rPh>
    <rPh sb="21" eb="23">
      <t>ケッコウ</t>
    </rPh>
    <phoneticPr fontId="3"/>
  </si>
  <si>
    <t>☆行を追加したり、削除したりしないでください。</t>
    <rPh sb="1" eb="2">
      <t>ギョウ</t>
    </rPh>
    <rPh sb="3" eb="5">
      <t>ツイカ</t>
    </rPh>
    <rPh sb="9" eb="11">
      <t>サクジョ</t>
    </rPh>
    <phoneticPr fontId="3"/>
  </si>
  <si>
    <t>☆microsoft-wordからコピーする際は、”形式を指定して貼り付け→テキスト”を指定してください。</t>
    <rPh sb="22" eb="23">
      <t>サイ</t>
    </rPh>
    <rPh sb="26" eb="28">
      <t>ケイシキ</t>
    </rPh>
    <rPh sb="29" eb="31">
      <t>シテイ</t>
    </rPh>
    <rPh sb="33" eb="34">
      <t>ハ</t>
    </rPh>
    <rPh sb="35" eb="36">
      <t>ツ</t>
    </rPh>
    <rPh sb="44" eb="46">
      <t>シテイ</t>
    </rPh>
    <phoneticPr fontId="3"/>
  </si>
  <si>
    <t>No</t>
    <phoneticPr fontId="3"/>
  </si>
  <si>
    <t>項目</t>
    <rPh sb="0" eb="2">
      <t>コウモク</t>
    </rPh>
    <phoneticPr fontId="3"/>
  </si>
  <si>
    <t>記入例</t>
    <rPh sb="0" eb="2">
      <t>キニュウ</t>
    </rPh>
    <rPh sb="2" eb="3">
      <t>レイ</t>
    </rPh>
    <phoneticPr fontId="3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</si>
  <si>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3"/>
  </si>
  <si>
    <t>（NEDOにて記入）</t>
    <rPh sb="7" eb="9">
      <t>キニュウ</t>
    </rPh>
    <phoneticPr fontId="3"/>
  </si>
  <si>
    <t>記入不要</t>
    <rPh sb="0" eb="2">
      <t>キニュウ</t>
    </rPh>
    <rPh sb="2" eb="4">
      <t>フヨウ</t>
    </rPh>
    <phoneticPr fontId="3"/>
  </si>
  <si>
    <t>―</t>
    <phoneticPr fontId="3"/>
  </si>
  <si>
    <t>要約</t>
    <rPh sb="0" eb="2">
      <t>ヨウヤク</t>
    </rPh>
    <phoneticPr fontId="7"/>
  </si>
  <si>
    <t>代表者役職</t>
    <rPh sb="0" eb="3">
      <t>ダイヒョウシャ</t>
    </rPh>
    <rPh sb="3" eb="5">
      <t>ヤクショク</t>
    </rPh>
    <phoneticPr fontId="7"/>
  </si>
  <si>
    <t>代表者名</t>
    <rPh sb="0" eb="3">
      <t>ダイヒョウシャ</t>
    </rPh>
    <rPh sb="3" eb="4">
      <t>メイ</t>
    </rPh>
    <phoneticPr fontId="7"/>
  </si>
  <si>
    <t>緊急連絡先
（携帯電話）</t>
    <rPh sb="0" eb="2">
      <t>キンキュウ</t>
    </rPh>
    <rPh sb="2" eb="4">
      <t>レンラク</t>
    </rPh>
    <rPh sb="4" eb="5">
      <t>サキ</t>
    </rPh>
    <rPh sb="7" eb="9">
      <t>ケイタイ</t>
    </rPh>
    <rPh sb="9" eb="11">
      <t>デンワ</t>
    </rPh>
    <phoneticPr fontId="7"/>
  </si>
  <si>
    <t>郵便番号</t>
  </si>
  <si>
    <t>住所</t>
  </si>
  <si>
    <t>氏　名</t>
  </si>
  <si>
    <t>所属</t>
  </si>
  <si>
    <t>役職名</t>
  </si>
  <si>
    <t>ＴＥＬ</t>
  </si>
  <si>
    <t>ＦＡＸ</t>
  </si>
  <si>
    <t>Ｅ－ｍａｉｌ</t>
  </si>
  <si>
    <t>共通</t>
    <rPh sb="0" eb="2">
      <t>キョウツウ</t>
    </rPh>
    <phoneticPr fontId="3"/>
  </si>
  <si>
    <t>○○○○の技術開発</t>
    <phoneticPr fontId="3"/>
  </si>
  <si>
    <t>～～～～～～～～～～～～～～～～～～～～～～～～～～～～～～～～～～～～～～～～～～～～～～～～～～～～～～</t>
    <phoneticPr fontId="3"/>
  </si>
  <si>
    <t>整理番号</t>
    <rPh sb="0" eb="2">
      <t>セイリ</t>
    </rPh>
    <phoneticPr fontId="3"/>
  </si>
  <si>
    <t>根戸一郎</t>
    <rPh sb="0" eb="2">
      <t>ネド</t>
    </rPh>
    <rPh sb="2" eb="4">
      <t>イチロウ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</si>
  <si>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</si>
  <si>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△△△△株式会社</t>
    <rPh sb="4" eb="8">
      <t>カブシキガイシャ</t>
    </rPh>
    <phoneticPr fontId="3"/>
  </si>
  <si>
    <t>123-4567</t>
    <phoneticPr fontId="3"/>
  </si>
  <si>
    <t>□□県○○市××町8丁目9番123号</t>
    <rPh sb="2" eb="3">
      <t>ケン</t>
    </rPh>
    <rPh sb="5" eb="6">
      <t>シ</t>
    </rPh>
    <rPh sb="8" eb="9">
      <t>チョウ</t>
    </rPh>
    <rPh sb="10" eb="12">
      <t>チョウメ</t>
    </rPh>
    <rPh sb="13" eb="14">
      <t>バン</t>
    </rPh>
    <rPh sb="17" eb="18">
      <t>ゴウ</t>
    </rPh>
    <phoneticPr fontId="3"/>
  </si>
  <si>
    <t>技開花子</t>
    <rPh sb="0" eb="1">
      <t>ギ</t>
    </rPh>
    <rPh sb="1" eb="2">
      <t>ヒラ</t>
    </rPh>
    <rPh sb="2" eb="4">
      <t>ハナコ</t>
    </rPh>
    <phoneticPr fontId="3"/>
  </si>
  <si>
    <t>◇◇研究所■■■■開発室</t>
    <rPh sb="2" eb="5">
      <t>ケンキュウショ</t>
    </rPh>
    <rPh sb="9" eb="11">
      <t>カイハツ</t>
    </rPh>
    <rPh sb="11" eb="12">
      <t>シツ</t>
    </rPh>
    <phoneticPr fontId="3"/>
  </si>
  <si>
    <t>グループリーダー</t>
    <phoneticPr fontId="3"/>
  </si>
  <si>
    <t>098-765ｰ4321</t>
    <phoneticPr fontId="3"/>
  </si>
  <si>
    <t>098-765ｰ1234</t>
    <phoneticPr fontId="3"/>
  </si>
  <si>
    <t>abc.def_ghi@nedo.go.jp</t>
    <phoneticPr fontId="3"/>
  </si>
  <si>
    <t>経理部</t>
    <rPh sb="0" eb="3">
      <t>ケイリブ</t>
    </rPh>
    <phoneticPr fontId="3"/>
  </si>
  <si>
    <t>係長</t>
    <rPh sb="0" eb="2">
      <t>カカリチョウ</t>
    </rPh>
    <phoneticPr fontId="3"/>
  </si>
  <si>
    <t>456-7890</t>
    <phoneticPr fontId="3"/>
  </si>
  <si>
    <t>東京都△△区××1丁目2番123号■■ビル○○階</t>
    <rPh sb="0" eb="3">
      <t>トウキョウト</t>
    </rPh>
    <rPh sb="5" eb="6">
      <t>ク</t>
    </rPh>
    <rPh sb="9" eb="11">
      <t>チョウメ</t>
    </rPh>
    <rPh sb="12" eb="13">
      <t>バン</t>
    </rPh>
    <rPh sb="16" eb="17">
      <t>ゴウ</t>
    </rPh>
    <rPh sb="23" eb="24">
      <t>カイ</t>
    </rPh>
    <phoneticPr fontId="3"/>
  </si>
  <si>
    <t>090-0123-4567</t>
    <phoneticPr fontId="3"/>
  </si>
  <si>
    <t>3月31日</t>
    <rPh sb="1" eb="2">
      <t>ガツ</t>
    </rPh>
    <rPh sb="4" eb="5">
      <t>ニチ</t>
    </rPh>
    <phoneticPr fontId="3"/>
  </si>
  <si>
    <t>「〒」マークは不要、「-」を含め半角で記入してください。</t>
    <rPh sb="14" eb="15">
      <t>フク</t>
    </rPh>
    <rPh sb="19" eb="21">
      <t>キニュウ</t>
    </rPh>
    <phoneticPr fontId="3"/>
  </si>
  <si>
    <t>都道府県から記入してください。</t>
    <rPh sb="0" eb="4">
      <t>トドウフケン</t>
    </rPh>
    <rPh sb="6" eb="8">
      <t>キニュウ</t>
    </rPh>
    <phoneticPr fontId="3"/>
  </si>
  <si>
    <t>「-」を含め、半角で記入してください。</t>
    <rPh sb="4" eb="5">
      <t>フク</t>
    </rPh>
    <rPh sb="7" eb="9">
      <t>ハンカク</t>
    </rPh>
    <rPh sb="10" eb="12">
      <t>キニュウ</t>
    </rPh>
    <phoneticPr fontId="3"/>
  </si>
  <si>
    <t>「@」を含め、半角で記入してください。</t>
    <rPh sb="4" eb="5">
      <t>フク</t>
    </rPh>
    <rPh sb="10" eb="12">
      <t>キニュウ</t>
    </rPh>
    <phoneticPr fontId="3"/>
  </si>
  <si>
    <t>半角数字のみを記入してください。（円や千円、￥記号などを加えない）</t>
    <rPh sb="0" eb="2">
      <t>ハンカク</t>
    </rPh>
    <rPh sb="2" eb="4">
      <t>スウジ</t>
    </rPh>
    <rPh sb="7" eb="9">
      <t>キニュウ</t>
    </rPh>
    <rPh sb="17" eb="18">
      <t>エン</t>
    </rPh>
    <rPh sb="19" eb="21">
      <t>センエン</t>
    </rPh>
    <rPh sb="23" eb="25">
      <t>キゴウ</t>
    </rPh>
    <rPh sb="28" eb="29">
      <t>クワ</t>
    </rPh>
    <phoneticPr fontId="3"/>
  </si>
  <si>
    <t>半角数字で記入してください。</t>
    <rPh sb="0" eb="2">
      <t>ハンカク</t>
    </rPh>
    <rPh sb="2" eb="4">
      <t>スウジ</t>
    </rPh>
    <rPh sb="5" eb="7">
      <t>キニュウ</t>
    </rPh>
    <phoneticPr fontId="3"/>
  </si>
  <si>
    <t>登記されている名称を記入してください。</t>
    <rPh sb="0" eb="2">
      <t>トウキ</t>
    </rPh>
    <rPh sb="7" eb="9">
      <t>メイショウ</t>
    </rPh>
    <rPh sb="10" eb="12">
      <t>キニュウ</t>
    </rPh>
    <phoneticPr fontId="3"/>
  </si>
  <si>
    <t>半角数字で記入してください。（10桁）</t>
    <rPh sb="0" eb="2">
      <t>ハンカク</t>
    </rPh>
    <rPh sb="2" eb="4">
      <t>スウジ</t>
    </rPh>
    <rPh sb="5" eb="7">
      <t>キニュウ</t>
    </rPh>
    <rPh sb="17" eb="18">
      <t>ケタ</t>
    </rPh>
    <phoneticPr fontId="3"/>
  </si>
  <si>
    <t>半角数字で記入してください。（8桁）</t>
    <rPh sb="0" eb="2">
      <t>ハンカク</t>
    </rPh>
    <rPh sb="2" eb="4">
      <t>スウジ</t>
    </rPh>
    <rPh sb="5" eb="7">
      <t>キニュウ</t>
    </rPh>
    <rPh sb="16" eb="17">
      <t>ケタ</t>
    </rPh>
    <phoneticPr fontId="3"/>
  </si>
  <si>
    <t>半角数字で記入記入してください。（8桁）</t>
    <rPh sb="0" eb="2">
      <t>ハンカク</t>
    </rPh>
    <rPh sb="2" eb="4">
      <t>スウジ</t>
    </rPh>
    <rPh sb="5" eb="7">
      <t>キニュウ</t>
    </rPh>
    <rPh sb="7" eb="9">
      <t>キニュウ</t>
    </rPh>
    <rPh sb="18" eb="19">
      <t>ケタ</t>
    </rPh>
    <phoneticPr fontId="3"/>
  </si>
  <si>
    <t>対象者</t>
    <rPh sb="0" eb="2">
      <t>タイショウ</t>
    </rPh>
    <rPh sb="2" eb="3">
      <t>シャ</t>
    </rPh>
    <phoneticPr fontId="3"/>
  </si>
  <si>
    <t>○○大学・○○○○教授
○○研究所・○○○○ＰＬ
○○市・○○○○課長
○○○株式会社</t>
    <phoneticPr fontId="3"/>
  </si>
  <si>
    <t>１～２の番号を半角で記入してください。
[　]　は記入不要です。
※公募要領で定義されている、「中小企業」の場合は1を、それ以外（組合等）の場合は2を記入してください。</t>
    <rPh sb="7" eb="9">
      <t>ハンカク</t>
    </rPh>
    <rPh sb="25" eb="27">
      <t>キニュウ</t>
    </rPh>
    <rPh sb="34" eb="36">
      <t>コウボ</t>
    </rPh>
    <rPh sb="36" eb="38">
      <t>ヨウリョウ</t>
    </rPh>
    <rPh sb="39" eb="41">
      <t>テイギ</t>
    </rPh>
    <rPh sb="48" eb="50">
      <t>チュウショウ</t>
    </rPh>
    <rPh sb="50" eb="52">
      <t>キギョウ</t>
    </rPh>
    <rPh sb="54" eb="56">
      <t>バアイ</t>
    </rPh>
    <rPh sb="62" eb="64">
      <t>イガイ</t>
    </rPh>
    <rPh sb="65" eb="67">
      <t>クミアイ</t>
    </rPh>
    <rPh sb="67" eb="68">
      <t>ナド</t>
    </rPh>
    <rPh sb="70" eb="72">
      <t>バアイ</t>
    </rPh>
    <rPh sb="75" eb="77">
      <t>キニュウ</t>
    </rPh>
    <phoneticPr fontId="3"/>
  </si>
  <si>
    <t>指導者・協力者の、所属・職名・氏名を記入ください。</t>
    <rPh sb="0" eb="2">
      <t>シドウ</t>
    </rPh>
    <rPh sb="2" eb="3">
      <t>シャ</t>
    </rPh>
    <rPh sb="4" eb="7">
      <t>キョウリョクシャ</t>
    </rPh>
    <rPh sb="9" eb="11">
      <t>ショゾク</t>
    </rPh>
    <rPh sb="12" eb="14">
      <t>ショクメイ</t>
    </rPh>
    <rPh sb="15" eb="17">
      <t>シメイ</t>
    </rPh>
    <rPh sb="18" eb="20">
      <t>キニュウ</t>
    </rPh>
    <phoneticPr fontId="3"/>
  </si>
  <si>
    <t>「株主構成（上位５位まで）」を記入してください。</t>
    <rPh sb="15" eb="17">
      <t>キニュウ</t>
    </rPh>
    <phoneticPr fontId="3"/>
  </si>
  <si>
    <t>助成事業の名称</t>
    <phoneticPr fontId="3"/>
  </si>
  <si>
    <t>助成事業のキャッチフレーズ</t>
    <rPh sb="0" eb="2">
      <t>ジョセイ</t>
    </rPh>
    <rPh sb="2" eb="4">
      <t>ジギョウ</t>
    </rPh>
    <phoneticPr fontId="3"/>
  </si>
  <si>
    <t>助成事業の概要</t>
    <rPh sb="0" eb="2">
      <t>ジョセイ</t>
    </rPh>
    <phoneticPr fontId="7"/>
  </si>
  <si>
    <t>その他</t>
    <rPh sb="2" eb="3">
      <t>タ</t>
    </rPh>
    <phoneticPr fontId="7"/>
  </si>
  <si>
    <t>技術開発内容
※図表は入れないでください</t>
    <rPh sb="0" eb="2">
      <t>ギジュツ</t>
    </rPh>
    <rPh sb="2" eb="4">
      <t>カイハツ</t>
    </rPh>
    <rPh sb="4" eb="6">
      <t>ナイヨウ</t>
    </rPh>
    <rPh sb="8" eb="10">
      <t>ズヒョウ</t>
    </rPh>
    <rPh sb="11" eb="12">
      <t>イ</t>
    </rPh>
    <phoneticPr fontId="7"/>
  </si>
  <si>
    <t>事業化内容
※図表は入れないでください</t>
    <rPh sb="0" eb="3">
      <t>ジギョウカ</t>
    </rPh>
    <rPh sb="3" eb="5">
      <t>ナイヨウ</t>
    </rPh>
    <phoneticPr fontId="7"/>
  </si>
  <si>
    <t>他からの指導者又は協力者</t>
    <rPh sb="0" eb="1">
      <t>ホカ</t>
    </rPh>
    <rPh sb="4" eb="7">
      <t>シドウシャ</t>
    </rPh>
    <rPh sb="7" eb="8">
      <t>マタ</t>
    </rPh>
    <rPh sb="9" eb="11">
      <t>キョウリョク</t>
    </rPh>
    <rPh sb="11" eb="12">
      <t>シャ</t>
    </rPh>
    <phoneticPr fontId="7"/>
  </si>
  <si>
    <t>「助成事業の名称」をそのまま記入してください。</t>
    <rPh sb="1" eb="3">
      <t>ジョセイ</t>
    </rPh>
    <rPh sb="3" eb="5">
      <t>ジギョウ</t>
    </rPh>
    <rPh sb="6" eb="8">
      <t>メイショウ</t>
    </rPh>
    <rPh sb="14" eb="16">
      <t>キニュウ</t>
    </rPh>
    <phoneticPr fontId="3"/>
  </si>
  <si>
    <t>助成事業要旨参照</t>
    <rPh sb="0" eb="2">
      <t>ジョセイ</t>
    </rPh>
    <rPh sb="2" eb="4">
      <t>ジギョウ</t>
    </rPh>
    <rPh sb="4" eb="6">
      <t>ヨウシ</t>
    </rPh>
    <rPh sb="6" eb="8">
      <t>サンショウ</t>
    </rPh>
    <phoneticPr fontId="3"/>
  </si>
  <si>
    <t>「助成事業のキャッチフレーズ」をそのまま記入してください。</t>
    <rPh sb="1" eb="3">
      <t>ジョセイ</t>
    </rPh>
    <rPh sb="3" eb="5">
      <t>ジギョウ</t>
    </rPh>
    <rPh sb="20" eb="22">
      <t>キニュウ</t>
    </rPh>
    <phoneticPr fontId="3"/>
  </si>
  <si>
    <t>「助成事業の概要」をそのまま記入してください。</t>
    <rPh sb="1" eb="3">
      <t>ジョセイ</t>
    </rPh>
    <rPh sb="3" eb="5">
      <t>ジギョウ</t>
    </rPh>
    <rPh sb="6" eb="8">
      <t>ガイヨウ</t>
    </rPh>
    <phoneticPr fontId="3"/>
  </si>
  <si>
    <t>「事業化内容」をそのまま記入してください。
ただし、こちらには文章のみとし、図表部分は削除してください。</t>
    <rPh sb="1" eb="4">
      <t>ジギョウカ</t>
    </rPh>
    <rPh sb="4" eb="6">
      <t>ナイヨウ</t>
    </rPh>
    <phoneticPr fontId="3"/>
  </si>
  <si>
    <t>「技術開発内容」をそのまま記入してください。
ただし、こちらには文章のみとし、図表部分は削除してください。</t>
    <phoneticPr fontId="3"/>
  </si>
  <si>
    <t>「その他」をそのまま記入してください。
ただし、こちらには文章のみとし、図表部分は削除してください。</t>
    <rPh sb="3" eb="4">
      <t>タ</t>
    </rPh>
    <phoneticPr fontId="3"/>
  </si>
  <si>
    <t>緊急連絡先（携帯電話）</t>
    <rPh sb="0" eb="2">
      <t>キンキュウ</t>
    </rPh>
    <rPh sb="2" eb="4">
      <t>レンラク</t>
    </rPh>
    <rPh sb="4" eb="5">
      <t>サキ</t>
    </rPh>
    <rPh sb="6" eb="8">
      <t>ケイタイ</t>
    </rPh>
    <rPh sb="8" eb="10">
      <t>デンワ</t>
    </rPh>
    <phoneticPr fontId="7"/>
  </si>
  <si>
    <t>（株）○○、持株比率○○％
□□　□□、持株比率××％
△△（株）、持株比率△△％</t>
    <rPh sb="1" eb="2">
      <t>カブ</t>
    </rPh>
    <rPh sb="6" eb="7">
      <t>モ</t>
    </rPh>
    <rPh sb="7" eb="8">
      <t>カブ</t>
    </rPh>
    <rPh sb="8" eb="10">
      <t>ヒリツ</t>
    </rPh>
    <rPh sb="20" eb="22">
      <t>モチカブ</t>
    </rPh>
    <rPh sb="22" eb="24">
      <t>ヒリツ</t>
    </rPh>
    <rPh sb="31" eb="32">
      <t>カブ</t>
    </rPh>
    <rPh sb="34" eb="36">
      <t>モチカブ</t>
    </rPh>
    <rPh sb="36" eb="38">
      <t>ヒリツ</t>
    </rPh>
    <phoneticPr fontId="3"/>
  </si>
  <si>
    <t>①▲▲省
②平成○○年度××開発補助金
③◇◇株式会社
④▲▲部　◎◎◎◎　主任研究員（５０％）、▽▽▽▽▽研究員（７５％）⑤対象期間
⑥～～の開発
⑦○○円
⑧～～～～～～～～～～～～～～～～
⑨～～～～～～～～～～～～～～～～</t>
    <rPh sb="3" eb="4">
      <t>ショウ</t>
    </rPh>
    <rPh sb="6" eb="8">
      <t>ヘイセイ</t>
    </rPh>
    <rPh sb="10" eb="12">
      <t>ネンド</t>
    </rPh>
    <rPh sb="14" eb="16">
      <t>カイハツ</t>
    </rPh>
    <rPh sb="16" eb="19">
      <t>ホジョキン</t>
    </rPh>
    <rPh sb="23" eb="27">
      <t>カブシキガイシャ</t>
    </rPh>
    <rPh sb="72" eb="74">
      <t>カイハツ</t>
    </rPh>
    <rPh sb="78" eb="79">
      <t>エン</t>
    </rPh>
    <phoneticPr fontId="3"/>
  </si>
  <si>
    <t>月日を記入してください。（例：○月○日）</t>
    <rPh sb="0" eb="2">
      <t>ツキヒ</t>
    </rPh>
    <rPh sb="3" eb="5">
      <t>キニュウ</t>
    </rPh>
    <rPh sb="13" eb="14">
      <t>レイ</t>
    </rPh>
    <rPh sb="16" eb="17">
      <t>ガツ</t>
    </rPh>
    <rPh sb="18" eb="19">
      <t>ニチ</t>
    </rPh>
    <phoneticPr fontId="3"/>
  </si>
  <si>
    <t>―</t>
  </si>
  <si>
    <t>助成事業内容等説明書（添付資料１）３．（５）参照</t>
    <rPh sb="4" eb="7">
      <t>ナイヨウナド</t>
    </rPh>
    <rPh sb="7" eb="10">
      <t>セツメイショ</t>
    </rPh>
    <rPh sb="11" eb="13">
      <t>テンプ</t>
    </rPh>
    <rPh sb="13" eb="15">
      <t>シリョウ</t>
    </rPh>
    <phoneticPr fontId="3"/>
  </si>
  <si>
    <t>「株主構成（上位５位まで）」を記入してください。</t>
    <phoneticPr fontId="3"/>
  </si>
  <si>
    <t>１～２の番号を半角で記入してください。
[　]　は記載不要です。
※公募要領で定義されている、「中小企業」の場合は1を、それ以外（組合等）の場合は2を記入してください。</t>
    <rPh sb="7" eb="9">
      <t>ハンカク</t>
    </rPh>
    <phoneticPr fontId="3"/>
  </si>
  <si>
    <t>①下記のリンク先（総務省ＨＰ：日本標準産業分類）で、Ａ～Ｔの</t>
  </si>
  <si>
    <t xml:space="preserve">   大分類の中から、該当する業種を選択、クリック</t>
  </si>
  <si>
    <t xml:space="preserve">                                                       （→中分類へ移動）</t>
  </si>
  <si>
    <t>②さらに、中分類→小分類へと選択、確認を行い、該当する業種</t>
  </si>
  <si>
    <t xml:space="preserve">   の４桁の番号（コード番号）を記入して下さい。</t>
  </si>
  <si>
    <t>※該当する業種が多数在る場合は、主要なもの数種について記</t>
  </si>
  <si>
    <t xml:space="preserve">   入して下さい。</t>
  </si>
  <si>
    <t xml:space="preserve">次の手順で該当する業種コードを総務省のＨＰ（下記のリンク）から選択して、記入願います。
①下記のリンク先（総務省ＨＰ：日本標準産業分類）で、Ａ～Ｔ
   の大分類 の中から、該当する業種を選択、クリック
                                                    （→中分類へ移動）
②さらに、中分類→小分類へと選択、確認を行い、該当する業
   種の４桁の番号（コード番号）を記入して下さい。
※該当する業種が多数在る場合は、主要なもの数種について
   記入して下さい。
</t>
    <phoneticPr fontId="3"/>
  </si>
  <si>
    <t xml:space="preserve">次の手順で該当する業種コードを総務省のＨＰ（下記のリンク）から選択して、記入願います。
①下記のリンク先（総務省ＨＰ：日本標準産業分類）で、Ａ～Ｔ
   の大分類の中から、該当する業種を選択、クリック
                                                   （→中分類へ移動）
②さらに、中分類→小分類へと選択、確認を行い、該当する業
   種の４桁の番号（コード番号）を記入して下さい。
※該当する業種が多数在る場合は、主要なもの数種について
   記入して下さい。
</t>
    <phoneticPr fontId="3"/>
  </si>
  <si>
    <t>次の手順で該当する業種コードを総務省のＨＰ（下記のリンク）から選択して、記入願います。
①下記のリンク先（総務省ＨＰ：日本標準産業分類）で、Ａ～Ｔ
   の大分類の中から、該当する業種を選択、クリック
                                                    （→中分類へ移動）
②さらに、中分類→小分類へと選択、確認を行い、該当する業
   種の４桁の番号（コード番号）を記入して下さい。
※該当する業種が多数在る場合は、主要なもの数種について
   記入して下さい。</t>
    <phoneticPr fontId="3"/>
  </si>
  <si>
    <t>次の手順で該当する業種コードを総務省のＨＰ（下記のリンク）から選択して、記入願います。
①下記のリンク先（総務省ＨＰ：日本標準産業分類）で、Ａ～Ｔ
   の大分類の中から、該当する業種を選択、クリック
                                                   （→中分類へ移動）
②さらに、中分類→小分類へと選択、確認を行い、該当する業
   種の４桁の番号（コード番号）を記入して下さい。
※該当する業種が多数在る場合は、主要なもの数種について
   記入して下さい。</t>
    <phoneticPr fontId="3"/>
  </si>
  <si>
    <t xml:space="preserve">◎　○○○○株式会社
○○○○株式会社
</t>
    <rPh sb="15" eb="17">
      <t>カブシキ</t>
    </rPh>
    <rPh sb="17" eb="19">
      <t>カイシャ</t>
    </rPh>
    <phoneticPr fontId="3"/>
  </si>
  <si>
    <t>主たる業種（日本標準産業分類、中項目を記入）</t>
    <rPh sb="0" eb="1">
      <t>シュ</t>
    </rPh>
    <rPh sb="3" eb="5">
      <t>ギョウシュ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チュウ</t>
    </rPh>
    <rPh sb="16" eb="18">
      <t>コウモク</t>
    </rPh>
    <rPh sb="19" eb="21">
      <t>キニュウ</t>
    </rPh>
    <phoneticPr fontId="3"/>
  </si>
  <si>
    <t>16  化学工業
33　電気業
など</t>
    <rPh sb="4" eb="6">
      <t>カガク</t>
    </rPh>
    <rPh sb="6" eb="8">
      <t>コウギョウ</t>
    </rPh>
    <phoneticPr fontId="3"/>
  </si>
  <si>
    <t xml:space="preserve">http://www.soumu.go.jp/toukei_toukatsu/index/seido/sangyo/H25index.htm
</t>
    <phoneticPr fontId="3"/>
  </si>
  <si>
    <t xml:space="preserve">http://www.soumu.go.jp/toukei_toukatsu/index/seido/sangyo/H25index.htm
</t>
    <phoneticPr fontId="3"/>
  </si>
  <si>
    <t>下記HPを参照してください。
http://www.soumu.go.jp/toukei_toukatsu/index/seido/sangyo/H25index.htm</t>
    <rPh sb="0" eb="2">
      <t>カキ</t>
    </rPh>
    <rPh sb="5" eb="7">
      <t>サンショウ</t>
    </rPh>
    <phoneticPr fontId="3"/>
  </si>
  <si>
    <t>共通</t>
    <rPh sb="0" eb="2">
      <t>キョウツウ</t>
    </rPh>
    <phoneticPr fontId="3"/>
  </si>
  <si>
    <t>A-1</t>
    <phoneticPr fontId="3"/>
  </si>
  <si>
    <t>記載必須</t>
    <rPh sb="0" eb="2">
      <t>キサイ</t>
    </rPh>
    <rPh sb="2" eb="4">
      <t>ヒッス</t>
    </rPh>
    <phoneticPr fontId="3"/>
  </si>
  <si>
    <t>2020年度　新エネルギー等のシーズ発掘・事業化に向けた技術研究開発事業　電子データ要旨情報ファイル</t>
    <rPh sb="4" eb="5">
      <t>ネン</t>
    </rPh>
    <rPh sb="5" eb="6">
      <t>ド</t>
    </rPh>
    <rPh sb="7" eb="8">
      <t>シン</t>
    </rPh>
    <phoneticPr fontId="3"/>
  </si>
  <si>
    <t>☆複数のテーマで提案する場合は、１テーマごとに１つのファイルを作成してください。</t>
    <rPh sb="1" eb="3">
      <t>フクスウ</t>
    </rPh>
    <rPh sb="12" eb="14">
      <t>バアイ</t>
    </rPh>
    <rPh sb="31" eb="33">
      <t>サクセイ</t>
    </rPh>
    <phoneticPr fontId="3"/>
  </si>
  <si>
    <t>☆「提案書参照箇所」や「記入に当たっての注意事項」を参考にご記入をお願いいたします。</t>
    <rPh sb="5" eb="7">
      <t>サンショウ</t>
    </rPh>
    <rPh sb="7" eb="9">
      <t>カショ</t>
    </rPh>
    <rPh sb="12" eb="14">
      <t>キニュウ</t>
    </rPh>
    <rPh sb="15" eb="16">
      <t>ア</t>
    </rPh>
    <rPh sb="20" eb="22">
      <t>チュウイ</t>
    </rPh>
    <rPh sb="22" eb="24">
      <t>ジコウ</t>
    </rPh>
    <rPh sb="26" eb="28">
      <t>サンコウ</t>
    </rPh>
    <rPh sb="30" eb="32">
      <t>キニュウ</t>
    </rPh>
    <rPh sb="34" eb="35">
      <t>ネガ</t>
    </rPh>
    <phoneticPr fontId="3"/>
  </si>
  <si>
    <t>☆提案者のみの場合はNo.51まで、連名提案者が１者の場合はNo.90まで、連名提案者が2者の場合はNo.129まで、連名提案者が3者の場合はNo.168までご回答ください。（連名提案者が4者以上の場合は適宜追加してください）</t>
    <rPh sb="7" eb="9">
      <t>バアイ</t>
    </rPh>
    <rPh sb="18" eb="20">
      <t>レンメイ</t>
    </rPh>
    <rPh sb="25" eb="26">
      <t>シャ</t>
    </rPh>
    <rPh sb="27" eb="29">
      <t>バアイ</t>
    </rPh>
    <rPh sb="38" eb="40">
      <t>レンメイ</t>
    </rPh>
    <rPh sb="45" eb="46">
      <t>シャ</t>
    </rPh>
    <rPh sb="47" eb="49">
      <t>バアイ</t>
    </rPh>
    <rPh sb="59" eb="61">
      <t>レンメイ</t>
    </rPh>
    <rPh sb="66" eb="67">
      <t>シャ</t>
    </rPh>
    <rPh sb="68" eb="70">
      <t>バアイ</t>
    </rPh>
    <rPh sb="80" eb="82">
      <t>カイトウ</t>
    </rPh>
    <rPh sb="88" eb="90">
      <t>レンメイ</t>
    </rPh>
    <rPh sb="95" eb="96">
      <t>シャ</t>
    </rPh>
    <rPh sb="96" eb="98">
      <t>イジョウ</t>
    </rPh>
    <rPh sb="99" eb="101">
      <t>バアイ</t>
    </rPh>
    <rPh sb="102" eb="104">
      <t>テキギ</t>
    </rPh>
    <rPh sb="104" eb="106">
      <t>ツイカ</t>
    </rPh>
    <phoneticPr fontId="3"/>
  </si>
  <si>
    <t>↓↓提案事業者記入列はここです↓↓</t>
    <rPh sb="4" eb="7">
      <t>ジギョウシャ</t>
    </rPh>
    <rPh sb="7" eb="9">
      <t>キニュウ</t>
    </rPh>
    <rPh sb="9" eb="10">
      <t>レツ</t>
    </rPh>
    <phoneticPr fontId="3"/>
  </si>
  <si>
    <t>提案書
参照箇所</t>
    <rPh sb="4" eb="6">
      <t>サンショウ</t>
    </rPh>
    <rPh sb="6" eb="8">
      <t>カショ</t>
    </rPh>
    <phoneticPr fontId="3"/>
  </si>
  <si>
    <t>提案フェーズ</t>
    <phoneticPr fontId="7"/>
  </si>
  <si>
    <t>提案者名
複数機関での提案の場合、代表となる機関（＝提案者）の前に◎印</t>
    <rPh sb="3" eb="4">
      <t>メイ</t>
    </rPh>
    <rPh sb="5" eb="7">
      <t>フクスウ</t>
    </rPh>
    <rPh sb="7" eb="9">
      <t>キカン</t>
    </rPh>
    <rPh sb="14" eb="16">
      <t>バアイ</t>
    </rPh>
    <rPh sb="17" eb="19">
      <t>ダイヒョウ</t>
    </rPh>
    <rPh sb="22" eb="24">
      <t>キカン</t>
    </rPh>
    <rPh sb="31" eb="32">
      <t>マエ</t>
    </rPh>
    <rPh sb="34" eb="35">
      <t>イン</t>
    </rPh>
    <phoneticPr fontId="7"/>
  </si>
  <si>
    <t>「提案者」をそのまま記入してください。</t>
    <phoneticPr fontId="3"/>
  </si>
  <si>
    <t>課題設定枠に提案時に記載。一般枠の場合は空欄とする</t>
    <rPh sb="0" eb="5">
      <t>カダイセッテイワク</t>
    </rPh>
    <rPh sb="10" eb="12">
      <t>キサイ</t>
    </rPh>
    <rPh sb="13" eb="15">
      <t>イッパン</t>
    </rPh>
    <rPh sb="15" eb="16">
      <t>ワク</t>
    </rPh>
    <rPh sb="17" eb="19">
      <t>バアイ</t>
    </rPh>
    <rPh sb="20" eb="22">
      <t>クウラン</t>
    </rPh>
    <phoneticPr fontId="3"/>
  </si>
  <si>
    <t>代表者＜提案者＞</t>
    <rPh sb="0" eb="3">
      <t>ダイヒョウシャ</t>
    </rPh>
    <phoneticPr fontId="7"/>
  </si>
  <si>
    <t>提案者名</t>
    <rPh sb="3" eb="4">
      <t>メイ</t>
    </rPh>
    <phoneticPr fontId="7"/>
  </si>
  <si>
    <t>提案書（様式第１）参照</t>
    <rPh sb="4" eb="6">
      <t>ヨウシキ</t>
    </rPh>
    <rPh sb="6" eb="7">
      <t>ダイ</t>
    </rPh>
    <rPh sb="9" eb="11">
      <t>サンショウ</t>
    </rPh>
    <phoneticPr fontId="3"/>
  </si>
  <si>
    <t>提案者</t>
    <phoneticPr fontId="3"/>
  </si>
  <si>
    <t>主任研究者＜提案者＞</t>
    <rPh sb="0" eb="2">
      <t>シュニン</t>
    </rPh>
    <rPh sb="2" eb="5">
      <t>ケンキュウシャ</t>
    </rPh>
    <phoneticPr fontId="3"/>
  </si>
  <si>
    <t xml:space="preserve">経理担当者＜提案者＞
</t>
    <rPh sb="2" eb="5">
      <t>タントウシャ</t>
    </rPh>
    <phoneticPr fontId="3"/>
  </si>
  <si>
    <t xml:space="preserve">連絡責任者＜提案者＞
</t>
  </si>
  <si>
    <t>資本金＜提案者＞</t>
    <rPh sb="0" eb="3">
      <t>シホンキン</t>
    </rPh>
    <phoneticPr fontId="3"/>
  </si>
  <si>
    <t>従業員数＜提案者＞</t>
    <rPh sb="0" eb="3">
      <t>ジュウギョウイン</t>
    </rPh>
    <phoneticPr fontId="3"/>
  </si>
  <si>
    <t>上位５位までの株主構成＜提案者＞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</si>
  <si>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平成２５年度以降の公的資金による補助事業実施状況等＜提案者＞</t>
  </si>
  <si>
    <t>「その他の補助制度との関係等」に記載していただいた内容をそのまま記入してください。
①実施機関の名称②制度の名称③採択者名称④研究者名（エフォート）⑤対象期間⑥テーマ名⑦補助金額⑧事業概要（目標・成果）⑨本提案との差異</t>
    <rPh sb="3" eb="4">
      <t>タ</t>
    </rPh>
    <rPh sb="5" eb="7">
      <t>ホジョ</t>
    </rPh>
    <rPh sb="7" eb="9">
      <t>セイド</t>
    </rPh>
    <rPh sb="11" eb="13">
      <t>カンケイ</t>
    </rPh>
    <rPh sb="32" eb="34">
      <t>キニュウ</t>
    </rPh>
    <rPh sb="43" eb="45">
      <t>ジッシ</t>
    </rPh>
    <rPh sb="45" eb="47">
      <t>キカン</t>
    </rPh>
    <rPh sb="48" eb="50">
      <t>メイショウ</t>
    </rPh>
    <rPh sb="51" eb="53">
      <t>セイド</t>
    </rPh>
    <rPh sb="54" eb="56">
      <t>メイショウ</t>
    </rPh>
    <rPh sb="57" eb="59">
      <t>サイタク</t>
    </rPh>
    <rPh sb="59" eb="60">
      <t>シャ</t>
    </rPh>
    <rPh sb="60" eb="62">
      <t>メイショウ</t>
    </rPh>
    <rPh sb="63" eb="65">
      <t>ケンキュウ</t>
    </rPh>
    <rPh sb="65" eb="67">
      <t>シャメイ</t>
    </rPh>
    <rPh sb="75" eb="77">
      <t>タイショウ</t>
    </rPh>
    <rPh sb="77" eb="79">
      <t>キカン</t>
    </rPh>
    <rPh sb="83" eb="84">
      <t>メイ</t>
    </rPh>
    <rPh sb="85" eb="87">
      <t>ホジョ</t>
    </rPh>
    <rPh sb="87" eb="89">
      <t>キンガク</t>
    </rPh>
    <rPh sb="90" eb="94">
      <t>ジギョウガイヨウ</t>
    </rPh>
    <rPh sb="95" eb="97">
      <t>モクヒョウ</t>
    </rPh>
    <rPh sb="98" eb="100">
      <t>セイカ</t>
    </rPh>
    <rPh sb="107" eb="109">
      <t>サイ</t>
    </rPh>
    <phoneticPr fontId="3"/>
  </si>
  <si>
    <t>企業形態＜提案者＞
[１]中小企業
[２]その他</t>
    <rPh sb="0" eb="2">
      <t>キギョウ</t>
    </rPh>
    <rPh sb="2" eb="4">
      <t>ケイタイ</t>
    </rPh>
    <rPh sb="13" eb="15">
      <t>チュウショウ</t>
    </rPh>
    <rPh sb="15" eb="17">
      <t>キギョウ</t>
    </rPh>
    <rPh sb="23" eb="24">
      <t>タ</t>
    </rPh>
    <phoneticPr fontId="7"/>
  </si>
  <si>
    <t>会社決算日＜提案者＞</t>
    <rPh sb="0" eb="2">
      <t>カイシャ</t>
    </rPh>
    <rPh sb="2" eb="4">
      <t>ケッサン</t>
    </rPh>
    <rPh sb="4" eb="5">
      <t>ヒ</t>
    </rPh>
    <phoneticPr fontId="3"/>
  </si>
  <si>
    <t>業種＜提案者＞</t>
    <rPh sb="0" eb="2">
      <t>ギョウシュ</t>
    </rPh>
    <phoneticPr fontId="3"/>
  </si>
  <si>
    <t>所属機関のe-Rad研究機関コード＜提案者＞</t>
    <rPh sb="0" eb="2">
      <t>ショゾク</t>
    </rPh>
    <rPh sb="2" eb="4">
      <t>キカン</t>
    </rPh>
    <phoneticPr fontId="7"/>
  </si>
  <si>
    <t>主任研究者のe-Rad研究者番号＜提案者＞</t>
    <rPh sb="0" eb="2">
      <t>シュニン</t>
    </rPh>
    <rPh sb="2" eb="5">
      <t>ケンキュウシャ</t>
    </rPh>
    <phoneticPr fontId="7"/>
  </si>
  <si>
    <t>連名提案者①</t>
    <rPh sb="0" eb="2">
      <t>レンメイ</t>
    </rPh>
    <phoneticPr fontId="3"/>
  </si>
  <si>
    <t>代表者＜連名提案者①＞</t>
    <rPh sb="0" eb="3">
      <t>ダイヒョウシャ</t>
    </rPh>
    <rPh sb="4" eb="6">
      <t>レンメイ</t>
    </rPh>
    <phoneticPr fontId="7"/>
  </si>
  <si>
    <t>主任研究者＜連名提案者①＞</t>
    <rPh sb="0" eb="2">
      <t>シュニン</t>
    </rPh>
    <rPh sb="2" eb="5">
      <t>ケンキュウシャ</t>
    </rPh>
    <phoneticPr fontId="3"/>
  </si>
  <si>
    <t xml:space="preserve">経理担当者＜連名提案者①＞
</t>
    <rPh sb="2" eb="5">
      <t>タントウシャ</t>
    </rPh>
    <phoneticPr fontId="3"/>
  </si>
  <si>
    <t xml:space="preserve">連絡責任者＜連名提案者①＞
</t>
  </si>
  <si>
    <t>資本金＜連名提案者①＞</t>
    <rPh sb="0" eb="3">
      <t>シホンキン</t>
    </rPh>
    <phoneticPr fontId="3"/>
  </si>
  <si>
    <t>役員・従業員数等：合計＜連名提案者①＞</t>
    <rPh sb="0" eb="2">
      <t>ヤクイン</t>
    </rPh>
    <rPh sb="7" eb="8">
      <t>ナド</t>
    </rPh>
    <rPh sb="9" eb="10">
      <t>ゴウ</t>
    </rPh>
    <rPh sb="10" eb="11">
      <t>ケイ</t>
    </rPh>
    <phoneticPr fontId="3"/>
  </si>
  <si>
    <t>上位５位までの株主構成＜連名提案者①＞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</si>
  <si>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平成２５年度以降の公的資金による補助事業実施状況等＜連盟提案者①＞</t>
    <rPh sb="26" eb="28">
      <t>レンメイ</t>
    </rPh>
    <phoneticPr fontId="3"/>
  </si>
  <si>
    <t>企業形態＜連名提案者①＞
[１]中小企業
[２]その他</t>
    <rPh sb="0" eb="2">
      <t>キギョウ</t>
    </rPh>
    <rPh sb="2" eb="4">
      <t>ケイタイ</t>
    </rPh>
    <rPh sb="16" eb="18">
      <t>チュウショウ</t>
    </rPh>
    <rPh sb="18" eb="20">
      <t>キギョウ</t>
    </rPh>
    <rPh sb="26" eb="27">
      <t>タ</t>
    </rPh>
    <phoneticPr fontId="7"/>
  </si>
  <si>
    <t>会社決算日＜連名提案者①＞</t>
    <rPh sb="0" eb="2">
      <t>カイシャ</t>
    </rPh>
    <rPh sb="2" eb="4">
      <t>ケッサン</t>
    </rPh>
    <rPh sb="4" eb="5">
      <t>ヒ</t>
    </rPh>
    <phoneticPr fontId="3"/>
  </si>
  <si>
    <t>業種＜連名提案者①＞</t>
    <rPh sb="0" eb="2">
      <t>ギョウシュ</t>
    </rPh>
    <phoneticPr fontId="3"/>
  </si>
  <si>
    <t>所属機関のe-Rad研究機関コード＜連名提案者①＞</t>
    <rPh sb="0" eb="2">
      <t>ショゾク</t>
    </rPh>
    <rPh sb="2" eb="4">
      <t>キカン</t>
    </rPh>
    <phoneticPr fontId="7"/>
  </si>
  <si>
    <t>主任研究者のe-Rad研究者番号＜連名提案者①＞</t>
    <rPh sb="0" eb="2">
      <t>シュニン</t>
    </rPh>
    <rPh sb="2" eb="5">
      <t>ケンキュウシャ</t>
    </rPh>
    <phoneticPr fontId="7"/>
  </si>
  <si>
    <t>連名提案者②</t>
    <rPh sb="0" eb="2">
      <t>レンメイ</t>
    </rPh>
    <phoneticPr fontId="3"/>
  </si>
  <si>
    <t>代表者＜連名提案者②＞</t>
    <rPh sb="0" eb="3">
      <t>ダイヒョウシャ</t>
    </rPh>
    <rPh sb="4" eb="6">
      <t>レンメイ</t>
    </rPh>
    <phoneticPr fontId="7"/>
  </si>
  <si>
    <t>主任研究者＜連名提案者②＞</t>
    <rPh sb="0" eb="2">
      <t>シュニン</t>
    </rPh>
    <rPh sb="2" eb="5">
      <t>ケンキュウシャ</t>
    </rPh>
    <phoneticPr fontId="3"/>
  </si>
  <si>
    <t xml:space="preserve">経理担当者＜連名提案者②＞
</t>
    <rPh sb="2" eb="5">
      <t>タントウシャ</t>
    </rPh>
    <phoneticPr fontId="3"/>
  </si>
  <si>
    <t xml:space="preserve">連絡責任者＜連名提案者②＞
</t>
  </si>
  <si>
    <t>資本金＜連名提案者②＞</t>
    <rPh sb="0" eb="3">
      <t>シホンキン</t>
    </rPh>
    <phoneticPr fontId="3"/>
  </si>
  <si>
    <t>半角数字のみを記入してください。（円や千円、￥記号などを加えない）
※連名提案者が大学等の場合は記入不要</t>
    <rPh sb="0" eb="2">
      <t>ハンカク</t>
    </rPh>
    <rPh sb="2" eb="4">
      <t>スウジ</t>
    </rPh>
    <rPh sb="7" eb="9">
      <t>キニュウ</t>
    </rPh>
    <rPh sb="17" eb="18">
      <t>エン</t>
    </rPh>
    <rPh sb="19" eb="21">
      <t>センエン</t>
    </rPh>
    <rPh sb="23" eb="25">
      <t>キゴウ</t>
    </rPh>
    <rPh sb="28" eb="29">
      <t>クワ</t>
    </rPh>
    <rPh sb="35" eb="37">
      <t>レンメイ</t>
    </rPh>
    <rPh sb="41" eb="43">
      <t>ダイガク</t>
    </rPh>
    <rPh sb="43" eb="44">
      <t>ナド</t>
    </rPh>
    <rPh sb="45" eb="47">
      <t>バアイ</t>
    </rPh>
    <rPh sb="48" eb="50">
      <t>キニュウ</t>
    </rPh>
    <rPh sb="50" eb="52">
      <t>フヨウ</t>
    </rPh>
    <phoneticPr fontId="3"/>
  </si>
  <si>
    <t>役員・従業員数等：合計＜連名提案者②＞</t>
    <rPh sb="0" eb="2">
      <t>ヤクイン</t>
    </rPh>
    <rPh sb="7" eb="8">
      <t>ナド</t>
    </rPh>
    <rPh sb="9" eb="10">
      <t>ゴウ</t>
    </rPh>
    <rPh sb="10" eb="11">
      <t>ケイ</t>
    </rPh>
    <phoneticPr fontId="3"/>
  </si>
  <si>
    <t>上位５位までの株主構成＜連名提案者②＞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</si>
  <si>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平成２５年度以降の公的資金による補助事業実施状況等＜連名提案者②＞</t>
  </si>
  <si>
    <t>企業形態＜連名提案者②＞
[１]中小企業
[２]その他</t>
    <rPh sb="0" eb="2">
      <t>キギョウ</t>
    </rPh>
    <rPh sb="2" eb="4">
      <t>ケイタイ</t>
    </rPh>
    <rPh sb="16" eb="18">
      <t>チュウショウ</t>
    </rPh>
    <rPh sb="18" eb="20">
      <t>キギョウ</t>
    </rPh>
    <rPh sb="26" eb="27">
      <t>タ</t>
    </rPh>
    <phoneticPr fontId="7"/>
  </si>
  <si>
    <t>会社決算日＜連名提案者②＞</t>
    <rPh sb="0" eb="2">
      <t>カイシャ</t>
    </rPh>
    <rPh sb="2" eb="4">
      <t>ケッサン</t>
    </rPh>
    <rPh sb="4" eb="5">
      <t>ヒ</t>
    </rPh>
    <phoneticPr fontId="3"/>
  </si>
  <si>
    <t>業種＜連名提案者②＞</t>
    <rPh sb="0" eb="2">
      <t>ギョウシュ</t>
    </rPh>
    <phoneticPr fontId="3"/>
  </si>
  <si>
    <t>所属機関のe-Rad研究機関コード＜連名提案②＞</t>
    <rPh sb="0" eb="2">
      <t>ショゾク</t>
    </rPh>
    <rPh sb="2" eb="4">
      <t>キカン</t>
    </rPh>
    <phoneticPr fontId="7"/>
  </si>
  <si>
    <t>主任研究者のe-Rad研究者番号＜連名提案者②＞</t>
    <rPh sb="0" eb="2">
      <t>シュニン</t>
    </rPh>
    <rPh sb="2" eb="5">
      <t>ケンキュウシャ</t>
    </rPh>
    <phoneticPr fontId="7"/>
  </si>
  <si>
    <t>連名提案者③</t>
    <rPh sb="0" eb="2">
      <t>レンメイ</t>
    </rPh>
    <phoneticPr fontId="3"/>
  </si>
  <si>
    <t>代表者＜連名提案者③＞</t>
    <rPh sb="0" eb="3">
      <t>ダイヒョウシャ</t>
    </rPh>
    <rPh sb="4" eb="6">
      <t>レンメイ</t>
    </rPh>
    <phoneticPr fontId="7"/>
  </si>
  <si>
    <t>主任研究者＜連名提案者③＞</t>
    <rPh sb="0" eb="2">
      <t>シュニン</t>
    </rPh>
    <rPh sb="2" eb="5">
      <t>ケンキュウシャ</t>
    </rPh>
    <phoneticPr fontId="3"/>
  </si>
  <si>
    <t xml:space="preserve">経理担当者＜連名提案者③＞
</t>
    <rPh sb="2" eb="5">
      <t>タントウシャ</t>
    </rPh>
    <phoneticPr fontId="3"/>
  </si>
  <si>
    <t xml:space="preserve">連絡責任者＜連名提案者③＞
</t>
  </si>
  <si>
    <t>資本金＜連名提案者③＞</t>
    <rPh sb="0" eb="3">
      <t>シホンキン</t>
    </rPh>
    <phoneticPr fontId="3"/>
  </si>
  <si>
    <t>役員・従業員数等：合計＜連名提案者③＞</t>
    <rPh sb="0" eb="2">
      <t>ヤクイン</t>
    </rPh>
    <rPh sb="7" eb="8">
      <t>ナド</t>
    </rPh>
    <rPh sb="9" eb="10">
      <t>ゴウ</t>
    </rPh>
    <rPh sb="10" eb="11">
      <t>ケイ</t>
    </rPh>
    <phoneticPr fontId="3"/>
  </si>
  <si>
    <t>上位５位までの株主構成＜連名提案者③＞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</si>
  <si>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平成２５年度以降の公的資金による補助事業実施状況等＜連名提案者③＞</t>
  </si>
  <si>
    <t>企業形態＜連名提案者③＞
[１]中小企業
[２]その他</t>
    <rPh sb="0" eb="2">
      <t>キギョウ</t>
    </rPh>
    <rPh sb="2" eb="4">
      <t>ケイタイ</t>
    </rPh>
    <rPh sb="16" eb="18">
      <t>チュウショウ</t>
    </rPh>
    <rPh sb="18" eb="20">
      <t>キギョウ</t>
    </rPh>
    <rPh sb="26" eb="27">
      <t>タ</t>
    </rPh>
    <phoneticPr fontId="7"/>
  </si>
  <si>
    <t>会社決算日＜連名提案者③＞</t>
    <rPh sb="0" eb="2">
      <t>カイシャ</t>
    </rPh>
    <rPh sb="2" eb="4">
      <t>ケッサン</t>
    </rPh>
    <rPh sb="4" eb="5">
      <t>ヒ</t>
    </rPh>
    <phoneticPr fontId="3"/>
  </si>
  <si>
    <t>業種＜連名提案者③＞</t>
    <rPh sb="0" eb="2">
      <t>ギョウシュ</t>
    </rPh>
    <phoneticPr fontId="3"/>
  </si>
  <si>
    <t>所属機関のe-Rad研究機関コード＜連名提案者③＞</t>
    <rPh sb="0" eb="2">
      <t>ショゾク</t>
    </rPh>
    <rPh sb="2" eb="4">
      <t>キカン</t>
    </rPh>
    <phoneticPr fontId="7"/>
  </si>
  <si>
    <t>主任研究者のe-Rad研究者番号＜連名提案者③＞</t>
    <rPh sb="0" eb="2">
      <t>シュニン</t>
    </rPh>
    <rPh sb="2" eb="5">
      <t>ケンキュウシャ</t>
    </rPh>
    <phoneticPr fontId="7"/>
  </si>
  <si>
    <t>提案カテゴリー
A．太陽光発電利用促進分野
B．風力発電利用促進分野
C．未利用エネルギー利用促進分野
D．燃料電池利用促進分野
E．蓄電池利用促進分野
F．再生可能エネルギー熱利用促進分野
G．バイオマス利用促進分野
H．再生可能エネルギー利用促進分野（A～Gの各分野に属するものを除く）</t>
    <rPh sb="10" eb="13">
      <t>タイヨウコウ</t>
    </rPh>
    <rPh sb="13" eb="15">
      <t>ハツデン</t>
    </rPh>
    <rPh sb="15" eb="17">
      <t>リヨウ</t>
    </rPh>
    <rPh sb="17" eb="19">
      <t>ソクシン</t>
    </rPh>
    <rPh sb="19" eb="21">
      <t>ブンヤ</t>
    </rPh>
    <rPh sb="24" eb="26">
      <t>フウリョク</t>
    </rPh>
    <rPh sb="26" eb="28">
      <t>ハツデン</t>
    </rPh>
    <rPh sb="28" eb="30">
      <t>リヨウ</t>
    </rPh>
    <rPh sb="30" eb="32">
      <t>ソクシン</t>
    </rPh>
    <rPh sb="32" eb="34">
      <t>ブンヤ</t>
    </rPh>
    <rPh sb="37" eb="40">
      <t>ミリヨウ</t>
    </rPh>
    <rPh sb="45" eb="47">
      <t>リヨウ</t>
    </rPh>
    <rPh sb="47" eb="49">
      <t>ソクシン</t>
    </rPh>
    <rPh sb="49" eb="51">
      <t>ブンヤ</t>
    </rPh>
    <rPh sb="54" eb="56">
      <t>ネンリョウ</t>
    </rPh>
    <rPh sb="56" eb="58">
      <t>デンチ</t>
    </rPh>
    <rPh sb="58" eb="60">
      <t>リヨウ</t>
    </rPh>
    <rPh sb="60" eb="62">
      <t>ソクシン</t>
    </rPh>
    <rPh sb="62" eb="64">
      <t>ブンヤ</t>
    </rPh>
    <rPh sb="67" eb="70">
      <t>チクデンチ</t>
    </rPh>
    <rPh sb="70" eb="72">
      <t>リヨウ</t>
    </rPh>
    <rPh sb="72" eb="76">
      <t>ソクシンブンヤ</t>
    </rPh>
    <rPh sb="79" eb="81">
      <t>サイセイ</t>
    </rPh>
    <rPh sb="81" eb="83">
      <t>カノウ</t>
    </rPh>
    <rPh sb="88" eb="89">
      <t>ネツ</t>
    </rPh>
    <rPh sb="89" eb="91">
      <t>リヨウ</t>
    </rPh>
    <rPh sb="91" eb="95">
      <t>ソクシンブンヤ</t>
    </rPh>
    <rPh sb="103" eb="105">
      <t>リヨウ</t>
    </rPh>
    <rPh sb="105" eb="107">
      <t>ソクシン</t>
    </rPh>
    <rPh sb="107" eb="109">
      <t>ブンヤ</t>
    </rPh>
    <rPh sb="112" eb="114">
      <t>サイセイ</t>
    </rPh>
    <rPh sb="114" eb="116">
      <t>カノウ</t>
    </rPh>
    <rPh sb="121" eb="123">
      <t>リヨウ</t>
    </rPh>
    <rPh sb="123" eb="125">
      <t>ソクシン</t>
    </rPh>
    <rPh sb="125" eb="127">
      <t>ブンヤ</t>
    </rPh>
    <rPh sb="132" eb="135">
      <t>カクブンヤ</t>
    </rPh>
    <rPh sb="136" eb="137">
      <t>ゾク</t>
    </rPh>
    <rPh sb="142" eb="143">
      <t>ノゾ</t>
    </rPh>
    <phoneticPr fontId="7"/>
  </si>
  <si>
    <t>A～Hの番号を半角で記入してください。</t>
    <rPh sb="7" eb="9">
      <t>ハンカク</t>
    </rPh>
    <rPh sb="10" eb="12">
      <t>キニュウ</t>
    </rPh>
    <phoneticPr fontId="3"/>
  </si>
  <si>
    <t>A</t>
    <phoneticPr fontId="3"/>
  </si>
  <si>
    <t>課題設定枠（フェーズA、フェーズBの場合）</t>
    <rPh sb="0" eb="2">
      <t>カダイ</t>
    </rPh>
    <rPh sb="2" eb="4">
      <t>セッテイ</t>
    </rPh>
    <rPh sb="4" eb="5">
      <t>ワク</t>
    </rPh>
    <rPh sb="18" eb="20">
      <t>バアイ</t>
    </rPh>
    <phoneticPr fontId="3"/>
  </si>
  <si>
    <t>提案フェーズのフェーズAまたはフェーズBで提案する場合のみ記載</t>
    <rPh sb="0" eb="2">
      <t>テイアン</t>
    </rPh>
    <rPh sb="25" eb="27">
      <t>バアイ</t>
    </rPh>
    <rPh sb="29" eb="31">
      <t>キサイ</t>
    </rPh>
    <phoneticPr fontId="3"/>
  </si>
  <si>
    <t>フェーズA</t>
    <phoneticPr fontId="3"/>
  </si>
  <si>
    <t>提案されるフェーズをプルダウンリストから選択してください。</t>
    <rPh sb="20" eb="22">
      <t>センタク</t>
    </rPh>
    <phoneticPr fontId="3"/>
  </si>
  <si>
    <t>（添付資料１）助成事業実施計画書　３．（２）別紙１＜主任研究者＞</t>
    <rPh sb="1" eb="3">
      <t>テンプ</t>
    </rPh>
    <rPh sb="3" eb="5">
      <t>シリョウ</t>
    </rPh>
    <rPh sb="7" eb="9">
      <t>ジョセイ</t>
    </rPh>
    <rPh sb="11" eb="13">
      <t>ジッシ</t>
    </rPh>
    <rPh sb="13" eb="16">
      <t>ケイカクショ</t>
    </rPh>
    <rPh sb="22" eb="24">
      <t>ベッシ</t>
    </rPh>
    <rPh sb="26" eb="28">
      <t>シュニン</t>
    </rPh>
    <rPh sb="28" eb="31">
      <t>ケンキュウシャ</t>
    </rPh>
    <phoneticPr fontId="3"/>
  </si>
  <si>
    <t>（添付資料１）助成事業実施計画書　３．（２）別紙１＜検査・支払担当窓口＞</t>
    <rPh sb="1" eb="3">
      <t>テンプ</t>
    </rPh>
    <rPh sb="3" eb="5">
      <t>シリョウ</t>
    </rPh>
    <rPh sb="7" eb="9">
      <t>ジョセイ</t>
    </rPh>
    <rPh sb="11" eb="13">
      <t>ジッシ</t>
    </rPh>
    <rPh sb="13" eb="16">
      <t>ケイカクショ</t>
    </rPh>
    <rPh sb="22" eb="24">
      <t>ベッシ</t>
    </rPh>
    <rPh sb="26" eb="28">
      <t>ケンサ</t>
    </rPh>
    <rPh sb="29" eb="31">
      <t>シハライ</t>
    </rPh>
    <rPh sb="31" eb="33">
      <t>タントウ</t>
    </rPh>
    <rPh sb="33" eb="35">
      <t>マドグチ</t>
    </rPh>
    <phoneticPr fontId="3"/>
  </si>
  <si>
    <t>提案書（様式第１）「9．助成事業に係る連絡先」</t>
    <rPh sb="4" eb="6">
      <t>ヨウシキ</t>
    </rPh>
    <rPh sb="6" eb="7">
      <t>ダイ</t>
    </rPh>
    <rPh sb="12" eb="14">
      <t>ジョセイ</t>
    </rPh>
    <rPh sb="14" eb="16">
      <t>ジギョウ</t>
    </rPh>
    <rPh sb="17" eb="18">
      <t>カカワ</t>
    </rPh>
    <rPh sb="19" eb="22">
      <t>レンラクサキ</t>
    </rPh>
    <phoneticPr fontId="3"/>
  </si>
  <si>
    <t>提案書（様式第１）「8．提案者（法人）の概要」</t>
    <rPh sb="12" eb="15">
      <t>テイアンシャ</t>
    </rPh>
    <rPh sb="16" eb="18">
      <t>ホウジン</t>
    </rPh>
    <rPh sb="20" eb="22">
      <t>ガイヨウ</t>
    </rPh>
    <phoneticPr fontId="3"/>
  </si>
  <si>
    <t>その他の助成金制度との関係等（別添２）参照</t>
    <rPh sb="2" eb="3">
      <t>タ</t>
    </rPh>
    <rPh sb="4" eb="7">
      <t>ジョセイキン</t>
    </rPh>
    <rPh sb="7" eb="9">
      <t>セイド</t>
    </rPh>
    <rPh sb="11" eb="13">
      <t>カンケイ</t>
    </rPh>
    <rPh sb="13" eb="14">
      <t>トウ</t>
    </rPh>
    <rPh sb="15" eb="17">
      <t>ベッテン</t>
    </rPh>
    <rPh sb="19" eb="21">
      <t>サンショウ</t>
    </rPh>
    <phoneticPr fontId="3"/>
  </si>
  <si>
    <t>財務データ入力フォーム</t>
    <rPh sb="0" eb="2">
      <t>ザイム</t>
    </rPh>
    <rPh sb="5" eb="7">
      <t>ニュウリョク</t>
    </rPh>
    <phoneticPr fontId="12"/>
  </si>
  <si>
    <t>rev_1.1</t>
    <phoneticPr fontId="12"/>
  </si>
  <si>
    <t>企業情報</t>
    <rPh sb="0" eb="2">
      <t>キギョウ</t>
    </rPh>
    <rPh sb="2" eb="4">
      <t>ジョウホウ</t>
    </rPh>
    <phoneticPr fontId="3"/>
  </si>
  <si>
    <t>（コメント）</t>
    <phoneticPr fontId="12"/>
  </si>
  <si>
    <t>顧客番号</t>
    <rPh sb="0" eb="2">
      <t>コキャク</t>
    </rPh>
    <rPh sb="2" eb="4">
      <t>バンゴウ</t>
    </rPh>
    <phoneticPr fontId="3"/>
  </si>
  <si>
    <t>入力不要</t>
    <rPh sb="0" eb="2">
      <t>ニュウリョク</t>
    </rPh>
    <rPh sb="2" eb="4">
      <t>フヨウ</t>
    </rPh>
    <phoneticPr fontId="12"/>
  </si>
  <si>
    <t>企業名（カナ）</t>
    <rPh sb="0" eb="2">
      <t>キギョウ</t>
    </rPh>
    <rPh sb="2" eb="3">
      <t>メイ</t>
    </rPh>
    <phoneticPr fontId="3"/>
  </si>
  <si>
    <t>半角文字</t>
    <rPh sb="0" eb="2">
      <t>ハンカク</t>
    </rPh>
    <rPh sb="2" eb="4">
      <t>モジ</t>
    </rPh>
    <phoneticPr fontId="12"/>
  </si>
  <si>
    <t>企業名（漢字）</t>
    <rPh sb="0" eb="2">
      <t>キギョウ</t>
    </rPh>
    <rPh sb="2" eb="3">
      <t>メイ</t>
    </rPh>
    <rPh sb="4" eb="6">
      <t>カンジ</t>
    </rPh>
    <phoneticPr fontId="3"/>
  </si>
  <si>
    <t>「株式会社」は不要</t>
    <rPh sb="1" eb="3">
      <t>カブシキ</t>
    </rPh>
    <rPh sb="3" eb="5">
      <t>カイシャ</t>
    </rPh>
    <rPh sb="7" eb="9">
      <t>フヨウ</t>
    </rPh>
    <phoneticPr fontId="12"/>
  </si>
  <si>
    <t>診断企業名</t>
    <rPh sb="0" eb="2">
      <t>シンダン</t>
    </rPh>
    <rPh sb="2" eb="4">
      <t>キギョウ</t>
    </rPh>
    <rPh sb="4" eb="5">
      <t>メイ</t>
    </rPh>
    <phoneticPr fontId="3"/>
  </si>
  <si>
    <t>CRD業種コード（大）</t>
    <rPh sb="3" eb="5">
      <t>ギョウシュ</t>
    </rPh>
    <rPh sb="9" eb="10">
      <t>ダイ</t>
    </rPh>
    <phoneticPr fontId="3"/>
  </si>
  <si>
    <t>アルファベット１文字（半角）</t>
    <rPh sb="8" eb="10">
      <t>モジ</t>
    </rPh>
    <rPh sb="11" eb="13">
      <t>ハンカク</t>
    </rPh>
    <phoneticPr fontId="12"/>
  </si>
  <si>
    <t>CRD業種コード（中）</t>
    <rPh sb="3" eb="5">
      <t>ギョウシュ</t>
    </rPh>
    <rPh sb="9" eb="10">
      <t>チュウ</t>
    </rPh>
    <phoneticPr fontId="3"/>
  </si>
  <si>
    <t>数字２桁</t>
    <rPh sb="0" eb="2">
      <t>スウジ</t>
    </rPh>
    <rPh sb="3" eb="4">
      <t>ケタ</t>
    </rPh>
    <phoneticPr fontId="12"/>
  </si>
  <si>
    <t>https://www.e-stat.go.jp/classifications/terms/10</t>
  </si>
  <si>
    <t>CRD業種コード（小）</t>
    <rPh sb="3" eb="5">
      <t>ギョウシュ</t>
    </rPh>
    <rPh sb="9" eb="10">
      <t>ショウ</t>
    </rPh>
    <phoneticPr fontId="3"/>
  </si>
  <si>
    <t>都道府県</t>
    <rPh sb="0" eb="4">
      <t>トドウフケン</t>
    </rPh>
    <phoneticPr fontId="3"/>
  </si>
  <si>
    <t>（単位：千円）</t>
    <rPh sb="1" eb="3">
      <t>タンイ</t>
    </rPh>
    <rPh sb="4" eb="6">
      <t>センエン</t>
    </rPh>
    <phoneticPr fontId="3"/>
  </si>
  <si>
    <t>決算期（yyyy/mm）</t>
    <rPh sb="0" eb="3">
      <t>ケッサンキ</t>
    </rPh>
    <phoneticPr fontId="3"/>
  </si>
  <si>
    <t>決算月数（01～18）</t>
    <rPh sb="0" eb="2">
      <t>ケッサン</t>
    </rPh>
    <rPh sb="2" eb="4">
      <t>ツキスウ</t>
    </rPh>
    <phoneticPr fontId="3"/>
  </si>
  <si>
    <t>BS項目</t>
    <phoneticPr fontId="3"/>
  </si>
  <si>
    <t>現金・預金</t>
    <rPh sb="0" eb="2">
      <t>ゲンキン</t>
    </rPh>
    <rPh sb="3" eb="5">
      <t>ヨキン</t>
    </rPh>
    <phoneticPr fontId="3"/>
  </si>
  <si>
    <t>受取手形</t>
    <rPh sb="0" eb="2">
      <t>ウケトリ</t>
    </rPh>
    <rPh sb="2" eb="4">
      <t>テガタ</t>
    </rPh>
    <phoneticPr fontId="3"/>
  </si>
  <si>
    <t>売掛金</t>
    <rPh sb="0" eb="2">
      <t>ウリカケ</t>
    </rPh>
    <rPh sb="2" eb="3">
      <t>キン</t>
    </rPh>
    <phoneticPr fontId="3"/>
  </si>
  <si>
    <t>棚卸資産合計</t>
    <rPh sb="0" eb="2">
      <t>タナオロシ</t>
    </rPh>
    <rPh sb="2" eb="4">
      <t>シサン</t>
    </rPh>
    <rPh sb="4" eb="6">
      <t>ゴウケイ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</si>
  <si>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</si>
  <si>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土地</t>
    <rPh sb="0" eb="2">
      <t>トチ</t>
    </rPh>
    <phoneticPr fontId="3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</si>
  <si>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</si>
  <si>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</si>
  <si>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投資等合計</t>
    <rPh sb="0" eb="3">
      <t>トウシトウ</t>
    </rPh>
    <rPh sb="3" eb="5">
      <t>ゴウケイ</t>
    </rPh>
    <phoneticPr fontId="3"/>
  </si>
  <si>
    <t>固定資産合計</t>
    <rPh sb="0" eb="2">
      <t>コテイ</t>
    </rPh>
    <rPh sb="2" eb="4">
      <t>シサン</t>
    </rPh>
    <rPh sb="4" eb="6">
      <t>ゴウケイ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</si>
  <si>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</si>
  <si>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</si>
  <si>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支払手形</t>
    <rPh sb="0" eb="2">
      <t>シハライ</t>
    </rPh>
    <rPh sb="2" eb="4">
      <t>テガタ</t>
    </rPh>
    <phoneticPr fontId="3"/>
  </si>
  <si>
    <t>買掛金</t>
    <rPh sb="0" eb="3">
      <t>カイカケキン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</si>
  <si>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</si>
  <si>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</si>
  <si>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</si>
  <si>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3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</si>
  <si>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3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</si>
  <si>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3"/>
  </si>
  <si>
    <t>固定負債合計（※）</t>
    <rPh sb="0" eb="2">
      <t>コテイ</t>
    </rPh>
    <rPh sb="2" eb="4">
      <t>フサイ</t>
    </rPh>
    <rPh sb="4" eb="6">
      <t>ゴウケイ</t>
    </rPh>
    <phoneticPr fontId="3"/>
  </si>
  <si>
    <t>特別法上の準備金</t>
    <rPh sb="0" eb="3">
      <t>トクベツホウ</t>
    </rPh>
    <rPh sb="3" eb="4">
      <t>ジョウ</t>
    </rPh>
    <rPh sb="5" eb="8">
      <t>ジュンビキン</t>
    </rPh>
    <phoneticPr fontId="3"/>
  </si>
  <si>
    <t>負債合計（※）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</si>
  <si>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</si>
  <si>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資本準備金</t>
    <rPh sb="0" eb="2">
      <t>シホン</t>
    </rPh>
    <rPh sb="2" eb="5">
      <t>ジュンビキン</t>
    </rPh>
    <phoneticPr fontId="3"/>
  </si>
  <si>
    <t>繰越利益剰余金</t>
    <rPh sb="0" eb="2">
      <t>クリコシ</t>
    </rPh>
    <rPh sb="2" eb="4">
      <t>リエキ</t>
    </rPh>
    <rPh sb="4" eb="7">
      <t>ジョウヨキン</t>
    </rPh>
    <phoneticPr fontId="3"/>
  </si>
  <si>
    <t>純資産合計（※）</t>
    <rPh sb="0" eb="3">
      <t>ジュンシサン</t>
    </rPh>
    <rPh sb="3" eb="5">
      <t>ゴウケイ</t>
    </rPh>
    <phoneticPr fontId="3"/>
  </si>
  <si>
    <t>負債・純資産合計</t>
    <rPh sb="0" eb="2">
      <t>フサイ</t>
    </rPh>
    <rPh sb="3" eb="6">
      <t>ジュンシサン</t>
    </rPh>
    <rPh sb="6" eb="8">
      <t>ゴウケイ</t>
    </rPh>
    <phoneticPr fontId="3"/>
  </si>
  <si>
    <t>PL項目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</si>
  <si>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</si>
  <si>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</si>
  <si>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（うち労務費）</t>
    <rPh sb="3" eb="6">
      <t>ロウムヒ</t>
    </rPh>
    <phoneticPr fontId="3"/>
  </si>
  <si>
    <t>（うち賃借料）</t>
    <rPh sb="3" eb="6">
      <t>チンシャクリョウ</t>
    </rPh>
    <phoneticPr fontId="3"/>
  </si>
  <si>
    <t>（うち租税公課）</t>
    <rPh sb="3" eb="5">
      <t>ソゼイ</t>
    </rPh>
    <rPh sb="5" eb="7">
      <t>コウカ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</si>
  <si>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</si>
  <si>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</si>
  <si>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（うち人件費）</t>
    <rPh sb="3" eb="6">
      <t>ジンケンヒ</t>
    </rPh>
    <phoneticPr fontId="3"/>
  </si>
  <si>
    <t>営業利益</t>
    <rPh sb="0" eb="2">
      <t>エイギョウ</t>
    </rPh>
    <rPh sb="2" eb="4">
      <t>リエキ</t>
    </rPh>
    <phoneticPr fontId="3"/>
  </si>
  <si>
    <t>営業外収益合計</t>
    <rPh sb="0" eb="3">
      <t>エイギョウガイ</t>
    </rPh>
    <rPh sb="3" eb="5">
      <t>シュウエキ</t>
    </rPh>
    <rPh sb="5" eb="7">
      <t>ゴウケイ</t>
    </rPh>
    <phoneticPr fontId="3"/>
  </si>
  <si>
    <t>（うち受取利息・配当金）</t>
    <rPh sb="3" eb="5">
      <t>ウケトリ</t>
    </rPh>
    <rPh sb="5" eb="7">
      <t>リソク</t>
    </rPh>
    <rPh sb="8" eb="11">
      <t>ハイトウキン</t>
    </rPh>
    <phoneticPr fontId="3"/>
  </si>
  <si>
    <t>営業外費用合計</t>
    <rPh sb="0" eb="3">
      <t>エイギョウガイ</t>
    </rPh>
    <rPh sb="3" eb="5">
      <t>ヒヨウ</t>
    </rPh>
    <phoneticPr fontId="3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</si>
  <si>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</si>
  <si>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</si>
  <si>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</si>
  <si>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</si>
  <si>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3"/>
  </si>
  <si>
    <t>その他脚注項目など</t>
    <phoneticPr fontId="3"/>
  </si>
  <si>
    <t>株主配当金</t>
    <rPh sb="0" eb="2">
      <t>カブヌシ</t>
    </rPh>
    <rPh sb="2" eb="5">
      <t>ハイトウキン</t>
    </rPh>
    <phoneticPr fontId="3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</si>
  <si>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</si>
  <si>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</si>
  <si>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</si>
  <si>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3"/>
  </si>
  <si>
    <t>資金計画</t>
    <rPh sb="0" eb="2">
      <t>シキン</t>
    </rPh>
    <rPh sb="2" eb="4">
      <t>ケイカク</t>
    </rPh>
    <phoneticPr fontId="12"/>
  </si>
  <si>
    <t>※</t>
    <phoneticPr fontId="12"/>
  </si>
  <si>
    <t>色の部分のみ入力ください。</t>
    <rPh sb="0" eb="1">
      <t>イロ</t>
    </rPh>
    <rPh sb="2" eb="4">
      <t>ブブン</t>
    </rPh>
    <rPh sb="6" eb="8">
      <t>ニュウリョク</t>
    </rPh>
    <phoneticPr fontId="12"/>
  </si>
  <si>
    <t>貴社名</t>
    <rPh sb="0" eb="1">
      <t>キ</t>
    </rPh>
    <rPh sb="1" eb="3">
      <t>シャメイ</t>
    </rPh>
    <phoneticPr fontId="12"/>
  </si>
  <si>
    <t>NEDO事業期間の資金繰について、別途提出の資金繰表（本エクセル別シート）と対応した形で以下にサマリーしてください。</t>
    <rPh sb="4" eb="6">
      <t>ジギョウ</t>
    </rPh>
    <rPh sb="6" eb="8">
      <t>キカン</t>
    </rPh>
    <rPh sb="9" eb="11">
      <t>シキン</t>
    </rPh>
    <rPh sb="11" eb="12">
      <t>グ</t>
    </rPh>
    <rPh sb="17" eb="19">
      <t>ベット</t>
    </rPh>
    <rPh sb="19" eb="21">
      <t>テイシュツ</t>
    </rPh>
    <rPh sb="22" eb="24">
      <t>シキン</t>
    </rPh>
    <rPh sb="24" eb="25">
      <t>グ</t>
    </rPh>
    <rPh sb="25" eb="26">
      <t>ヒョウ</t>
    </rPh>
    <rPh sb="27" eb="28">
      <t>ホン</t>
    </rPh>
    <rPh sb="32" eb="33">
      <t>ベツ</t>
    </rPh>
    <rPh sb="38" eb="40">
      <t>タイオウ</t>
    </rPh>
    <rPh sb="42" eb="43">
      <t>カタチ</t>
    </rPh>
    <rPh sb="44" eb="46">
      <t>イカ</t>
    </rPh>
    <phoneticPr fontId="12"/>
  </si>
  <si>
    <t>経営者面談時に、本資料を見ながら質疑を行います。</t>
    <rPh sb="0" eb="3">
      <t>ケイエイシャ</t>
    </rPh>
    <rPh sb="3" eb="5">
      <t>メンダン</t>
    </rPh>
    <rPh sb="5" eb="6">
      <t>ジ</t>
    </rPh>
    <rPh sb="8" eb="9">
      <t>ホン</t>
    </rPh>
    <rPh sb="9" eb="11">
      <t>シリョウ</t>
    </rPh>
    <rPh sb="12" eb="13">
      <t>ミ</t>
    </rPh>
    <rPh sb="16" eb="18">
      <t>シツギ</t>
    </rPh>
    <rPh sb="19" eb="20">
      <t>オコナ</t>
    </rPh>
    <phoneticPr fontId="12"/>
  </si>
  <si>
    <t>●基本データ</t>
    <rPh sb="1" eb="3">
      <t>キホン</t>
    </rPh>
    <phoneticPr fontId="12"/>
  </si>
  <si>
    <t>提案フェーズ</t>
    <rPh sb="0" eb="2">
      <t>テイアン</t>
    </rPh>
    <phoneticPr fontId="12"/>
  </si>
  <si>
    <t>※プルダウンメニューから選んでください</t>
    <rPh sb="12" eb="13">
      <t>エラ</t>
    </rPh>
    <phoneticPr fontId="12"/>
  </si>
  <si>
    <t>実施期間</t>
    <rPh sb="0" eb="2">
      <t>ジッシ</t>
    </rPh>
    <rPh sb="2" eb="4">
      <t>キカン</t>
    </rPh>
    <phoneticPr fontId="12"/>
  </si>
  <si>
    <t>a</t>
    <phoneticPr fontId="12"/>
  </si>
  <si>
    <t>現在の手元資金</t>
    <rPh sb="0" eb="2">
      <t>ゲンザイ</t>
    </rPh>
    <rPh sb="3" eb="5">
      <t>テモト</t>
    </rPh>
    <rPh sb="5" eb="7">
      <t>シキン</t>
    </rPh>
    <phoneticPr fontId="12"/>
  </si>
  <si>
    <t>万円</t>
    <rPh sb="0" eb="2">
      <t>マンエン</t>
    </rPh>
    <phoneticPr fontId="12"/>
  </si>
  <si>
    <t>20○○年●　</t>
    <rPh sb="4" eb="5">
      <t>ネン</t>
    </rPh>
    <phoneticPr fontId="12"/>
  </si>
  <si>
    <t>月時点</t>
    <rPh sb="0" eb="1">
      <t>ガツ</t>
    </rPh>
    <rPh sb="1" eb="3">
      <t>ジテン</t>
    </rPh>
    <phoneticPr fontId="12"/>
  </si>
  <si>
    <t>※代表者面談時には、面談月月初時点の金額をあらためてご教示ください</t>
    <rPh sb="1" eb="4">
      <t>ダイヒョウシャ</t>
    </rPh>
    <rPh sb="4" eb="6">
      <t>メンダン</t>
    </rPh>
    <rPh sb="6" eb="7">
      <t>ジ</t>
    </rPh>
    <rPh sb="10" eb="12">
      <t>メンダン</t>
    </rPh>
    <rPh sb="12" eb="13">
      <t>ツキ</t>
    </rPh>
    <rPh sb="13" eb="14">
      <t>ガツ</t>
    </rPh>
    <rPh sb="14" eb="15">
      <t>ハジ</t>
    </rPh>
    <rPh sb="15" eb="17">
      <t>ジテン</t>
    </rPh>
    <rPh sb="18" eb="19">
      <t>キン</t>
    </rPh>
    <rPh sb="19" eb="20">
      <t>ガク</t>
    </rPh>
    <rPh sb="27" eb="29">
      <t>キョウジ</t>
    </rPh>
    <phoneticPr fontId="12"/>
  </si>
  <si>
    <t>b</t>
    <phoneticPr fontId="12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</si>
  <si>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12"/>
  </si>
  <si>
    <t>※提案書表紙（様式第1）記載の数字（最大5,000万円）</t>
    <rPh sb="1" eb="3">
      <t>テイアン</t>
    </rPh>
    <rPh sb="3" eb="4">
      <t>ショ</t>
    </rPh>
    <rPh sb="4" eb="6">
      <t>ヒョウシ</t>
    </rPh>
    <rPh sb="7" eb="9">
      <t>ヨウシキ</t>
    </rPh>
    <rPh sb="9" eb="10">
      <t>ダイ</t>
    </rPh>
    <rPh sb="12" eb="14">
      <t>キサイ</t>
    </rPh>
    <rPh sb="15" eb="17">
      <t>スウジ</t>
    </rPh>
    <rPh sb="18" eb="20">
      <t>サイダイ</t>
    </rPh>
    <rPh sb="25" eb="27">
      <t>マンエン</t>
    </rPh>
    <phoneticPr fontId="12"/>
  </si>
  <si>
    <t>c</t>
    <phoneticPr fontId="12"/>
  </si>
  <si>
    <t>事業期間（月数）</t>
    <rPh sb="0" eb="2">
      <t>ジギョウ</t>
    </rPh>
    <rPh sb="2" eb="4">
      <t>キカン</t>
    </rPh>
    <rPh sb="5" eb="7">
      <t>ツキスウ</t>
    </rPh>
    <phoneticPr fontId="12"/>
  </si>
  <si>
    <t>ヶ月</t>
    <rPh sb="1" eb="2">
      <t>ゲツ</t>
    </rPh>
    <phoneticPr fontId="12"/>
  </si>
  <si>
    <t>※貴社が提案する事業期間</t>
    <rPh sb="1" eb="3">
      <t>キシャ</t>
    </rPh>
    <rPh sb="4" eb="6">
      <t>テイアン</t>
    </rPh>
    <rPh sb="8" eb="10">
      <t>ジギョウ</t>
    </rPh>
    <rPh sb="10" eb="12">
      <t>キカン</t>
    </rPh>
    <phoneticPr fontId="12"/>
  </si>
  <si>
    <t>ｄ</t>
    <phoneticPr fontId="12"/>
  </si>
  <si>
    <t>NEDO事業開始からNEDO事業終了までのグロスバーンレート（月額）</t>
    <rPh sb="4" eb="6">
      <t>ジギョウ</t>
    </rPh>
    <rPh sb="6" eb="8">
      <t>カイシ</t>
    </rPh>
    <rPh sb="14" eb="16">
      <t>ジギョウ</t>
    </rPh>
    <rPh sb="16" eb="18">
      <t>シュウリョウ</t>
    </rPh>
    <rPh sb="31" eb="33">
      <t>ゲツガク</t>
    </rPh>
    <phoneticPr fontId="12"/>
  </si>
  <si>
    <t>※NEDO事業開始～NEDO事業終了までの期間で平均化した月額の総費用</t>
    <rPh sb="5" eb="7">
      <t>ジギョウ</t>
    </rPh>
    <rPh sb="14" eb="16">
      <t>ジギョウ</t>
    </rPh>
    <rPh sb="21" eb="23">
      <t>キカン</t>
    </rPh>
    <rPh sb="29" eb="31">
      <t>ゲツガク</t>
    </rPh>
    <rPh sb="32" eb="33">
      <t>ソウ</t>
    </rPh>
    <rPh sb="33" eb="35">
      <t>ヒヨウ</t>
    </rPh>
    <phoneticPr fontId="12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</si>
  <si>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12"/>
  </si>
  <si>
    <t>e</t>
    <phoneticPr fontId="12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</si>
  <si>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12"/>
  </si>
  <si>
    <t>出資／融資</t>
    <rPh sb="0" eb="2">
      <t>シュッシ</t>
    </rPh>
    <rPh sb="3" eb="5">
      <t>ユウシ</t>
    </rPh>
    <phoneticPr fontId="12"/>
  </si>
  <si>
    <t>予定時期（年月）</t>
    <rPh sb="0" eb="2">
      <t>ヨテイ</t>
    </rPh>
    <rPh sb="2" eb="4">
      <t>ジキ</t>
    </rPh>
    <rPh sb="5" eb="7">
      <t>ネンゲツ</t>
    </rPh>
    <phoneticPr fontId="12"/>
  </si>
  <si>
    <t>相手先</t>
    <rPh sb="0" eb="3">
      <t>アイテサキ</t>
    </rPh>
    <phoneticPr fontId="12"/>
  </si>
  <si>
    <t>確度(選択式)</t>
    <rPh sb="0" eb="2">
      <t>カクド</t>
    </rPh>
    <rPh sb="3" eb="5">
      <t>センタク</t>
    </rPh>
    <rPh sb="5" eb="6">
      <t>シキ</t>
    </rPh>
    <phoneticPr fontId="12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</si>
  <si>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12"/>
  </si>
  <si>
    <t>↑</t>
    <phoneticPr fontId="12"/>
  </si>
  <si>
    <t>どちらかに丸印を付ける</t>
    <rPh sb="5" eb="6">
      <t>マル</t>
    </rPh>
    <rPh sb="6" eb="7">
      <t>シルシ</t>
    </rPh>
    <rPh sb="8" eb="9">
      <t>ツ</t>
    </rPh>
    <phoneticPr fontId="12"/>
  </si>
  <si>
    <t>補足説明</t>
    <rPh sb="0" eb="2">
      <t>ホソク</t>
    </rPh>
    <rPh sb="2" eb="4">
      <t>セツメイ</t>
    </rPh>
    <phoneticPr fontId="12"/>
  </si>
  <si>
    <t>f</t>
    <phoneticPr fontId="12"/>
  </si>
  <si>
    <t>g</t>
    <phoneticPr fontId="12"/>
  </si>
  <si>
    <t>h</t>
    <phoneticPr fontId="12"/>
  </si>
  <si>
    <t>i</t>
    <phoneticPr fontId="12"/>
  </si>
  <si>
    <t>収入（月額）</t>
    <rPh sb="0" eb="2">
      <t>シュウニュウ</t>
    </rPh>
    <rPh sb="3" eb="4">
      <t>ガツ</t>
    </rPh>
    <rPh sb="4" eb="5">
      <t>ガク</t>
    </rPh>
    <phoneticPr fontId="12"/>
  </si>
  <si>
    <t>※NEDO事業開始から事業終了までの期間、貴社の平均化した月額収入額</t>
    <rPh sb="5" eb="7">
      <t>ジギョウ</t>
    </rPh>
    <rPh sb="7" eb="9">
      <t>カイシ</t>
    </rPh>
    <rPh sb="11" eb="13">
      <t>ジギョウ</t>
    </rPh>
    <rPh sb="13" eb="15">
      <t>シュウリョウ</t>
    </rPh>
    <rPh sb="18" eb="20">
      <t>キカン</t>
    </rPh>
    <rPh sb="21" eb="23">
      <t>キシャ</t>
    </rPh>
    <rPh sb="24" eb="26">
      <t>ヘイキン</t>
    </rPh>
    <rPh sb="26" eb="27">
      <t>カ</t>
    </rPh>
    <rPh sb="29" eb="31">
      <t>ゲツガク</t>
    </rPh>
    <rPh sb="31" eb="33">
      <t>シュウニュウ</t>
    </rPh>
    <rPh sb="33" eb="34">
      <t>ガク</t>
    </rPh>
    <phoneticPr fontId="12"/>
  </si>
  <si>
    <t>NEDO事業開始から終了までの総収入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シュウニュウ</t>
    </rPh>
    <phoneticPr fontId="12"/>
  </si>
  <si>
    <t>=</t>
    <phoneticPr fontId="12"/>
  </si>
  <si>
    <t>※自動計算</t>
    <rPh sb="1" eb="3">
      <t>ジドウ</t>
    </rPh>
    <rPh sb="3" eb="5">
      <t>ケイサン</t>
    </rPh>
    <phoneticPr fontId="12"/>
  </si>
  <si>
    <t>（a+b+e+f+g+h+i*(2+c))</t>
    <phoneticPr fontId="12"/>
  </si>
  <si>
    <t>NEDO事業開始から終了までの総費用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ヒヨウ</t>
    </rPh>
    <phoneticPr fontId="12"/>
  </si>
  <si>
    <t>（d*(2+c))</t>
    <phoneticPr fontId="12"/>
  </si>
  <si>
    <t>余裕資金</t>
    <rPh sb="0" eb="2">
      <t>ヨユウ</t>
    </rPh>
    <rPh sb="2" eb="4">
      <t>シキン</t>
    </rPh>
    <phoneticPr fontId="12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</si>
  <si>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12"/>
  </si>
  <si>
    <t>資金繰り表</t>
    <rPh sb="0" eb="2">
      <t>シキン</t>
    </rPh>
    <rPh sb="2" eb="3">
      <t>グ</t>
    </rPh>
    <rPh sb="4" eb="5">
      <t>ヒョウ</t>
    </rPh>
    <phoneticPr fontId="12"/>
  </si>
  <si>
    <t>（百万円）</t>
    <rPh sb="1" eb="4">
      <t>ヒャクマンエン</t>
    </rPh>
    <phoneticPr fontId="12"/>
  </si>
  <si>
    <t>（初年度）</t>
    <rPh sb="1" eb="4">
      <t>ショネンド</t>
    </rPh>
    <phoneticPr fontId="12"/>
  </si>
  <si>
    <t>20○○年度</t>
    <rPh sb="4" eb="6">
      <t>ネンド</t>
    </rPh>
    <phoneticPr fontId="12"/>
  </si>
  <si>
    <t>N月</t>
    <rPh sb="1" eb="2">
      <t>ガツ</t>
    </rPh>
    <phoneticPr fontId="12"/>
  </si>
  <si>
    <t>N+1月</t>
    <phoneticPr fontId="12"/>
  </si>
  <si>
    <t>N+2月</t>
    <phoneticPr fontId="12"/>
  </si>
  <si>
    <t>N+3月</t>
  </si>
  <si>
    <t>N+4月</t>
  </si>
  <si>
    <t>N+5月</t>
  </si>
  <si>
    <t>N+6月</t>
  </si>
  <si>
    <t>N+7月</t>
  </si>
  <si>
    <t>N+8月</t>
  </si>
  <si>
    <t>N+9月</t>
  </si>
  <si>
    <t>N+10月</t>
  </si>
  <si>
    <t>N+11月</t>
  </si>
  <si>
    <t>PL</t>
    <phoneticPr fontId="12"/>
  </si>
  <si>
    <t>売上高　（経営状態確認のため）</t>
    <rPh sb="0" eb="2">
      <t>ウリアゲ</t>
    </rPh>
    <rPh sb="2" eb="3">
      <t>ダカ</t>
    </rPh>
    <rPh sb="5" eb="7">
      <t>ケイエイ</t>
    </rPh>
    <rPh sb="7" eb="9">
      <t>ジョウタイ</t>
    </rPh>
    <rPh sb="9" eb="11">
      <t>カクニン</t>
    </rPh>
    <phoneticPr fontId="12"/>
  </si>
  <si>
    <t>前年同月の売上高</t>
    <rPh sb="0" eb="2">
      <t>ゼンネン</t>
    </rPh>
    <rPh sb="2" eb="3">
      <t>ドウ</t>
    </rPh>
    <rPh sb="3" eb="4">
      <t>ツキ</t>
    </rPh>
    <rPh sb="5" eb="7">
      <t>ウリアゲ</t>
    </rPh>
    <rPh sb="7" eb="8">
      <t>ダカ</t>
    </rPh>
    <phoneticPr fontId="12"/>
  </si>
  <si>
    <t>前月繰越金(＊)</t>
    <rPh sb="0" eb="1">
      <t>ゼン</t>
    </rPh>
    <rPh sb="1" eb="2">
      <t>ツキ</t>
    </rPh>
    <rPh sb="2" eb="4">
      <t>クリコシ</t>
    </rPh>
    <rPh sb="4" eb="5">
      <t>キン</t>
    </rPh>
    <phoneticPr fontId="12"/>
  </si>
  <si>
    <t>収入</t>
    <rPh sb="0" eb="2">
      <t>シュウニュウ</t>
    </rPh>
    <phoneticPr fontId="12"/>
  </si>
  <si>
    <t>現金売上金回収</t>
    <rPh sb="0" eb="2">
      <t>ゲンキン</t>
    </rPh>
    <rPh sb="2" eb="4">
      <t>ウリアゲ</t>
    </rPh>
    <rPh sb="4" eb="5">
      <t>キン</t>
    </rPh>
    <rPh sb="5" eb="7">
      <t>カイシュウ</t>
    </rPh>
    <phoneticPr fontId="12"/>
  </si>
  <si>
    <t>売掛金回収</t>
    <rPh sb="0" eb="2">
      <t>ウリカケ</t>
    </rPh>
    <rPh sb="2" eb="3">
      <t>キン</t>
    </rPh>
    <rPh sb="3" eb="5">
      <t>カイシュウ</t>
    </rPh>
    <phoneticPr fontId="12"/>
  </si>
  <si>
    <t>融資</t>
    <rPh sb="0" eb="2">
      <t>ユウシ</t>
    </rPh>
    <phoneticPr fontId="12"/>
  </si>
  <si>
    <t>短期借入金</t>
    <rPh sb="0" eb="2">
      <t>タンキ</t>
    </rPh>
    <rPh sb="2" eb="4">
      <t>シャクニュウ</t>
    </rPh>
    <rPh sb="4" eb="5">
      <t>キン</t>
    </rPh>
    <phoneticPr fontId="12"/>
  </si>
  <si>
    <t>長期借入金</t>
    <rPh sb="0" eb="2">
      <t>チョウキ</t>
    </rPh>
    <rPh sb="2" eb="4">
      <t>シャクニュウ</t>
    </rPh>
    <rPh sb="4" eb="5">
      <t>キン</t>
    </rPh>
    <phoneticPr fontId="12"/>
  </si>
  <si>
    <t>出資</t>
    <rPh sb="0" eb="2">
      <t>シュッシ</t>
    </rPh>
    <phoneticPr fontId="12"/>
  </si>
  <si>
    <t>その他収入</t>
    <rPh sb="2" eb="3">
      <t>タ</t>
    </rPh>
    <rPh sb="3" eb="5">
      <t>シュウニュウ</t>
    </rPh>
    <phoneticPr fontId="12"/>
  </si>
  <si>
    <t>NEDO助成収入（概算／確定額）</t>
    <rPh sb="4" eb="6">
      <t>ジョセイ</t>
    </rPh>
    <rPh sb="6" eb="8">
      <t>シュウニュウ</t>
    </rPh>
    <rPh sb="9" eb="11">
      <t>ガイサン</t>
    </rPh>
    <rPh sb="12" eb="14">
      <t>カクテイ</t>
    </rPh>
    <rPh sb="14" eb="15">
      <t>ガク</t>
    </rPh>
    <phoneticPr fontId="12"/>
  </si>
  <si>
    <t>合計</t>
    <rPh sb="0" eb="2">
      <t>ゴウケイ</t>
    </rPh>
    <phoneticPr fontId="12"/>
  </si>
  <si>
    <t>支出</t>
    <rPh sb="0" eb="2">
      <t>シシュツ</t>
    </rPh>
    <phoneticPr fontId="12"/>
  </si>
  <si>
    <t>仕入・外注等費</t>
    <rPh sb="0" eb="2">
      <t>シイ</t>
    </rPh>
    <rPh sb="3" eb="5">
      <t>ガイチュウ</t>
    </rPh>
    <rPh sb="5" eb="6">
      <t>トウ</t>
    </rPh>
    <rPh sb="6" eb="7">
      <t>ヒ</t>
    </rPh>
    <phoneticPr fontId="12"/>
  </si>
  <si>
    <t>返済</t>
    <rPh sb="0" eb="2">
      <t>ヘンサイ</t>
    </rPh>
    <phoneticPr fontId="12"/>
  </si>
  <si>
    <t>バーンレート</t>
    <phoneticPr fontId="12"/>
  </si>
  <si>
    <t>人件費（除く、NEDO労務費）</t>
    <rPh sb="0" eb="3">
      <t>ジンケンヒ</t>
    </rPh>
    <rPh sb="4" eb="5">
      <t>ノゾ</t>
    </rPh>
    <rPh sb="11" eb="14">
      <t>ロウムヒ</t>
    </rPh>
    <phoneticPr fontId="12"/>
  </si>
  <si>
    <t>家賃及び賃借料（除く、NEDO費）</t>
    <rPh sb="0" eb="2">
      <t>ヤチン</t>
    </rPh>
    <rPh sb="2" eb="3">
      <t>オヨ</t>
    </rPh>
    <rPh sb="4" eb="7">
      <t>チンシャクリョウ</t>
    </rPh>
    <phoneticPr fontId="12"/>
  </si>
  <si>
    <t>その他営業経費（除く、NEDO費）</t>
    <rPh sb="2" eb="3">
      <t>タ</t>
    </rPh>
    <rPh sb="3" eb="5">
      <t>エイギョウ</t>
    </rPh>
    <rPh sb="5" eb="7">
      <t>ケイヒ</t>
    </rPh>
    <phoneticPr fontId="12"/>
  </si>
  <si>
    <t>その他支出（除く、NEDO費）</t>
    <rPh sb="2" eb="3">
      <t>タ</t>
    </rPh>
    <rPh sb="3" eb="5">
      <t>シシュツ</t>
    </rPh>
    <phoneticPr fontId="12"/>
  </si>
  <si>
    <t>小計</t>
    <rPh sb="0" eb="2">
      <t>ショウケイ</t>
    </rPh>
    <phoneticPr fontId="12"/>
  </si>
  <si>
    <t>NEDO助成支出</t>
    <rPh sb="4" eb="6">
      <t>ジョセイ</t>
    </rPh>
    <rPh sb="6" eb="8">
      <t>シシュツ</t>
    </rPh>
    <phoneticPr fontId="12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</si>
  <si>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12"/>
  </si>
  <si>
    <t>労務費</t>
    <rPh sb="0" eb="3">
      <t>ロウムヒ</t>
    </rPh>
    <phoneticPr fontId="12"/>
  </si>
  <si>
    <t>その他経費</t>
    <rPh sb="2" eb="3">
      <t>タ</t>
    </rPh>
    <rPh sb="3" eb="5">
      <t>ケイヒ</t>
    </rPh>
    <phoneticPr fontId="12"/>
  </si>
  <si>
    <t>収支（累積）</t>
    <rPh sb="0" eb="2">
      <t>シュウシ</t>
    </rPh>
    <rPh sb="3" eb="5">
      <t>ルイセキ</t>
    </rPh>
    <phoneticPr fontId="12"/>
  </si>
  <si>
    <t>収支（単月））</t>
    <rPh sb="0" eb="2">
      <t>シュウシ</t>
    </rPh>
    <rPh sb="3" eb="5">
      <t>タンゲツ</t>
    </rPh>
    <phoneticPr fontId="12"/>
  </si>
  <si>
    <t>＊：NEDO事業開始時の残高を赤枠に記入</t>
    <rPh sb="6" eb="8">
      <t>ジギョウ</t>
    </rPh>
    <rPh sb="8" eb="10">
      <t>カイシ</t>
    </rPh>
    <rPh sb="10" eb="11">
      <t>トキ</t>
    </rPh>
    <rPh sb="12" eb="14">
      <t>ザンダカ</t>
    </rPh>
    <rPh sb="15" eb="16">
      <t>アカ</t>
    </rPh>
    <rPh sb="16" eb="17">
      <t>ワク</t>
    </rPh>
    <rPh sb="18" eb="20">
      <t>キニュウ</t>
    </rPh>
    <phoneticPr fontId="12"/>
  </si>
  <si>
    <t>（2年目）</t>
    <rPh sb="2" eb="4">
      <t>ネンメ</t>
    </rPh>
    <phoneticPr fontId="12"/>
  </si>
  <si>
    <t>N+1月</t>
    <phoneticPr fontId="12"/>
  </si>
  <si>
    <t>N+2月</t>
    <phoneticPr fontId="12"/>
  </si>
  <si>
    <t>前月繰越金</t>
    <rPh sb="0" eb="1">
      <t>ゼン</t>
    </rPh>
    <rPh sb="1" eb="2">
      <t>ツキ</t>
    </rPh>
    <rPh sb="2" eb="4">
      <t>クリコシ</t>
    </rPh>
    <rPh sb="4" eb="5">
      <t>キン</t>
    </rPh>
    <phoneticPr fontId="12"/>
  </si>
  <si>
    <t>バーンレート</t>
    <phoneticPr fontId="12"/>
  </si>
  <si>
    <t>（3年目）</t>
    <rPh sb="2" eb="4">
      <t>ネンメ</t>
    </rPh>
    <phoneticPr fontId="12"/>
  </si>
  <si>
    <t>N+1月</t>
    <phoneticPr fontId="12"/>
  </si>
  <si>
    <t>N+2月</t>
    <phoneticPr fontId="12"/>
  </si>
  <si>
    <t>PL</t>
    <phoneticPr fontId="12"/>
  </si>
  <si>
    <t>←　決算月を記載</t>
    <rPh sb="2" eb="4">
      <t>ケッサン</t>
    </rPh>
    <rPh sb="4" eb="5">
      <t>ツキ</t>
    </rPh>
    <rPh sb="6" eb="8">
      <t>キサイ</t>
    </rPh>
    <phoneticPr fontId="12"/>
  </si>
  <si>
    <t>←　1年なら「12」、設立1年未満の会社は、設立から直近月まで月数を記し、以下その月数分で集計した数字を記すこと。</t>
    <rPh sb="3" eb="4">
      <t>ネン</t>
    </rPh>
    <rPh sb="11" eb="13">
      <t>セツリツ</t>
    </rPh>
    <rPh sb="14" eb="15">
      <t>ネン</t>
    </rPh>
    <rPh sb="15" eb="17">
      <t>ミマン</t>
    </rPh>
    <rPh sb="18" eb="20">
      <t>カイシャ</t>
    </rPh>
    <rPh sb="22" eb="24">
      <t>セツリツ</t>
    </rPh>
    <rPh sb="26" eb="28">
      <t>チョッキン</t>
    </rPh>
    <rPh sb="28" eb="29">
      <t>ツキ</t>
    </rPh>
    <rPh sb="31" eb="33">
      <t>ツキスウ</t>
    </rPh>
    <rPh sb="34" eb="35">
      <t>キ</t>
    </rPh>
    <rPh sb="37" eb="39">
      <t>イカ</t>
    </rPh>
    <rPh sb="41" eb="43">
      <t>ツキスウ</t>
    </rPh>
    <rPh sb="43" eb="44">
      <t>ブン</t>
    </rPh>
    <rPh sb="45" eb="47">
      <t>シュウケイ</t>
    </rPh>
    <rPh sb="49" eb="51">
      <t>スウジ</t>
    </rPh>
    <rPh sb="52" eb="53">
      <t>キ</t>
    </rPh>
    <phoneticPr fontId="12"/>
  </si>
  <si>
    <t>●注意事項</t>
    <rPh sb="1" eb="3">
      <t>チュウイ</t>
    </rPh>
    <rPh sb="3" eb="5">
      <t>ジコウ</t>
    </rPh>
    <phoneticPr fontId="12"/>
  </si>
  <si>
    <t>・数字は千円単位で入力し、100円の桁は四捨五入して下さい。</t>
    <rPh sb="1" eb="3">
      <t>スウジ</t>
    </rPh>
    <rPh sb="4" eb="6">
      <t>センエン</t>
    </rPh>
    <rPh sb="6" eb="8">
      <t>タンイ</t>
    </rPh>
    <rPh sb="9" eb="11">
      <t>ニュウリョク</t>
    </rPh>
    <rPh sb="16" eb="17">
      <t>エン</t>
    </rPh>
    <rPh sb="18" eb="19">
      <t>ケタ</t>
    </rPh>
    <rPh sb="20" eb="24">
      <t>シシャゴニュウ</t>
    </rPh>
    <rPh sb="26" eb="27">
      <t>クダ</t>
    </rPh>
    <phoneticPr fontId="12"/>
  </si>
  <si>
    <t>・行の追加、削除は、行わないでください。</t>
    <rPh sb="1" eb="2">
      <t>ギョウ</t>
    </rPh>
    <rPh sb="3" eb="5">
      <t>ツイカ</t>
    </rPh>
    <rPh sb="6" eb="8">
      <t>サクジョ</t>
    </rPh>
    <rPh sb="10" eb="11">
      <t>オコナ</t>
    </rPh>
    <phoneticPr fontId="12"/>
  </si>
  <si>
    <t>下記「日本標準産業分類」の分類コードから貴社の業種コードを選んでください。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15"/>
  </si>
  <si>
    <r>
      <t>←以下、</t>
    </r>
    <r>
      <rPr>
        <b/>
        <sz val="11"/>
        <rFont val="ＭＳ ゴシック"/>
        <family val="3"/>
        <charset val="128"/>
      </rPr>
      <t>貴社決算情報（直近3年分）</t>
    </r>
    <r>
      <rPr>
        <sz val="11"/>
        <rFont val="ＭＳ ゴシック"/>
        <family val="3"/>
        <charset val="128"/>
      </rPr>
      <t>の数字を転記して下さい。不明な項目は空欄として下さい。</t>
    </r>
    <rPh sb="1" eb="3">
      <t>イカ</t>
    </rPh>
    <rPh sb="4" eb="6">
      <t>キシャ</t>
    </rPh>
    <rPh sb="6" eb="8">
      <t>ケッサン</t>
    </rPh>
    <rPh sb="8" eb="10">
      <t>ジョウホウ</t>
    </rPh>
    <rPh sb="11" eb="13">
      <t>チョッキン</t>
    </rPh>
    <rPh sb="14" eb="16">
      <t>ネンブン</t>
    </rPh>
    <rPh sb="18" eb="20">
      <t>スウジ</t>
    </rPh>
    <rPh sb="21" eb="23">
      <t>テンキ</t>
    </rPh>
    <rPh sb="25" eb="26">
      <t>クダ</t>
    </rPh>
    <rPh sb="29" eb="31">
      <t>フメイ</t>
    </rPh>
    <rPh sb="32" eb="34">
      <t>コウモク</t>
    </rPh>
    <rPh sb="35" eb="37">
      <t>クウラン</t>
    </rPh>
    <rPh sb="40" eb="41">
      <t>クダ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</si>
</sst>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_);[Red]\(#,##0\)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u/>
      <sz val="7.7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8" tint="-0.249977111117893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 wrapText="1"/>
    </xf>
    <xf numFmtId="17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176" fontId="1" fillId="6" borderId="4" xfId="0" applyNumberFormat="1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176" fontId="1" fillId="7" borderId="4" xfId="0" applyNumberFormat="1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5" borderId="7" xfId="1" applyFont="1" applyFill="1" applyBorder="1" applyAlignment="1" applyProtection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7" borderId="4" xfId="0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" fillId="7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4" xfId="0" applyNumberFormat="1" applyFont="1" applyFill="1" applyBorder="1" applyAlignment="1" applyProtection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0" fontId="1" fillId="5" borderId="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4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7" borderId="4" xfId="0" applyNumberFormat="1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8" fillId="4" borderId="7" xfId="1" applyFill="1" applyBorder="1" applyAlignment="1" applyProtection="1">
      <alignment vertical="center" wrapText="1"/>
    </xf>
    <xf numFmtId="0" fontId="8" fillId="6" borderId="7" xfId="1" applyFill="1" applyBorder="1" applyAlignment="1" applyProtection="1">
      <alignment vertical="center" wrapText="1"/>
    </xf>
    <xf numFmtId="0" fontId="8" fillId="7" borderId="7" xfId="1" applyFill="1" applyBorder="1" applyAlignment="1" applyProtection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13" fillId="0" borderId="0" xfId="0" applyFont="1" applyAlignment="1" applyProtection="1"/>
    <xf numFmtId="0" fontId="14" fillId="0" borderId="13" xfId="0" applyFont="1" applyBorder="1" applyAlignment="1" applyProtection="1">
      <alignment vertical="center"/>
    </xf>
    <xf numFmtId="49" fontId="13" fillId="2" borderId="2" xfId="0" applyNumberFormat="1" applyFont="1" applyFill="1" applyBorder="1" applyAlignment="1" applyProtection="1">
      <alignment horizontal="left" indent="1"/>
      <protection locked="0"/>
    </xf>
    <xf numFmtId="49" fontId="13" fillId="2" borderId="14" xfId="0" applyNumberFormat="1" applyFont="1" applyFill="1" applyBorder="1" applyAlignment="1" applyProtection="1"/>
    <xf numFmtId="49" fontId="13" fillId="2" borderId="4" xfId="0" applyNumberFormat="1" applyFont="1" applyFill="1" applyBorder="1" applyAlignment="1" applyProtection="1"/>
    <xf numFmtId="49" fontId="13" fillId="2" borderId="2" xfId="0" applyNumberFormat="1" applyFont="1" applyFill="1" applyBorder="1" applyAlignment="1" applyProtection="1">
      <alignment horizontal="left" indent="2"/>
      <protection locked="0"/>
    </xf>
    <xf numFmtId="0" fontId="16" fillId="0" borderId="0" xfId="2">
      <alignment vertical="center"/>
    </xf>
    <xf numFmtId="0" fontId="13" fillId="0" borderId="0" xfId="3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/>
    <xf numFmtId="49" fontId="19" fillId="2" borderId="21" xfId="0" applyNumberFormat="1" applyFont="1" applyFill="1" applyBorder="1" applyAlignment="1" applyProtection="1">
      <alignment horizontal="center"/>
      <protection locked="0"/>
    </xf>
    <xf numFmtId="49" fontId="19" fillId="2" borderId="22" xfId="0" applyNumberFormat="1" applyFont="1" applyFill="1" applyBorder="1" applyAlignment="1" applyProtection="1">
      <alignment horizontal="center"/>
      <protection locked="0"/>
    </xf>
    <xf numFmtId="49" fontId="19" fillId="2" borderId="23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/>
    <xf numFmtId="17" fontId="13" fillId="0" borderId="0" xfId="0" applyNumberFormat="1" applyFont="1" applyAlignment="1" applyProtection="1"/>
    <xf numFmtId="49" fontId="19" fillId="2" borderId="24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2" borderId="25" xfId="0" applyNumberFormat="1" applyFont="1" applyFill="1" applyBorder="1" applyAlignment="1" applyProtection="1">
      <alignment horizontal="center" vertical="center"/>
      <protection locked="0"/>
    </xf>
    <xf numFmtId="0" fontId="14" fillId="9" borderId="26" xfId="0" applyNumberFormat="1" applyFont="1" applyFill="1" applyBorder="1" applyAlignment="1" applyProtection="1">
      <alignment horizontal="center" vertical="top"/>
      <protection locked="0"/>
    </xf>
    <xf numFmtId="0" fontId="14" fillId="9" borderId="14" xfId="0" applyNumberFormat="1" applyFont="1" applyFill="1" applyBorder="1" applyAlignment="1" applyProtection="1">
      <alignment horizontal="center" vertical="top"/>
      <protection locked="0"/>
    </xf>
    <xf numFmtId="0" fontId="14" fillId="9" borderId="27" xfId="0" applyNumberFormat="1" applyFont="1" applyFill="1" applyBorder="1" applyAlignment="1" applyProtection="1">
      <alignment horizontal="center" vertical="top"/>
      <protection locked="0"/>
    </xf>
    <xf numFmtId="0" fontId="21" fillId="10" borderId="6" xfId="0" applyFont="1" applyFill="1" applyBorder="1" applyAlignment="1" applyProtection="1">
      <alignment vertical="top"/>
    </xf>
    <xf numFmtId="0" fontId="21" fillId="11" borderId="6" xfId="0" applyFont="1" applyFill="1" applyBorder="1" applyAlignment="1" applyProtection="1">
      <alignment vertical="top"/>
    </xf>
    <xf numFmtId="177" fontId="19" fillId="2" borderId="24" xfId="0" applyNumberFormat="1" applyFont="1" applyFill="1" applyBorder="1" applyAlignment="1" applyProtection="1">
      <alignment vertical="center"/>
      <protection locked="0"/>
    </xf>
    <xf numFmtId="177" fontId="19" fillId="2" borderId="1" xfId="0" applyNumberFormat="1" applyFont="1" applyFill="1" applyBorder="1" applyAlignment="1" applyProtection="1">
      <alignment vertical="center"/>
      <protection locked="0"/>
    </xf>
    <xf numFmtId="177" fontId="19" fillId="2" borderId="25" xfId="0" applyNumberFormat="1" applyFont="1" applyFill="1" applyBorder="1" applyAlignment="1" applyProtection="1">
      <alignment vertical="center"/>
      <protection locked="0"/>
    </xf>
    <xf numFmtId="0" fontId="21" fillId="10" borderId="8" xfId="0" applyFont="1" applyFill="1" applyBorder="1" applyAlignment="1" applyProtection="1">
      <alignment vertical="top"/>
    </xf>
    <xf numFmtId="0" fontId="21" fillId="11" borderId="8" xfId="0" applyFont="1" applyFill="1" applyBorder="1" applyAlignment="1" applyProtection="1">
      <alignment vertical="top"/>
    </xf>
    <xf numFmtId="0" fontId="20" fillId="0" borderId="0" xfId="0" applyFont="1" applyAlignment="1" applyProtection="1"/>
    <xf numFmtId="0" fontId="13" fillId="0" borderId="0" xfId="3" applyFont="1" applyBorder="1" applyProtection="1"/>
    <xf numFmtId="0" fontId="20" fillId="0" borderId="0" xfId="0" applyFont="1" applyBorder="1" applyAlignment="1" applyProtection="1">
      <alignment horizontal="center"/>
    </xf>
    <xf numFmtId="177" fontId="19" fillId="11" borderId="24" xfId="0" applyNumberFormat="1" applyFont="1" applyFill="1" applyBorder="1" applyAlignment="1" applyProtection="1">
      <alignment vertical="center"/>
      <protection locked="0"/>
    </xf>
    <xf numFmtId="177" fontId="19" fillId="11" borderId="1" xfId="0" applyNumberFormat="1" applyFont="1" applyFill="1" applyBorder="1" applyAlignment="1" applyProtection="1">
      <alignment vertical="center"/>
      <protection locked="0"/>
    </xf>
    <xf numFmtId="177" fontId="19" fillId="11" borderId="25" xfId="0" applyNumberFormat="1" applyFont="1" applyFill="1" applyBorder="1" applyAlignment="1" applyProtection="1">
      <alignment vertical="center"/>
      <protection locked="0"/>
    </xf>
    <xf numFmtId="0" fontId="21" fillId="12" borderId="6" xfId="0" applyFont="1" applyFill="1" applyBorder="1" applyAlignment="1" applyProtection="1">
      <alignment vertical="top"/>
    </xf>
    <xf numFmtId="177" fontId="19" fillId="10" borderId="24" xfId="0" applyNumberFormat="1" applyFont="1" applyFill="1" applyBorder="1" applyAlignment="1" applyProtection="1">
      <alignment vertical="center"/>
      <protection locked="0"/>
    </xf>
    <xf numFmtId="177" fontId="19" fillId="10" borderId="1" xfId="0" applyNumberFormat="1" applyFont="1" applyFill="1" applyBorder="1" applyAlignment="1" applyProtection="1">
      <alignment vertical="center"/>
      <protection locked="0"/>
    </xf>
    <xf numFmtId="177" fontId="19" fillId="10" borderId="25" xfId="0" applyNumberFormat="1" applyFont="1" applyFill="1" applyBorder="1" applyAlignment="1" applyProtection="1">
      <alignment vertical="center"/>
      <protection locked="0"/>
    </xf>
    <xf numFmtId="0" fontId="21" fillId="12" borderId="17" xfId="0" applyFont="1" applyFill="1" applyBorder="1" applyAlignment="1" applyProtection="1">
      <alignment vertical="top"/>
    </xf>
    <xf numFmtId="0" fontId="21" fillId="12" borderId="8" xfId="0" applyFont="1" applyFill="1" applyBorder="1" applyAlignment="1" applyProtection="1">
      <alignment vertical="top"/>
    </xf>
    <xf numFmtId="0" fontId="21" fillId="12" borderId="2" xfId="0" applyFont="1" applyFill="1" applyBorder="1" applyAlignment="1" applyProtection="1">
      <alignment vertical="top"/>
    </xf>
    <xf numFmtId="0" fontId="21" fillId="12" borderId="4" xfId="0" applyFont="1" applyFill="1" applyBorder="1" applyAlignment="1" applyProtection="1">
      <alignment vertical="top"/>
    </xf>
    <xf numFmtId="177" fontId="14" fillId="9" borderId="26" xfId="0" applyNumberFormat="1" applyFont="1" applyFill="1" applyBorder="1" applyAlignment="1" applyProtection="1">
      <alignment horizontal="center" vertical="top"/>
      <protection locked="0"/>
    </xf>
    <xf numFmtId="177" fontId="14" fillId="9" borderId="14" xfId="0" applyNumberFormat="1" applyFont="1" applyFill="1" applyBorder="1" applyAlignment="1" applyProtection="1">
      <alignment horizontal="center" vertical="top"/>
      <protection locked="0"/>
    </xf>
    <xf numFmtId="177" fontId="14" fillId="9" borderId="27" xfId="0" applyNumberFormat="1" applyFont="1" applyFill="1" applyBorder="1" applyAlignment="1" applyProtection="1">
      <alignment horizontal="center" vertical="top"/>
      <protection locked="0"/>
    </xf>
    <xf numFmtId="0" fontId="21" fillId="11" borderId="15" xfId="0" applyFont="1" applyFill="1" applyBorder="1" applyAlignment="1" applyProtection="1">
      <alignment vertical="top"/>
    </xf>
    <xf numFmtId="0" fontId="21" fillId="11" borderId="17" xfId="0" applyFont="1" applyFill="1" applyBorder="1" applyAlignment="1" applyProtection="1">
      <alignment vertical="top"/>
    </xf>
    <xf numFmtId="0" fontId="21" fillId="11" borderId="18" xfId="0" applyFont="1" applyFill="1" applyBorder="1" applyAlignment="1" applyProtection="1">
      <alignment vertical="top"/>
    </xf>
    <xf numFmtId="0" fontId="21" fillId="11" borderId="19" xfId="0" applyFont="1" applyFill="1" applyBorder="1" applyAlignment="1" applyProtection="1">
      <alignment vertical="top"/>
    </xf>
    <xf numFmtId="0" fontId="21" fillId="11" borderId="20" xfId="0" applyFont="1" applyFill="1" applyBorder="1" applyAlignment="1" applyProtection="1">
      <alignment vertical="top"/>
    </xf>
    <xf numFmtId="0" fontId="21" fillId="11" borderId="2" xfId="0" applyFont="1" applyFill="1" applyBorder="1" applyAlignment="1" applyProtection="1">
      <alignment vertical="top"/>
    </xf>
    <xf numFmtId="177" fontId="19" fillId="2" borderId="30" xfId="0" applyNumberFormat="1" applyFont="1" applyFill="1" applyBorder="1" applyAlignment="1" applyProtection="1">
      <alignment vertical="center"/>
      <protection locked="0"/>
    </xf>
    <xf numFmtId="177" fontId="19" fillId="2" borderId="31" xfId="0" applyNumberFormat="1" applyFont="1" applyFill="1" applyBorder="1" applyAlignment="1" applyProtection="1">
      <alignment vertical="center"/>
      <protection locked="0"/>
    </xf>
    <xf numFmtId="177" fontId="19" fillId="2" borderId="32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13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4">
      <alignment vertical="center"/>
    </xf>
    <xf numFmtId="178" fontId="0" fillId="13" borderId="0" xfId="0" applyNumberFormat="1" applyFill="1">
      <alignment vertical="center"/>
    </xf>
    <xf numFmtId="178" fontId="0" fillId="13" borderId="0" xfId="0" applyNumberFormat="1" applyFill="1" applyAlignment="1">
      <alignment horizontal="left" vertical="center"/>
    </xf>
    <xf numFmtId="17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5" fillId="0" borderId="0" xfId="0" applyFont="1">
      <alignment vertical="center"/>
    </xf>
    <xf numFmtId="55" fontId="0" fillId="13" borderId="0" xfId="0" applyNumberFormat="1" applyFill="1">
      <alignment vertical="center"/>
    </xf>
    <xf numFmtId="0" fontId="0" fillId="13" borderId="0" xfId="0" applyFill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0" fillId="14" borderId="1" xfId="0" applyFill="1" applyBorder="1" applyAlignment="1">
      <alignment vertical="center"/>
    </xf>
    <xf numFmtId="0" fontId="0" fillId="14" borderId="6" xfId="0" applyFill="1" applyBorder="1" applyAlignment="1">
      <alignment vertical="center"/>
    </xf>
    <xf numFmtId="0" fontId="0" fillId="14" borderId="33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8" xfId="0" applyFill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4" xfId="0" applyFill="1" applyBorder="1" applyAlignment="1">
      <alignment vertical="center"/>
    </xf>
    <xf numFmtId="0" fontId="27" fillId="0" borderId="0" xfId="0" applyFont="1">
      <alignment vertical="center"/>
    </xf>
    <xf numFmtId="0" fontId="20" fillId="0" borderId="47" xfId="0" applyFont="1" applyBorder="1" applyAlignment="1" applyProtection="1"/>
    <xf numFmtId="0" fontId="13" fillId="0" borderId="48" xfId="0" applyFont="1" applyBorder="1" applyAlignment="1" applyProtection="1"/>
    <xf numFmtId="0" fontId="13" fillId="0" borderId="49" xfId="0" applyFont="1" applyBorder="1" applyAlignment="1" applyProtection="1"/>
    <xf numFmtId="0" fontId="20" fillId="0" borderId="50" xfId="0" applyFont="1" applyBorder="1" applyAlignment="1" applyProtection="1"/>
    <xf numFmtId="0" fontId="13" fillId="0" borderId="51" xfId="0" applyFont="1" applyBorder="1" applyAlignment="1" applyProtection="1"/>
    <xf numFmtId="0" fontId="20" fillId="0" borderId="52" xfId="0" applyFont="1" applyBorder="1" applyAlignment="1" applyProtection="1"/>
    <xf numFmtId="0" fontId="13" fillId="0" borderId="53" xfId="0" applyFont="1" applyBorder="1" applyAlignment="1" applyProtection="1"/>
    <xf numFmtId="0" fontId="13" fillId="0" borderId="54" xfId="0" applyFont="1" applyBorder="1" applyAlignment="1" applyProtection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22" fillId="13" borderId="2" xfId="0" applyFont="1" applyFill="1" applyBorder="1" applyAlignment="1">
      <alignment horizontal="center" vertical="center" shrinkToFit="1"/>
    </xf>
    <xf numFmtId="0" fontId="0" fillId="13" borderId="14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/>
    </xf>
    <xf numFmtId="0" fontId="0" fillId="14" borderId="33" xfId="0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1" fillId="12" borderId="1" xfId="3" applyFont="1" applyFill="1" applyBorder="1" applyAlignment="1" applyProtection="1">
      <alignment vertical="top"/>
    </xf>
    <xf numFmtId="0" fontId="21" fillId="12" borderId="2" xfId="3" applyFont="1" applyFill="1" applyBorder="1" applyAlignment="1" applyProtection="1">
      <alignment vertical="top"/>
    </xf>
    <xf numFmtId="0" fontId="21" fillId="11" borderId="4" xfId="0" applyFont="1" applyFill="1" applyBorder="1" applyAlignment="1" applyProtection="1">
      <alignment vertical="top"/>
    </xf>
    <xf numFmtId="0" fontId="21" fillId="11" borderId="1" xfId="0" applyFont="1" applyFill="1" applyBorder="1" applyAlignment="1" applyProtection="1">
      <alignment vertical="top"/>
    </xf>
    <xf numFmtId="0" fontId="21" fillId="11" borderId="2" xfId="0" applyFont="1" applyFill="1" applyBorder="1" applyAlignment="1" applyProtection="1">
      <alignment vertical="top"/>
    </xf>
    <xf numFmtId="0" fontId="21" fillId="10" borderId="1" xfId="0" applyFont="1" applyFill="1" applyBorder="1" applyAlignment="1" applyProtection="1">
      <alignment vertical="top"/>
    </xf>
    <xf numFmtId="0" fontId="21" fillId="10" borderId="2" xfId="0" applyFont="1" applyFill="1" applyBorder="1" applyAlignment="1" applyProtection="1">
      <alignment vertical="top"/>
    </xf>
    <xf numFmtId="0" fontId="18" fillId="9" borderId="2" xfId="0" applyFont="1" applyFill="1" applyBorder="1" applyAlignment="1" applyProtection="1">
      <alignment horizontal="left" vertical="top"/>
    </xf>
    <xf numFmtId="0" fontId="18" fillId="9" borderId="14" xfId="0" applyFont="1" applyFill="1" applyBorder="1" applyAlignment="1" applyProtection="1">
      <alignment horizontal="left" vertical="top"/>
    </xf>
    <xf numFmtId="0" fontId="21" fillId="12" borderId="1" xfId="0" applyFont="1" applyFill="1" applyBorder="1" applyAlignment="1" applyProtection="1">
      <alignment vertical="top"/>
    </xf>
    <xf numFmtId="0" fontId="21" fillId="12" borderId="2" xfId="0" applyFont="1" applyFill="1" applyBorder="1" applyAlignment="1" applyProtection="1">
      <alignment vertical="top"/>
    </xf>
    <xf numFmtId="0" fontId="21" fillId="11" borderId="29" xfId="0" applyFont="1" applyFill="1" applyBorder="1" applyAlignment="1" applyProtection="1">
      <alignment vertical="top"/>
    </xf>
    <xf numFmtId="0" fontId="21" fillId="11" borderId="7" xfId="0" applyFont="1" applyFill="1" applyBorder="1" applyAlignment="1" applyProtection="1">
      <alignment vertical="top"/>
    </xf>
    <xf numFmtId="0" fontId="21" fillId="10" borderId="7" xfId="0" applyFont="1" applyFill="1" applyBorder="1" applyAlignment="1" applyProtection="1">
      <alignment vertical="top"/>
    </xf>
    <xf numFmtId="0" fontId="21" fillId="10" borderId="15" xfId="0" applyFont="1" applyFill="1" applyBorder="1" applyAlignment="1" applyProtection="1">
      <alignment horizontal="center" vertical="top"/>
    </xf>
    <xf numFmtId="0" fontId="21" fillId="10" borderId="29" xfId="0" applyFont="1" applyFill="1" applyBorder="1" applyAlignment="1" applyProtection="1">
      <alignment horizontal="center" vertical="top"/>
    </xf>
    <xf numFmtId="0" fontId="21" fillId="10" borderId="17" xfId="0" applyFont="1" applyFill="1" applyBorder="1" applyAlignment="1" applyProtection="1">
      <alignment horizontal="center" vertical="top"/>
    </xf>
    <xf numFmtId="0" fontId="21" fillId="10" borderId="18" xfId="0" applyFont="1" applyFill="1" applyBorder="1" applyAlignment="1" applyProtection="1">
      <alignment horizontal="center" vertical="top"/>
    </xf>
    <xf numFmtId="0" fontId="21" fillId="12" borderId="25" xfId="0" applyFont="1" applyFill="1" applyBorder="1" applyAlignment="1" applyProtection="1">
      <alignment vertical="top"/>
    </xf>
    <xf numFmtId="0" fontId="21" fillId="12" borderId="14" xfId="0" applyFont="1" applyFill="1" applyBorder="1" applyAlignment="1" applyProtection="1">
      <alignment vertical="top"/>
    </xf>
    <xf numFmtId="0" fontId="21" fillId="12" borderId="27" xfId="0" applyFont="1" applyFill="1" applyBorder="1" applyAlignment="1" applyProtection="1">
      <alignment vertical="top"/>
    </xf>
    <xf numFmtId="0" fontId="21" fillId="12" borderId="15" xfId="0" applyFont="1" applyFill="1" applyBorder="1" applyAlignment="1" applyProtection="1">
      <alignment vertical="top"/>
    </xf>
    <xf numFmtId="0" fontId="21" fillId="12" borderId="16" xfId="0" applyFont="1" applyFill="1" applyBorder="1" applyAlignment="1" applyProtection="1">
      <alignment vertical="top"/>
    </xf>
    <xf numFmtId="0" fontId="21" fillId="12" borderId="28" xfId="0" applyFont="1" applyFill="1" applyBorder="1" applyAlignment="1" applyProtection="1">
      <alignment vertical="top"/>
    </xf>
    <xf numFmtId="0" fontId="13" fillId="8" borderId="2" xfId="0" applyFont="1" applyFill="1" applyBorder="1" applyAlignment="1" applyProtection="1">
      <alignment horizontal="left" vertical="center" indent="1"/>
    </xf>
    <xf numFmtId="0" fontId="13" fillId="8" borderId="14" xfId="0" applyFont="1" applyFill="1" applyBorder="1" applyAlignment="1" applyProtection="1">
      <alignment horizontal="left" vertical="center" indent="1"/>
    </xf>
    <xf numFmtId="0" fontId="13" fillId="8" borderId="4" xfId="0" applyFont="1" applyFill="1" applyBorder="1" applyAlignment="1" applyProtection="1">
      <alignment horizontal="left" vertical="center" indent="1"/>
    </xf>
    <xf numFmtId="0" fontId="18" fillId="9" borderId="1" xfId="0" applyFont="1" applyFill="1" applyBorder="1" applyAlignment="1" applyProtection="1">
      <alignment horizontal="left" vertical="top"/>
    </xf>
    <xf numFmtId="0" fontId="21" fillId="12" borderId="7" xfId="0" applyFont="1" applyFill="1" applyBorder="1" applyAlignment="1" applyProtection="1">
      <alignment vertical="top"/>
    </xf>
    <xf numFmtId="0" fontId="13" fillId="8" borderId="15" xfId="0" applyFont="1" applyFill="1" applyBorder="1" applyAlignment="1" applyProtection="1">
      <alignment horizontal="left" vertical="center" indent="1"/>
    </xf>
    <xf numFmtId="0" fontId="13" fillId="8" borderId="16" xfId="0" applyFont="1" applyFill="1" applyBorder="1" applyAlignment="1" applyProtection="1">
      <alignment horizontal="left" vertical="center" indent="1"/>
    </xf>
    <xf numFmtId="0" fontId="13" fillId="8" borderId="17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horizontal="center" vertical="center"/>
    </xf>
    <xf numFmtId="0" fontId="13" fillId="8" borderId="18" xfId="0" applyFont="1" applyFill="1" applyBorder="1" applyAlignment="1" applyProtection="1">
      <alignment horizontal="center" vertical="center"/>
    </xf>
    <xf numFmtId="0" fontId="13" fillId="8" borderId="19" xfId="0" applyFont="1" applyFill="1" applyBorder="1" applyAlignment="1" applyProtection="1">
      <alignment horizontal="center" vertical="center"/>
    </xf>
    <xf numFmtId="0" fontId="13" fillId="8" borderId="13" xfId="0" applyFont="1" applyFill="1" applyBorder="1" applyAlignment="1" applyProtection="1">
      <alignment horizontal="center" vertical="center"/>
    </xf>
    <xf numFmtId="0" fontId="13" fillId="8" borderId="20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" fillId="7" borderId="4" xfId="0" applyNumberFormat="1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_Sheet1" xfId="3"/>
  </cellStyles>
  <dxfs count="0"/>
  <tableStyles count="0" defaultTableStyle="TableStyleMedium9" defaultPivotStyle="PivotStyleLight16"/>
  <colors>
    <mruColors>
      <color rgb="FF0000FF"/>
      <color rgb="FFFFCC99"/>
      <color rgb="FFFFCCCC"/>
      <color rgb="FFCCFF66"/>
      <color rgb="FFCCFFFF"/>
      <color rgb="FFFFFF99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619126</xdr:colOff>
      <xdr:row>24</xdr:row>
      <xdr:rowOff>161925</xdr:rowOff>
    </xdr:from>
    <xdr:to>
      <xdr:col>2</xdr:col>
      <xdr:colOff>28576</xdr:colOff>
      <xdr:row>37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28676" y="4552950"/>
          <a:ext cx="95250" cy="220027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409575</xdr:colOff>
      <xdr:row>26</xdr:row>
      <xdr:rowOff>114300</xdr:rowOff>
    </xdr:from>
    <xdr:to>
      <xdr:col>4</xdr:col>
      <xdr:colOff>828675</xdr:colOff>
      <xdr:row>28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2337A376-DE70-468D-B954-A01F9F724719}"/>
            </a:ext>
          </a:extLst>
        </xdr:cNvPr>
        <xdr:cNvSpPr/>
      </xdr:nvSpPr>
      <xdr:spPr>
        <a:xfrm>
          <a:off x="2676525" y="4848225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31</xdr:row>
      <xdr:rowOff>142875</xdr:rowOff>
    </xdr:from>
    <xdr:to>
      <xdr:col>4</xdr:col>
      <xdr:colOff>381000</xdr:colOff>
      <xdr:row>33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70B8BB09-8B85-4DC5-B8B5-027FD4A5C700}"/>
            </a:ext>
          </a:extLst>
        </xdr:cNvPr>
        <xdr:cNvSpPr/>
      </xdr:nvSpPr>
      <xdr:spPr>
        <a:xfrm>
          <a:off x="2228850" y="57340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628650</xdr:colOff>
      <xdr:row>21</xdr:row>
      <xdr:rowOff>142875</xdr:rowOff>
    </xdr:from>
    <xdr:to>
      <xdr:col>4</xdr:col>
      <xdr:colOff>361950</xdr:colOff>
      <xdr:row>23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5E562494-0274-480F-A315-D8DF3D022285}"/>
            </a:ext>
          </a:extLst>
        </xdr:cNvPr>
        <xdr:cNvSpPr/>
      </xdr:nvSpPr>
      <xdr:spPr>
        <a:xfrm>
          <a:off x="2209800" y="40195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12287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classifications/terms/1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mu.go.jp/toukei_toukatsu/index/seido/sangyo/H25index.htm" TargetMode="External"/><Relationship Id="rId2" Type="http://schemas.openxmlformats.org/officeDocument/2006/relationships/hyperlink" Target="http://www.soumu.go.jp/toukei_toukatsu/index/seido/sangyo/H25index.htm" TargetMode="External"/><Relationship Id="rId1" Type="http://schemas.openxmlformats.org/officeDocument/2006/relationships/hyperlink" Target="http://www.soumu.go.jp/toukei_toukatsu/index/seido/sangyo/H25index.ht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Normal="100" workbookViewId="0">
      <selection activeCell="D1" sqref="D1"/>
    </sheetView>
  </sheetViews>
  <sheetFormatPr defaultRowHeight="13.5"/>
  <cols>
    <col min="1" max="1" width="2.75" style="159" customWidth="1"/>
    <col min="5" max="5" width="11" customWidth="1"/>
    <col min="7" max="7" width="9.375" style="160" customWidth="1"/>
    <col min="9" max="9" width="11.875" customWidth="1"/>
    <col min="11" max="11" width="11.375" bestFit="1" customWidth="1"/>
    <col min="15" max="16" width="9.5" bestFit="1" customWidth="1"/>
    <col min="17" max="18" width="9" customWidth="1"/>
  </cols>
  <sheetData>
    <row r="1" spans="1:14" ht="18.75">
      <c r="B1" s="192" t="s">
        <v>256</v>
      </c>
    </row>
    <row r="3" spans="1:14">
      <c r="L3" s="161" t="s">
        <v>257</v>
      </c>
      <c r="M3" s="162"/>
      <c r="N3" t="s">
        <v>258</v>
      </c>
    </row>
    <row r="4" spans="1:14" ht="30" customHeight="1">
      <c r="B4" s="163" t="s">
        <v>259</v>
      </c>
      <c r="C4" s="206"/>
      <c r="D4" s="207"/>
      <c r="E4" s="207"/>
      <c r="F4" s="208"/>
      <c r="G4"/>
    </row>
    <row r="5" spans="1:14">
      <c r="D5" s="159"/>
    </row>
    <row r="6" spans="1:14">
      <c r="D6" s="159"/>
    </row>
    <row r="7" spans="1:14">
      <c r="B7" s="164" t="s">
        <v>260</v>
      </c>
    </row>
    <row r="8" spans="1:14">
      <c r="B8" s="164" t="s">
        <v>261</v>
      </c>
    </row>
    <row r="9" spans="1:14">
      <c r="B9" s="164"/>
    </row>
    <row r="10" spans="1:14">
      <c r="B10" s="164" t="s">
        <v>262</v>
      </c>
    </row>
    <row r="11" spans="1:14">
      <c r="A11" s="159">
        <v>1</v>
      </c>
      <c r="B11" s="165" t="s">
        <v>263</v>
      </c>
      <c r="D11" s="162"/>
      <c r="E11" s="166" t="s">
        <v>264</v>
      </c>
    </row>
    <row r="12" spans="1:14">
      <c r="A12" s="159">
        <v>2</v>
      </c>
      <c r="B12" s="165" t="s">
        <v>265</v>
      </c>
      <c r="D12" t="str">
        <f>IF(D11="フェーズA","1年間以内",IF(D11="フェーズB","1.5年間程度",IF(D11="フェーズα","1年間以内",IF(D11="フェーズβ","2年間程度",IF(D11="フェーズC","2年間程度",IF(D11="フェーズD","3年間程度",""))))))</f>
        <v/>
      </c>
    </row>
    <row r="13" spans="1:14">
      <c r="B13" s="167"/>
    </row>
    <row r="15" spans="1:14">
      <c r="A15" s="159" t="s">
        <v>266</v>
      </c>
      <c r="B15" t="s">
        <v>267</v>
      </c>
      <c r="G15" s="168"/>
      <c r="H15" t="s">
        <v>268</v>
      </c>
      <c r="I15" s="169" t="s">
        <v>269</v>
      </c>
      <c r="J15" t="s">
        <v>270</v>
      </c>
      <c r="K15" s="166" t="s">
        <v>271</v>
      </c>
    </row>
    <row r="17" spans="1:18">
      <c r="A17" s="159" t="s">
        <v>272</v>
      </c>
      <c r="B17" t="s">
        <v>273</v>
      </c>
      <c r="G17" s="168"/>
      <c r="H17" t="s">
        <v>268</v>
      </c>
      <c r="I17" s="166" t="s">
        <v>274</v>
      </c>
    </row>
    <row r="19" spans="1:18">
      <c r="A19" s="159" t="s">
        <v>275</v>
      </c>
      <c r="B19" t="s">
        <v>276</v>
      </c>
      <c r="G19" s="170"/>
      <c r="H19" t="s">
        <v>277</v>
      </c>
      <c r="I19" s="166" t="s">
        <v>278</v>
      </c>
    </row>
    <row r="21" spans="1:18">
      <c r="A21" s="159" t="s">
        <v>279</v>
      </c>
      <c r="B21" s="209" t="s">
        <v>280</v>
      </c>
      <c r="C21" s="209"/>
      <c r="D21" s="209"/>
      <c r="E21" s="209"/>
      <c r="F21" s="209"/>
      <c r="G21" s="168"/>
      <c r="H21" s="171" t="s">
        <v>268</v>
      </c>
      <c r="I21" s="166" t="s">
        <v>281</v>
      </c>
    </row>
    <row r="22" spans="1:18">
      <c r="B22" s="172" t="s">
        <v>282</v>
      </c>
    </row>
    <row r="23" spans="1:18">
      <c r="A23" s="159" t="s">
        <v>283</v>
      </c>
      <c r="B23" t="s">
        <v>284</v>
      </c>
      <c r="E23" t="s">
        <v>285</v>
      </c>
      <c r="G23" s="168"/>
      <c r="H23" t="s">
        <v>268</v>
      </c>
      <c r="I23" t="s">
        <v>286</v>
      </c>
      <c r="K23" s="173"/>
      <c r="L23" s="161" t="s">
        <v>287</v>
      </c>
      <c r="M23" s="204"/>
      <c r="N23" s="204"/>
      <c r="O23" s="204"/>
      <c r="P23" s="205" t="s">
        <v>288</v>
      </c>
      <c r="Q23" s="205"/>
      <c r="R23" s="174"/>
    </row>
    <row r="24" spans="1:18">
      <c r="B24" s="172" t="s">
        <v>289</v>
      </c>
      <c r="E24" s="175" t="s">
        <v>290</v>
      </c>
    </row>
    <row r="25" spans="1:18">
      <c r="E25" s="176" t="s">
        <v>291</v>
      </c>
      <c r="L25" s="201" t="s">
        <v>292</v>
      </c>
      <c r="M25" s="203"/>
      <c r="N25" s="203"/>
      <c r="O25" s="203"/>
      <c r="P25" s="203"/>
      <c r="Q25" s="203"/>
      <c r="R25" s="203"/>
    </row>
    <row r="26" spans="1:18">
      <c r="L26" s="202"/>
      <c r="M26" s="203"/>
      <c r="N26" s="203"/>
      <c r="O26" s="203"/>
      <c r="P26" s="203"/>
      <c r="Q26" s="203"/>
      <c r="R26" s="203"/>
    </row>
    <row r="27" spans="1:18">
      <c r="L27" s="161"/>
    </row>
    <row r="28" spans="1:18">
      <c r="A28" s="159" t="s">
        <v>293</v>
      </c>
      <c r="E28" t="s">
        <v>285</v>
      </c>
      <c r="G28" s="168"/>
      <c r="H28" t="s">
        <v>268</v>
      </c>
      <c r="I28" t="s">
        <v>286</v>
      </c>
      <c r="K28" s="173"/>
      <c r="L28" s="161" t="s">
        <v>287</v>
      </c>
      <c r="M28" s="204"/>
      <c r="N28" s="204"/>
      <c r="O28" s="204"/>
      <c r="P28" s="205" t="s">
        <v>288</v>
      </c>
      <c r="Q28" s="205"/>
      <c r="R28" s="174"/>
    </row>
    <row r="29" spans="1:18">
      <c r="E29" s="175" t="s">
        <v>290</v>
      </c>
      <c r="G29"/>
      <c r="L29" s="161"/>
      <c r="M29" s="161"/>
      <c r="P29" s="161"/>
    </row>
    <row r="30" spans="1:18" ht="13.5" customHeight="1">
      <c r="E30" s="176" t="s">
        <v>291</v>
      </c>
      <c r="G30"/>
      <c r="L30" s="201" t="s">
        <v>292</v>
      </c>
      <c r="M30" s="203"/>
      <c r="N30" s="203"/>
      <c r="O30" s="203"/>
      <c r="P30" s="203"/>
      <c r="Q30" s="203"/>
      <c r="R30" s="203"/>
    </row>
    <row r="31" spans="1:18">
      <c r="G31"/>
      <c r="L31" s="202"/>
      <c r="M31" s="203"/>
      <c r="N31" s="203"/>
      <c r="O31" s="203"/>
      <c r="P31" s="203"/>
      <c r="Q31" s="203"/>
      <c r="R31" s="203"/>
    </row>
    <row r="32" spans="1:18">
      <c r="L32" s="161"/>
    </row>
    <row r="33" spans="1:18">
      <c r="A33" s="159" t="s">
        <v>294</v>
      </c>
      <c r="E33" t="s">
        <v>285</v>
      </c>
      <c r="G33" s="168"/>
      <c r="H33" t="s">
        <v>268</v>
      </c>
      <c r="I33" t="s">
        <v>286</v>
      </c>
      <c r="K33" s="173"/>
      <c r="L33" s="161" t="s">
        <v>287</v>
      </c>
      <c r="M33" s="204"/>
      <c r="N33" s="204"/>
      <c r="O33" s="204"/>
      <c r="P33" s="205" t="s">
        <v>288</v>
      </c>
      <c r="Q33" s="205"/>
      <c r="R33" s="174"/>
    </row>
    <row r="34" spans="1:18">
      <c r="E34" s="175" t="s">
        <v>290</v>
      </c>
      <c r="L34" s="161"/>
    </row>
    <row r="35" spans="1:18" ht="13.5" customHeight="1">
      <c r="E35" s="176" t="s">
        <v>291</v>
      </c>
      <c r="L35" s="201" t="s">
        <v>292</v>
      </c>
      <c r="M35" s="203"/>
      <c r="N35" s="203"/>
      <c r="O35" s="203"/>
      <c r="P35" s="203"/>
      <c r="Q35" s="203"/>
      <c r="R35" s="203"/>
    </row>
    <row r="36" spans="1:18">
      <c r="L36" s="202"/>
      <c r="M36" s="203"/>
      <c r="N36" s="203"/>
      <c r="O36" s="203"/>
      <c r="P36" s="203"/>
      <c r="Q36" s="203"/>
      <c r="R36" s="203"/>
    </row>
    <row r="37" spans="1:18">
      <c r="L37" s="161"/>
    </row>
    <row r="38" spans="1:18">
      <c r="A38" s="159" t="s">
        <v>295</v>
      </c>
      <c r="E38" t="s">
        <v>285</v>
      </c>
      <c r="G38" s="168"/>
      <c r="H38" t="s">
        <v>268</v>
      </c>
      <c r="I38" t="s">
        <v>286</v>
      </c>
      <c r="K38" s="162"/>
      <c r="L38" s="161" t="s">
        <v>287</v>
      </c>
      <c r="M38" s="204"/>
      <c r="N38" s="204"/>
      <c r="O38" s="204"/>
      <c r="P38" s="205" t="s">
        <v>288</v>
      </c>
      <c r="Q38" s="205"/>
      <c r="R38" s="174"/>
    </row>
    <row r="39" spans="1:18">
      <c r="E39" s="175" t="s">
        <v>290</v>
      </c>
    </row>
    <row r="40" spans="1:18" ht="13.5" customHeight="1">
      <c r="E40" s="176" t="s">
        <v>291</v>
      </c>
      <c r="L40" s="201" t="s">
        <v>292</v>
      </c>
      <c r="M40" s="203"/>
      <c r="N40" s="203"/>
      <c r="O40" s="203"/>
      <c r="P40" s="203"/>
      <c r="Q40" s="203"/>
      <c r="R40" s="203"/>
    </row>
    <row r="41" spans="1:18">
      <c r="L41" s="202"/>
      <c r="M41" s="203"/>
      <c r="N41" s="203"/>
      <c r="O41" s="203"/>
      <c r="P41" s="203"/>
      <c r="Q41" s="203"/>
      <c r="R41" s="203"/>
    </row>
    <row r="43" spans="1:18">
      <c r="A43" s="159" t="s">
        <v>296</v>
      </c>
      <c r="B43" t="s">
        <v>297</v>
      </c>
      <c r="G43" s="168"/>
      <c r="H43" t="s">
        <v>268</v>
      </c>
      <c r="I43" t="s">
        <v>298</v>
      </c>
    </row>
    <row r="46" spans="1:18">
      <c r="B46" s="164" t="s">
        <v>299</v>
      </c>
      <c r="F46" s="159" t="s">
        <v>300</v>
      </c>
      <c r="G46" s="160">
        <f>G15+G17+G23+G28+G33+G38+G43*(2+G19)</f>
        <v>0</v>
      </c>
      <c r="H46" t="s">
        <v>268</v>
      </c>
      <c r="I46" t="s">
        <v>301</v>
      </c>
    </row>
    <row r="47" spans="1:18">
      <c r="C47" t="s">
        <v>302</v>
      </c>
    </row>
    <row r="48" spans="1:18">
      <c r="B48" s="164" t="s">
        <v>303</v>
      </c>
      <c r="F48" s="159" t="s">
        <v>300</v>
      </c>
      <c r="G48" s="160">
        <f>G21*(2+G19)</f>
        <v>0</v>
      </c>
      <c r="H48" t="s">
        <v>268</v>
      </c>
      <c r="I48" t="s">
        <v>301</v>
      </c>
    </row>
    <row r="49" spans="2:9">
      <c r="C49" t="s">
        <v>304</v>
      </c>
    </row>
    <row r="50" spans="2:9">
      <c r="B50" s="164" t="s">
        <v>305</v>
      </c>
      <c r="F50" s="159" t="s">
        <v>300</v>
      </c>
      <c r="G50" s="160">
        <f>G46-G48</f>
        <v>0</v>
      </c>
      <c r="H50" t="s">
        <v>268</v>
      </c>
      <c r="I50" t="s">
        <v>306</v>
      </c>
    </row>
  </sheetData>
  <mergeCells count="18">
    <mergeCell ref="C4:F4"/>
    <mergeCell ref="B21:F21"/>
    <mergeCell ref="M23:O23"/>
    <mergeCell ref="P23:Q23"/>
    <mergeCell ref="L25:L26"/>
    <mergeCell ref="M25:R26"/>
    <mergeCell ref="M28:O28"/>
    <mergeCell ref="P28:Q28"/>
    <mergeCell ref="L30:L31"/>
    <mergeCell ref="M30:R31"/>
    <mergeCell ref="M33:O33"/>
    <mergeCell ref="P33:Q33"/>
    <mergeCell ref="L35:L36"/>
    <mergeCell ref="M35:R36"/>
    <mergeCell ref="M38:O38"/>
    <mergeCell ref="P38:Q38"/>
    <mergeCell ref="L40:L41"/>
    <mergeCell ref="M40:R41"/>
  </mergeCells>
  <phoneticPr fontId="12"/>
  <dataValidations count="2">
    <dataValidation type="list" allowBlank="1" showInputMessage="1" showErrorMessage="1" sqref="D11">
      <formula1>"フェーズA,フェーズB,フェーズα,フェーズβ,フェーズC,フェーズD"</formula1>
    </dataValidation>
    <dataValidation type="list" allowBlank="1" showInputMessage="1" showErrorMessage="1" sqref="R28 R33 R38 R23">
      <formula1>"決定,ほぼ確定的,協議中,未定"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="85" zoomScaleNormal="85" workbookViewId="0">
      <selection activeCell="S34" sqref="S34"/>
    </sheetView>
  </sheetViews>
  <sheetFormatPr defaultRowHeight="13.5"/>
  <cols>
    <col min="2" max="2" width="14.5" customWidth="1"/>
    <col min="3" max="3" width="29.375" bestFit="1" customWidth="1"/>
  </cols>
  <sheetData>
    <row r="1" spans="1:15">
      <c r="A1" t="s">
        <v>307</v>
      </c>
    </row>
    <row r="2" spans="1:15">
      <c r="O2" t="s">
        <v>308</v>
      </c>
    </row>
    <row r="3" spans="1:15">
      <c r="A3" t="s">
        <v>309</v>
      </c>
      <c r="D3" s="231" t="s">
        <v>310</v>
      </c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/>
    </row>
    <row r="4" spans="1:15">
      <c r="D4" s="163" t="s">
        <v>311</v>
      </c>
      <c r="E4" s="163" t="s">
        <v>312</v>
      </c>
      <c r="F4" s="163" t="s">
        <v>313</v>
      </c>
      <c r="G4" s="163" t="s">
        <v>314</v>
      </c>
      <c r="H4" s="163" t="s">
        <v>315</v>
      </c>
      <c r="I4" s="163" t="s">
        <v>316</v>
      </c>
      <c r="J4" s="163" t="s">
        <v>317</v>
      </c>
      <c r="K4" s="163" t="s">
        <v>318</v>
      </c>
      <c r="L4" s="163" t="s">
        <v>319</v>
      </c>
      <c r="M4" s="163" t="s">
        <v>320</v>
      </c>
      <c r="N4" s="163" t="s">
        <v>321</v>
      </c>
      <c r="O4" s="163" t="s">
        <v>322</v>
      </c>
    </row>
    <row r="5" spans="1:15">
      <c r="A5" s="234" t="s">
        <v>323</v>
      </c>
      <c r="B5" s="236" t="s">
        <v>324</v>
      </c>
      <c r="C5" s="236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1:15" ht="14.25" thickBot="1">
      <c r="A6" s="235"/>
      <c r="B6" s="237" t="s">
        <v>325</v>
      </c>
      <c r="C6" s="237"/>
      <c r="D6" s="178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15" ht="15" thickTop="1" thickBot="1">
      <c r="A7" s="218" t="s">
        <v>326</v>
      </c>
      <c r="B7" s="218"/>
      <c r="C7" s="219"/>
      <c r="D7" s="180"/>
      <c r="E7" s="181">
        <f>D29</f>
        <v>0</v>
      </c>
      <c r="F7" s="182">
        <f>E29</f>
        <v>0</v>
      </c>
      <c r="G7" s="182">
        <f t="shared" ref="G7:N7" si="0">F29</f>
        <v>0</v>
      </c>
      <c r="H7" s="182">
        <f t="shared" si="0"/>
        <v>0</v>
      </c>
      <c r="I7" s="182">
        <f t="shared" si="0"/>
        <v>0</v>
      </c>
      <c r="J7" s="182">
        <f t="shared" si="0"/>
        <v>0</v>
      </c>
      <c r="K7" s="182">
        <f t="shared" si="0"/>
        <v>0</v>
      </c>
      <c r="L7" s="182">
        <f t="shared" si="0"/>
        <v>0</v>
      </c>
      <c r="M7" s="182">
        <f t="shared" si="0"/>
        <v>0</v>
      </c>
      <c r="N7" s="182">
        <f t="shared" si="0"/>
        <v>0</v>
      </c>
      <c r="O7" s="182">
        <f>N29</f>
        <v>0</v>
      </c>
    </row>
    <row r="8" spans="1:15" ht="14.25" thickTop="1">
      <c r="A8" s="221" t="s">
        <v>327</v>
      </c>
      <c r="B8" s="240" t="s">
        <v>328</v>
      </c>
      <c r="C8" s="241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>
      <c r="A9" s="221"/>
      <c r="B9" s="225" t="s">
        <v>329</v>
      </c>
      <c r="C9" s="226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>
      <c r="A10" s="221"/>
      <c r="B10" s="227" t="s">
        <v>330</v>
      </c>
      <c r="C10" s="184" t="s">
        <v>331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15">
      <c r="A11" s="221"/>
      <c r="B11" s="228"/>
      <c r="C11" s="184" t="s">
        <v>332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</row>
    <row r="12" spans="1:15">
      <c r="A12" s="221"/>
      <c r="B12" s="225" t="s">
        <v>333</v>
      </c>
      <c r="C12" s="226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</row>
    <row r="13" spans="1:15">
      <c r="A13" s="221"/>
      <c r="B13" s="225" t="s">
        <v>334</v>
      </c>
      <c r="C13" s="226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15">
      <c r="A14" s="221"/>
      <c r="B14" s="225" t="s">
        <v>335</v>
      </c>
      <c r="C14" s="226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</row>
    <row r="15" spans="1:15" ht="14.25" thickBot="1">
      <c r="A15" s="222"/>
      <c r="B15" s="229" t="s">
        <v>336</v>
      </c>
      <c r="C15" s="230"/>
      <c r="D15" s="185">
        <f>SUM(D8:D14)</f>
        <v>0</v>
      </c>
      <c r="E15" s="185">
        <f>SUM(E8:E14)</f>
        <v>0</v>
      </c>
      <c r="F15" s="185">
        <f t="shared" ref="F15:O15" si="1">SUM(F8:F14)</f>
        <v>0</v>
      </c>
      <c r="G15" s="185">
        <f t="shared" si="1"/>
        <v>0</v>
      </c>
      <c r="H15" s="185">
        <f t="shared" si="1"/>
        <v>0</v>
      </c>
      <c r="I15" s="185">
        <f t="shared" si="1"/>
        <v>0</v>
      </c>
      <c r="J15" s="185">
        <f t="shared" si="1"/>
        <v>0</v>
      </c>
      <c r="K15" s="185">
        <f t="shared" si="1"/>
        <v>0</v>
      </c>
      <c r="L15" s="185">
        <f t="shared" si="1"/>
        <v>0</v>
      </c>
      <c r="M15" s="185">
        <f t="shared" si="1"/>
        <v>0</v>
      </c>
      <c r="N15" s="185">
        <f t="shared" si="1"/>
        <v>0</v>
      </c>
      <c r="O15" s="185">
        <f t="shared" si="1"/>
        <v>0</v>
      </c>
    </row>
    <row r="16" spans="1:15" ht="14.25" thickTop="1">
      <c r="A16" s="212" t="s">
        <v>337</v>
      </c>
      <c r="B16" s="214" t="s">
        <v>338</v>
      </c>
      <c r="C16" s="214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</row>
    <row r="17" spans="1:15">
      <c r="A17" s="211"/>
      <c r="B17" s="215" t="s">
        <v>339</v>
      </c>
      <c r="C17" s="184" t="s">
        <v>331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</row>
    <row r="18" spans="1:15">
      <c r="A18" s="211"/>
      <c r="B18" s="215"/>
      <c r="C18" s="184" t="s">
        <v>332</v>
      </c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</row>
    <row r="19" spans="1:15">
      <c r="A19" s="211"/>
      <c r="B19" s="216" t="s">
        <v>340</v>
      </c>
      <c r="C19" s="183" t="s">
        <v>341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</row>
    <row r="20" spans="1:15">
      <c r="A20" s="211"/>
      <c r="B20" s="216"/>
      <c r="C20" s="187" t="s">
        <v>342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</row>
    <row r="21" spans="1:15">
      <c r="A21" s="211"/>
      <c r="B21" s="216"/>
      <c r="C21" s="187" t="s">
        <v>343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</row>
    <row r="22" spans="1:15">
      <c r="A22" s="211"/>
      <c r="B22" s="216"/>
      <c r="C22" s="187" t="s">
        <v>344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</row>
    <row r="23" spans="1:15">
      <c r="A23" s="211"/>
      <c r="B23" s="216"/>
      <c r="C23" s="187" t="s">
        <v>345</v>
      </c>
      <c r="D23" s="183">
        <f>SUM(D19:D22)</f>
        <v>0</v>
      </c>
      <c r="E23" s="183">
        <f t="shared" ref="E23:O23" si="2">SUM(E19:E22)</f>
        <v>0</v>
      </c>
      <c r="F23" s="183">
        <f t="shared" si="2"/>
        <v>0</v>
      </c>
      <c r="G23" s="183">
        <f t="shared" si="2"/>
        <v>0</v>
      </c>
      <c r="H23" s="183">
        <f t="shared" si="2"/>
        <v>0</v>
      </c>
      <c r="I23" s="183">
        <f t="shared" si="2"/>
        <v>0</v>
      </c>
      <c r="J23" s="183">
        <f t="shared" si="2"/>
        <v>0</v>
      </c>
      <c r="K23" s="183">
        <f t="shared" si="2"/>
        <v>0</v>
      </c>
      <c r="L23" s="183">
        <f t="shared" si="2"/>
        <v>0</v>
      </c>
      <c r="M23" s="183">
        <f t="shared" si="2"/>
        <v>0</v>
      </c>
      <c r="N23" s="183">
        <f t="shared" si="2"/>
        <v>0</v>
      </c>
      <c r="O23" s="183">
        <f t="shared" si="2"/>
        <v>0</v>
      </c>
    </row>
    <row r="24" spans="1:15">
      <c r="A24" s="211"/>
      <c r="B24" s="211" t="s">
        <v>346</v>
      </c>
      <c r="C24" s="187" t="s">
        <v>347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</row>
    <row r="25" spans="1:15">
      <c r="A25" s="211"/>
      <c r="B25" s="211"/>
      <c r="C25" s="187" t="s">
        <v>348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</row>
    <row r="26" spans="1:15">
      <c r="A26" s="211"/>
      <c r="B26" s="211"/>
      <c r="C26" s="187" t="s">
        <v>349</v>
      </c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</row>
    <row r="27" spans="1:15">
      <c r="A27" s="211"/>
      <c r="B27" s="211"/>
      <c r="C27" s="187" t="s">
        <v>345</v>
      </c>
      <c r="D27" s="183">
        <f>SUM(D24:D26)</f>
        <v>0</v>
      </c>
      <c r="E27" s="183">
        <f>SUM(E24:E26)</f>
        <v>0</v>
      </c>
      <c r="F27" s="183">
        <f t="shared" ref="F27:O27" si="3">SUM(F24:F26)</f>
        <v>0</v>
      </c>
      <c r="G27" s="183">
        <f t="shared" si="3"/>
        <v>0</v>
      </c>
      <c r="H27" s="183">
        <f t="shared" si="3"/>
        <v>0</v>
      </c>
      <c r="I27" s="183">
        <f t="shared" si="3"/>
        <v>0</v>
      </c>
      <c r="J27" s="183">
        <f t="shared" si="3"/>
        <v>0</v>
      </c>
      <c r="K27" s="183">
        <f t="shared" si="3"/>
        <v>0</v>
      </c>
      <c r="L27" s="183">
        <f t="shared" si="3"/>
        <v>0</v>
      </c>
      <c r="M27" s="183">
        <f t="shared" si="3"/>
        <v>0</v>
      </c>
      <c r="N27" s="183">
        <f t="shared" si="3"/>
        <v>0</v>
      </c>
      <c r="O27" s="183">
        <f t="shared" si="3"/>
        <v>0</v>
      </c>
    </row>
    <row r="28" spans="1:15" ht="14.25" thickBot="1">
      <c r="A28" s="213"/>
      <c r="B28" s="217" t="s">
        <v>336</v>
      </c>
      <c r="C28" s="217"/>
      <c r="D28" s="185">
        <f>SUM(D16:D18)+D27+D23</f>
        <v>0</v>
      </c>
      <c r="E28" s="185">
        <f>SUM(E16:E18)+E27+E23</f>
        <v>0</v>
      </c>
      <c r="F28" s="185">
        <f t="shared" ref="F28:N28" si="4">SUM(F16:F18)+F27+F23</f>
        <v>0</v>
      </c>
      <c r="G28" s="185">
        <f t="shared" si="4"/>
        <v>0</v>
      </c>
      <c r="H28" s="185">
        <f t="shared" si="4"/>
        <v>0</v>
      </c>
      <c r="I28" s="185">
        <f t="shared" si="4"/>
        <v>0</v>
      </c>
      <c r="J28" s="185">
        <f t="shared" si="4"/>
        <v>0</v>
      </c>
      <c r="K28" s="185">
        <f t="shared" si="4"/>
        <v>0</v>
      </c>
      <c r="L28" s="185">
        <f t="shared" si="4"/>
        <v>0</v>
      </c>
      <c r="M28" s="185">
        <f t="shared" si="4"/>
        <v>0</v>
      </c>
      <c r="N28" s="185">
        <f t="shared" si="4"/>
        <v>0</v>
      </c>
      <c r="O28" s="185">
        <f>SUM(O16:O18)+O27+O23</f>
        <v>0</v>
      </c>
    </row>
    <row r="29" spans="1:15" ht="14.25" thickTop="1">
      <c r="A29" s="210" t="s">
        <v>350</v>
      </c>
      <c r="B29" s="210"/>
      <c r="C29" s="210"/>
      <c r="D29" s="105">
        <f>D7+D15-D28</f>
        <v>0</v>
      </c>
      <c r="E29" s="105">
        <f>E7+E15-E28</f>
        <v>0</v>
      </c>
      <c r="F29" s="105">
        <f t="shared" ref="F29:O29" si="5">F7+F15-F28</f>
        <v>0</v>
      </c>
      <c r="G29" s="105">
        <f t="shared" si="5"/>
        <v>0</v>
      </c>
      <c r="H29" s="105">
        <f t="shared" si="5"/>
        <v>0</v>
      </c>
      <c r="I29" s="105">
        <f t="shared" si="5"/>
        <v>0</v>
      </c>
      <c r="J29" s="105">
        <f t="shared" si="5"/>
        <v>0</v>
      </c>
      <c r="K29" s="105">
        <f t="shared" si="5"/>
        <v>0</v>
      </c>
      <c r="L29" s="105">
        <f t="shared" si="5"/>
        <v>0</v>
      </c>
      <c r="M29" s="105">
        <f t="shared" si="5"/>
        <v>0</v>
      </c>
      <c r="N29" s="105">
        <f t="shared" si="5"/>
        <v>0</v>
      </c>
      <c r="O29" s="105">
        <f t="shared" si="5"/>
        <v>0</v>
      </c>
    </row>
    <row r="30" spans="1:15">
      <c r="A30" s="211" t="s">
        <v>351</v>
      </c>
      <c r="B30" s="211"/>
      <c r="C30" s="211"/>
      <c r="D30" s="183">
        <f>D15-D28</f>
        <v>0</v>
      </c>
      <c r="E30" s="183">
        <f t="shared" ref="E30:O30" si="6">E15-E28</f>
        <v>0</v>
      </c>
      <c r="F30" s="183">
        <f t="shared" si="6"/>
        <v>0</v>
      </c>
      <c r="G30" s="183">
        <f t="shared" si="6"/>
        <v>0</v>
      </c>
      <c r="H30" s="183">
        <f t="shared" si="6"/>
        <v>0</v>
      </c>
      <c r="I30" s="183">
        <f t="shared" si="6"/>
        <v>0</v>
      </c>
      <c r="J30" s="183">
        <f t="shared" si="6"/>
        <v>0</v>
      </c>
      <c r="K30" s="183">
        <f t="shared" si="6"/>
        <v>0</v>
      </c>
      <c r="L30" s="183">
        <f t="shared" si="6"/>
        <v>0</v>
      </c>
      <c r="M30" s="183">
        <f t="shared" si="6"/>
        <v>0</v>
      </c>
      <c r="N30" s="183">
        <f t="shared" si="6"/>
        <v>0</v>
      </c>
      <c r="O30" s="183">
        <f t="shared" si="6"/>
        <v>0</v>
      </c>
    </row>
    <row r="31" spans="1:15">
      <c r="A31" t="s">
        <v>352</v>
      </c>
    </row>
    <row r="33" spans="1:15">
      <c r="O33" t="s">
        <v>308</v>
      </c>
    </row>
    <row r="34" spans="1:15">
      <c r="A34" t="s">
        <v>353</v>
      </c>
      <c r="D34" s="231" t="s">
        <v>310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3"/>
    </row>
    <row r="35" spans="1:15">
      <c r="D35" s="163" t="s">
        <v>311</v>
      </c>
      <c r="E35" s="163" t="s">
        <v>354</v>
      </c>
      <c r="F35" s="163" t="s">
        <v>355</v>
      </c>
      <c r="G35" s="163" t="s">
        <v>314</v>
      </c>
      <c r="H35" s="163" t="s">
        <v>315</v>
      </c>
      <c r="I35" s="163" t="s">
        <v>316</v>
      </c>
      <c r="J35" s="163" t="s">
        <v>317</v>
      </c>
      <c r="K35" s="163" t="s">
        <v>318</v>
      </c>
      <c r="L35" s="163" t="s">
        <v>319</v>
      </c>
      <c r="M35" s="163" t="s">
        <v>320</v>
      </c>
      <c r="N35" s="163" t="s">
        <v>321</v>
      </c>
      <c r="O35" s="163" t="s">
        <v>322</v>
      </c>
    </row>
    <row r="36" spans="1:15">
      <c r="A36" s="234" t="s">
        <v>323</v>
      </c>
      <c r="B36" s="236" t="s">
        <v>324</v>
      </c>
      <c r="C36" s="236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</row>
    <row r="37" spans="1:15" ht="14.25" thickBot="1">
      <c r="A37" s="235"/>
      <c r="B37" s="237" t="s">
        <v>325</v>
      </c>
      <c r="C37" s="237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</row>
    <row r="38" spans="1:15" ht="15" thickTop="1" thickBot="1">
      <c r="A38" s="238" t="s">
        <v>356</v>
      </c>
      <c r="B38" s="238"/>
      <c r="C38" s="239"/>
      <c r="D38" s="188">
        <f>O29</f>
        <v>0</v>
      </c>
      <c r="E38" s="189">
        <f>D60</f>
        <v>0</v>
      </c>
      <c r="F38" s="190">
        <f>E60</f>
        <v>0</v>
      </c>
      <c r="G38" s="190">
        <f t="shared" ref="G38:O38" si="7">F60</f>
        <v>0</v>
      </c>
      <c r="H38" s="190">
        <f t="shared" si="7"/>
        <v>0</v>
      </c>
      <c r="I38" s="190">
        <f t="shared" si="7"/>
        <v>0</v>
      </c>
      <c r="J38" s="190">
        <f t="shared" si="7"/>
        <v>0</v>
      </c>
      <c r="K38" s="190">
        <f t="shared" si="7"/>
        <v>0</v>
      </c>
      <c r="L38" s="190">
        <f t="shared" si="7"/>
        <v>0</v>
      </c>
      <c r="M38" s="190">
        <f t="shared" si="7"/>
        <v>0</v>
      </c>
      <c r="N38" s="190">
        <f t="shared" si="7"/>
        <v>0</v>
      </c>
      <c r="O38" s="190">
        <f t="shared" si="7"/>
        <v>0</v>
      </c>
    </row>
    <row r="39" spans="1:15" ht="14.25" thickTop="1">
      <c r="A39" s="221" t="s">
        <v>327</v>
      </c>
      <c r="B39" s="240" t="s">
        <v>328</v>
      </c>
      <c r="C39" s="241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</row>
    <row r="40" spans="1:15">
      <c r="A40" s="221"/>
      <c r="B40" s="225" t="s">
        <v>329</v>
      </c>
      <c r="C40" s="226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</row>
    <row r="41" spans="1:15">
      <c r="A41" s="221"/>
      <c r="B41" s="227" t="s">
        <v>330</v>
      </c>
      <c r="C41" s="184" t="s">
        <v>331</v>
      </c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</row>
    <row r="42" spans="1:15">
      <c r="A42" s="221"/>
      <c r="B42" s="228"/>
      <c r="C42" s="184" t="s">
        <v>332</v>
      </c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</row>
    <row r="43" spans="1:15">
      <c r="A43" s="221"/>
      <c r="B43" s="225" t="s">
        <v>333</v>
      </c>
      <c r="C43" s="226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</row>
    <row r="44" spans="1:15">
      <c r="A44" s="221"/>
      <c r="B44" s="225" t="s">
        <v>334</v>
      </c>
      <c r="C44" s="226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</row>
    <row r="45" spans="1:15">
      <c r="A45" s="221"/>
      <c r="B45" s="225" t="s">
        <v>335</v>
      </c>
      <c r="C45" s="226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</row>
    <row r="46" spans="1:15" ht="14.25" thickBot="1">
      <c r="A46" s="222"/>
      <c r="B46" s="229" t="s">
        <v>336</v>
      </c>
      <c r="C46" s="230"/>
      <c r="D46" s="185">
        <f>SUM(D39:D45)</f>
        <v>0</v>
      </c>
      <c r="E46" s="185">
        <f>SUM(E39:E45)</f>
        <v>0</v>
      </c>
      <c r="F46" s="185">
        <f t="shared" ref="F46:O46" si="8">SUM(F39:F45)</f>
        <v>0</v>
      </c>
      <c r="G46" s="185">
        <f t="shared" si="8"/>
        <v>0</v>
      </c>
      <c r="H46" s="185">
        <f t="shared" si="8"/>
        <v>0</v>
      </c>
      <c r="I46" s="185">
        <f t="shared" si="8"/>
        <v>0</v>
      </c>
      <c r="J46" s="185">
        <f t="shared" si="8"/>
        <v>0</v>
      </c>
      <c r="K46" s="185">
        <f t="shared" si="8"/>
        <v>0</v>
      </c>
      <c r="L46" s="185">
        <f t="shared" si="8"/>
        <v>0</v>
      </c>
      <c r="M46" s="185">
        <f t="shared" si="8"/>
        <v>0</v>
      </c>
      <c r="N46" s="185">
        <f t="shared" si="8"/>
        <v>0</v>
      </c>
      <c r="O46" s="185">
        <f t="shared" si="8"/>
        <v>0</v>
      </c>
    </row>
    <row r="47" spans="1:15" ht="14.25" thickTop="1">
      <c r="A47" s="212" t="s">
        <v>337</v>
      </c>
      <c r="B47" s="214" t="s">
        <v>338</v>
      </c>
      <c r="C47" s="214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</row>
    <row r="48" spans="1:15">
      <c r="A48" s="211"/>
      <c r="B48" s="215" t="s">
        <v>339</v>
      </c>
      <c r="C48" s="184" t="s">
        <v>331</v>
      </c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</row>
    <row r="49" spans="1:15">
      <c r="A49" s="211"/>
      <c r="B49" s="215"/>
      <c r="C49" s="184" t="s">
        <v>332</v>
      </c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</row>
    <row r="50" spans="1:15">
      <c r="A50" s="211"/>
      <c r="B50" s="216" t="s">
        <v>357</v>
      </c>
      <c r="C50" s="183" t="s">
        <v>341</v>
      </c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</row>
    <row r="51" spans="1:15">
      <c r="A51" s="211"/>
      <c r="B51" s="216"/>
      <c r="C51" s="187" t="s">
        <v>342</v>
      </c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</row>
    <row r="52" spans="1:15">
      <c r="A52" s="211"/>
      <c r="B52" s="216"/>
      <c r="C52" s="187" t="s">
        <v>343</v>
      </c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</row>
    <row r="53" spans="1:15">
      <c r="A53" s="211"/>
      <c r="B53" s="216"/>
      <c r="C53" s="187" t="s">
        <v>344</v>
      </c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</row>
    <row r="54" spans="1:15">
      <c r="A54" s="211"/>
      <c r="B54" s="216"/>
      <c r="C54" s="187" t="s">
        <v>345</v>
      </c>
      <c r="D54" s="183">
        <f>SUM(D50:D53)</f>
        <v>0</v>
      </c>
      <c r="E54" s="183">
        <f t="shared" ref="E54:O54" si="9">SUM(E50:E53)</f>
        <v>0</v>
      </c>
      <c r="F54" s="183">
        <f t="shared" si="9"/>
        <v>0</v>
      </c>
      <c r="G54" s="183">
        <f t="shared" si="9"/>
        <v>0</v>
      </c>
      <c r="H54" s="183">
        <f t="shared" si="9"/>
        <v>0</v>
      </c>
      <c r="I54" s="183">
        <f t="shared" si="9"/>
        <v>0</v>
      </c>
      <c r="J54" s="183">
        <f t="shared" si="9"/>
        <v>0</v>
      </c>
      <c r="K54" s="183">
        <f t="shared" si="9"/>
        <v>0</v>
      </c>
      <c r="L54" s="183">
        <f t="shared" si="9"/>
        <v>0</v>
      </c>
      <c r="M54" s="183">
        <f t="shared" si="9"/>
        <v>0</v>
      </c>
      <c r="N54" s="183">
        <f t="shared" si="9"/>
        <v>0</v>
      </c>
      <c r="O54" s="183">
        <f t="shared" si="9"/>
        <v>0</v>
      </c>
    </row>
    <row r="55" spans="1:15">
      <c r="A55" s="211"/>
      <c r="B55" s="211" t="s">
        <v>346</v>
      </c>
      <c r="C55" s="187" t="s">
        <v>347</v>
      </c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</row>
    <row r="56" spans="1:15">
      <c r="A56" s="211"/>
      <c r="B56" s="211"/>
      <c r="C56" s="187" t="s">
        <v>348</v>
      </c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</row>
    <row r="57" spans="1:15">
      <c r="A57" s="211"/>
      <c r="B57" s="211"/>
      <c r="C57" s="187" t="s">
        <v>349</v>
      </c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</row>
    <row r="58" spans="1:15">
      <c r="A58" s="211"/>
      <c r="B58" s="211"/>
      <c r="C58" s="187" t="s">
        <v>345</v>
      </c>
      <c r="D58" s="183">
        <f>SUM(D55:D57)</f>
        <v>0</v>
      </c>
      <c r="E58" s="183">
        <f>SUM(E55:E57)</f>
        <v>0</v>
      </c>
      <c r="F58" s="183">
        <f t="shared" ref="F58:O58" si="10">SUM(F55:F57)</f>
        <v>0</v>
      </c>
      <c r="G58" s="183">
        <f t="shared" si="10"/>
        <v>0</v>
      </c>
      <c r="H58" s="183">
        <f t="shared" si="10"/>
        <v>0</v>
      </c>
      <c r="I58" s="183">
        <f t="shared" si="10"/>
        <v>0</v>
      </c>
      <c r="J58" s="183">
        <f t="shared" si="10"/>
        <v>0</v>
      </c>
      <c r="K58" s="183">
        <f t="shared" si="10"/>
        <v>0</v>
      </c>
      <c r="L58" s="183">
        <f t="shared" si="10"/>
        <v>0</v>
      </c>
      <c r="M58" s="183">
        <f t="shared" si="10"/>
        <v>0</v>
      </c>
      <c r="N58" s="183">
        <f t="shared" si="10"/>
        <v>0</v>
      </c>
      <c r="O58" s="183">
        <f t="shared" si="10"/>
        <v>0</v>
      </c>
    </row>
    <row r="59" spans="1:15" ht="14.25" thickBot="1">
      <c r="A59" s="213"/>
      <c r="B59" s="217" t="s">
        <v>336</v>
      </c>
      <c r="C59" s="217"/>
      <c r="D59" s="185">
        <f>SUM(D47:D49)+D58+D54</f>
        <v>0</v>
      </c>
      <c r="E59" s="185">
        <f>SUM(E47:E49)+E58+E54</f>
        <v>0</v>
      </c>
      <c r="F59" s="185">
        <f t="shared" ref="F59:N59" si="11">SUM(F47:F49)+F58+F54</f>
        <v>0</v>
      </c>
      <c r="G59" s="185">
        <f t="shared" si="11"/>
        <v>0</v>
      </c>
      <c r="H59" s="185">
        <f t="shared" si="11"/>
        <v>0</v>
      </c>
      <c r="I59" s="185">
        <f t="shared" si="11"/>
        <v>0</v>
      </c>
      <c r="J59" s="185">
        <f t="shared" si="11"/>
        <v>0</v>
      </c>
      <c r="K59" s="185">
        <f t="shared" si="11"/>
        <v>0</v>
      </c>
      <c r="L59" s="185">
        <f t="shared" si="11"/>
        <v>0</v>
      </c>
      <c r="M59" s="185">
        <f t="shared" si="11"/>
        <v>0</v>
      </c>
      <c r="N59" s="185">
        <f t="shared" si="11"/>
        <v>0</v>
      </c>
      <c r="O59" s="185">
        <f>SUM(O47:O49)+O58+O54</f>
        <v>0</v>
      </c>
    </row>
    <row r="60" spans="1:15" ht="14.25" thickTop="1">
      <c r="A60" s="210" t="s">
        <v>350</v>
      </c>
      <c r="B60" s="210"/>
      <c r="C60" s="210"/>
      <c r="D60" s="105">
        <f>D38+D46-D59</f>
        <v>0</v>
      </c>
      <c r="E60" s="105">
        <f>E38+E46-E59</f>
        <v>0</v>
      </c>
      <c r="F60" s="105">
        <f t="shared" ref="F60:O60" si="12">F38+F46-F59</f>
        <v>0</v>
      </c>
      <c r="G60" s="105">
        <f t="shared" si="12"/>
        <v>0</v>
      </c>
      <c r="H60" s="105">
        <f t="shared" si="12"/>
        <v>0</v>
      </c>
      <c r="I60" s="105">
        <f t="shared" si="12"/>
        <v>0</v>
      </c>
      <c r="J60" s="105">
        <f t="shared" si="12"/>
        <v>0</v>
      </c>
      <c r="K60" s="105">
        <f t="shared" si="12"/>
        <v>0</v>
      </c>
      <c r="L60" s="105">
        <f t="shared" si="12"/>
        <v>0</v>
      </c>
      <c r="M60" s="105">
        <f t="shared" si="12"/>
        <v>0</v>
      </c>
      <c r="N60" s="105">
        <f t="shared" si="12"/>
        <v>0</v>
      </c>
      <c r="O60" s="105">
        <f t="shared" si="12"/>
        <v>0</v>
      </c>
    </row>
    <row r="61" spans="1:15">
      <c r="A61" s="211" t="s">
        <v>351</v>
      </c>
      <c r="B61" s="211"/>
      <c r="C61" s="211"/>
      <c r="D61" s="183">
        <f>D46-D59</f>
        <v>0</v>
      </c>
      <c r="E61" s="183">
        <f t="shared" ref="E61:O61" si="13">E46-E59</f>
        <v>0</v>
      </c>
      <c r="F61" s="183">
        <f t="shared" si="13"/>
        <v>0</v>
      </c>
      <c r="G61" s="183">
        <f t="shared" si="13"/>
        <v>0</v>
      </c>
      <c r="H61" s="183">
        <f t="shared" si="13"/>
        <v>0</v>
      </c>
      <c r="I61" s="183">
        <f t="shared" si="13"/>
        <v>0</v>
      </c>
      <c r="J61" s="183">
        <f t="shared" si="13"/>
        <v>0</v>
      </c>
      <c r="K61" s="183">
        <f t="shared" si="13"/>
        <v>0</v>
      </c>
      <c r="L61" s="183">
        <f t="shared" si="13"/>
        <v>0</v>
      </c>
      <c r="M61" s="183">
        <f t="shared" si="13"/>
        <v>0</v>
      </c>
      <c r="N61" s="183">
        <f t="shared" si="13"/>
        <v>0</v>
      </c>
      <c r="O61" s="183">
        <f t="shared" si="13"/>
        <v>0</v>
      </c>
    </row>
    <row r="64" spans="1:15">
      <c r="O64" t="s">
        <v>308</v>
      </c>
    </row>
    <row r="65" spans="1:15">
      <c r="A65" t="s">
        <v>358</v>
      </c>
      <c r="D65" s="231" t="s">
        <v>310</v>
      </c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3"/>
    </row>
    <row r="66" spans="1:15">
      <c r="D66" s="163" t="s">
        <v>311</v>
      </c>
      <c r="E66" s="163" t="s">
        <v>359</v>
      </c>
      <c r="F66" s="163" t="s">
        <v>360</v>
      </c>
      <c r="G66" s="163" t="s">
        <v>314</v>
      </c>
      <c r="H66" s="163" t="s">
        <v>315</v>
      </c>
      <c r="I66" s="163" t="s">
        <v>316</v>
      </c>
      <c r="J66" s="163" t="s">
        <v>317</v>
      </c>
      <c r="K66" s="163" t="s">
        <v>318</v>
      </c>
      <c r="L66" s="163" t="s">
        <v>319</v>
      </c>
      <c r="M66" s="163" t="s">
        <v>320</v>
      </c>
      <c r="N66" s="163" t="s">
        <v>321</v>
      </c>
      <c r="O66" s="163" t="s">
        <v>322</v>
      </c>
    </row>
    <row r="67" spans="1:15">
      <c r="A67" s="234" t="s">
        <v>361</v>
      </c>
      <c r="B67" s="236" t="s">
        <v>324</v>
      </c>
      <c r="C67" s="236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</row>
    <row r="68" spans="1:15" ht="14.25" thickBot="1">
      <c r="A68" s="235"/>
      <c r="B68" s="237" t="s">
        <v>325</v>
      </c>
      <c r="C68" s="237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</row>
    <row r="69" spans="1:15" ht="15" thickTop="1" thickBot="1">
      <c r="A69" s="218" t="s">
        <v>356</v>
      </c>
      <c r="B69" s="218"/>
      <c r="C69" s="219"/>
      <c r="D69" s="191">
        <f>O60</f>
        <v>0</v>
      </c>
      <c r="E69" s="181">
        <f>D91</f>
        <v>0</v>
      </c>
      <c r="F69" s="182">
        <f>E91</f>
        <v>0</v>
      </c>
      <c r="G69" s="182">
        <f t="shared" ref="G69:O69" si="14">F91</f>
        <v>0</v>
      </c>
      <c r="H69" s="182">
        <f t="shared" si="14"/>
        <v>0</v>
      </c>
      <c r="I69" s="182">
        <f t="shared" si="14"/>
        <v>0</v>
      </c>
      <c r="J69" s="182">
        <f t="shared" si="14"/>
        <v>0</v>
      </c>
      <c r="K69" s="182">
        <f t="shared" si="14"/>
        <v>0</v>
      </c>
      <c r="L69" s="182">
        <f t="shared" si="14"/>
        <v>0</v>
      </c>
      <c r="M69" s="182">
        <f t="shared" si="14"/>
        <v>0</v>
      </c>
      <c r="N69" s="182">
        <f t="shared" si="14"/>
        <v>0</v>
      </c>
      <c r="O69" s="182">
        <f t="shared" si="14"/>
        <v>0</v>
      </c>
    </row>
    <row r="70" spans="1:15" ht="14.25" thickTop="1">
      <c r="A70" s="220" t="s">
        <v>327</v>
      </c>
      <c r="B70" s="223" t="s">
        <v>328</v>
      </c>
      <c r="C70" s="224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</row>
    <row r="71" spans="1:15">
      <c r="A71" s="221"/>
      <c r="B71" s="225" t="s">
        <v>329</v>
      </c>
      <c r="C71" s="226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</row>
    <row r="72" spans="1:15">
      <c r="A72" s="221"/>
      <c r="B72" s="227" t="s">
        <v>330</v>
      </c>
      <c r="C72" s="184" t="s">
        <v>331</v>
      </c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</row>
    <row r="73" spans="1:15">
      <c r="A73" s="221"/>
      <c r="B73" s="228"/>
      <c r="C73" s="184" t="s">
        <v>332</v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</row>
    <row r="74" spans="1:15">
      <c r="A74" s="221"/>
      <c r="B74" s="225" t="s">
        <v>333</v>
      </c>
      <c r="C74" s="226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</row>
    <row r="75" spans="1:15">
      <c r="A75" s="221"/>
      <c r="B75" s="225" t="s">
        <v>334</v>
      </c>
      <c r="C75" s="226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</row>
    <row r="76" spans="1:15">
      <c r="A76" s="221"/>
      <c r="B76" s="225" t="s">
        <v>335</v>
      </c>
      <c r="C76" s="226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</row>
    <row r="77" spans="1:15" ht="14.25" thickBot="1">
      <c r="A77" s="222"/>
      <c r="B77" s="229" t="s">
        <v>336</v>
      </c>
      <c r="C77" s="230"/>
      <c r="D77" s="185">
        <f>SUM(D70:D76)</f>
        <v>0</v>
      </c>
      <c r="E77" s="185">
        <f>SUM(E70:E76)</f>
        <v>0</v>
      </c>
      <c r="F77" s="185">
        <f t="shared" ref="F77:O77" si="15">SUM(F70:F76)</f>
        <v>0</v>
      </c>
      <c r="G77" s="185">
        <f t="shared" si="15"/>
        <v>0</v>
      </c>
      <c r="H77" s="185">
        <f t="shared" si="15"/>
        <v>0</v>
      </c>
      <c r="I77" s="185">
        <f t="shared" si="15"/>
        <v>0</v>
      </c>
      <c r="J77" s="185">
        <f t="shared" si="15"/>
        <v>0</v>
      </c>
      <c r="K77" s="185">
        <f t="shared" si="15"/>
        <v>0</v>
      </c>
      <c r="L77" s="185">
        <f t="shared" si="15"/>
        <v>0</v>
      </c>
      <c r="M77" s="185">
        <f t="shared" si="15"/>
        <v>0</v>
      </c>
      <c r="N77" s="185">
        <f t="shared" si="15"/>
        <v>0</v>
      </c>
      <c r="O77" s="185">
        <f t="shared" si="15"/>
        <v>0</v>
      </c>
    </row>
    <row r="78" spans="1:15" ht="14.25" thickTop="1">
      <c r="A78" s="212" t="s">
        <v>337</v>
      </c>
      <c r="B78" s="214" t="s">
        <v>338</v>
      </c>
      <c r="C78" s="214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</row>
    <row r="79" spans="1:15">
      <c r="A79" s="211"/>
      <c r="B79" s="215" t="s">
        <v>339</v>
      </c>
      <c r="C79" s="184" t="s">
        <v>331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</row>
    <row r="80" spans="1:15">
      <c r="A80" s="211"/>
      <c r="B80" s="215"/>
      <c r="C80" s="184" t="s">
        <v>332</v>
      </c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</row>
    <row r="81" spans="1:15">
      <c r="A81" s="211"/>
      <c r="B81" s="216" t="s">
        <v>357</v>
      </c>
      <c r="C81" s="183" t="s">
        <v>341</v>
      </c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</row>
    <row r="82" spans="1:15">
      <c r="A82" s="211"/>
      <c r="B82" s="216"/>
      <c r="C82" s="187" t="s">
        <v>342</v>
      </c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</row>
    <row r="83" spans="1:15">
      <c r="A83" s="211"/>
      <c r="B83" s="216"/>
      <c r="C83" s="187" t="s">
        <v>343</v>
      </c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</row>
    <row r="84" spans="1:15">
      <c r="A84" s="211"/>
      <c r="B84" s="216"/>
      <c r="C84" s="187" t="s">
        <v>344</v>
      </c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</row>
    <row r="85" spans="1:15">
      <c r="A85" s="211"/>
      <c r="B85" s="216"/>
      <c r="C85" s="187" t="s">
        <v>345</v>
      </c>
      <c r="D85" s="183">
        <f>SUM(D81:D84)</f>
        <v>0</v>
      </c>
      <c r="E85" s="183">
        <f t="shared" ref="E85:O85" si="16">SUM(E81:E84)</f>
        <v>0</v>
      </c>
      <c r="F85" s="183">
        <f t="shared" si="16"/>
        <v>0</v>
      </c>
      <c r="G85" s="183">
        <f t="shared" si="16"/>
        <v>0</v>
      </c>
      <c r="H85" s="183">
        <f t="shared" si="16"/>
        <v>0</v>
      </c>
      <c r="I85" s="183">
        <f t="shared" si="16"/>
        <v>0</v>
      </c>
      <c r="J85" s="183">
        <f t="shared" si="16"/>
        <v>0</v>
      </c>
      <c r="K85" s="183">
        <f t="shared" si="16"/>
        <v>0</v>
      </c>
      <c r="L85" s="183">
        <f t="shared" si="16"/>
        <v>0</v>
      </c>
      <c r="M85" s="183">
        <f t="shared" si="16"/>
        <v>0</v>
      </c>
      <c r="N85" s="183">
        <f t="shared" si="16"/>
        <v>0</v>
      </c>
      <c r="O85" s="183">
        <f t="shared" si="16"/>
        <v>0</v>
      </c>
    </row>
    <row r="86" spans="1:15">
      <c r="A86" s="211"/>
      <c r="B86" s="211" t="s">
        <v>346</v>
      </c>
      <c r="C86" s="187" t="s">
        <v>347</v>
      </c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</row>
    <row r="87" spans="1:15">
      <c r="A87" s="211"/>
      <c r="B87" s="211"/>
      <c r="C87" s="187" t="s">
        <v>348</v>
      </c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</row>
    <row r="88" spans="1:15">
      <c r="A88" s="211"/>
      <c r="B88" s="211"/>
      <c r="C88" s="187" t="s">
        <v>349</v>
      </c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</row>
    <row r="89" spans="1:15">
      <c r="A89" s="211"/>
      <c r="B89" s="211"/>
      <c r="C89" s="187" t="s">
        <v>345</v>
      </c>
      <c r="D89" s="183">
        <f>SUM(D86:D88)</f>
        <v>0</v>
      </c>
      <c r="E89" s="183">
        <f>SUM(E86:E88)</f>
        <v>0</v>
      </c>
      <c r="F89" s="183">
        <f t="shared" ref="F89:O89" si="17">SUM(F86:F88)</f>
        <v>0</v>
      </c>
      <c r="G89" s="183">
        <f t="shared" si="17"/>
        <v>0</v>
      </c>
      <c r="H89" s="183">
        <f t="shared" si="17"/>
        <v>0</v>
      </c>
      <c r="I89" s="183">
        <f t="shared" si="17"/>
        <v>0</v>
      </c>
      <c r="J89" s="183">
        <f t="shared" si="17"/>
        <v>0</v>
      </c>
      <c r="K89" s="183">
        <f t="shared" si="17"/>
        <v>0</v>
      </c>
      <c r="L89" s="183">
        <f t="shared" si="17"/>
        <v>0</v>
      </c>
      <c r="M89" s="183">
        <f t="shared" si="17"/>
        <v>0</v>
      </c>
      <c r="N89" s="183">
        <f t="shared" si="17"/>
        <v>0</v>
      </c>
      <c r="O89" s="183">
        <f t="shared" si="17"/>
        <v>0</v>
      </c>
    </row>
    <row r="90" spans="1:15" ht="14.25" thickBot="1">
      <c r="A90" s="213"/>
      <c r="B90" s="217" t="s">
        <v>336</v>
      </c>
      <c r="C90" s="217"/>
      <c r="D90" s="185">
        <f>SUM(D78:D80)+D89+D85</f>
        <v>0</v>
      </c>
      <c r="E90" s="185">
        <f>SUM(E78:E80)+E89+E85</f>
        <v>0</v>
      </c>
      <c r="F90" s="185">
        <f t="shared" ref="F90:N90" si="18">SUM(F78:F80)+F89+F85</f>
        <v>0</v>
      </c>
      <c r="G90" s="185">
        <f t="shared" si="18"/>
        <v>0</v>
      </c>
      <c r="H90" s="185">
        <f t="shared" si="18"/>
        <v>0</v>
      </c>
      <c r="I90" s="185">
        <f t="shared" si="18"/>
        <v>0</v>
      </c>
      <c r="J90" s="185">
        <f t="shared" si="18"/>
        <v>0</v>
      </c>
      <c r="K90" s="185">
        <f t="shared" si="18"/>
        <v>0</v>
      </c>
      <c r="L90" s="185">
        <f t="shared" si="18"/>
        <v>0</v>
      </c>
      <c r="M90" s="185">
        <f t="shared" si="18"/>
        <v>0</v>
      </c>
      <c r="N90" s="185">
        <f t="shared" si="18"/>
        <v>0</v>
      </c>
      <c r="O90" s="185">
        <f>SUM(O78:O80)+O89+O85</f>
        <v>0</v>
      </c>
    </row>
    <row r="91" spans="1:15" ht="14.25" thickTop="1">
      <c r="A91" s="210" t="s">
        <v>350</v>
      </c>
      <c r="B91" s="210"/>
      <c r="C91" s="210"/>
      <c r="D91" s="105">
        <f>D69+D77-D90</f>
        <v>0</v>
      </c>
      <c r="E91" s="105">
        <f>E69+E77-E90</f>
        <v>0</v>
      </c>
      <c r="F91" s="105">
        <f t="shared" ref="F91:O91" si="19">F69+F77-F90</f>
        <v>0</v>
      </c>
      <c r="G91" s="105">
        <f t="shared" si="19"/>
        <v>0</v>
      </c>
      <c r="H91" s="105">
        <f t="shared" si="19"/>
        <v>0</v>
      </c>
      <c r="I91" s="105">
        <f t="shared" si="19"/>
        <v>0</v>
      </c>
      <c r="J91" s="105">
        <f t="shared" si="19"/>
        <v>0</v>
      </c>
      <c r="K91" s="105">
        <f t="shared" si="19"/>
        <v>0</v>
      </c>
      <c r="L91" s="105">
        <f t="shared" si="19"/>
        <v>0</v>
      </c>
      <c r="M91" s="105">
        <f t="shared" si="19"/>
        <v>0</v>
      </c>
      <c r="N91" s="105">
        <f t="shared" si="19"/>
        <v>0</v>
      </c>
      <c r="O91" s="105">
        <f t="shared" si="19"/>
        <v>0</v>
      </c>
    </row>
    <row r="92" spans="1:15">
      <c r="A92" s="211" t="s">
        <v>351</v>
      </c>
      <c r="B92" s="211"/>
      <c r="C92" s="211"/>
      <c r="D92" s="183">
        <f>D77-D90</f>
        <v>0</v>
      </c>
      <c r="E92" s="183">
        <f t="shared" ref="E92:O92" si="20">E77-E90</f>
        <v>0</v>
      </c>
      <c r="F92" s="183">
        <f t="shared" si="20"/>
        <v>0</v>
      </c>
      <c r="G92" s="183">
        <f t="shared" si="20"/>
        <v>0</v>
      </c>
      <c r="H92" s="183">
        <f t="shared" si="20"/>
        <v>0</v>
      </c>
      <c r="I92" s="183">
        <f t="shared" si="20"/>
        <v>0</v>
      </c>
      <c r="J92" s="183">
        <f t="shared" si="20"/>
        <v>0</v>
      </c>
      <c r="K92" s="183">
        <f t="shared" si="20"/>
        <v>0</v>
      </c>
      <c r="L92" s="183">
        <f t="shared" si="20"/>
        <v>0</v>
      </c>
      <c r="M92" s="183">
        <f t="shared" si="20"/>
        <v>0</v>
      </c>
      <c r="N92" s="183">
        <f t="shared" si="20"/>
        <v>0</v>
      </c>
      <c r="O92" s="183">
        <f t="shared" si="20"/>
        <v>0</v>
      </c>
    </row>
  </sheetData>
  <mergeCells count="63">
    <mergeCell ref="D3:O3"/>
    <mergeCell ref="A5:A6"/>
    <mergeCell ref="B5:C5"/>
    <mergeCell ref="B6:C6"/>
    <mergeCell ref="A7:C7"/>
    <mergeCell ref="B13:C13"/>
    <mergeCell ref="B14:C14"/>
    <mergeCell ref="B15:C15"/>
    <mergeCell ref="A16:A28"/>
    <mergeCell ref="B16:C16"/>
    <mergeCell ref="B17:B18"/>
    <mergeCell ref="B19:B23"/>
    <mergeCell ref="B24:B27"/>
    <mergeCell ref="B28:C28"/>
    <mergeCell ref="A8:A15"/>
    <mergeCell ref="B8:C8"/>
    <mergeCell ref="B9:C9"/>
    <mergeCell ref="B10:B11"/>
    <mergeCell ref="B12:C12"/>
    <mergeCell ref="A29:C29"/>
    <mergeCell ref="A30:C30"/>
    <mergeCell ref="D34:O34"/>
    <mergeCell ref="A36:A37"/>
    <mergeCell ref="B36:C36"/>
    <mergeCell ref="B37:C37"/>
    <mergeCell ref="A38:C38"/>
    <mergeCell ref="A39:A46"/>
    <mergeCell ref="B39:C39"/>
    <mergeCell ref="B40:C40"/>
    <mergeCell ref="B41:B42"/>
    <mergeCell ref="B43:C43"/>
    <mergeCell ref="B44:C44"/>
    <mergeCell ref="B45:C45"/>
    <mergeCell ref="B46:C46"/>
    <mergeCell ref="A47:A59"/>
    <mergeCell ref="B47:C47"/>
    <mergeCell ref="B48:B49"/>
    <mergeCell ref="B50:B54"/>
    <mergeCell ref="B55:B58"/>
    <mergeCell ref="B59:C59"/>
    <mergeCell ref="A60:C60"/>
    <mergeCell ref="A61:C61"/>
    <mergeCell ref="D65:O65"/>
    <mergeCell ref="A67:A68"/>
    <mergeCell ref="B67:C67"/>
    <mergeCell ref="B68:C68"/>
    <mergeCell ref="A69:C69"/>
    <mergeCell ref="A70:A77"/>
    <mergeCell ref="B70:C70"/>
    <mergeCell ref="B71:C71"/>
    <mergeCell ref="B72:B73"/>
    <mergeCell ref="B74:C74"/>
    <mergeCell ref="B75:C75"/>
    <mergeCell ref="B76:C76"/>
    <mergeCell ref="B77:C77"/>
    <mergeCell ref="A91:C91"/>
    <mergeCell ref="A92:C92"/>
    <mergeCell ref="A78:A90"/>
    <mergeCell ref="B78:C78"/>
    <mergeCell ref="B79:B80"/>
    <mergeCell ref="B81:B85"/>
    <mergeCell ref="B86:B89"/>
    <mergeCell ref="B90:C90"/>
  </mergeCells>
  <phoneticPr fontId="1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workbookViewId="0">
      <selection activeCell="M41" sqref="M41"/>
    </sheetView>
  </sheetViews>
  <sheetFormatPr defaultRowHeight="13.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ht="18.75">
      <c r="B1" s="192" t="s">
        <v>182</v>
      </c>
      <c r="J1" t="s">
        <v>183</v>
      </c>
    </row>
    <row r="3" spans="1:16" s="106" customFormat="1" ht="14.1" customHeight="1">
      <c r="B3" s="107" t="s">
        <v>184</v>
      </c>
      <c r="L3" s="106" t="s">
        <v>185</v>
      </c>
    </row>
    <row r="4" spans="1:16" s="106" customFormat="1" ht="14.1" customHeight="1">
      <c r="B4" s="266" t="s">
        <v>186</v>
      </c>
      <c r="C4" s="267"/>
      <c r="D4" s="267"/>
      <c r="E4" s="267"/>
      <c r="F4" s="268"/>
      <c r="G4" s="108"/>
      <c r="H4" s="109"/>
      <c r="I4" s="109"/>
      <c r="J4" s="110"/>
      <c r="L4" s="106" t="s">
        <v>187</v>
      </c>
    </row>
    <row r="5" spans="1:16" s="106" customFormat="1" ht="14.1" customHeight="1">
      <c r="B5" s="266" t="s">
        <v>188</v>
      </c>
      <c r="C5" s="267"/>
      <c r="D5" s="267"/>
      <c r="E5" s="267"/>
      <c r="F5" s="268"/>
      <c r="G5" s="108"/>
      <c r="H5" s="109"/>
      <c r="I5" s="109"/>
      <c r="J5" s="110"/>
      <c r="L5" s="106" t="s">
        <v>189</v>
      </c>
    </row>
    <row r="6" spans="1:16" s="106" customFormat="1" ht="14.1" customHeight="1">
      <c r="B6" s="266" t="s">
        <v>190</v>
      </c>
      <c r="C6" s="267"/>
      <c r="D6" s="267"/>
      <c r="E6" s="267"/>
      <c r="F6" s="268"/>
      <c r="G6" s="108"/>
      <c r="H6" s="109"/>
      <c r="I6" s="109"/>
      <c r="J6" s="110"/>
      <c r="L6" s="106" t="s">
        <v>191</v>
      </c>
    </row>
    <row r="7" spans="1:16" s="106" customFormat="1" ht="14.1" customHeight="1">
      <c r="B7" s="271" t="s">
        <v>192</v>
      </c>
      <c r="C7" s="272"/>
      <c r="D7" s="272"/>
      <c r="E7" s="267"/>
      <c r="F7" s="268"/>
      <c r="G7" s="108"/>
      <c r="H7" s="109"/>
      <c r="I7" s="109"/>
      <c r="J7" s="110"/>
    </row>
    <row r="8" spans="1:16" s="106" customFormat="1" ht="14.1" customHeight="1">
      <c r="B8" s="273"/>
      <c r="C8" s="274"/>
      <c r="D8" s="275"/>
      <c r="E8" s="266" t="s">
        <v>193</v>
      </c>
      <c r="F8" s="268"/>
      <c r="G8" s="111"/>
      <c r="H8" s="109"/>
      <c r="I8" s="109"/>
      <c r="J8" s="110"/>
      <c r="L8" s="106" t="s">
        <v>194</v>
      </c>
      <c r="P8" t="s">
        <v>367</v>
      </c>
    </row>
    <row r="9" spans="1:16" s="106" customFormat="1" ht="14.1" customHeight="1">
      <c r="B9" s="273"/>
      <c r="C9" s="274"/>
      <c r="D9" s="275"/>
      <c r="E9" s="266" t="s">
        <v>195</v>
      </c>
      <c r="F9" s="268"/>
      <c r="G9" s="111"/>
      <c r="H9" s="109"/>
      <c r="I9" s="109"/>
      <c r="J9" s="110"/>
      <c r="L9" s="106" t="s">
        <v>196</v>
      </c>
      <c r="P9" s="112" t="s">
        <v>197</v>
      </c>
    </row>
    <row r="10" spans="1:16" s="106" customFormat="1" ht="14.1" customHeight="1">
      <c r="B10" s="276"/>
      <c r="C10" s="277"/>
      <c r="D10" s="278"/>
      <c r="E10" s="266" t="s">
        <v>198</v>
      </c>
      <c r="F10" s="268"/>
      <c r="G10" s="111"/>
      <c r="H10" s="109"/>
      <c r="I10" s="109"/>
      <c r="J10" s="110"/>
      <c r="L10" s="106" t="s">
        <v>196</v>
      </c>
    </row>
    <row r="11" spans="1:16" s="106" customFormat="1" ht="14.1" customHeight="1">
      <c r="B11" s="266" t="s">
        <v>199</v>
      </c>
      <c r="C11" s="267"/>
      <c r="D11" s="267"/>
      <c r="E11" s="267"/>
      <c r="F11" s="268"/>
      <c r="G11" s="108"/>
      <c r="H11" s="109"/>
      <c r="I11" s="109"/>
      <c r="J11" s="110"/>
    </row>
    <row r="14" spans="1:16">
      <c r="J14" s="113" t="s">
        <v>200</v>
      </c>
    </row>
    <row r="15" spans="1:16" s="106" customFormat="1" ht="14.1" customHeight="1">
      <c r="A15" s="114"/>
      <c r="B15" s="269" t="s">
        <v>201</v>
      </c>
      <c r="C15" s="269"/>
      <c r="D15" s="269"/>
      <c r="E15" s="269"/>
      <c r="F15" s="249"/>
      <c r="G15" s="115"/>
      <c r="H15" s="116"/>
      <c r="I15" s="116"/>
      <c r="J15" s="117"/>
      <c r="K15" s="114"/>
      <c r="L15" s="118" t="s">
        <v>362</v>
      </c>
      <c r="M15" s="119"/>
    </row>
    <row r="16" spans="1:16" s="106" customFormat="1" ht="14.1" customHeight="1">
      <c r="A16" s="114"/>
      <c r="B16" s="269" t="s">
        <v>202</v>
      </c>
      <c r="C16" s="269"/>
      <c r="D16" s="269"/>
      <c r="E16" s="269"/>
      <c r="F16" s="249"/>
      <c r="G16" s="120"/>
      <c r="H16" s="121"/>
      <c r="I16" s="121"/>
      <c r="J16" s="122"/>
      <c r="K16" s="114"/>
      <c r="L16" s="118" t="s">
        <v>363</v>
      </c>
    </row>
    <row r="17" spans="1:19" s="106" customFormat="1" ht="14.1" customHeight="1">
      <c r="A17" s="114"/>
      <c r="B17" s="249" t="s">
        <v>203</v>
      </c>
      <c r="C17" s="250"/>
      <c r="D17" s="250"/>
      <c r="E17" s="250"/>
      <c r="F17" s="250"/>
      <c r="G17" s="123"/>
      <c r="H17" s="124"/>
      <c r="I17" s="124"/>
      <c r="J17" s="125"/>
      <c r="K17" s="114"/>
      <c r="L17" s="118"/>
    </row>
    <row r="18" spans="1:19" s="106" customFormat="1" ht="14.1" customHeight="1">
      <c r="A18" s="114"/>
      <c r="B18" s="126"/>
      <c r="C18" s="127"/>
      <c r="D18" s="252" t="s">
        <v>204</v>
      </c>
      <c r="E18" s="261"/>
      <c r="F18" s="262"/>
      <c r="G18" s="128"/>
      <c r="H18" s="129"/>
      <c r="I18" s="129"/>
      <c r="J18" s="130"/>
      <c r="K18" s="114"/>
      <c r="L18" s="118" t="s">
        <v>368</v>
      </c>
    </row>
    <row r="19" spans="1:19" s="106" customFormat="1" ht="14.1" customHeight="1">
      <c r="A19" s="114"/>
      <c r="B19" s="131"/>
      <c r="C19" s="132"/>
      <c r="D19" s="252" t="s">
        <v>205</v>
      </c>
      <c r="E19" s="261"/>
      <c r="F19" s="262"/>
      <c r="G19" s="128"/>
      <c r="H19" s="129"/>
      <c r="I19" s="129"/>
      <c r="J19" s="130"/>
      <c r="K19" s="114"/>
      <c r="L19" s="133"/>
    </row>
    <row r="20" spans="1:19" s="106" customFormat="1" ht="14.1" customHeight="1">
      <c r="A20" s="134"/>
      <c r="B20" s="131"/>
      <c r="C20" s="132"/>
      <c r="D20" s="252" t="s">
        <v>206</v>
      </c>
      <c r="E20" s="261"/>
      <c r="F20" s="262"/>
      <c r="G20" s="128"/>
      <c r="H20" s="129"/>
      <c r="I20" s="129"/>
      <c r="J20" s="130"/>
      <c r="K20" s="114"/>
      <c r="L20" s="133"/>
    </row>
    <row r="21" spans="1:19" s="106" customFormat="1" ht="14.1" customHeight="1" thickBot="1">
      <c r="A21" s="134"/>
      <c r="B21" s="131"/>
      <c r="C21" s="132"/>
      <c r="D21" s="252" t="s">
        <v>207</v>
      </c>
      <c r="E21" s="261"/>
      <c r="F21" s="262"/>
      <c r="G21" s="128"/>
      <c r="H21" s="129"/>
      <c r="I21" s="129"/>
      <c r="J21" s="130"/>
      <c r="K21" s="114"/>
      <c r="L21" s="135"/>
    </row>
    <row r="22" spans="1:19" s="106" customFormat="1" ht="14.1" customHeight="1">
      <c r="A22" s="134"/>
      <c r="B22" s="131"/>
      <c r="C22" s="254" t="s">
        <v>208</v>
      </c>
      <c r="D22" s="245"/>
      <c r="E22" s="245"/>
      <c r="F22" s="246"/>
      <c r="G22" s="136"/>
      <c r="H22" s="137"/>
      <c r="I22" s="137"/>
      <c r="J22" s="138"/>
      <c r="K22" s="114"/>
      <c r="L22" s="193" t="s">
        <v>364</v>
      </c>
      <c r="M22" s="194"/>
      <c r="N22" s="194"/>
      <c r="O22" s="194"/>
      <c r="P22" s="194"/>
      <c r="Q22" s="194"/>
      <c r="R22" s="194"/>
      <c r="S22" s="195"/>
    </row>
    <row r="23" spans="1:19" s="106" customFormat="1" ht="14.1" customHeight="1">
      <c r="A23" s="134"/>
      <c r="B23" s="131"/>
      <c r="C23" s="127"/>
      <c r="D23" s="139"/>
      <c r="E23" s="251" t="s">
        <v>209</v>
      </c>
      <c r="F23" s="252"/>
      <c r="G23" s="128"/>
      <c r="H23" s="129"/>
      <c r="I23" s="129"/>
      <c r="J23" s="130"/>
      <c r="K23" s="114"/>
      <c r="L23" s="196" t="s">
        <v>365</v>
      </c>
      <c r="M23" s="114"/>
      <c r="N23" s="114"/>
      <c r="O23" s="114"/>
      <c r="P23" s="114"/>
      <c r="Q23" s="114"/>
      <c r="R23" s="114"/>
      <c r="S23" s="197"/>
    </row>
    <row r="24" spans="1:19" s="106" customFormat="1" ht="14.1" customHeight="1" thickBot="1">
      <c r="A24" s="134"/>
      <c r="B24" s="131"/>
      <c r="C24" s="132"/>
      <c r="D24" s="270" t="s">
        <v>210</v>
      </c>
      <c r="E24" s="251"/>
      <c r="F24" s="252"/>
      <c r="G24" s="128"/>
      <c r="H24" s="129"/>
      <c r="I24" s="129"/>
      <c r="J24" s="130"/>
      <c r="K24" s="114"/>
      <c r="L24" s="198" t="s">
        <v>366</v>
      </c>
      <c r="M24" s="199"/>
      <c r="N24" s="199"/>
      <c r="O24" s="199"/>
      <c r="P24" s="199"/>
      <c r="Q24" s="199"/>
      <c r="R24" s="199"/>
      <c r="S24" s="200"/>
    </row>
    <row r="25" spans="1:19" s="106" customFormat="1" ht="14.1" customHeight="1">
      <c r="A25" s="134"/>
      <c r="B25" s="131"/>
      <c r="C25" s="132"/>
      <c r="D25" s="251" t="s">
        <v>211</v>
      </c>
      <c r="E25" s="251"/>
      <c r="F25" s="252"/>
      <c r="G25" s="128"/>
      <c r="H25" s="129"/>
      <c r="I25" s="129"/>
      <c r="J25" s="130"/>
      <c r="K25" s="114"/>
      <c r="L25" s="114"/>
    </row>
    <row r="26" spans="1:19" s="106" customFormat="1" ht="14.1" customHeight="1">
      <c r="A26" s="134"/>
      <c r="B26" s="131"/>
      <c r="C26" s="132"/>
      <c r="D26" s="251" t="s">
        <v>212</v>
      </c>
      <c r="E26" s="251"/>
      <c r="F26" s="252"/>
      <c r="G26" s="128"/>
      <c r="H26" s="129"/>
      <c r="I26" s="129"/>
      <c r="J26" s="130"/>
      <c r="K26" s="114"/>
      <c r="L26" s="114"/>
    </row>
    <row r="27" spans="1:19" s="106" customFormat="1" ht="14.1" customHeight="1">
      <c r="A27" s="134"/>
      <c r="B27" s="131"/>
      <c r="C27" s="254" t="s">
        <v>213</v>
      </c>
      <c r="D27" s="245"/>
      <c r="E27" s="245"/>
      <c r="F27" s="246"/>
      <c r="G27" s="136"/>
      <c r="H27" s="137"/>
      <c r="I27" s="137"/>
      <c r="J27" s="138"/>
      <c r="K27" s="114"/>
      <c r="L27" s="114"/>
    </row>
    <row r="28" spans="1:19" s="106" customFormat="1" ht="14.1" customHeight="1">
      <c r="A28" s="134"/>
      <c r="B28" s="131"/>
      <c r="C28" s="245" t="s">
        <v>214</v>
      </c>
      <c r="D28" s="245"/>
      <c r="E28" s="245"/>
      <c r="F28" s="246"/>
      <c r="G28" s="136"/>
      <c r="H28" s="137"/>
      <c r="I28" s="137"/>
      <c r="J28" s="138"/>
      <c r="K28" s="114"/>
      <c r="L28" s="114"/>
    </row>
    <row r="29" spans="1:19" s="106" customFormat="1" ht="14.1" customHeight="1">
      <c r="A29" s="134"/>
      <c r="B29" s="255" t="s">
        <v>215</v>
      </c>
      <c r="C29" s="247"/>
      <c r="D29" s="247"/>
      <c r="E29" s="247"/>
      <c r="F29" s="248"/>
      <c r="G29" s="140"/>
      <c r="H29" s="141"/>
      <c r="I29" s="141"/>
      <c r="J29" s="142"/>
      <c r="K29" s="114"/>
      <c r="L29" s="114"/>
    </row>
    <row r="30" spans="1:19" s="106" customFormat="1" ht="14.1" customHeight="1">
      <c r="A30" s="134"/>
      <c r="B30" s="126"/>
      <c r="C30" s="127"/>
      <c r="D30" s="252" t="s">
        <v>216</v>
      </c>
      <c r="E30" s="261"/>
      <c r="F30" s="262"/>
      <c r="G30" s="128"/>
      <c r="H30" s="129"/>
      <c r="I30" s="129"/>
      <c r="J30" s="130"/>
      <c r="K30" s="114"/>
      <c r="L30" s="114"/>
    </row>
    <row r="31" spans="1:19" s="106" customFormat="1" ht="14.1" customHeight="1">
      <c r="A31" s="134"/>
      <c r="B31" s="131"/>
      <c r="C31" s="132"/>
      <c r="D31" s="252" t="s">
        <v>217</v>
      </c>
      <c r="E31" s="261"/>
      <c r="F31" s="262"/>
      <c r="G31" s="128"/>
      <c r="H31" s="129"/>
      <c r="I31" s="129"/>
      <c r="J31" s="130"/>
      <c r="K31" s="114"/>
      <c r="L31" s="114"/>
    </row>
    <row r="32" spans="1:19" s="106" customFormat="1" ht="14.1" customHeight="1">
      <c r="A32" s="134"/>
      <c r="B32" s="131"/>
      <c r="C32" s="132"/>
      <c r="D32" s="263" t="s">
        <v>218</v>
      </c>
      <c r="E32" s="264"/>
      <c r="F32" s="265"/>
      <c r="G32" s="128"/>
      <c r="H32" s="129"/>
      <c r="I32" s="129"/>
      <c r="J32" s="130"/>
      <c r="K32" s="114"/>
      <c r="L32" s="114"/>
    </row>
    <row r="33" spans="1:12" s="106" customFormat="1" ht="14.1" customHeight="1">
      <c r="A33" s="134"/>
      <c r="B33" s="131"/>
      <c r="C33" s="132"/>
      <c r="D33" s="143"/>
      <c r="E33" s="251" t="s">
        <v>219</v>
      </c>
      <c r="F33" s="260"/>
      <c r="G33" s="128"/>
      <c r="H33" s="129"/>
      <c r="I33" s="129"/>
      <c r="J33" s="130"/>
      <c r="K33" s="114"/>
      <c r="L33" s="114"/>
    </row>
    <row r="34" spans="1:12" s="106" customFormat="1" ht="14.1" customHeight="1">
      <c r="A34" s="134"/>
      <c r="B34" s="131"/>
      <c r="C34" s="254" t="s">
        <v>220</v>
      </c>
      <c r="D34" s="245"/>
      <c r="E34" s="245"/>
      <c r="F34" s="246"/>
      <c r="G34" s="136"/>
      <c r="H34" s="137"/>
      <c r="I34" s="137"/>
      <c r="J34" s="138"/>
      <c r="K34" s="114"/>
      <c r="L34" s="114"/>
    </row>
    <row r="35" spans="1:12" s="106" customFormat="1" ht="14.1" customHeight="1">
      <c r="A35" s="134"/>
      <c r="B35" s="131"/>
      <c r="C35" s="127"/>
      <c r="D35" s="263" t="s">
        <v>221</v>
      </c>
      <c r="E35" s="264"/>
      <c r="F35" s="265"/>
      <c r="G35" s="128"/>
      <c r="H35" s="129"/>
      <c r="I35" s="129"/>
      <c r="J35" s="130"/>
      <c r="K35" s="114"/>
      <c r="L35" s="114"/>
    </row>
    <row r="36" spans="1:12" s="106" customFormat="1" ht="14.1" customHeight="1">
      <c r="A36" s="134"/>
      <c r="B36" s="131"/>
      <c r="C36" s="132"/>
      <c r="D36" s="144"/>
      <c r="E36" s="251" t="s">
        <v>222</v>
      </c>
      <c r="F36" s="260"/>
      <c r="G36" s="128"/>
      <c r="H36" s="128"/>
      <c r="I36" s="129"/>
      <c r="J36" s="130"/>
      <c r="K36" s="114"/>
      <c r="L36" s="114"/>
    </row>
    <row r="37" spans="1:12" s="106" customFormat="1" ht="14.1" customHeight="1">
      <c r="A37" s="134"/>
      <c r="B37" s="131"/>
      <c r="C37" s="132"/>
      <c r="D37" s="143"/>
      <c r="E37" s="251" t="s">
        <v>223</v>
      </c>
      <c r="F37" s="260"/>
      <c r="G37" s="128"/>
      <c r="H37" s="129"/>
      <c r="I37" s="129"/>
      <c r="J37" s="130"/>
      <c r="K37" s="114"/>
      <c r="L37" s="114"/>
    </row>
    <row r="38" spans="1:12" s="106" customFormat="1" ht="14.1" customHeight="1">
      <c r="A38" s="134"/>
      <c r="B38" s="131"/>
      <c r="C38" s="254" t="s">
        <v>224</v>
      </c>
      <c r="D38" s="245"/>
      <c r="E38" s="245"/>
      <c r="F38" s="246"/>
      <c r="G38" s="136"/>
      <c r="H38" s="137"/>
      <c r="I38" s="137"/>
      <c r="J38" s="138"/>
      <c r="K38" s="114"/>
      <c r="L38" s="114"/>
    </row>
    <row r="39" spans="1:12" s="106" customFormat="1" ht="14.1" customHeight="1">
      <c r="A39" s="134"/>
      <c r="B39" s="131"/>
      <c r="C39" s="245" t="s">
        <v>225</v>
      </c>
      <c r="D39" s="245"/>
      <c r="E39" s="245"/>
      <c r="F39" s="246"/>
      <c r="G39" s="136"/>
      <c r="H39" s="137"/>
      <c r="I39" s="137"/>
      <c r="J39" s="138"/>
      <c r="K39" s="114"/>
      <c r="L39" s="114"/>
    </row>
    <row r="40" spans="1:12" s="106" customFormat="1" ht="14.1" customHeight="1">
      <c r="A40" s="134"/>
      <c r="B40" s="255" t="s">
        <v>226</v>
      </c>
      <c r="C40" s="247"/>
      <c r="D40" s="247"/>
      <c r="E40" s="247"/>
      <c r="F40" s="248"/>
      <c r="G40" s="140"/>
      <c r="H40" s="141"/>
      <c r="I40" s="141"/>
      <c r="J40" s="142"/>
      <c r="K40" s="114"/>
      <c r="L40" s="114"/>
    </row>
    <row r="41" spans="1:12" s="106" customFormat="1" ht="14.1" customHeight="1">
      <c r="A41" s="134"/>
      <c r="B41" s="256"/>
      <c r="C41" s="257"/>
      <c r="D41" s="251" t="s">
        <v>227</v>
      </c>
      <c r="E41" s="251"/>
      <c r="F41" s="252"/>
      <c r="G41" s="128"/>
      <c r="H41" s="129"/>
      <c r="I41" s="129"/>
      <c r="J41" s="130"/>
      <c r="K41" s="114"/>
      <c r="L41" s="114"/>
    </row>
    <row r="42" spans="1:12" s="106" customFormat="1" ht="14.1" customHeight="1">
      <c r="A42" s="134"/>
      <c r="B42" s="258"/>
      <c r="C42" s="259"/>
      <c r="D42" s="145"/>
      <c r="E42" s="146" t="s">
        <v>228</v>
      </c>
      <c r="F42" s="145"/>
      <c r="G42" s="128"/>
      <c r="H42" s="129"/>
      <c r="I42" s="129"/>
      <c r="J42" s="130"/>
      <c r="K42" s="114"/>
      <c r="L42" s="114"/>
    </row>
    <row r="43" spans="1:12" s="106" customFormat="1" ht="14.1" customHeight="1">
      <c r="A43" s="134"/>
      <c r="B43" s="258"/>
      <c r="C43" s="259"/>
      <c r="D43" s="145"/>
      <c r="E43" s="146" t="s">
        <v>229</v>
      </c>
      <c r="F43" s="145"/>
      <c r="G43" s="128"/>
      <c r="H43" s="129"/>
      <c r="I43" s="129"/>
      <c r="J43" s="130"/>
      <c r="K43" s="114"/>
      <c r="L43" s="114"/>
    </row>
    <row r="44" spans="1:12" s="106" customFormat="1" ht="14.1" customHeight="1">
      <c r="A44" s="134"/>
      <c r="B44" s="255" t="s">
        <v>230</v>
      </c>
      <c r="C44" s="255"/>
      <c r="D44" s="247"/>
      <c r="E44" s="247"/>
      <c r="F44" s="248"/>
      <c r="G44" s="140"/>
      <c r="H44" s="141"/>
      <c r="I44" s="141"/>
      <c r="J44" s="142"/>
      <c r="K44" s="114"/>
      <c r="L44" s="114"/>
    </row>
    <row r="45" spans="1:12" s="106" customFormat="1" ht="14.1" customHeight="1">
      <c r="A45" s="134"/>
      <c r="B45" s="247" t="s">
        <v>231</v>
      </c>
      <c r="C45" s="247"/>
      <c r="D45" s="247"/>
      <c r="E45" s="247"/>
      <c r="F45" s="248"/>
      <c r="G45" s="140"/>
      <c r="H45" s="141"/>
      <c r="I45" s="141"/>
      <c r="J45" s="142"/>
      <c r="K45" s="114"/>
      <c r="L45" s="114"/>
    </row>
    <row r="46" spans="1:12" s="106" customFormat="1" ht="14.1" customHeight="1">
      <c r="A46" s="114"/>
      <c r="B46" s="249" t="s">
        <v>232</v>
      </c>
      <c r="C46" s="250"/>
      <c r="D46" s="250"/>
      <c r="E46" s="250"/>
      <c r="F46" s="250"/>
      <c r="G46" s="147"/>
      <c r="H46" s="148"/>
      <c r="I46" s="148"/>
      <c r="J46" s="149"/>
      <c r="K46" s="114"/>
      <c r="L46" s="114"/>
    </row>
    <row r="47" spans="1:12" s="106" customFormat="1" ht="14.1" customHeight="1">
      <c r="A47" s="134"/>
      <c r="B47" s="247" t="s">
        <v>233</v>
      </c>
      <c r="C47" s="247"/>
      <c r="D47" s="247"/>
      <c r="E47" s="247"/>
      <c r="F47" s="248"/>
      <c r="G47" s="140"/>
      <c r="H47" s="141"/>
      <c r="I47" s="141"/>
      <c r="J47" s="142"/>
      <c r="K47" s="114"/>
      <c r="L47" s="114"/>
    </row>
    <row r="48" spans="1:12" s="106" customFormat="1" ht="14.1" customHeight="1">
      <c r="A48" s="134"/>
      <c r="B48" s="150"/>
      <c r="C48" s="253" t="s">
        <v>234</v>
      </c>
      <c r="D48" s="245"/>
      <c r="E48" s="245"/>
      <c r="F48" s="246"/>
      <c r="G48" s="136"/>
      <c r="H48" s="137"/>
      <c r="I48" s="137"/>
      <c r="J48" s="138"/>
      <c r="K48" s="114"/>
      <c r="L48" s="114"/>
    </row>
    <row r="49" spans="1:12" s="106" customFormat="1" ht="14.1" customHeight="1">
      <c r="A49" s="134"/>
      <c r="B49" s="151"/>
      <c r="C49" s="152"/>
      <c r="D49" s="251" t="s">
        <v>235</v>
      </c>
      <c r="E49" s="251"/>
      <c r="F49" s="252"/>
      <c r="G49" s="128"/>
      <c r="H49" s="129"/>
      <c r="I49" s="129"/>
      <c r="J49" s="130"/>
      <c r="K49" s="114"/>
      <c r="L49" s="114"/>
    </row>
    <row r="50" spans="1:12" s="106" customFormat="1" ht="14.1" customHeight="1">
      <c r="A50" s="134"/>
      <c r="B50" s="151"/>
      <c r="C50" s="152"/>
      <c r="D50" s="251" t="s">
        <v>236</v>
      </c>
      <c r="E50" s="251"/>
      <c r="F50" s="252"/>
      <c r="G50" s="128"/>
      <c r="H50" s="129"/>
      <c r="I50" s="129"/>
      <c r="J50" s="130"/>
      <c r="K50" s="114"/>
      <c r="L50" s="114"/>
    </row>
    <row r="51" spans="1:12" s="106" customFormat="1" ht="14.1" customHeight="1">
      <c r="A51" s="134"/>
      <c r="B51" s="153"/>
      <c r="C51" s="154"/>
      <c r="D51" s="251" t="s">
        <v>237</v>
      </c>
      <c r="E51" s="251"/>
      <c r="F51" s="252"/>
      <c r="G51" s="128"/>
      <c r="H51" s="129"/>
      <c r="I51" s="129"/>
      <c r="J51" s="130"/>
      <c r="K51" s="114"/>
      <c r="L51" s="114"/>
    </row>
    <row r="52" spans="1:12" s="106" customFormat="1" ht="14.1" customHeight="1">
      <c r="A52" s="134"/>
      <c r="B52" s="247" t="s">
        <v>238</v>
      </c>
      <c r="C52" s="247"/>
      <c r="D52" s="247"/>
      <c r="E52" s="247"/>
      <c r="F52" s="248"/>
      <c r="G52" s="140"/>
      <c r="H52" s="141"/>
      <c r="I52" s="141"/>
      <c r="J52" s="142"/>
      <c r="K52" s="114"/>
      <c r="L52" s="114"/>
    </row>
    <row r="53" spans="1:12" s="106" customFormat="1" ht="14.1" customHeight="1">
      <c r="A53" s="134"/>
      <c r="B53" s="150"/>
      <c r="C53" s="253" t="s">
        <v>239</v>
      </c>
      <c r="D53" s="245"/>
      <c r="E53" s="245"/>
      <c r="F53" s="246"/>
      <c r="G53" s="136"/>
      <c r="H53" s="137"/>
      <c r="I53" s="137"/>
      <c r="J53" s="138"/>
      <c r="K53" s="114"/>
      <c r="L53" s="114"/>
    </row>
    <row r="54" spans="1:12" s="106" customFormat="1" ht="14.1" customHeight="1">
      <c r="A54" s="134"/>
      <c r="B54" s="151"/>
      <c r="C54" s="152"/>
      <c r="D54" s="251" t="s">
        <v>240</v>
      </c>
      <c r="E54" s="251"/>
      <c r="F54" s="252"/>
      <c r="G54" s="128"/>
      <c r="H54" s="129"/>
      <c r="I54" s="129"/>
      <c r="J54" s="130"/>
      <c r="K54" s="114"/>
      <c r="L54" s="114"/>
    </row>
    <row r="55" spans="1:12" s="106" customFormat="1" ht="14.1" customHeight="1">
      <c r="A55" s="134"/>
      <c r="B55" s="151"/>
      <c r="C55" s="152"/>
      <c r="D55" s="251" t="s">
        <v>236</v>
      </c>
      <c r="E55" s="251"/>
      <c r="F55" s="252"/>
      <c r="G55" s="128"/>
      <c r="H55" s="129"/>
      <c r="I55" s="129"/>
      <c r="J55" s="130"/>
      <c r="K55" s="114"/>
      <c r="L55" s="114"/>
    </row>
    <row r="56" spans="1:12" s="106" customFormat="1" ht="14.1" customHeight="1">
      <c r="A56" s="134"/>
      <c r="B56" s="153"/>
      <c r="C56" s="154"/>
      <c r="D56" s="251" t="s">
        <v>237</v>
      </c>
      <c r="E56" s="251"/>
      <c r="F56" s="252"/>
      <c r="G56" s="128"/>
      <c r="H56" s="129"/>
      <c r="I56" s="129"/>
      <c r="J56" s="130"/>
      <c r="K56" s="114"/>
      <c r="L56" s="114"/>
    </row>
    <row r="57" spans="1:12" s="106" customFormat="1" ht="14.1" customHeight="1">
      <c r="A57" s="134"/>
      <c r="B57" s="247" t="s">
        <v>241</v>
      </c>
      <c r="C57" s="247"/>
      <c r="D57" s="247"/>
      <c r="E57" s="247"/>
      <c r="F57" s="248"/>
      <c r="G57" s="140"/>
      <c r="H57" s="141"/>
      <c r="I57" s="141"/>
      <c r="J57" s="142"/>
      <c r="K57" s="114"/>
      <c r="L57" s="114"/>
    </row>
    <row r="58" spans="1:12" s="106" customFormat="1" ht="14.1" customHeight="1">
      <c r="A58" s="134"/>
      <c r="B58" s="150"/>
      <c r="C58" s="253" t="s">
        <v>242</v>
      </c>
      <c r="D58" s="245"/>
      <c r="E58" s="245"/>
      <c r="F58" s="246"/>
      <c r="G58" s="136"/>
      <c r="H58" s="137"/>
      <c r="I58" s="137"/>
      <c r="J58" s="138"/>
      <c r="K58" s="114"/>
      <c r="L58" s="114"/>
    </row>
    <row r="59" spans="1:12" s="106" customFormat="1" ht="14.1" customHeight="1">
      <c r="A59" s="134"/>
      <c r="B59" s="153"/>
      <c r="C59" s="154"/>
      <c r="D59" s="251" t="s">
        <v>243</v>
      </c>
      <c r="E59" s="251"/>
      <c r="F59" s="252"/>
      <c r="G59" s="128"/>
      <c r="H59" s="129"/>
      <c r="I59" s="129"/>
      <c r="J59" s="130"/>
      <c r="K59" s="114"/>
      <c r="L59" s="114"/>
    </row>
    <row r="60" spans="1:12" s="106" customFormat="1" ht="14.1" customHeight="1">
      <c r="A60" s="134"/>
      <c r="B60" s="150"/>
      <c r="C60" s="253" t="s">
        <v>244</v>
      </c>
      <c r="D60" s="245"/>
      <c r="E60" s="245"/>
      <c r="F60" s="246"/>
      <c r="G60" s="136"/>
      <c r="H60" s="137"/>
      <c r="I60" s="137"/>
      <c r="J60" s="138"/>
      <c r="K60" s="114"/>
      <c r="L60" s="114"/>
    </row>
    <row r="61" spans="1:12" s="106" customFormat="1" ht="14.1" customHeight="1">
      <c r="A61" s="134"/>
      <c r="B61" s="153"/>
      <c r="C61" s="154"/>
      <c r="D61" s="251" t="s">
        <v>245</v>
      </c>
      <c r="E61" s="251"/>
      <c r="F61" s="252"/>
      <c r="G61" s="128"/>
      <c r="H61" s="129"/>
      <c r="I61" s="129"/>
      <c r="J61" s="130"/>
      <c r="K61" s="114"/>
      <c r="L61" s="114"/>
    </row>
    <row r="62" spans="1:12" s="106" customFormat="1" ht="14.1" customHeight="1">
      <c r="A62" s="134"/>
      <c r="B62" s="247" t="s">
        <v>246</v>
      </c>
      <c r="C62" s="247"/>
      <c r="D62" s="247"/>
      <c r="E62" s="247"/>
      <c r="F62" s="248"/>
      <c r="G62" s="140"/>
      <c r="H62" s="141"/>
      <c r="I62" s="141"/>
      <c r="J62" s="142"/>
      <c r="K62" s="114"/>
      <c r="L62" s="114"/>
    </row>
    <row r="63" spans="1:12" s="106" customFormat="1" ht="14.1" customHeight="1">
      <c r="A63" s="134"/>
      <c r="B63" s="155"/>
      <c r="C63" s="244" t="s">
        <v>247</v>
      </c>
      <c r="D63" s="245"/>
      <c r="E63" s="245"/>
      <c r="F63" s="246"/>
      <c r="G63" s="128"/>
      <c r="H63" s="129"/>
      <c r="I63" s="129"/>
      <c r="J63" s="130"/>
      <c r="K63" s="114"/>
      <c r="L63" s="114"/>
    </row>
    <row r="64" spans="1:12" s="106" customFormat="1" ht="14.1" customHeight="1">
      <c r="A64" s="134"/>
      <c r="B64" s="153"/>
      <c r="C64" s="244" t="s">
        <v>248</v>
      </c>
      <c r="D64" s="245"/>
      <c r="E64" s="245"/>
      <c r="F64" s="246"/>
      <c r="G64" s="128"/>
      <c r="H64" s="129"/>
      <c r="I64" s="129"/>
      <c r="J64" s="130"/>
      <c r="K64" s="114"/>
      <c r="L64" s="114"/>
    </row>
    <row r="65" spans="1:12" s="106" customFormat="1" ht="14.1" customHeight="1">
      <c r="A65" s="114"/>
      <c r="B65" s="247" t="s">
        <v>249</v>
      </c>
      <c r="C65" s="247"/>
      <c r="D65" s="247"/>
      <c r="E65" s="247"/>
      <c r="F65" s="248"/>
      <c r="G65" s="140"/>
      <c r="H65" s="141"/>
      <c r="I65" s="141"/>
      <c r="J65" s="142"/>
      <c r="K65" s="114"/>
      <c r="L65" s="114"/>
    </row>
    <row r="66" spans="1:12" s="106" customFormat="1" ht="14.1" customHeight="1">
      <c r="A66" s="114"/>
      <c r="B66" s="249" t="s">
        <v>250</v>
      </c>
      <c r="C66" s="250"/>
      <c r="D66" s="250"/>
      <c r="E66" s="250"/>
      <c r="F66" s="250"/>
      <c r="G66" s="147"/>
      <c r="H66" s="148"/>
      <c r="I66" s="148"/>
      <c r="J66" s="149"/>
      <c r="K66" s="114"/>
      <c r="L66" s="114"/>
    </row>
    <row r="67" spans="1:12" s="106" customFormat="1" ht="14.1" customHeight="1">
      <c r="A67" s="114"/>
      <c r="B67" s="242" t="s">
        <v>251</v>
      </c>
      <c r="C67" s="242"/>
      <c r="D67" s="242"/>
      <c r="E67" s="242"/>
      <c r="F67" s="243"/>
      <c r="G67" s="128"/>
      <c r="H67" s="129"/>
      <c r="I67" s="129"/>
      <c r="J67" s="130"/>
      <c r="K67" s="114"/>
      <c r="L67" s="114"/>
    </row>
    <row r="68" spans="1:12" s="106" customFormat="1" ht="14.1" customHeight="1">
      <c r="A68" s="114"/>
      <c r="B68" s="242" t="s">
        <v>252</v>
      </c>
      <c r="C68" s="242"/>
      <c r="D68" s="242"/>
      <c r="E68" s="242"/>
      <c r="F68" s="243"/>
      <c r="G68" s="128"/>
      <c r="H68" s="129"/>
      <c r="I68" s="129"/>
      <c r="J68" s="130"/>
      <c r="K68" s="114"/>
      <c r="L68" s="114"/>
    </row>
    <row r="69" spans="1:12" s="106" customFormat="1" ht="14.1" customHeight="1">
      <c r="A69" s="114"/>
      <c r="B69" s="242" t="s">
        <v>253</v>
      </c>
      <c r="C69" s="242"/>
      <c r="D69" s="242"/>
      <c r="E69" s="242"/>
      <c r="F69" s="243"/>
      <c r="G69" s="128"/>
      <c r="H69" s="129"/>
      <c r="I69" s="129"/>
      <c r="J69" s="130"/>
      <c r="K69" s="114"/>
      <c r="L69" s="114"/>
    </row>
    <row r="70" spans="1:12" s="106" customFormat="1" ht="14.1" customHeight="1">
      <c r="A70" s="114"/>
      <c r="B70" s="242" t="s">
        <v>254</v>
      </c>
      <c r="C70" s="242"/>
      <c r="D70" s="242"/>
      <c r="E70" s="242"/>
      <c r="F70" s="243"/>
      <c r="G70" s="128"/>
      <c r="H70" s="129"/>
      <c r="I70" s="129"/>
      <c r="J70" s="130"/>
      <c r="K70" s="114"/>
      <c r="L70" s="114"/>
    </row>
    <row r="71" spans="1:12" s="106" customFormat="1" ht="14.1" customHeight="1">
      <c r="A71" s="114"/>
      <c r="B71" s="242" t="s">
        <v>255</v>
      </c>
      <c r="C71" s="242"/>
      <c r="D71" s="242"/>
      <c r="E71" s="242"/>
      <c r="F71" s="243"/>
      <c r="G71" s="156"/>
      <c r="H71" s="157"/>
      <c r="I71" s="157"/>
      <c r="J71" s="158"/>
      <c r="K71" s="114"/>
      <c r="L71" s="114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12"/>
  <dataValidations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7"/>
  <sheetViews>
    <sheetView zoomScale="80" zoomScaleNormal="80" workbookViewId="0">
      <selection activeCell="F5" sqref="F5"/>
    </sheetView>
  </sheetViews>
  <sheetFormatPr defaultRowHeight="13.5"/>
  <cols>
    <col min="1" max="1" width="6" style="1" bestFit="1" customWidth="1"/>
    <col min="2" max="2" width="14.5" style="1" customWidth="1"/>
    <col min="3" max="3" width="25.875" style="2" customWidth="1"/>
    <col min="4" max="4" width="41.5" style="2" customWidth="1"/>
    <col min="5" max="5" width="61.125" style="3" customWidth="1"/>
    <col min="6" max="6" width="50.625" style="2" customWidth="1"/>
    <col min="7" max="7" width="53.125" style="2" customWidth="1"/>
    <col min="8" max="8" width="21.375" style="4" customWidth="1"/>
    <col min="9" max="258" width="9" style="4"/>
    <col min="259" max="259" width="6" style="4" bestFit="1" customWidth="1"/>
    <col min="260" max="260" width="32.75" style="4" bestFit="1" customWidth="1"/>
    <col min="261" max="261" width="57" style="4" customWidth="1"/>
    <col min="262" max="262" width="51.5" style="4" customWidth="1"/>
    <col min="263" max="263" width="38.25" style="4" customWidth="1"/>
    <col min="264" max="264" width="21.375" style="4" customWidth="1"/>
    <col min="265" max="514" width="9" style="4"/>
    <col min="515" max="515" width="6" style="4" bestFit="1" customWidth="1"/>
    <col min="516" max="516" width="32.75" style="4" bestFit="1" customWidth="1"/>
    <col min="517" max="517" width="57" style="4" customWidth="1"/>
    <col min="518" max="518" width="51.5" style="4" customWidth="1"/>
    <col min="519" max="519" width="38.25" style="4" customWidth="1"/>
    <col min="520" max="520" width="21.375" style="4" customWidth="1"/>
    <col min="521" max="770" width="9" style="4"/>
    <col min="771" max="771" width="6" style="4" bestFit="1" customWidth="1"/>
    <col min="772" max="772" width="32.75" style="4" bestFit="1" customWidth="1"/>
    <col min="773" max="773" width="57" style="4" customWidth="1"/>
    <col min="774" max="774" width="51.5" style="4" customWidth="1"/>
    <col min="775" max="775" width="38.25" style="4" customWidth="1"/>
    <col min="776" max="776" width="21.375" style="4" customWidth="1"/>
    <col min="777" max="1026" width="9" style="4"/>
    <col min="1027" max="1027" width="6" style="4" bestFit="1" customWidth="1"/>
    <col min="1028" max="1028" width="32.75" style="4" bestFit="1" customWidth="1"/>
    <col min="1029" max="1029" width="57" style="4" customWidth="1"/>
    <col min="1030" max="1030" width="51.5" style="4" customWidth="1"/>
    <col min="1031" max="1031" width="38.25" style="4" customWidth="1"/>
    <col min="1032" max="1032" width="21.375" style="4" customWidth="1"/>
    <col min="1033" max="1282" width="9" style="4"/>
    <col min="1283" max="1283" width="6" style="4" bestFit="1" customWidth="1"/>
    <col min="1284" max="1284" width="32.75" style="4" bestFit="1" customWidth="1"/>
    <col min="1285" max="1285" width="57" style="4" customWidth="1"/>
    <col min="1286" max="1286" width="51.5" style="4" customWidth="1"/>
    <col min="1287" max="1287" width="38.25" style="4" customWidth="1"/>
    <col min="1288" max="1288" width="21.375" style="4" customWidth="1"/>
    <col min="1289" max="1538" width="9" style="4"/>
    <col min="1539" max="1539" width="6" style="4" bestFit="1" customWidth="1"/>
    <col min="1540" max="1540" width="32.75" style="4" bestFit="1" customWidth="1"/>
    <col min="1541" max="1541" width="57" style="4" customWidth="1"/>
    <col min="1542" max="1542" width="51.5" style="4" customWidth="1"/>
    <col min="1543" max="1543" width="38.25" style="4" customWidth="1"/>
    <col min="1544" max="1544" width="21.375" style="4" customWidth="1"/>
    <col min="1545" max="1794" width="9" style="4"/>
    <col min="1795" max="1795" width="6" style="4" bestFit="1" customWidth="1"/>
    <col min="1796" max="1796" width="32.75" style="4" bestFit="1" customWidth="1"/>
    <col min="1797" max="1797" width="57" style="4" customWidth="1"/>
    <col min="1798" max="1798" width="51.5" style="4" customWidth="1"/>
    <col min="1799" max="1799" width="38.25" style="4" customWidth="1"/>
    <col min="1800" max="1800" width="21.375" style="4" customWidth="1"/>
    <col min="1801" max="2050" width="9" style="4"/>
    <col min="2051" max="2051" width="6" style="4" bestFit="1" customWidth="1"/>
    <col min="2052" max="2052" width="32.75" style="4" bestFit="1" customWidth="1"/>
    <col min="2053" max="2053" width="57" style="4" customWidth="1"/>
    <col min="2054" max="2054" width="51.5" style="4" customWidth="1"/>
    <col min="2055" max="2055" width="38.25" style="4" customWidth="1"/>
    <col min="2056" max="2056" width="21.375" style="4" customWidth="1"/>
    <col min="2057" max="2306" width="9" style="4"/>
    <col min="2307" max="2307" width="6" style="4" bestFit="1" customWidth="1"/>
    <col min="2308" max="2308" width="32.75" style="4" bestFit="1" customWidth="1"/>
    <col min="2309" max="2309" width="57" style="4" customWidth="1"/>
    <col min="2310" max="2310" width="51.5" style="4" customWidth="1"/>
    <col min="2311" max="2311" width="38.25" style="4" customWidth="1"/>
    <col min="2312" max="2312" width="21.375" style="4" customWidth="1"/>
    <col min="2313" max="2562" width="9" style="4"/>
    <col min="2563" max="2563" width="6" style="4" bestFit="1" customWidth="1"/>
    <col min="2564" max="2564" width="32.75" style="4" bestFit="1" customWidth="1"/>
    <col min="2565" max="2565" width="57" style="4" customWidth="1"/>
    <col min="2566" max="2566" width="51.5" style="4" customWidth="1"/>
    <col min="2567" max="2567" width="38.25" style="4" customWidth="1"/>
    <col min="2568" max="2568" width="21.375" style="4" customWidth="1"/>
    <col min="2569" max="2818" width="9" style="4"/>
    <col min="2819" max="2819" width="6" style="4" bestFit="1" customWidth="1"/>
    <col min="2820" max="2820" width="32.75" style="4" bestFit="1" customWidth="1"/>
    <col min="2821" max="2821" width="57" style="4" customWidth="1"/>
    <col min="2822" max="2822" width="51.5" style="4" customWidth="1"/>
    <col min="2823" max="2823" width="38.25" style="4" customWidth="1"/>
    <col min="2824" max="2824" width="21.375" style="4" customWidth="1"/>
    <col min="2825" max="3074" width="9" style="4"/>
    <col min="3075" max="3075" width="6" style="4" bestFit="1" customWidth="1"/>
    <col min="3076" max="3076" width="32.75" style="4" bestFit="1" customWidth="1"/>
    <col min="3077" max="3077" width="57" style="4" customWidth="1"/>
    <col min="3078" max="3078" width="51.5" style="4" customWidth="1"/>
    <col min="3079" max="3079" width="38.25" style="4" customWidth="1"/>
    <col min="3080" max="3080" width="21.375" style="4" customWidth="1"/>
    <col min="3081" max="3330" width="9" style="4"/>
    <col min="3331" max="3331" width="6" style="4" bestFit="1" customWidth="1"/>
    <col min="3332" max="3332" width="32.75" style="4" bestFit="1" customWidth="1"/>
    <col min="3333" max="3333" width="57" style="4" customWidth="1"/>
    <col min="3334" max="3334" width="51.5" style="4" customWidth="1"/>
    <col min="3335" max="3335" width="38.25" style="4" customWidth="1"/>
    <col min="3336" max="3336" width="21.375" style="4" customWidth="1"/>
    <col min="3337" max="3586" width="9" style="4"/>
    <col min="3587" max="3587" width="6" style="4" bestFit="1" customWidth="1"/>
    <col min="3588" max="3588" width="32.75" style="4" bestFit="1" customWidth="1"/>
    <col min="3589" max="3589" width="57" style="4" customWidth="1"/>
    <col min="3590" max="3590" width="51.5" style="4" customWidth="1"/>
    <col min="3591" max="3591" width="38.25" style="4" customWidth="1"/>
    <col min="3592" max="3592" width="21.375" style="4" customWidth="1"/>
    <col min="3593" max="3842" width="9" style="4"/>
    <col min="3843" max="3843" width="6" style="4" bestFit="1" customWidth="1"/>
    <col min="3844" max="3844" width="32.75" style="4" bestFit="1" customWidth="1"/>
    <col min="3845" max="3845" width="57" style="4" customWidth="1"/>
    <col min="3846" max="3846" width="51.5" style="4" customWidth="1"/>
    <col min="3847" max="3847" width="38.25" style="4" customWidth="1"/>
    <col min="3848" max="3848" width="21.375" style="4" customWidth="1"/>
    <col min="3849" max="4098" width="9" style="4"/>
    <col min="4099" max="4099" width="6" style="4" bestFit="1" customWidth="1"/>
    <col min="4100" max="4100" width="32.75" style="4" bestFit="1" customWidth="1"/>
    <col min="4101" max="4101" width="57" style="4" customWidth="1"/>
    <col min="4102" max="4102" width="51.5" style="4" customWidth="1"/>
    <col min="4103" max="4103" width="38.25" style="4" customWidth="1"/>
    <col min="4104" max="4104" width="21.375" style="4" customWidth="1"/>
    <col min="4105" max="4354" width="9" style="4"/>
    <col min="4355" max="4355" width="6" style="4" bestFit="1" customWidth="1"/>
    <col min="4356" max="4356" width="32.75" style="4" bestFit="1" customWidth="1"/>
    <col min="4357" max="4357" width="57" style="4" customWidth="1"/>
    <col min="4358" max="4358" width="51.5" style="4" customWidth="1"/>
    <col min="4359" max="4359" width="38.25" style="4" customWidth="1"/>
    <col min="4360" max="4360" width="21.375" style="4" customWidth="1"/>
    <col min="4361" max="4610" width="9" style="4"/>
    <col min="4611" max="4611" width="6" style="4" bestFit="1" customWidth="1"/>
    <col min="4612" max="4612" width="32.75" style="4" bestFit="1" customWidth="1"/>
    <col min="4613" max="4613" width="57" style="4" customWidth="1"/>
    <col min="4614" max="4614" width="51.5" style="4" customWidth="1"/>
    <col min="4615" max="4615" width="38.25" style="4" customWidth="1"/>
    <col min="4616" max="4616" width="21.375" style="4" customWidth="1"/>
    <col min="4617" max="4866" width="9" style="4"/>
    <col min="4867" max="4867" width="6" style="4" bestFit="1" customWidth="1"/>
    <col min="4868" max="4868" width="32.75" style="4" bestFit="1" customWidth="1"/>
    <col min="4869" max="4869" width="57" style="4" customWidth="1"/>
    <col min="4870" max="4870" width="51.5" style="4" customWidth="1"/>
    <col min="4871" max="4871" width="38.25" style="4" customWidth="1"/>
    <col min="4872" max="4872" width="21.375" style="4" customWidth="1"/>
    <col min="4873" max="5122" width="9" style="4"/>
    <col min="5123" max="5123" width="6" style="4" bestFit="1" customWidth="1"/>
    <col min="5124" max="5124" width="32.75" style="4" bestFit="1" customWidth="1"/>
    <col min="5125" max="5125" width="57" style="4" customWidth="1"/>
    <col min="5126" max="5126" width="51.5" style="4" customWidth="1"/>
    <col min="5127" max="5127" width="38.25" style="4" customWidth="1"/>
    <col min="5128" max="5128" width="21.375" style="4" customWidth="1"/>
    <col min="5129" max="5378" width="9" style="4"/>
    <col min="5379" max="5379" width="6" style="4" bestFit="1" customWidth="1"/>
    <col min="5380" max="5380" width="32.75" style="4" bestFit="1" customWidth="1"/>
    <col min="5381" max="5381" width="57" style="4" customWidth="1"/>
    <col min="5382" max="5382" width="51.5" style="4" customWidth="1"/>
    <col min="5383" max="5383" width="38.25" style="4" customWidth="1"/>
    <col min="5384" max="5384" width="21.375" style="4" customWidth="1"/>
    <col min="5385" max="5634" width="9" style="4"/>
    <col min="5635" max="5635" width="6" style="4" bestFit="1" customWidth="1"/>
    <col min="5636" max="5636" width="32.75" style="4" bestFit="1" customWidth="1"/>
    <col min="5637" max="5637" width="57" style="4" customWidth="1"/>
    <col min="5638" max="5638" width="51.5" style="4" customWidth="1"/>
    <col min="5639" max="5639" width="38.25" style="4" customWidth="1"/>
    <col min="5640" max="5640" width="21.375" style="4" customWidth="1"/>
    <col min="5641" max="5890" width="9" style="4"/>
    <col min="5891" max="5891" width="6" style="4" bestFit="1" customWidth="1"/>
    <col min="5892" max="5892" width="32.75" style="4" bestFit="1" customWidth="1"/>
    <col min="5893" max="5893" width="57" style="4" customWidth="1"/>
    <col min="5894" max="5894" width="51.5" style="4" customWidth="1"/>
    <col min="5895" max="5895" width="38.25" style="4" customWidth="1"/>
    <col min="5896" max="5896" width="21.375" style="4" customWidth="1"/>
    <col min="5897" max="6146" width="9" style="4"/>
    <col min="6147" max="6147" width="6" style="4" bestFit="1" customWidth="1"/>
    <col min="6148" max="6148" width="32.75" style="4" bestFit="1" customWidth="1"/>
    <col min="6149" max="6149" width="57" style="4" customWidth="1"/>
    <col min="6150" max="6150" width="51.5" style="4" customWidth="1"/>
    <col min="6151" max="6151" width="38.25" style="4" customWidth="1"/>
    <col min="6152" max="6152" width="21.375" style="4" customWidth="1"/>
    <col min="6153" max="6402" width="9" style="4"/>
    <col min="6403" max="6403" width="6" style="4" bestFit="1" customWidth="1"/>
    <col min="6404" max="6404" width="32.75" style="4" bestFit="1" customWidth="1"/>
    <col min="6405" max="6405" width="57" style="4" customWidth="1"/>
    <col min="6406" max="6406" width="51.5" style="4" customWidth="1"/>
    <col min="6407" max="6407" width="38.25" style="4" customWidth="1"/>
    <col min="6408" max="6408" width="21.375" style="4" customWidth="1"/>
    <col min="6409" max="6658" width="9" style="4"/>
    <col min="6659" max="6659" width="6" style="4" bestFit="1" customWidth="1"/>
    <col min="6660" max="6660" width="32.75" style="4" bestFit="1" customWidth="1"/>
    <col min="6661" max="6661" width="57" style="4" customWidth="1"/>
    <col min="6662" max="6662" width="51.5" style="4" customWidth="1"/>
    <col min="6663" max="6663" width="38.25" style="4" customWidth="1"/>
    <col min="6664" max="6664" width="21.375" style="4" customWidth="1"/>
    <col min="6665" max="6914" width="9" style="4"/>
    <col min="6915" max="6915" width="6" style="4" bestFit="1" customWidth="1"/>
    <col min="6916" max="6916" width="32.75" style="4" bestFit="1" customWidth="1"/>
    <col min="6917" max="6917" width="57" style="4" customWidth="1"/>
    <col min="6918" max="6918" width="51.5" style="4" customWidth="1"/>
    <col min="6919" max="6919" width="38.25" style="4" customWidth="1"/>
    <col min="6920" max="6920" width="21.375" style="4" customWidth="1"/>
    <col min="6921" max="7170" width="9" style="4"/>
    <col min="7171" max="7171" width="6" style="4" bestFit="1" customWidth="1"/>
    <col min="7172" max="7172" width="32.75" style="4" bestFit="1" customWidth="1"/>
    <col min="7173" max="7173" width="57" style="4" customWidth="1"/>
    <col min="7174" max="7174" width="51.5" style="4" customWidth="1"/>
    <col min="7175" max="7175" width="38.25" style="4" customWidth="1"/>
    <col min="7176" max="7176" width="21.375" style="4" customWidth="1"/>
    <col min="7177" max="7426" width="9" style="4"/>
    <col min="7427" max="7427" width="6" style="4" bestFit="1" customWidth="1"/>
    <col min="7428" max="7428" width="32.75" style="4" bestFit="1" customWidth="1"/>
    <col min="7429" max="7429" width="57" style="4" customWidth="1"/>
    <col min="7430" max="7430" width="51.5" style="4" customWidth="1"/>
    <col min="7431" max="7431" width="38.25" style="4" customWidth="1"/>
    <col min="7432" max="7432" width="21.375" style="4" customWidth="1"/>
    <col min="7433" max="7682" width="9" style="4"/>
    <col min="7683" max="7683" width="6" style="4" bestFit="1" customWidth="1"/>
    <col min="7684" max="7684" width="32.75" style="4" bestFit="1" customWidth="1"/>
    <col min="7685" max="7685" width="57" style="4" customWidth="1"/>
    <col min="7686" max="7686" width="51.5" style="4" customWidth="1"/>
    <col min="7687" max="7687" width="38.25" style="4" customWidth="1"/>
    <col min="7688" max="7688" width="21.375" style="4" customWidth="1"/>
    <col min="7689" max="7938" width="9" style="4"/>
    <col min="7939" max="7939" width="6" style="4" bestFit="1" customWidth="1"/>
    <col min="7940" max="7940" width="32.75" style="4" bestFit="1" customWidth="1"/>
    <col min="7941" max="7941" width="57" style="4" customWidth="1"/>
    <col min="7942" max="7942" width="51.5" style="4" customWidth="1"/>
    <col min="7943" max="7943" width="38.25" style="4" customWidth="1"/>
    <col min="7944" max="7944" width="21.375" style="4" customWidth="1"/>
    <col min="7945" max="8194" width="9" style="4"/>
    <col min="8195" max="8195" width="6" style="4" bestFit="1" customWidth="1"/>
    <col min="8196" max="8196" width="32.75" style="4" bestFit="1" customWidth="1"/>
    <col min="8197" max="8197" width="57" style="4" customWidth="1"/>
    <col min="8198" max="8198" width="51.5" style="4" customWidth="1"/>
    <col min="8199" max="8199" width="38.25" style="4" customWidth="1"/>
    <col min="8200" max="8200" width="21.375" style="4" customWidth="1"/>
    <col min="8201" max="8450" width="9" style="4"/>
    <col min="8451" max="8451" width="6" style="4" bestFit="1" customWidth="1"/>
    <col min="8452" max="8452" width="32.75" style="4" bestFit="1" customWidth="1"/>
    <col min="8453" max="8453" width="57" style="4" customWidth="1"/>
    <col min="8454" max="8454" width="51.5" style="4" customWidth="1"/>
    <col min="8455" max="8455" width="38.25" style="4" customWidth="1"/>
    <col min="8456" max="8456" width="21.375" style="4" customWidth="1"/>
    <col min="8457" max="8706" width="9" style="4"/>
    <col min="8707" max="8707" width="6" style="4" bestFit="1" customWidth="1"/>
    <col min="8708" max="8708" width="32.75" style="4" bestFit="1" customWidth="1"/>
    <col min="8709" max="8709" width="57" style="4" customWidth="1"/>
    <col min="8710" max="8710" width="51.5" style="4" customWidth="1"/>
    <col min="8711" max="8711" width="38.25" style="4" customWidth="1"/>
    <col min="8712" max="8712" width="21.375" style="4" customWidth="1"/>
    <col min="8713" max="8962" width="9" style="4"/>
    <col min="8963" max="8963" width="6" style="4" bestFit="1" customWidth="1"/>
    <col min="8964" max="8964" width="32.75" style="4" bestFit="1" customWidth="1"/>
    <col min="8965" max="8965" width="57" style="4" customWidth="1"/>
    <col min="8966" max="8966" width="51.5" style="4" customWidth="1"/>
    <col min="8967" max="8967" width="38.25" style="4" customWidth="1"/>
    <col min="8968" max="8968" width="21.375" style="4" customWidth="1"/>
    <col min="8969" max="9218" width="9" style="4"/>
    <col min="9219" max="9219" width="6" style="4" bestFit="1" customWidth="1"/>
    <col min="9220" max="9220" width="32.75" style="4" bestFit="1" customWidth="1"/>
    <col min="9221" max="9221" width="57" style="4" customWidth="1"/>
    <col min="9222" max="9222" width="51.5" style="4" customWidth="1"/>
    <col min="9223" max="9223" width="38.25" style="4" customWidth="1"/>
    <col min="9224" max="9224" width="21.375" style="4" customWidth="1"/>
    <col min="9225" max="9474" width="9" style="4"/>
    <col min="9475" max="9475" width="6" style="4" bestFit="1" customWidth="1"/>
    <col min="9476" max="9476" width="32.75" style="4" bestFit="1" customWidth="1"/>
    <col min="9477" max="9477" width="57" style="4" customWidth="1"/>
    <col min="9478" max="9478" width="51.5" style="4" customWidth="1"/>
    <col min="9479" max="9479" width="38.25" style="4" customWidth="1"/>
    <col min="9480" max="9480" width="21.375" style="4" customWidth="1"/>
    <col min="9481" max="9730" width="9" style="4"/>
    <col min="9731" max="9731" width="6" style="4" bestFit="1" customWidth="1"/>
    <col min="9732" max="9732" width="32.75" style="4" bestFit="1" customWidth="1"/>
    <col min="9733" max="9733" width="57" style="4" customWidth="1"/>
    <col min="9734" max="9734" width="51.5" style="4" customWidth="1"/>
    <col min="9735" max="9735" width="38.25" style="4" customWidth="1"/>
    <col min="9736" max="9736" width="21.375" style="4" customWidth="1"/>
    <col min="9737" max="9986" width="9" style="4"/>
    <col min="9987" max="9987" width="6" style="4" bestFit="1" customWidth="1"/>
    <col min="9988" max="9988" width="32.75" style="4" bestFit="1" customWidth="1"/>
    <col min="9989" max="9989" width="57" style="4" customWidth="1"/>
    <col min="9990" max="9990" width="51.5" style="4" customWidth="1"/>
    <col min="9991" max="9991" width="38.25" style="4" customWidth="1"/>
    <col min="9992" max="9992" width="21.375" style="4" customWidth="1"/>
    <col min="9993" max="10242" width="9" style="4"/>
    <col min="10243" max="10243" width="6" style="4" bestFit="1" customWidth="1"/>
    <col min="10244" max="10244" width="32.75" style="4" bestFit="1" customWidth="1"/>
    <col min="10245" max="10245" width="57" style="4" customWidth="1"/>
    <col min="10246" max="10246" width="51.5" style="4" customWidth="1"/>
    <col min="10247" max="10247" width="38.25" style="4" customWidth="1"/>
    <col min="10248" max="10248" width="21.375" style="4" customWidth="1"/>
    <col min="10249" max="10498" width="9" style="4"/>
    <col min="10499" max="10499" width="6" style="4" bestFit="1" customWidth="1"/>
    <col min="10500" max="10500" width="32.75" style="4" bestFit="1" customWidth="1"/>
    <col min="10501" max="10501" width="57" style="4" customWidth="1"/>
    <col min="10502" max="10502" width="51.5" style="4" customWidth="1"/>
    <col min="10503" max="10503" width="38.25" style="4" customWidth="1"/>
    <col min="10504" max="10504" width="21.375" style="4" customWidth="1"/>
    <col min="10505" max="10754" width="9" style="4"/>
    <col min="10755" max="10755" width="6" style="4" bestFit="1" customWidth="1"/>
    <col min="10756" max="10756" width="32.75" style="4" bestFit="1" customWidth="1"/>
    <col min="10757" max="10757" width="57" style="4" customWidth="1"/>
    <col min="10758" max="10758" width="51.5" style="4" customWidth="1"/>
    <col min="10759" max="10759" width="38.25" style="4" customWidth="1"/>
    <col min="10760" max="10760" width="21.375" style="4" customWidth="1"/>
    <col min="10761" max="11010" width="9" style="4"/>
    <col min="11011" max="11011" width="6" style="4" bestFit="1" customWidth="1"/>
    <col min="11012" max="11012" width="32.75" style="4" bestFit="1" customWidth="1"/>
    <col min="11013" max="11013" width="57" style="4" customWidth="1"/>
    <col min="11014" max="11014" width="51.5" style="4" customWidth="1"/>
    <col min="11015" max="11015" width="38.25" style="4" customWidth="1"/>
    <col min="11016" max="11016" width="21.375" style="4" customWidth="1"/>
    <col min="11017" max="11266" width="9" style="4"/>
    <col min="11267" max="11267" width="6" style="4" bestFit="1" customWidth="1"/>
    <col min="11268" max="11268" width="32.75" style="4" bestFit="1" customWidth="1"/>
    <col min="11269" max="11269" width="57" style="4" customWidth="1"/>
    <col min="11270" max="11270" width="51.5" style="4" customWidth="1"/>
    <col min="11271" max="11271" width="38.25" style="4" customWidth="1"/>
    <col min="11272" max="11272" width="21.375" style="4" customWidth="1"/>
    <col min="11273" max="11522" width="9" style="4"/>
    <col min="11523" max="11523" width="6" style="4" bestFit="1" customWidth="1"/>
    <col min="11524" max="11524" width="32.75" style="4" bestFit="1" customWidth="1"/>
    <col min="11525" max="11525" width="57" style="4" customWidth="1"/>
    <col min="11526" max="11526" width="51.5" style="4" customWidth="1"/>
    <col min="11527" max="11527" width="38.25" style="4" customWidth="1"/>
    <col min="11528" max="11528" width="21.375" style="4" customWidth="1"/>
    <col min="11529" max="11778" width="9" style="4"/>
    <col min="11779" max="11779" width="6" style="4" bestFit="1" customWidth="1"/>
    <col min="11780" max="11780" width="32.75" style="4" bestFit="1" customWidth="1"/>
    <col min="11781" max="11781" width="57" style="4" customWidth="1"/>
    <col min="11782" max="11782" width="51.5" style="4" customWidth="1"/>
    <col min="11783" max="11783" width="38.25" style="4" customWidth="1"/>
    <col min="11784" max="11784" width="21.375" style="4" customWidth="1"/>
    <col min="11785" max="12034" width="9" style="4"/>
    <col min="12035" max="12035" width="6" style="4" bestFit="1" customWidth="1"/>
    <col min="12036" max="12036" width="32.75" style="4" bestFit="1" customWidth="1"/>
    <col min="12037" max="12037" width="57" style="4" customWidth="1"/>
    <col min="12038" max="12038" width="51.5" style="4" customWidth="1"/>
    <col min="12039" max="12039" width="38.25" style="4" customWidth="1"/>
    <col min="12040" max="12040" width="21.375" style="4" customWidth="1"/>
    <col min="12041" max="12290" width="9" style="4"/>
    <col min="12291" max="12291" width="6" style="4" bestFit="1" customWidth="1"/>
    <col min="12292" max="12292" width="32.75" style="4" bestFit="1" customWidth="1"/>
    <col min="12293" max="12293" width="57" style="4" customWidth="1"/>
    <col min="12294" max="12294" width="51.5" style="4" customWidth="1"/>
    <col min="12295" max="12295" width="38.25" style="4" customWidth="1"/>
    <col min="12296" max="12296" width="21.375" style="4" customWidth="1"/>
    <col min="12297" max="12546" width="9" style="4"/>
    <col min="12547" max="12547" width="6" style="4" bestFit="1" customWidth="1"/>
    <col min="12548" max="12548" width="32.75" style="4" bestFit="1" customWidth="1"/>
    <col min="12549" max="12549" width="57" style="4" customWidth="1"/>
    <col min="12550" max="12550" width="51.5" style="4" customWidth="1"/>
    <col min="12551" max="12551" width="38.25" style="4" customWidth="1"/>
    <col min="12552" max="12552" width="21.375" style="4" customWidth="1"/>
    <col min="12553" max="12802" width="9" style="4"/>
    <col min="12803" max="12803" width="6" style="4" bestFit="1" customWidth="1"/>
    <col min="12804" max="12804" width="32.75" style="4" bestFit="1" customWidth="1"/>
    <col min="12805" max="12805" width="57" style="4" customWidth="1"/>
    <col min="12806" max="12806" width="51.5" style="4" customWidth="1"/>
    <col min="12807" max="12807" width="38.25" style="4" customWidth="1"/>
    <col min="12808" max="12808" width="21.375" style="4" customWidth="1"/>
    <col min="12809" max="13058" width="9" style="4"/>
    <col min="13059" max="13059" width="6" style="4" bestFit="1" customWidth="1"/>
    <col min="13060" max="13060" width="32.75" style="4" bestFit="1" customWidth="1"/>
    <col min="13061" max="13061" width="57" style="4" customWidth="1"/>
    <col min="13062" max="13062" width="51.5" style="4" customWidth="1"/>
    <col min="13063" max="13063" width="38.25" style="4" customWidth="1"/>
    <col min="13064" max="13064" width="21.375" style="4" customWidth="1"/>
    <col min="13065" max="13314" width="9" style="4"/>
    <col min="13315" max="13315" width="6" style="4" bestFit="1" customWidth="1"/>
    <col min="13316" max="13316" width="32.75" style="4" bestFit="1" customWidth="1"/>
    <col min="13317" max="13317" width="57" style="4" customWidth="1"/>
    <col min="13318" max="13318" width="51.5" style="4" customWidth="1"/>
    <col min="13319" max="13319" width="38.25" style="4" customWidth="1"/>
    <col min="13320" max="13320" width="21.375" style="4" customWidth="1"/>
    <col min="13321" max="13570" width="9" style="4"/>
    <col min="13571" max="13571" width="6" style="4" bestFit="1" customWidth="1"/>
    <col min="13572" max="13572" width="32.75" style="4" bestFit="1" customWidth="1"/>
    <col min="13573" max="13573" width="57" style="4" customWidth="1"/>
    <col min="13574" max="13574" width="51.5" style="4" customWidth="1"/>
    <col min="13575" max="13575" width="38.25" style="4" customWidth="1"/>
    <col min="13576" max="13576" width="21.375" style="4" customWidth="1"/>
    <col min="13577" max="13826" width="9" style="4"/>
    <col min="13827" max="13827" width="6" style="4" bestFit="1" customWidth="1"/>
    <col min="13828" max="13828" width="32.75" style="4" bestFit="1" customWidth="1"/>
    <col min="13829" max="13829" width="57" style="4" customWidth="1"/>
    <col min="13830" max="13830" width="51.5" style="4" customWidth="1"/>
    <col min="13831" max="13831" width="38.25" style="4" customWidth="1"/>
    <col min="13832" max="13832" width="21.375" style="4" customWidth="1"/>
    <col min="13833" max="14082" width="9" style="4"/>
    <col min="14083" max="14083" width="6" style="4" bestFit="1" customWidth="1"/>
    <col min="14084" max="14084" width="32.75" style="4" bestFit="1" customWidth="1"/>
    <col min="14085" max="14085" width="57" style="4" customWidth="1"/>
    <col min="14086" max="14086" width="51.5" style="4" customWidth="1"/>
    <col min="14087" max="14087" width="38.25" style="4" customWidth="1"/>
    <col min="14088" max="14088" width="21.375" style="4" customWidth="1"/>
    <col min="14089" max="14338" width="9" style="4"/>
    <col min="14339" max="14339" width="6" style="4" bestFit="1" customWidth="1"/>
    <col min="14340" max="14340" width="32.75" style="4" bestFit="1" customWidth="1"/>
    <col min="14341" max="14341" width="57" style="4" customWidth="1"/>
    <col min="14342" max="14342" width="51.5" style="4" customWidth="1"/>
    <col min="14343" max="14343" width="38.25" style="4" customWidth="1"/>
    <col min="14344" max="14344" width="21.375" style="4" customWidth="1"/>
    <col min="14345" max="14594" width="9" style="4"/>
    <col min="14595" max="14595" width="6" style="4" bestFit="1" customWidth="1"/>
    <col min="14596" max="14596" width="32.75" style="4" bestFit="1" customWidth="1"/>
    <col min="14597" max="14597" width="57" style="4" customWidth="1"/>
    <col min="14598" max="14598" width="51.5" style="4" customWidth="1"/>
    <col min="14599" max="14599" width="38.25" style="4" customWidth="1"/>
    <col min="14600" max="14600" width="21.375" style="4" customWidth="1"/>
    <col min="14601" max="14850" width="9" style="4"/>
    <col min="14851" max="14851" width="6" style="4" bestFit="1" customWidth="1"/>
    <col min="14852" max="14852" width="32.75" style="4" bestFit="1" customWidth="1"/>
    <col min="14853" max="14853" width="57" style="4" customWidth="1"/>
    <col min="14854" max="14854" width="51.5" style="4" customWidth="1"/>
    <col min="14855" max="14855" width="38.25" style="4" customWidth="1"/>
    <col min="14856" max="14856" width="21.375" style="4" customWidth="1"/>
    <col min="14857" max="15106" width="9" style="4"/>
    <col min="15107" max="15107" width="6" style="4" bestFit="1" customWidth="1"/>
    <col min="15108" max="15108" width="32.75" style="4" bestFit="1" customWidth="1"/>
    <col min="15109" max="15109" width="57" style="4" customWidth="1"/>
    <col min="15110" max="15110" width="51.5" style="4" customWidth="1"/>
    <col min="15111" max="15111" width="38.25" style="4" customWidth="1"/>
    <col min="15112" max="15112" width="21.375" style="4" customWidth="1"/>
    <col min="15113" max="15362" width="9" style="4"/>
    <col min="15363" max="15363" width="6" style="4" bestFit="1" customWidth="1"/>
    <col min="15364" max="15364" width="32.75" style="4" bestFit="1" customWidth="1"/>
    <col min="15365" max="15365" width="57" style="4" customWidth="1"/>
    <col min="15366" max="15366" width="51.5" style="4" customWidth="1"/>
    <col min="15367" max="15367" width="38.25" style="4" customWidth="1"/>
    <col min="15368" max="15368" width="21.375" style="4" customWidth="1"/>
    <col min="15369" max="15618" width="9" style="4"/>
    <col min="15619" max="15619" width="6" style="4" bestFit="1" customWidth="1"/>
    <col min="15620" max="15620" width="32.75" style="4" bestFit="1" customWidth="1"/>
    <col min="15621" max="15621" width="57" style="4" customWidth="1"/>
    <col min="15622" max="15622" width="51.5" style="4" customWidth="1"/>
    <col min="15623" max="15623" width="38.25" style="4" customWidth="1"/>
    <col min="15624" max="15624" width="21.375" style="4" customWidth="1"/>
    <col min="15625" max="15874" width="9" style="4"/>
    <col min="15875" max="15875" width="6" style="4" bestFit="1" customWidth="1"/>
    <col min="15876" max="15876" width="32.75" style="4" bestFit="1" customWidth="1"/>
    <col min="15877" max="15877" width="57" style="4" customWidth="1"/>
    <col min="15878" max="15878" width="51.5" style="4" customWidth="1"/>
    <col min="15879" max="15879" width="38.25" style="4" customWidth="1"/>
    <col min="15880" max="15880" width="21.375" style="4" customWidth="1"/>
    <col min="15881" max="16130" width="9" style="4"/>
    <col min="16131" max="16131" width="6" style="4" bestFit="1" customWidth="1"/>
    <col min="16132" max="16132" width="32.75" style="4" bestFit="1" customWidth="1"/>
    <col min="16133" max="16133" width="57" style="4" customWidth="1"/>
    <col min="16134" max="16134" width="51.5" style="4" customWidth="1"/>
    <col min="16135" max="16135" width="38.25" style="4" customWidth="1"/>
    <col min="16136" max="16136" width="21.375" style="4" customWidth="1"/>
    <col min="16137" max="16384" width="9" style="4"/>
  </cols>
  <sheetData>
    <row r="1" spans="1:8">
      <c r="E1" s="70"/>
      <c r="G1" s="4"/>
    </row>
    <row r="2" spans="1:8" ht="18.75">
      <c r="A2" s="283" t="s">
        <v>100</v>
      </c>
      <c r="B2" s="283"/>
      <c r="C2" s="283"/>
      <c r="D2" s="283"/>
      <c r="E2" s="283"/>
      <c r="F2" s="283"/>
      <c r="G2" s="4"/>
    </row>
    <row r="3" spans="1:8" ht="15" customHeight="1">
      <c r="A3" s="5"/>
      <c r="B3" s="5"/>
      <c r="C3" s="1"/>
      <c r="D3" s="1"/>
      <c r="G3" s="4"/>
    </row>
    <row r="4" spans="1:8" ht="14.25">
      <c r="A4" s="6" t="s">
        <v>101</v>
      </c>
      <c r="B4" s="6"/>
      <c r="C4" s="1"/>
      <c r="D4" s="1"/>
      <c r="G4" s="4"/>
    </row>
    <row r="5" spans="1:8" ht="14.25">
      <c r="A5" s="6" t="s">
        <v>102</v>
      </c>
      <c r="B5" s="6"/>
      <c r="C5" s="1"/>
      <c r="D5" s="1"/>
      <c r="G5" s="4"/>
    </row>
    <row r="6" spans="1:8" ht="14.25">
      <c r="A6" s="6" t="s">
        <v>0</v>
      </c>
      <c r="B6" s="6"/>
      <c r="C6" s="1"/>
      <c r="D6" s="1"/>
      <c r="G6" s="4"/>
    </row>
    <row r="7" spans="1:8" ht="14.25">
      <c r="A7" s="6" t="s">
        <v>1</v>
      </c>
      <c r="B7" s="6"/>
      <c r="C7" s="1"/>
      <c r="D7" s="1"/>
      <c r="G7" s="4"/>
    </row>
    <row r="8" spans="1:8" ht="14.25">
      <c r="A8" s="6" t="s">
        <v>2</v>
      </c>
      <c r="B8" s="6"/>
      <c r="C8" s="1"/>
      <c r="D8" s="1"/>
      <c r="G8" s="4"/>
    </row>
    <row r="9" spans="1:8" ht="14.25">
      <c r="A9" s="6" t="s">
        <v>103</v>
      </c>
      <c r="B9" s="6"/>
      <c r="C9" s="1"/>
      <c r="D9" s="1"/>
      <c r="G9" s="4"/>
    </row>
    <row r="10" spans="1:8" ht="14.25" thickBot="1">
      <c r="G10" s="4"/>
    </row>
    <row r="11" spans="1:8" ht="37.5" customHeight="1" thickTop="1">
      <c r="A11" s="7" t="s">
        <v>3</v>
      </c>
      <c r="B11" s="7" t="s">
        <v>53</v>
      </c>
      <c r="C11" s="295" t="s">
        <v>4</v>
      </c>
      <c r="D11" s="296"/>
      <c r="E11" s="33" t="s">
        <v>104</v>
      </c>
      <c r="F11" s="34" t="s">
        <v>5</v>
      </c>
      <c r="G11" s="8" t="s">
        <v>6</v>
      </c>
      <c r="H11" s="8" t="s">
        <v>105</v>
      </c>
    </row>
    <row r="12" spans="1:8" ht="30" customHeight="1">
      <c r="A12" s="12">
        <v>1</v>
      </c>
      <c r="B12" s="13" t="s">
        <v>22</v>
      </c>
      <c r="C12" s="287" t="s">
        <v>25</v>
      </c>
      <c r="D12" s="285"/>
      <c r="E12" s="9" t="s">
        <v>7</v>
      </c>
      <c r="F12" s="35" t="s">
        <v>7</v>
      </c>
      <c r="G12" s="17" t="s">
        <v>8</v>
      </c>
      <c r="H12" s="31" t="s">
        <v>9</v>
      </c>
    </row>
    <row r="13" spans="1:8" ht="30" customHeight="1">
      <c r="A13" s="12">
        <f>A12+1</f>
        <v>2</v>
      </c>
      <c r="B13" s="13" t="s">
        <v>22</v>
      </c>
      <c r="C13" s="284" t="s">
        <v>106</v>
      </c>
      <c r="D13" s="285"/>
      <c r="E13" s="9"/>
      <c r="F13" s="35" t="s">
        <v>175</v>
      </c>
      <c r="G13" s="17" t="s">
        <v>176</v>
      </c>
      <c r="H13" s="31" t="s">
        <v>9</v>
      </c>
    </row>
    <row r="14" spans="1:8" ht="30" customHeight="1">
      <c r="A14" s="12">
        <f t="shared" ref="A14:A79" si="0">A13+1</f>
        <v>3</v>
      </c>
      <c r="B14" s="13" t="s">
        <v>22</v>
      </c>
      <c r="C14" s="284" t="s">
        <v>58</v>
      </c>
      <c r="D14" s="285"/>
      <c r="E14" s="9"/>
      <c r="F14" s="35" t="s">
        <v>23</v>
      </c>
      <c r="G14" s="63" t="s">
        <v>65</v>
      </c>
      <c r="H14" s="289" t="s">
        <v>66</v>
      </c>
    </row>
    <row r="15" spans="1:8" ht="48" customHeight="1">
      <c r="A15" s="12">
        <f t="shared" si="0"/>
        <v>4</v>
      </c>
      <c r="B15" s="13" t="s">
        <v>22</v>
      </c>
      <c r="C15" s="284" t="s">
        <v>107</v>
      </c>
      <c r="D15" s="285"/>
      <c r="E15" s="9"/>
      <c r="F15" s="35" t="s">
        <v>91</v>
      </c>
      <c r="G15" s="63" t="s">
        <v>108</v>
      </c>
      <c r="H15" s="290"/>
    </row>
    <row r="16" spans="1:8" ht="48" customHeight="1">
      <c r="A16" s="12">
        <v>5</v>
      </c>
      <c r="B16" s="13" t="s">
        <v>22</v>
      </c>
      <c r="C16" s="284" t="s">
        <v>92</v>
      </c>
      <c r="D16" s="285"/>
      <c r="E16" s="103" t="s">
        <v>99</v>
      </c>
      <c r="F16" s="35" t="s">
        <v>93</v>
      </c>
      <c r="G16" s="90" t="s">
        <v>96</v>
      </c>
      <c r="H16" s="290"/>
    </row>
    <row r="17" spans="1:8" ht="128.25" customHeight="1">
      <c r="A17" s="12">
        <f t="shared" si="0"/>
        <v>6</v>
      </c>
      <c r="B17" s="13" t="s">
        <v>22</v>
      </c>
      <c r="C17" s="284" t="s">
        <v>170</v>
      </c>
      <c r="D17" s="286"/>
      <c r="E17" s="9"/>
      <c r="F17" s="35" t="s">
        <v>172</v>
      </c>
      <c r="G17" s="91" t="s">
        <v>171</v>
      </c>
      <c r="H17" s="290"/>
    </row>
    <row r="18" spans="1:8" s="102" customFormat="1" ht="34.5" customHeight="1">
      <c r="A18" s="99"/>
      <c r="B18" s="13" t="s">
        <v>97</v>
      </c>
      <c r="C18" s="297" t="s">
        <v>173</v>
      </c>
      <c r="D18" s="298"/>
      <c r="E18" s="100" t="s">
        <v>174</v>
      </c>
      <c r="F18" s="35" t="s">
        <v>98</v>
      </c>
      <c r="G18" s="101" t="s">
        <v>109</v>
      </c>
      <c r="H18" s="290"/>
    </row>
    <row r="19" spans="1:8" ht="45" customHeight="1">
      <c r="A19" s="12">
        <f>A17+1</f>
        <v>7</v>
      </c>
      <c r="B19" s="13" t="s">
        <v>22</v>
      </c>
      <c r="C19" s="287" t="s">
        <v>10</v>
      </c>
      <c r="D19" s="16" t="s">
        <v>59</v>
      </c>
      <c r="E19" s="10"/>
      <c r="F19" s="36" t="s">
        <v>24</v>
      </c>
      <c r="G19" s="63" t="s">
        <v>67</v>
      </c>
      <c r="H19" s="290"/>
    </row>
    <row r="20" spans="1:8" ht="45" customHeight="1">
      <c r="A20" s="12">
        <v>6</v>
      </c>
      <c r="B20" s="13" t="s">
        <v>22</v>
      </c>
      <c r="C20" s="287"/>
      <c r="D20" s="18" t="s">
        <v>60</v>
      </c>
      <c r="E20" s="11"/>
      <c r="F20" s="36" t="s">
        <v>24</v>
      </c>
      <c r="G20" s="14" t="s">
        <v>68</v>
      </c>
      <c r="H20" s="290"/>
    </row>
    <row r="21" spans="1:8" ht="45" customHeight="1">
      <c r="A21" s="12">
        <f t="shared" si="0"/>
        <v>7</v>
      </c>
      <c r="B21" s="13" t="s">
        <v>22</v>
      </c>
      <c r="C21" s="287"/>
      <c r="D21" s="18" t="s">
        <v>62</v>
      </c>
      <c r="E21" s="11"/>
      <c r="F21" s="36" t="s">
        <v>24</v>
      </c>
      <c r="G21" s="14" t="s">
        <v>70</v>
      </c>
      <c r="H21" s="290"/>
    </row>
    <row r="22" spans="1:8" ht="45" customHeight="1">
      <c r="A22" s="12">
        <f t="shared" si="0"/>
        <v>8</v>
      </c>
      <c r="B22" s="13" t="s">
        <v>22</v>
      </c>
      <c r="C22" s="287"/>
      <c r="D22" s="18" t="s">
        <v>63</v>
      </c>
      <c r="E22" s="11"/>
      <c r="F22" s="36" t="s">
        <v>24</v>
      </c>
      <c r="G22" s="14" t="s">
        <v>69</v>
      </c>
      <c r="H22" s="290"/>
    </row>
    <row r="23" spans="1:8" ht="45" customHeight="1">
      <c r="A23" s="12">
        <f t="shared" si="0"/>
        <v>9</v>
      </c>
      <c r="B23" s="13" t="s">
        <v>22</v>
      </c>
      <c r="C23" s="287"/>
      <c r="D23" s="18" t="s">
        <v>61</v>
      </c>
      <c r="E23" s="9"/>
      <c r="F23" s="36" t="s">
        <v>24</v>
      </c>
      <c r="G23" s="14" t="s">
        <v>71</v>
      </c>
      <c r="H23" s="291"/>
    </row>
    <row r="24" spans="1:8" ht="97.5" customHeight="1">
      <c r="A24" s="12">
        <f t="shared" si="0"/>
        <v>10</v>
      </c>
      <c r="B24" s="13" t="s">
        <v>22</v>
      </c>
      <c r="C24" s="284" t="s">
        <v>64</v>
      </c>
      <c r="D24" s="285"/>
      <c r="E24" s="9"/>
      <c r="F24" s="35" t="s">
        <v>54</v>
      </c>
      <c r="G24" s="19" t="s">
        <v>56</v>
      </c>
      <c r="H24" s="63" t="s">
        <v>77</v>
      </c>
    </row>
    <row r="25" spans="1:8" ht="30" customHeight="1">
      <c r="A25" s="56">
        <f t="shared" si="0"/>
        <v>11</v>
      </c>
      <c r="B25" s="57" t="s">
        <v>113</v>
      </c>
      <c r="C25" s="288" t="s">
        <v>110</v>
      </c>
      <c r="D25" s="15" t="s">
        <v>111</v>
      </c>
      <c r="E25" s="9"/>
      <c r="F25" s="23" t="s">
        <v>28</v>
      </c>
      <c r="G25" s="60" t="s">
        <v>49</v>
      </c>
      <c r="H25" s="292" t="s">
        <v>112</v>
      </c>
    </row>
    <row r="26" spans="1:8" ht="30" customHeight="1">
      <c r="A26" s="56">
        <f t="shared" si="0"/>
        <v>12</v>
      </c>
      <c r="B26" s="57" t="s">
        <v>113</v>
      </c>
      <c r="C26" s="288"/>
      <c r="D26" s="15" t="s">
        <v>11</v>
      </c>
      <c r="E26" s="9"/>
      <c r="F26" s="23" t="s">
        <v>27</v>
      </c>
      <c r="G26" s="60" t="s">
        <v>49</v>
      </c>
      <c r="H26" s="293"/>
    </row>
    <row r="27" spans="1:8" ht="30" customHeight="1">
      <c r="A27" s="56">
        <f t="shared" si="0"/>
        <v>13</v>
      </c>
      <c r="B27" s="57" t="s">
        <v>113</v>
      </c>
      <c r="C27" s="288"/>
      <c r="D27" s="15" t="s">
        <v>12</v>
      </c>
      <c r="E27" s="9"/>
      <c r="F27" s="23" t="s">
        <v>26</v>
      </c>
      <c r="G27" s="65" t="s">
        <v>9</v>
      </c>
      <c r="H27" s="293"/>
    </row>
    <row r="28" spans="1:8" ht="30" customHeight="1">
      <c r="A28" s="56">
        <f t="shared" si="0"/>
        <v>14</v>
      </c>
      <c r="B28" s="57" t="s">
        <v>113</v>
      </c>
      <c r="C28" s="288"/>
      <c r="D28" s="15" t="s">
        <v>14</v>
      </c>
      <c r="E28" s="9"/>
      <c r="F28" s="23" t="s">
        <v>29</v>
      </c>
      <c r="G28" s="60" t="s">
        <v>43</v>
      </c>
      <c r="H28" s="293"/>
    </row>
    <row r="29" spans="1:8" ht="30" customHeight="1">
      <c r="A29" s="56">
        <f t="shared" si="0"/>
        <v>15</v>
      </c>
      <c r="B29" s="57" t="s">
        <v>113</v>
      </c>
      <c r="C29" s="288"/>
      <c r="D29" s="15" t="s">
        <v>15</v>
      </c>
      <c r="E29" s="9"/>
      <c r="F29" s="23" t="s">
        <v>30</v>
      </c>
      <c r="G29" s="60" t="s">
        <v>44</v>
      </c>
      <c r="H29" s="294"/>
    </row>
    <row r="30" spans="1:8" ht="30" customHeight="1">
      <c r="A30" s="56">
        <f t="shared" si="0"/>
        <v>16</v>
      </c>
      <c r="B30" s="57" t="s">
        <v>113</v>
      </c>
      <c r="C30" s="306" t="s">
        <v>114</v>
      </c>
      <c r="D30" s="15" t="s">
        <v>16</v>
      </c>
      <c r="E30" s="9"/>
      <c r="F30" s="23" t="s">
        <v>31</v>
      </c>
      <c r="G30" s="65" t="s">
        <v>9</v>
      </c>
      <c r="H30" s="292" t="s">
        <v>177</v>
      </c>
    </row>
    <row r="31" spans="1:8" ht="30" customHeight="1">
      <c r="A31" s="56">
        <f t="shared" si="0"/>
        <v>17</v>
      </c>
      <c r="B31" s="57" t="s">
        <v>113</v>
      </c>
      <c r="C31" s="288"/>
      <c r="D31" s="15" t="s">
        <v>17</v>
      </c>
      <c r="E31" s="9"/>
      <c r="F31" s="37" t="s">
        <v>32</v>
      </c>
      <c r="G31" s="65" t="s">
        <v>9</v>
      </c>
      <c r="H31" s="281"/>
    </row>
    <row r="32" spans="1:8" ht="30" customHeight="1">
      <c r="A32" s="56">
        <f t="shared" si="0"/>
        <v>18</v>
      </c>
      <c r="B32" s="57" t="s">
        <v>113</v>
      </c>
      <c r="C32" s="288"/>
      <c r="D32" s="15" t="s">
        <v>18</v>
      </c>
      <c r="E32" s="11"/>
      <c r="F32" s="38" t="s">
        <v>33</v>
      </c>
      <c r="G32" s="60"/>
      <c r="H32" s="281"/>
    </row>
    <row r="33" spans="1:8" ht="30" customHeight="1">
      <c r="A33" s="56">
        <f t="shared" si="0"/>
        <v>19</v>
      </c>
      <c r="B33" s="57" t="s">
        <v>113</v>
      </c>
      <c r="C33" s="288"/>
      <c r="D33" s="15" t="s">
        <v>14</v>
      </c>
      <c r="E33" s="11"/>
      <c r="F33" s="23" t="s">
        <v>29</v>
      </c>
      <c r="G33" s="97" t="s">
        <v>43</v>
      </c>
      <c r="H33" s="281"/>
    </row>
    <row r="34" spans="1:8" ht="30" customHeight="1">
      <c r="A34" s="56">
        <f t="shared" si="0"/>
        <v>20</v>
      </c>
      <c r="B34" s="57" t="s">
        <v>113</v>
      </c>
      <c r="C34" s="288"/>
      <c r="D34" s="15" t="s">
        <v>15</v>
      </c>
      <c r="E34" s="11"/>
      <c r="F34" s="23" t="s">
        <v>30</v>
      </c>
      <c r="G34" s="97" t="s">
        <v>44</v>
      </c>
      <c r="H34" s="281"/>
    </row>
    <row r="35" spans="1:8" ht="30" customHeight="1">
      <c r="A35" s="56">
        <f t="shared" si="0"/>
        <v>21</v>
      </c>
      <c r="B35" s="57" t="s">
        <v>113</v>
      </c>
      <c r="C35" s="288"/>
      <c r="D35" s="15" t="s">
        <v>19</v>
      </c>
      <c r="E35" s="9"/>
      <c r="F35" s="23" t="s">
        <v>34</v>
      </c>
      <c r="G35" s="97" t="s">
        <v>45</v>
      </c>
      <c r="H35" s="281"/>
    </row>
    <row r="36" spans="1:8" ht="30" customHeight="1">
      <c r="A36" s="56">
        <f t="shared" si="0"/>
        <v>22</v>
      </c>
      <c r="B36" s="57" t="s">
        <v>113</v>
      </c>
      <c r="C36" s="288"/>
      <c r="D36" s="15" t="s">
        <v>20</v>
      </c>
      <c r="E36" s="9"/>
      <c r="F36" s="23" t="s">
        <v>35</v>
      </c>
      <c r="G36" s="97" t="s">
        <v>45</v>
      </c>
      <c r="H36" s="281"/>
    </row>
    <row r="37" spans="1:8" ht="30" customHeight="1">
      <c r="A37" s="56">
        <f t="shared" si="0"/>
        <v>23</v>
      </c>
      <c r="B37" s="57" t="s">
        <v>113</v>
      </c>
      <c r="C37" s="288"/>
      <c r="D37" s="15" t="s">
        <v>21</v>
      </c>
      <c r="E37" s="48"/>
      <c r="F37" s="39" t="s">
        <v>36</v>
      </c>
      <c r="G37" s="97" t="s">
        <v>46</v>
      </c>
      <c r="H37" s="282"/>
    </row>
    <row r="38" spans="1:8" ht="30" customHeight="1">
      <c r="A38" s="56">
        <f t="shared" si="0"/>
        <v>24</v>
      </c>
      <c r="B38" s="57" t="s">
        <v>113</v>
      </c>
      <c r="C38" s="306" t="s">
        <v>115</v>
      </c>
      <c r="D38" s="15" t="s">
        <v>16</v>
      </c>
      <c r="E38" s="9"/>
      <c r="F38" s="23" t="s">
        <v>31</v>
      </c>
      <c r="G38" s="65" t="s">
        <v>9</v>
      </c>
      <c r="H38" s="292" t="s">
        <v>178</v>
      </c>
    </row>
    <row r="39" spans="1:8" ht="30" customHeight="1">
      <c r="A39" s="56">
        <f t="shared" si="0"/>
        <v>25</v>
      </c>
      <c r="B39" s="57" t="s">
        <v>113</v>
      </c>
      <c r="C39" s="288"/>
      <c r="D39" s="15" t="s">
        <v>17</v>
      </c>
      <c r="E39" s="9"/>
      <c r="F39" s="37" t="s">
        <v>37</v>
      </c>
      <c r="G39" s="65" t="s">
        <v>9</v>
      </c>
      <c r="H39" s="281"/>
    </row>
    <row r="40" spans="1:8" ht="30" customHeight="1">
      <c r="A40" s="56">
        <f t="shared" si="0"/>
        <v>26</v>
      </c>
      <c r="B40" s="57" t="s">
        <v>113</v>
      </c>
      <c r="C40" s="288"/>
      <c r="D40" s="15" t="s">
        <v>18</v>
      </c>
      <c r="E40" s="9"/>
      <c r="F40" s="38" t="s">
        <v>38</v>
      </c>
      <c r="G40" s="65" t="s">
        <v>9</v>
      </c>
      <c r="H40" s="281"/>
    </row>
    <row r="41" spans="1:8" ht="30" customHeight="1">
      <c r="A41" s="56">
        <f t="shared" si="0"/>
        <v>27</v>
      </c>
      <c r="B41" s="57" t="s">
        <v>113</v>
      </c>
      <c r="C41" s="288"/>
      <c r="D41" s="15" t="s">
        <v>14</v>
      </c>
      <c r="E41" s="9"/>
      <c r="F41" s="23" t="s">
        <v>39</v>
      </c>
      <c r="G41" s="60" t="s">
        <v>43</v>
      </c>
      <c r="H41" s="281"/>
    </row>
    <row r="42" spans="1:8" ht="30" customHeight="1">
      <c r="A42" s="56">
        <f t="shared" si="0"/>
        <v>28</v>
      </c>
      <c r="B42" s="57" t="s">
        <v>113</v>
      </c>
      <c r="C42" s="288"/>
      <c r="D42" s="15" t="s">
        <v>15</v>
      </c>
      <c r="E42" s="9"/>
      <c r="F42" s="23" t="s">
        <v>40</v>
      </c>
      <c r="G42" s="60" t="s">
        <v>44</v>
      </c>
      <c r="H42" s="281"/>
    </row>
    <row r="43" spans="1:8" ht="30" customHeight="1">
      <c r="A43" s="56">
        <f t="shared" si="0"/>
        <v>29</v>
      </c>
      <c r="B43" s="57" t="s">
        <v>113</v>
      </c>
      <c r="C43" s="288"/>
      <c r="D43" s="15" t="s">
        <v>19</v>
      </c>
      <c r="E43" s="48"/>
      <c r="F43" s="23" t="s">
        <v>34</v>
      </c>
      <c r="G43" s="60" t="s">
        <v>45</v>
      </c>
      <c r="H43" s="281"/>
    </row>
    <row r="44" spans="1:8" ht="30" customHeight="1">
      <c r="A44" s="56">
        <f t="shared" si="0"/>
        <v>30</v>
      </c>
      <c r="B44" s="57" t="s">
        <v>113</v>
      </c>
      <c r="C44" s="288"/>
      <c r="D44" s="15" t="s">
        <v>20</v>
      </c>
      <c r="E44" s="48"/>
      <c r="F44" s="23" t="s">
        <v>35</v>
      </c>
      <c r="G44" s="60" t="s">
        <v>45</v>
      </c>
      <c r="H44" s="281"/>
    </row>
    <row r="45" spans="1:8" ht="30" customHeight="1">
      <c r="A45" s="56">
        <f t="shared" si="0"/>
        <v>31</v>
      </c>
      <c r="B45" s="57" t="s">
        <v>113</v>
      </c>
      <c r="C45" s="288"/>
      <c r="D45" s="15" t="s">
        <v>21</v>
      </c>
      <c r="E45" s="48"/>
      <c r="F45" s="39" t="s">
        <v>36</v>
      </c>
      <c r="G45" s="60" t="s">
        <v>46</v>
      </c>
      <c r="H45" s="282"/>
    </row>
    <row r="46" spans="1:8" ht="30" customHeight="1">
      <c r="A46" s="56">
        <f t="shared" si="0"/>
        <v>32</v>
      </c>
      <c r="B46" s="57" t="s">
        <v>113</v>
      </c>
      <c r="C46" s="306" t="s">
        <v>116</v>
      </c>
      <c r="D46" s="15" t="s">
        <v>16</v>
      </c>
      <c r="E46" s="48"/>
      <c r="F46" s="23" t="s">
        <v>31</v>
      </c>
      <c r="G46" s="65" t="s">
        <v>9</v>
      </c>
      <c r="H46" s="279" t="s">
        <v>179</v>
      </c>
    </row>
    <row r="47" spans="1:8" ht="30" customHeight="1">
      <c r="A47" s="56">
        <f t="shared" si="0"/>
        <v>33</v>
      </c>
      <c r="B47" s="57" t="s">
        <v>113</v>
      </c>
      <c r="C47" s="288"/>
      <c r="D47" s="15" t="s">
        <v>17</v>
      </c>
      <c r="E47" s="9"/>
      <c r="F47" s="37" t="s">
        <v>32</v>
      </c>
      <c r="G47" s="65" t="s">
        <v>9</v>
      </c>
      <c r="H47" s="280"/>
    </row>
    <row r="48" spans="1:8" ht="30" customHeight="1">
      <c r="A48" s="56">
        <f t="shared" si="0"/>
        <v>34</v>
      </c>
      <c r="B48" s="57" t="s">
        <v>113</v>
      </c>
      <c r="C48" s="288"/>
      <c r="D48" s="15" t="s">
        <v>18</v>
      </c>
      <c r="E48" s="9"/>
      <c r="F48" s="38" t="s">
        <v>33</v>
      </c>
      <c r="G48" s="65" t="s">
        <v>9</v>
      </c>
      <c r="H48" s="280"/>
    </row>
    <row r="49" spans="1:8" ht="30" customHeight="1">
      <c r="A49" s="56">
        <f t="shared" si="0"/>
        <v>35</v>
      </c>
      <c r="B49" s="57" t="s">
        <v>113</v>
      </c>
      <c r="C49" s="288"/>
      <c r="D49" s="15" t="s">
        <v>14</v>
      </c>
      <c r="E49" s="9"/>
      <c r="F49" s="23" t="s">
        <v>29</v>
      </c>
      <c r="G49" s="60" t="s">
        <v>43</v>
      </c>
      <c r="H49" s="281"/>
    </row>
    <row r="50" spans="1:8" ht="30" customHeight="1">
      <c r="A50" s="56">
        <f t="shared" si="0"/>
        <v>36</v>
      </c>
      <c r="B50" s="57" t="s">
        <v>113</v>
      </c>
      <c r="C50" s="288"/>
      <c r="D50" s="15" t="s">
        <v>15</v>
      </c>
      <c r="E50" s="9"/>
      <c r="F50" s="23" t="s">
        <v>30</v>
      </c>
      <c r="G50" s="60" t="s">
        <v>44</v>
      </c>
      <c r="H50" s="281"/>
    </row>
    <row r="51" spans="1:8" ht="30" customHeight="1">
      <c r="A51" s="56">
        <f t="shared" si="0"/>
        <v>37</v>
      </c>
      <c r="B51" s="57" t="s">
        <v>113</v>
      </c>
      <c r="C51" s="288"/>
      <c r="D51" s="15" t="s">
        <v>19</v>
      </c>
      <c r="E51" s="9"/>
      <c r="F51" s="23" t="s">
        <v>34</v>
      </c>
      <c r="G51" s="60" t="s">
        <v>45</v>
      </c>
      <c r="H51" s="281"/>
    </row>
    <row r="52" spans="1:8" ht="30" customHeight="1">
      <c r="A52" s="56">
        <f t="shared" si="0"/>
        <v>38</v>
      </c>
      <c r="B52" s="57" t="s">
        <v>113</v>
      </c>
      <c r="C52" s="288"/>
      <c r="D52" s="15" t="s">
        <v>20</v>
      </c>
      <c r="E52" s="9"/>
      <c r="F52" s="23" t="s">
        <v>35</v>
      </c>
      <c r="G52" s="60" t="s">
        <v>45</v>
      </c>
      <c r="H52" s="281"/>
    </row>
    <row r="53" spans="1:8" ht="30" customHeight="1">
      <c r="A53" s="56">
        <f t="shared" si="0"/>
        <v>39</v>
      </c>
      <c r="B53" s="57" t="s">
        <v>113</v>
      </c>
      <c r="C53" s="288"/>
      <c r="D53" s="15" t="s">
        <v>21</v>
      </c>
      <c r="E53" s="9"/>
      <c r="F53" s="39" t="s">
        <v>36</v>
      </c>
      <c r="G53" s="60" t="s">
        <v>46</v>
      </c>
      <c r="H53" s="281"/>
    </row>
    <row r="54" spans="1:8" ht="30" customHeight="1">
      <c r="A54" s="56">
        <f t="shared" si="0"/>
        <v>40</v>
      </c>
      <c r="B54" s="57" t="s">
        <v>113</v>
      </c>
      <c r="C54" s="288"/>
      <c r="D54" s="15" t="s">
        <v>13</v>
      </c>
      <c r="E54" s="9"/>
      <c r="F54" s="38" t="s">
        <v>41</v>
      </c>
      <c r="G54" s="60" t="s">
        <v>45</v>
      </c>
      <c r="H54" s="282"/>
    </row>
    <row r="55" spans="1:8" ht="30" customHeight="1">
      <c r="A55" s="56">
        <f t="shared" si="0"/>
        <v>41</v>
      </c>
      <c r="B55" s="57" t="s">
        <v>113</v>
      </c>
      <c r="C55" s="288" t="s">
        <v>117</v>
      </c>
      <c r="D55" s="307"/>
      <c r="E55" s="9"/>
      <c r="F55" s="38">
        <v>15000000</v>
      </c>
      <c r="G55" s="60" t="s">
        <v>47</v>
      </c>
      <c r="H55" s="104" t="s">
        <v>180</v>
      </c>
    </row>
    <row r="56" spans="1:8" ht="30" customHeight="1">
      <c r="A56" s="56">
        <f t="shared" si="0"/>
        <v>42</v>
      </c>
      <c r="B56" s="57" t="s">
        <v>113</v>
      </c>
      <c r="C56" s="288" t="s">
        <v>118</v>
      </c>
      <c r="D56" s="307"/>
      <c r="E56" s="48"/>
      <c r="F56" s="82">
        <v>50</v>
      </c>
      <c r="G56" s="60" t="s">
        <v>48</v>
      </c>
      <c r="H56" s="104" t="s">
        <v>180</v>
      </c>
    </row>
    <row r="57" spans="1:8" ht="30" customHeight="1">
      <c r="A57" s="56">
        <f t="shared" si="0"/>
        <v>43</v>
      </c>
      <c r="B57" s="57" t="s">
        <v>113</v>
      </c>
      <c r="C57" s="288" t="s">
        <v>119</v>
      </c>
      <c r="D57" s="307"/>
      <c r="E57" s="9"/>
      <c r="F57" s="58" t="s">
        <v>73</v>
      </c>
      <c r="G57" s="60" t="s">
        <v>57</v>
      </c>
      <c r="H57" s="104" t="s">
        <v>180</v>
      </c>
    </row>
    <row r="58" spans="1:8" ht="135.75" customHeight="1">
      <c r="A58" s="56">
        <f>A57+1</f>
        <v>44</v>
      </c>
      <c r="B58" s="57" t="s">
        <v>113</v>
      </c>
      <c r="C58" s="288" t="s">
        <v>120</v>
      </c>
      <c r="D58" s="307"/>
      <c r="E58" s="9"/>
      <c r="F58" s="74" t="s">
        <v>74</v>
      </c>
      <c r="G58" s="60" t="s">
        <v>121</v>
      </c>
      <c r="H58" s="104" t="s">
        <v>181</v>
      </c>
    </row>
    <row r="59" spans="1:8" ht="62.25" customHeight="1">
      <c r="A59" s="56">
        <f t="shared" si="0"/>
        <v>45</v>
      </c>
      <c r="B59" s="57" t="s">
        <v>113</v>
      </c>
      <c r="C59" s="306" t="s">
        <v>122</v>
      </c>
      <c r="D59" s="307"/>
      <c r="E59" s="9"/>
      <c r="F59" s="23">
        <v>1</v>
      </c>
      <c r="G59" s="60" t="s">
        <v>55</v>
      </c>
      <c r="H59" s="65" t="s">
        <v>9</v>
      </c>
    </row>
    <row r="60" spans="1:8" ht="30" customHeight="1">
      <c r="A60" s="56">
        <f t="shared" si="0"/>
        <v>46</v>
      </c>
      <c r="B60" s="57" t="s">
        <v>113</v>
      </c>
      <c r="C60" s="288" t="s">
        <v>123</v>
      </c>
      <c r="D60" s="307"/>
      <c r="E60" s="48"/>
      <c r="F60" s="58" t="s">
        <v>42</v>
      </c>
      <c r="G60" s="60" t="s">
        <v>75</v>
      </c>
      <c r="H60" s="65" t="s">
        <v>9</v>
      </c>
    </row>
    <row r="61" spans="1:8" ht="137.25" customHeight="1">
      <c r="A61" s="310">
        <f>A60+1</f>
        <v>47</v>
      </c>
      <c r="B61" s="311" t="s">
        <v>113</v>
      </c>
      <c r="C61" s="288" t="s">
        <v>124</v>
      </c>
      <c r="D61" s="307"/>
      <c r="E61" s="315"/>
      <c r="F61" s="313">
        <v>1234</v>
      </c>
      <c r="G61" s="86" t="s">
        <v>87</v>
      </c>
      <c r="H61" s="337" t="s">
        <v>76</v>
      </c>
    </row>
    <row r="62" spans="1:8" ht="32.25" customHeight="1">
      <c r="A62" s="311"/>
      <c r="B62" s="311"/>
      <c r="C62" s="312"/>
      <c r="D62" s="307"/>
      <c r="E62" s="315"/>
      <c r="F62" s="314"/>
      <c r="G62" s="92" t="s">
        <v>94</v>
      </c>
      <c r="H62" s="338"/>
    </row>
    <row r="63" spans="1:8" ht="30" customHeight="1">
      <c r="A63" s="56">
        <f>A61+1</f>
        <v>48</v>
      </c>
      <c r="B63" s="57" t="s">
        <v>113</v>
      </c>
      <c r="C63" s="306" t="s">
        <v>125</v>
      </c>
      <c r="D63" s="307"/>
      <c r="E63" s="9"/>
      <c r="F63" s="23">
        <v>1234567890</v>
      </c>
      <c r="G63" s="60" t="s">
        <v>50</v>
      </c>
      <c r="H63" s="65" t="s">
        <v>9</v>
      </c>
    </row>
    <row r="64" spans="1:8" ht="30" customHeight="1">
      <c r="A64" s="56">
        <f t="shared" si="0"/>
        <v>49</v>
      </c>
      <c r="B64" s="57" t="s">
        <v>113</v>
      </c>
      <c r="C64" s="306" t="s">
        <v>126</v>
      </c>
      <c r="D64" s="307"/>
      <c r="E64" s="9"/>
      <c r="F64" s="23">
        <v>12345678</v>
      </c>
      <c r="G64" s="60" t="s">
        <v>51</v>
      </c>
      <c r="H64" s="65" t="s">
        <v>9</v>
      </c>
    </row>
    <row r="65" spans="1:8" ht="30" customHeight="1">
      <c r="A65" s="53">
        <f t="shared" si="0"/>
        <v>50</v>
      </c>
      <c r="B65" s="54" t="s">
        <v>127</v>
      </c>
      <c r="C65" s="304" t="s">
        <v>128</v>
      </c>
      <c r="D65" s="20" t="s">
        <v>111</v>
      </c>
      <c r="E65" s="30"/>
      <c r="F65" s="25" t="s">
        <v>28</v>
      </c>
      <c r="G65" s="62" t="s">
        <v>49</v>
      </c>
      <c r="H65" s="339" t="s">
        <v>112</v>
      </c>
    </row>
    <row r="66" spans="1:8" ht="30" customHeight="1">
      <c r="A66" s="53">
        <f t="shared" si="0"/>
        <v>51</v>
      </c>
      <c r="B66" s="54" t="s">
        <v>127</v>
      </c>
      <c r="C66" s="304"/>
      <c r="D66" s="20" t="s">
        <v>11</v>
      </c>
      <c r="E66" s="30"/>
      <c r="F66" s="25" t="s">
        <v>27</v>
      </c>
      <c r="G66" s="62" t="s">
        <v>49</v>
      </c>
      <c r="H66" s="340"/>
    </row>
    <row r="67" spans="1:8" ht="30" customHeight="1">
      <c r="A67" s="53">
        <f t="shared" si="0"/>
        <v>52</v>
      </c>
      <c r="B67" s="54" t="s">
        <v>127</v>
      </c>
      <c r="C67" s="304"/>
      <c r="D67" s="20" t="s">
        <v>12</v>
      </c>
      <c r="E67" s="30"/>
      <c r="F67" s="25" t="s">
        <v>26</v>
      </c>
      <c r="G67" s="64" t="s">
        <v>9</v>
      </c>
      <c r="H67" s="340"/>
    </row>
    <row r="68" spans="1:8" ht="30" customHeight="1">
      <c r="A68" s="53">
        <f t="shared" si="0"/>
        <v>53</v>
      </c>
      <c r="B68" s="54" t="s">
        <v>127</v>
      </c>
      <c r="C68" s="304"/>
      <c r="D68" s="20" t="s">
        <v>14</v>
      </c>
      <c r="E68" s="30"/>
      <c r="F68" s="25" t="s">
        <v>29</v>
      </c>
      <c r="G68" s="62" t="s">
        <v>43</v>
      </c>
      <c r="H68" s="340"/>
    </row>
    <row r="69" spans="1:8" ht="30" customHeight="1">
      <c r="A69" s="53">
        <f t="shared" si="0"/>
        <v>54</v>
      </c>
      <c r="B69" s="54" t="s">
        <v>127</v>
      </c>
      <c r="C69" s="304"/>
      <c r="D69" s="20" t="s">
        <v>15</v>
      </c>
      <c r="E69" s="30"/>
      <c r="F69" s="25" t="s">
        <v>30</v>
      </c>
      <c r="G69" s="62" t="s">
        <v>44</v>
      </c>
      <c r="H69" s="341"/>
    </row>
    <row r="70" spans="1:8" ht="30" customHeight="1">
      <c r="A70" s="53">
        <f t="shared" si="0"/>
        <v>55</v>
      </c>
      <c r="B70" s="54" t="s">
        <v>127</v>
      </c>
      <c r="C70" s="303" t="s">
        <v>129</v>
      </c>
      <c r="D70" s="20" t="s">
        <v>16</v>
      </c>
      <c r="E70" s="30"/>
      <c r="F70" s="25" t="s">
        <v>31</v>
      </c>
      <c r="G70" s="64" t="s">
        <v>9</v>
      </c>
      <c r="H70" s="339" t="s">
        <v>177</v>
      </c>
    </row>
    <row r="71" spans="1:8" ht="30" customHeight="1">
      <c r="A71" s="53">
        <f t="shared" si="0"/>
        <v>56</v>
      </c>
      <c r="B71" s="54" t="s">
        <v>127</v>
      </c>
      <c r="C71" s="304"/>
      <c r="D71" s="20" t="s">
        <v>17</v>
      </c>
      <c r="E71" s="30"/>
      <c r="F71" s="40" t="s">
        <v>32</v>
      </c>
      <c r="G71" s="64" t="s">
        <v>9</v>
      </c>
      <c r="H71" s="342"/>
    </row>
    <row r="72" spans="1:8" ht="30" customHeight="1">
      <c r="A72" s="53">
        <f t="shared" si="0"/>
        <v>57</v>
      </c>
      <c r="B72" s="54" t="s">
        <v>127</v>
      </c>
      <c r="C72" s="304"/>
      <c r="D72" s="20" t="s">
        <v>18</v>
      </c>
      <c r="E72" s="30"/>
      <c r="F72" s="24" t="s">
        <v>33</v>
      </c>
      <c r="G72" s="62"/>
      <c r="H72" s="342"/>
    </row>
    <row r="73" spans="1:8" ht="30" customHeight="1">
      <c r="A73" s="53">
        <f t="shared" si="0"/>
        <v>58</v>
      </c>
      <c r="B73" s="54" t="s">
        <v>127</v>
      </c>
      <c r="C73" s="304"/>
      <c r="D73" s="20" t="s">
        <v>14</v>
      </c>
      <c r="E73" s="30"/>
      <c r="F73" s="25" t="s">
        <v>29</v>
      </c>
      <c r="G73" s="96" t="s">
        <v>43</v>
      </c>
      <c r="H73" s="342"/>
    </row>
    <row r="74" spans="1:8" ht="30" customHeight="1">
      <c r="A74" s="53">
        <f t="shared" si="0"/>
        <v>59</v>
      </c>
      <c r="B74" s="54" t="s">
        <v>127</v>
      </c>
      <c r="C74" s="304"/>
      <c r="D74" s="20" t="s">
        <v>15</v>
      </c>
      <c r="E74" s="30"/>
      <c r="F74" s="25" t="s">
        <v>30</v>
      </c>
      <c r="G74" s="96" t="s">
        <v>44</v>
      </c>
      <c r="H74" s="342"/>
    </row>
    <row r="75" spans="1:8" ht="30" customHeight="1">
      <c r="A75" s="53">
        <f t="shared" si="0"/>
        <v>60</v>
      </c>
      <c r="B75" s="54" t="s">
        <v>127</v>
      </c>
      <c r="C75" s="304"/>
      <c r="D75" s="20" t="s">
        <v>19</v>
      </c>
      <c r="E75" s="30"/>
      <c r="F75" s="25" t="s">
        <v>34</v>
      </c>
      <c r="G75" s="96" t="s">
        <v>45</v>
      </c>
      <c r="H75" s="342"/>
    </row>
    <row r="76" spans="1:8" ht="30" customHeight="1">
      <c r="A76" s="53">
        <f t="shared" si="0"/>
        <v>61</v>
      </c>
      <c r="B76" s="54" t="s">
        <v>127</v>
      </c>
      <c r="C76" s="304"/>
      <c r="D76" s="20" t="s">
        <v>20</v>
      </c>
      <c r="E76" s="30"/>
      <c r="F76" s="25" t="s">
        <v>35</v>
      </c>
      <c r="G76" s="96" t="s">
        <v>45</v>
      </c>
      <c r="H76" s="342"/>
    </row>
    <row r="77" spans="1:8" ht="30" customHeight="1">
      <c r="A77" s="53">
        <f t="shared" si="0"/>
        <v>62</v>
      </c>
      <c r="B77" s="54" t="s">
        <v>127</v>
      </c>
      <c r="C77" s="304"/>
      <c r="D77" s="20" t="s">
        <v>21</v>
      </c>
      <c r="E77" s="30"/>
      <c r="F77" s="41" t="s">
        <v>36</v>
      </c>
      <c r="G77" s="96" t="s">
        <v>46</v>
      </c>
      <c r="H77" s="343"/>
    </row>
    <row r="78" spans="1:8" ht="30" customHeight="1">
      <c r="A78" s="53">
        <f t="shared" si="0"/>
        <v>63</v>
      </c>
      <c r="B78" s="54" t="s">
        <v>127</v>
      </c>
      <c r="C78" s="303" t="s">
        <v>130</v>
      </c>
      <c r="D78" s="20" t="s">
        <v>16</v>
      </c>
      <c r="E78" s="30"/>
      <c r="F78" s="25" t="s">
        <v>31</v>
      </c>
      <c r="G78" s="64" t="s">
        <v>9</v>
      </c>
      <c r="H78" s="339" t="s">
        <v>178</v>
      </c>
    </row>
    <row r="79" spans="1:8" ht="30" customHeight="1">
      <c r="A79" s="53">
        <f t="shared" si="0"/>
        <v>64</v>
      </c>
      <c r="B79" s="54" t="s">
        <v>127</v>
      </c>
      <c r="C79" s="304"/>
      <c r="D79" s="20" t="s">
        <v>17</v>
      </c>
      <c r="E79" s="30"/>
      <c r="F79" s="40" t="s">
        <v>37</v>
      </c>
      <c r="G79" s="64" t="s">
        <v>9</v>
      </c>
      <c r="H79" s="342"/>
    </row>
    <row r="80" spans="1:8" ht="30" customHeight="1">
      <c r="A80" s="53">
        <f t="shared" ref="A80:A140" si="1">A79+1</f>
        <v>65</v>
      </c>
      <c r="B80" s="54" t="s">
        <v>127</v>
      </c>
      <c r="C80" s="304"/>
      <c r="D80" s="20" t="s">
        <v>18</v>
      </c>
      <c r="E80" s="30"/>
      <c r="F80" s="24" t="s">
        <v>38</v>
      </c>
      <c r="G80" s="64" t="s">
        <v>9</v>
      </c>
      <c r="H80" s="342"/>
    </row>
    <row r="81" spans="1:8" ht="30" customHeight="1">
      <c r="A81" s="53">
        <f t="shared" si="1"/>
        <v>66</v>
      </c>
      <c r="B81" s="54" t="s">
        <v>127</v>
      </c>
      <c r="C81" s="304"/>
      <c r="D81" s="20" t="s">
        <v>14</v>
      </c>
      <c r="E81" s="30"/>
      <c r="F81" s="25" t="s">
        <v>39</v>
      </c>
      <c r="G81" s="62" t="s">
        <v>43</v>
      </c>
      <c r="H81" s="342"/>
    </row>
    <row r="82" spans="1:8" ht="30" customHeight="1">
      <c r="A82" s="53">
        <f t="shared" si="1"/>
        <v>67</v>
      </c>
      <c r="B82" s="54" t="s">
        <v>127</v>
      </c>
      <c r="C82" s="304"/>
      <c r="D82" s="20" t="s">
        <v>15</v>
      </c>
      <c r="E82" s="30"/>
      <c r="F82" s="25" t="s">
        <v>40</v>
      </c>
      <c r="G82" s="62" t="s">
        <v>44</v>
      </c>
      <c r="H82" s="342"/>
    </row>
    <row r="83" spans="1:8" ht="30" customHeight="1">
      <c r="A83" s="53">
        <f t="shared" si="1"/>
        <v>68</v>
      </c>
      <c r="B83" s="54" t="s">
        <v>127</v>
      </c>
      <c r="C83" s="304"/>
      <c r="D83" s="20" t="s">
        <v>19</v>
      </c>
      <c r="E83" s="30"/>
      <c r="F83" s="25" t="s">
        <v>34</v>
      </c>
      <c r="G83" s="62" t="s">
        <v>45</v>
      </c>
      <c r="H83" s="342"/>
    </row>
    <row r="84" spans="1:8" ht="30" customHeight="1">
      <c r="A84" s="53">
        <f t="shared" si="1"/>
        <v>69</v>
      </c>
      <c r="B84" s="54" t="s">
        <v>127</v>
      </c>
      <c r="C84" s="304"/>
      <c r="D84" s="20" t="s">
        <v>20</v>
      </c>
      <c r="E84" s="30"/>
      <c r="F84" s="25" t="s">
        <v>35</v>
      </c>
      <c r="G84" s="62" t="s">
        <v>45</v>
      </c>
      <c r="H84" s="342"/>
    </row>
    <row r="85" spans="1:8" ht="30" customHeight="1">
      <c r="A85" s="53">
        <f t="shared" si="1"/>
        <v>70</v>
      </c>
      <c r="B85" s="54" t="s">
        <v>127</v>
      </c>
      <c r="C85" s="304"/>
      <c r="D85" s="20" t="s">
        <v>21</v>
      </c>
      <c r="E85" s="30"/>
      <c r="F85" s="41" t="s">
        <v>36</v>
      </c>
      <c r="G85" s="62" t="s">
        <v>46</v>
      </c>
      <c r="H85" s="343"/>
    </row>
    <row r="86" spans="1:8" ht="30" customHeight="1">
      <c r="A86" s="53">
        <f t="shared" si="1"/>
        <v>71</v>
      </c>
      <c r="B86" s="54" t="s">
        <v>127</v>
      </c>
      <c r="C86" s="303" t="s">
        <v>131</v>
      </c>
      <c r="D86" s="20" t="s">
        <v>16</v>
      </c>
      <c r="E86" s="30"/>
      <c r="F86" s="25" t="s">
        <v>31</v>
      </c>
      <c r="G86" s="64" t="s">
        <v>9</v>
      </c>
      <c r="H86" s="344" t="s">
        <v>179</v>
      </c>
    </row>
    <row r="87" spans="1:8" ht="30" customHeight="1">
      <c r="A87" s="53">
        <f t="shared" si="1"/>
        <v>72</v>
      </c>
      <c r="B87" s="54" t="s">
        <v>127</v>
      </c>
      <c r="C87" s="304"/>
      <c r="D87" s="20" t="s">
        <v>17</v>
      </c>
      <c r="E87" s="30"/>
      <c r="F87" s="40" t="s">
        <v>32</v>
      </c>
      <c r="G87" s="64" t="s">
        <v>9</v>
      </c>
      <c r="H87" s="345"/>
    </row>
    <row r="88" spans="1:8" ht="30" customHeight="1">
      <c r="A88" s="53">
        <f t="shared" si="1"/>
        <v>73</v>
      </c>
      <c r="B88" s="54" t="s">
        <v>127</v>
      </c>
      <c r="C88" s="304"/>
      <c r="D88" s="20" t="s">
        <v>18</v>
      </c>
      <c r="E88" s="30"/>
      <c r="F88" s="24" t="s">
        <v>33</v>
      </c>
      <c r="G88" s="64" t="s">
        <v>9</v>
      </c>
      <c r="H88" s="345"/>
    </row>
    <row r="89" spans="1:8" ht="30" customHeight="1">
      <c r="A89" s="53">
        <f t="shared" si="1"/>
        <v>74</v>
      </c>
      <c r="B89" s="54" t="s">
        <v>127</v>
      </c>
      <c r="C89" s="304"/>
      <c r="D89" s="20" t="s">
        <v>14</v>
      </c>
      <c r="E89" s="30"/>
      <c r="F89" s="25" t="s">
        <v>29</v>
      </c>
      <c r="G89" s="62" t="s">
        <v>43</v>
      </c>
      <c r="H89" s="342"/>
    </row>
    <row r="90" spans="1:8" ht="30" customHeight="1">
      <c r="A90" s="53">
        <f t="shared" si="1"/>
        <v>75</v>
      </c>
      <c r="B90" s="54" t="s">
        <v>127</v>
      </c>
      <c r="C90" s="304"/>
      <c r="D90" s="20" t="s">
        <v>15</v>
      </c>
      <c r="E90" s="30"/>
      <c r="F90" s="25" t="s">
        <v>30</v>
      </c>
      <c r="G90" s="62" t="s">
        <v>44</v>
      </c>
      <c r="H90" s="342"/>
    </row>
    <row r="91" spans="1:8" ht="30" customHeight="1">
      <c r="A91" s="53">
        <f t="shared" si="1"/>
        <v>76</v>
      </c>
      <c r="B91" s="54" t="s">
        <v>127</v>
      </c>
      <c r="C91" s="304"/>
      <c r="D91" s="20" t="s">
        <v>19</v>
      </c>
      <c r="E91" s="30"/>
      <c r="F91" s="25" t="s">
        <v>34</v>
      </c>
      <c r="G91" s="62" t="s">
        <v>45</v>
      </c>
      <c r="H91" s="342"/>
    </row>
    <row r="92" spans="1:8" ht="30" customHeight="1">
      <c r="A92" s="53">
        <f t="shared" si="1"/>
        <v>77</v>
      </c>
      <c r="B92" s="54" t="s">
        <v>127</v>
      </c>
      <c r="C92" s="304"/>
      <c r="D92" s="20" t="s">
        <v>20</v>
      </c>
      <c r="E92" s="30"/>
      <c r="F92" s="25" t="s">
        <v>35</v>
      </c>
      <c r="G92" s="62" t="s">
        <v>45</v>
      </c>
      <c r="H92" s="342"/>
    </row>
    <row r="93" spans="1:8" ht="30" customHeight="1">
      <c r="A93" s="53">
        <f t="shared" si="1"/>
        <v>78</v>
      </c>
      <c r="B93" s="54" t="s">
        <v>127</v>
      </c>
      <c r="C93" s="304"/>
      <c r="D93" s="20" t="s">
        <v>21</v>
      </c>
      <c r="E93" s="30"/>
      <c r="F93" s="41" t="s">
        <v>36</v>
      </c>
      <c r="G93" s="62" t="s">
        <v>46</v>
      </c>
      <c r="H93" s="342"/>
    </row>
    <row r="94" spans="1:8" ht="30" customHeight="1">
      <c r="A94" s="53">
        <f t="shared" si="1"/>
        <v>79</v>
      </c>
      <c r="B94" s="54" t="s">
        <v>127</v>
      </c>
      <c r="C94" s="304"/>
      <c r="D94" s="66" t="s">
        <v>72</v>
      </c>
      <c r="E94" s="30"/>
      <c r="F94" s="24" t="s">
        <v>41</v>
      </c>
      <c r="G94" s="62" t="s">
        <v>45</v>
      </c>
      <c r="H94" s="343"/>
    </row>
    <row r="95" spans="1:8" ht="46.5" customHeight="1">
      <c r="A95" s="53">
        <f t="shared" si="1"/>
        <v>80</v>
      </c>
      <c r="B95" s="54" t="s">
        <v>127</v>
      </c>
      <c r="C95" s="304" t="s">
        <v>132</v>
      </c>
      <c r="D95" s="305"/>
      <c r="E95" s="9"/>
      <c r="F95" s="24">
        <v>15000000</v>
      </c>
      <c r="G95" s="72" t="s">
        <v>47</v>
      </c>
      <c r="H95" s="62" t="s">
        <v>180</v>
      </c>
    </row>
    <row r="96" spans="1:8" ht="30" customHeight="1">
      <c r="A96" s="53">
        <f t="shared" si="1"/>
        <v>81</v>
      </c>
      <c r="B96" s="54" t="s">
        <v>127</v>
      </c>
      <c r="C96" s="304" t="s">
        <v>133</v>
      </c>
      <c r="D96" s="305"/>
      <c r="E96" s="48"/>
      <c r="F96" s="83">
        <v>50</v>
      </c>
      <c r="G96" s="72" t="s">
        <v>48</v>
      </c>
      <c r="H96" s="62" t="s">
        <v>180</v>
      </c>
    </row>
    <row r="97" spans="1:8" ht="45" customHeight="1">
      <c r="A97" s="53">
        <f t="shared" si="1"/>
        <v>82</v>
      </c>
      <c r="B97" s="54" t="s">
        <v>127</v>
      </c>
      <c r="C97" s="304" t="s">
        <v>134</v>
      </c>
      <c r="D97" s="305"/>
      <c r="E97" s="9"/>
      <c r="F97" s="55" t="s">
        <v>73</v>
      </c>
      <c r="G97" s="72" t="s">
        <v>78</v>
      </c>
      <c r="H97" s="62" t="s">
        <v>180</v>
      </c>
    </row>
    <row r="98" spans="1:8" ht="135.75" customHeight="1">
      <c r="A98" s="53">
        <f>A97+1</f>
        <v>83</v>
      </c>
      <c r="B98" s="54" t="s">
        <v>127</v>
      </c>
      <c r="C98" s="304" t="s">
        <v>135</v>
      </c>
      <c r="D98" s="305"/>
      <c r="E98" s="9"/>
      <c r="F98" s="55" t="s">
        <v>74</v>
      </c>
      <c r="G98" s="62" t="s">
        <v>121</v>
      </c>
      <c r="H98" s="62" t="s">
        <v>181</v>
      </c>
    </row>
    <row r="99" spans="1:8" ht="72" customHeight="1">
      <c r="A99" s="53">
        <f t="shared" si="1"/>
        <v>84</v>
      </c>
      <c r="B99" s="54" t="s">
        <v>127</v>
      </c>
      <c r="C99" s="303" t="s">
        <v>136</v>
      </c>
      <c r="D99" s="305"/>
      <c r="E99" s="9"/>
      <c r="F99" s="25">
        <v>1</v>
      </c>
      <c r="G99" s="72" t="s">
        <v>79</v>
      </c>
      <c r="H99" s="64" t="s">
        <v>9</v>
      </c>
    </row>
    <row r="100" spans="1:8" ht="30" customHeight="1">
      <c r="A100" s="53">
        <f t="shared" si="1"/>
        <v>85</v>
      </c>
      <c r="B100" s="54" t="s">
        <v>127</v>
      </c>
      <c r="C100" s="304" t="s">
        <v>137</v>
      </c>
      <c r="D100" s="305"/>
      <c r="E100" s="48"/>
      <c r="F100" s="55" t="s">
        <v>42</v>
      </c>
      <c r="G100" s="72" t="s">
        <v>75</v>
      </c>
      <c r="H100" s="64" t="s">
        <v>9</v>
      </c>
    </row>
    <row r="101" spans="1:8" ht="135.75" customHeight="1">
      <c r="A101" s="316">
        <f>A100+1</f>
        <v>86</v>
      </c>
      <c r="B101" s="317" t="s">
        <v>127</v>
      </c>
      <c r="C101" s="304" t="s">
        <v>138</v>
      </c>
      <c r="D101" s="305"/>
      <c r="E101" s="315"/>
      <c r="F101" s="319">
        <v>1234</v>
      </c>
      <c r="G101" s="88" t="s">
        <v>88</v>
      </c>
      <c r="H101" s="328" t="s">
        <v>76</v>
      </c>
    </row>
    <row r="102" spans="1:8" ht="32.25" customHeight="1">
      <c r="A102" s="317"/>
      <c r="B102" s="317"/>
      <c r="C102" s="318"/>
      <c r="D102" s="305"/>
      <c r="E102" s="315"/>
      <c r="F102" s="320"/>
      <c r="G102" s="32" t="s">
        <v>80</v>
      </c>
      <c r="H102" s="329"/>
    </row>
    <row r="103" spans="1:8" ht="30" customHeight="1">
      <c r="A103" s="53">
        <f>A101+1</f>
        <v>87</v>
      </c>
      <c r="B103" s="54" t="s">
        <v>127</v>
      </c>
      <c r="C103" s="303" t="s">
        <v>139</v>
      </c>
      <c r="D103" s="305"/>
      <c r="E103" s="9"/>
      <c r="F103" s="25">
        <v>1234567890</v>
      </c>
      <c r="G103" s="81" t="s">
        <v>81</v>
      </c>
      <c r="H103" s="64" t="s">
        <v>9</v>
      </c>
    </row>
    <row r="104" spans="1:8" ht="30" customHeight="1">
      <c r="A104" s="53">
        <f t="shared" si="1"/>
        <v>88</v>
      </c>
      <c r="B104" s="54" t="s">
        <v>127</v>
      </c>
      <c r="C104" s="303" t="s">
        <v>140</v>
      </c>
      <c r="D104" s="305"/>
      <c r="E104" s="9"/>
      <c r="F104" s="25">
        <v>12345678</v>
      </c>
      <c r="G104" s="81" t="s">
        <v>82</v>
      </c>
      <c r="H104" s="64" t="s">
        <v>9</v>
      </c>
    </row>
    <row r="105" spans="1:8" ht="30" customHeight="1">
      <c r="A105" s="50">
        <f t="shared" si="1"/>
        <v>89</v>
      </c>
      <c r="B105" s="51" t="s">
        <v>141</v>
      </c>
      <c r="C105" s="300" t="s">
        <v>142</v>
      </c>
      <c r="D105" s="21" t="s">
        <v>111</v>
      </c>
      <c r="E105" s="30"/>
      <c r="F105" s="27" t="s">
        <v>28</v>
      </c>
      <c r="G105" s="80" t="s">
        <v>83</v>
      </c>
      <c r="H105" s="330" t="s">
        <v>112</v>
      </c>
    </row>
    <row r="106" spans="1:8" ht="30" customHeight="1">
      <c r="A106" s="50">
        <f t="shared" si="1"/>
        <v>90</v>
      </c>
      <c r="B106" s="51" t="s">
        <v>141</v>
      </c>
      <c r="C106" s="300"/>
      <c r="D106" s="21" t="s">
        <v>11</v>
      </c>
      <c r="E106" s="30"/>
      <c r="F106" s="27" t="s">
        <v>27</v>
      </c>
      <c r="G106" s="80" t="s">
        <v>84</v>
      </c>
      <c r="H106" s="331"/>
    </row>
    <row r="107" spans="1:8" ht="30" customHeight="1">
      <c r="A107" s="50">
        <f t="shared" si="1"/>
        <v>91</v>
      </c>
      <c r="B107" s="51" t="s">
        <v>141</v>
      </c>
      <c r="C107" s="300"/>
      <c r="D107" s="21" t="s">
        <v>12</v>
      </c>
      <c r="E107" s="30"/>
      <c r="F107" s="27" t="s">
        <v>26</v>
      </c>
      <c r="G107" s="67" t="s">
        <v>85</v>
      </c>
      <c r="H107" s="331"/>
    </row>
    <row r="108" spans="1:8" ht="30" customHeight="1">
      <c r="A108" s="50">
        <f t="shared" si="1"/>
        <v>92</v>
      </c>
      <c r="B108" s="51" t="s">
        <v>141</v>
      </c>
      <c r="C108" s="300"/>
      <c r="D108" s="21" t="s">
        <v>14</v>
      </c>
      <c r="E108" s="30"/>
      <c r="F108" s="27" t="s">
        <v>29</v>
      </c>
      <c r="G108" s="80" t="s">
        <v>86</v>
      </c>
      <c r="H108" s="331"/>
    </row>
    <row r="109" spans="1:8" ht="30" customHeight="1">
      <c r="A109" s="50">
        <f t="shared" si="1"/>
        <v>93</v>
      </c>
      <c r="B109" s="51" t="s">
        <v>141</v>
      </c>
      <c r="C109" s="300"/>
      <c r="D109" s="21" t="s">
        <v>15</v>
      </c>
      <c r="E109" s="30"/>
      <c r="F109" s="27" t="s">
        <v>30</v>
      </c>
      <c r="G109" s="61" t="s">
        <v>44</v>
      </c>
      <c r="H109" s="332"/>
    </row>
    <row r="110" spans="1:8" ht="30" customHeight="1">
      <c r="A110" s="50">
        <f t="shared" si="1"/>
        <v>94</v>
      </c>
      <c r="B110" s="51" t="s">
        <v>141</v>
      </c>
      <c r="C110" s="299" t="s">
        <v>143</v>
      </c>
      <c r="D110" s="21" t="s">
        <v>16</v>
      </c>
      <c r="E110" s="30"/>
      <c r="F110" s="27" t="s">
        <v>31</v>
      </c>
      <c r="G110" s="67" t="s">
        <v>9</v>
      </c>
      <c r="H110" s="330" t="s">
        <v>177</v>
      </c>
    </row>
    <row r="111" spans="1:8" ht="30" customHeight="1">
      <c r="A111" s="50">
        <f t="shared" si="1"/>
        <v>95</v>
      </c>
      <c r="B111" s="51" t="s">
        <v>141</v>
      </c>
      <c r="C111" s="300"/>
      <c r="D111" s="21" t="s">
        <v>17</v>
      </c>
      <c r="E111" s="30"/>
      <c r="F111" s="42" t="s">
        <v>32</v>
      </c>
      <c r="G111" s="67" t="s">
        <v>9</v>
      </c>
      <c r="H111" s="333"/>
    </row>
    <row r="112" spans="1:8" ht="30" customHeight="1">
      <c r="A112" s="50">
        <f t="shared" si="1"/>
        <v>96</v>
      </c>
      <c r="B112" s="51" t="s">
        <v>141</v>
      </c>
      <c r="C112" s="300"/>
      <c r="D112" s="21" t="s">
        <v>18</v>
      </c>
      <c r="E112" s="30"/>
      <c r="F112" s="26" t="s">
        <v>33</v>
      </c>
      <c r="G112" s="61"/>
      <c r="H112" s="333"/>
    </row>
    <row r="113" spans="1:8" ht="30" customHeight="1">
      <c r="A113" s="50">
        <f t="shared" si="1"/>
        <v>97</v>
      </c>
      <c r="B113" s="51" t="s">
        <v>141</v>
      </c>
      <c r="C113" s="300"/>
      <c r="D113" s="21" t="s">
        <v>14</v>
      </c>
      <c r="E113" s="30"/>
      <c r="F113" s="27" t="s">
        <v>29</v>
      </c>
      <c r="G113" s="95" t="s">
        <v>43</v>
      </c>
      <c r="H113" s="333"/>
    </row>
    <row r="114" spans="1:8" ht="30" customHeight="1">
      <c r="A114" s="50">
        <f t="shared" si="1"/>
        <v>98</v>
      </c>
      <c r="B114" s="51" t="s">
        <v>141</v>
      </c>
      <c r="C114" s="300"/>
      <c r="D114" s="21" t="s">
        <v>15</v>
      </c>
      <c r="E114" s="30"/>
      <c r="F114" s="27" t="s">
        <v>30</v>
      </c>
      <c r="G114" s="95" t="s">
        <v>44</v>
      </c>
      <c r="H114" s="333"/>
    </row>
    <row r="115" spans="1:8" ht="30" customHeight="1">
      <c r="A115" s="50">
        <f t="shared" si="1"/>
        <v>99</v>
      </c>
      <c r="B115" s="51" t="s">
        <v>141</v>
      </c>
      <c r="C115" s="300"/>
      <c r="D115" s="21" t="s">
        <v>19</v>
      </c>
      <c r="E115" s="30"/>
      <c r="F115" s="27" t="s">
        <v>34</v>
      </c>
      <c r="G115" s="95" t="s">
        <v>45</v>
      </c>
      <c r="H115" s="333"/>
    </row>
    <row r="116" spans="1:8" ht="30" customHeight="1">
      <c r="A116" s="50">
        <f t="shared" si="1"/>
        <v>100</v>
      </c>
      <c r="B116" s="51" t="s">
        <v>141</v>
      </c>
      <c r="C116" s="300"/>
      <c r="D116" s="21" t="s">
        <v>20</v>
      </c>
      <c r="E116" s="30"/>
      <c r="F116" s="27" t="s">
        <v>35</v>
      </c>
      <c r="G116" s="95" t="s">
        <v>45</v>
      </c>
      <c r="H116" s="333"/>
    </row>
    <row r="117" spans="1:8" ht="30" customHeight="1">
      <c r="A117" s="50">
        <f t="shared" si="1"/>
        <v>101</v>
      </c>
      <c r="B117" s="51" t="s">
        <v>141</v>
      </c>
      <c r="C117" s="300"/>
      <c r="D117" s="21" t="s">
        <v>21</v>
      </c>
      <c r="E117" s="30"/>
      <c r="F117" s="43" t="s">
        <v>36</v>
      </c>
      <c r="G117" s="95" t="s">
        <v>46</v>
      </c>
      <c r="H117" s="334"/>
    </row>
    <row r="118" spans="1:8" ht="30" customHeight="1">
      <c r="A118" s="50">
        <f t="shared" si="1"/>
        <v>102</v>
      </c>
      <c r="B118" s="51" t="s">
        <v>141</v>
      </c>
      <c r="C118" s="299" t="s">
        <v>144</v>
      </c>
      <c r="D118" s="21" t="s">
        <v>16</v>
      </c>
      <c r="E118" s="30"/>
      <c r="F118" s="27" t="s">
        <v>31</v>
      </c>
      <c r="G118" s="67" t="s">
        <v>9</v>
      </c>
      <c r="H118" s="330" t="s">
        <v>178</v>
      </c>
    </row>
    <row r="119" spans="1:8" ht="30" customHeight="1">
      <c r="A119" s="50">
        <f t="shared" si="1"/>
        <v>103</v>
      </c>
      <c r="B119" s="51" t="s">
        <v>141</v>
      </c>
      <c r="C119" s="300"/>
      <c r="D119" s="21" t="s">
        <v>17</v>
      </c>
      <c r="E119" s="30"/>
      <c r="F119" s="42" t="s">
        <v>37</v>
      </c>
      <c r="G119" s="67" t="s">
        <v>9</v>
      </c>
      <c r="H119" s="333"/>
    </row>
    <row r="120" spans="1:8" ht="30" customHeight="1">
      <c r="A120" s="50">
        <f t="shared" si="1"/>
        <v>104</v>
      </c>
      <c r="B120" s="51" t="s">
        <v>141</v>
      </c>
      <c r="C120" s="300"/>
      <c r="D120" s="21" t="s">
        <v>18</v>
      </c>
      <c r="E120" s="30"/>
      <c r="F120" s="26" t="s">
        <v>38</v>
      </c>
      <c r="G120" s="67" t="s">
        <v>9</v>
      </c>
      <c r="H120" s="333"/>
    </row>
    <row r="121" spans="1:8" ht="30" customHeight="1">
      <c r="A121" s="50">
        <f t="shared" si="1"/>
        <v>105</v>
      </c>
      <c r="B121" s="51" t="s">
        <v>141</v>
      </c>
      <c r="C121" s="300"/>
      <c r="D121" s="21" t="s">
        <v>14</v>
      </c>
      <c r="E121" s="30"/>
      <c r="F121" s="27" t="s">
        <v>39</v>
      </c>
      <c r="G121" s="61" t="s">
        <v>43</v>
      </c>
      <c r="H121" s="333"/>
    </row>
    <row r="122" spans="1:8" ht="30" customHeight="1">
      <c r="A122" s="50">
        <f t="shared" si="1"/>
        <v>106</v>
      </c>
      <c r="B122" s="51" t="s">
        <v>141</v>
      </c>
      <c r="C122" s="300"/>
      <c r="D122" s="21" t="s">
        <v>15</v>
      </c>
      <c r="E122" s="30"/>
      <c r="F122" s="27" t="s">
        <v>40</v>
      </c>
      <c r="G122" s="61" t="s">
        <v>44</v>
      </c>
      <c r="H122" s="333"/>
    </row>
    <row r="123" spans="1:8" ht="30" customHeight="1">
      <c r="A123" s="50">
        <f t="shared" si="1"/>
        <v>107</v>
      </c>
      <c r="B123" s="51" t="s">
        <v>141</v>
      </c>
      <c r="C123" s="300"/>
      <c r="D123" s="21" t="s">
        <v>19</v>
      </c>
      <c r="E123" s="30"/>
      <c r="F123" s="27" t="s">
        <v>34</v>
      </c>
      <c r="G123" s="61" t="s">
        <v>45</v>
      </c>
      <c r="H123" s="333"/>
    </row>
    <row r="124" spans="1:8" ht="30" customHeight="1">
      <c r="A124" s="50">
        <f t="shared" si="1"/>
        <v>108</v>
      </c>
      <c r="B124" s="51" t="s">
        <v>141</v>
      </c>
      <c r="C124" s="300"/>
      <c r="D124" s="21" t="s">
        <v>20</v>
      </c>
      <c r="E124" s="30"/>
      <c r="F124" s="27" t="s">
        <v>35</v>
      </c>
      <c r="G124" s="61" t="s">
        <v>45</v>
      </c>
      <c r="H124" s="333"/>
    </row>
    <row r="125" spans="1:8" ht="30" customHeight="1">
      <c r="A125" s="50">
        <f t="shared" si="1"/>
        <v>109</v>
      </c>
      <c r="B125" s="51" t="s">
        <v>141</v>
      </c>
      <c r="C125" s="300"/>
      <c r="D125" s="21" t="s">
        <v>21</v>
      </c>
      <c r="E125" s="30"/>
      <c r="F125" s="43" t="s">
        <v>36</v>
      </c>
      <c r="G125" s="61" t="s">
        <v>46</v>
      </c>
      <c r="H125" s="334"/>
    </row>
    <row r="126" spans="1:8" ht="30" customHeight="1">
      <c r="A126" s="50">
        <f t="shared" si="1"/>
        <v>110</v>
      </c>
      <c r="B126" s="51" t="s">
        <v>141</v>
      </c>
      <c r="C126" s="299" t="s">
        <v>145</v>
      </c>
      <c r="D126" s="21" t="s">
        <v>16</v>
      </c>
      <c r="E126" s="30"/>
      <c r="F126" s="27" t="s">
        <v>31</v>
      </c>
      <c r="G126" s="67" t="s">
        <v>9</v>
      </c>
      <c r="H126" s="335" t="s">
        <v>179</v>
      </c>
    </row>
    <row r="127" spans="1:8" ht="30" customHeight="1">
      <c r="A127" s="50">
        <f t="shared" si="1"/>
        <v>111</v>
      </c>
      <c r="B127" s="51" t="s">
        <v>141</v>
      </c>
      <c r="C127" s="300"/>
      <c r="D127" s="21" t="s">
        <v>17</v>
      </c>
      <c r="E127" s="30"/>
      <c r="F127" s="42" t="s">
        <v>32</v>
      </c>
      <c r="G127" s="67" t="s">
        <v>9</v>
      </c>
      <c r="H127" s="336"/>
    </row>
    <row r="128" spans="1:8" ht="30" customHeight="1">
      <c r="A128" s="50">
        <f t="shared" si="1"/>
        <v>112</v>
      </c>
      <c r="B128" s="51" t="s">
        <v>141</v>
      </c>
      <c r="C128" s="300"/>
      <c r="D128" s="21" t="s">
        <v>18</v>
      </c>
      <c r="E128" s="30"/>
      <c r="F128" s="26" t="s">
        <v>33</v>
      </c>
      <c r="G128" s="67" t="s">
        <v>9</v>
      </c>
      <c r="H128" s="336"/>
    </row>
    <row r="129" spans="1:8" ht="30" customHeight="1">
      <c r="A129" s="50">
        <f t="shared" si="1"/>
        <v>113</v>
      </c>
      <c r="B129" s="51" t="s">
        <v>141</v>
      </c>
      <c r="C129" s="300"/>
      <c r="D129" s="21" t="s">
        <v>14</v>
      </c>
      <c r="E129" s="30"/>
      <c r="F129" s="27" t="s">
        <v>29</v>
      </c>
      <c r="G129" s="61" t="s">
        <v>43</v>
      </c>
      <c r="H129" s="333"/>
    </row>
    <row r="130" spans="1:8" ht="30" customHeight="1">
      <c r="A130" s="50">
        <f t="shared" si="1"/>
        <v>114</v>
      </c>
      <c r="B130" s="51" t="s">
        <v>141</v>
      </c>
      <c r="C130" s="300"/>
      <c r="D130" s="21" t="s">
        <v>15</v>
      </c>
      <c r="E130" s="30"/>
      <c r="F130" s="27" t="s">
        <v>30</v>
      </c>
      <c r="G130" s="61" t="s">
        <v>44</v>
      </c>
      <c r="H130" s="333"/>
    </row>
    <row r="131" spans="1:8" ht="30" customHeight="1">
      <c r="A131" s="50">
        <f t="shared" si="1"/>
        <v>115</v>
      </c>
      <c r="B131" s="51" t="s">
        <v>141</v>
      </c>
      <c r="C131" s="300"/>
      <c r="D131" s="21" t="s">
        <v>19</v>
      </c>
      <c r="E131" s="30"/>
      <c r="F131" s="27" t="s">
        <v>34</v>
      </c>
      <c r="G131" s="61" t="s">
        <v>45</v>
      </c>
      <c r="H131" s="333"/>
    </row>
    <row r="132" spans="1:8" ht="30" customHeight="1">
      <c r="A132" s="50">
        <f t="shared" si="1"/>
        <v>116</v>
      </c>
      <c r="B132" s="51" t="s">
        <v>141</v>
      </c>
      <c r="C132" s="300"/>
      <c r="D132" s="21" t="s">
        <v>20</v>
      </c>
      <c r="E132" s="30"/>
      <c r="F132" s="27" t="s">
        <v>35</v>
      </c>
      <c r="G132" s="61" t="s">
        <v>45</v>
      </c>
      <c r="H132" s="333"/>
    </row>
    <row r="133" spans="1:8" ht="30" customHeight="1">
      <c r="A133" s="50">
        <f t="shared" si="1"/>
        <v>117</v>
      </c>
      <c r="B133" s="51" t="s">
        <v>141</v>
      </c>
      <c r="C133" s="300"/>
      <c r="D133" s="21" t="s">
        <v>21</v>
      </c>
      <c r="E133" s="30"/>
      <c r="F133" s="43" t="s">
        <v>36</v>
      </c>
      <c r="G133" s="61" t="s">
        <v>46</v>
      </c>
      <c r="H133" s="333"/>
    </row>
    <row r="134" spans="1:8" ht="30" customHeight="1">
      <c r="A134" s="50">
        <f t="shared" si="1"/>
        <v>118</v>
      </c>
      <c r="B134" s="51" t="s">
        <v>141</v>
      </c>
      <c r="C134" s="300"/>
      <c r="D134" s="21" t="s">
        <v>13</v>
      </c>
      <c r="E134" s="30"/>
      <c r="F134" s="26" t="s">
        <v>41</v>
      </c>
      <c r="G134" s="61" t="s">
        <v>45</v>
      </c>
      <c r="H134" s="334"/>
    </row>
    <row r="135" spans="1:8" ht="30" customHeight="1">
      <c r="A135" s="50">
        <f t="shared" si="1"/>
        <v>119</v>
      </c>
      <c r="B135" s="51" t="s">
        <v>141</v>
      </c>
      <c r="C135" s="300" t="s">
        <v>146</v>
      </c>
      <c r="D135" s="302"/>
      <c r="E135" s="9"/>
      <c r="F135" s="26">
        <v>15000000</v>
      </c>
      <c r="G135" s="61" t="s">
        <v>147</v>
      </c>
      <c r="H135" s="61" t="s">
        <v>180</v>
      </c>
    </row>
    <row r="136" spans="1:8" ht="30" customHeight="1">
      <c r="A136" s="50">
        <f t="shared" si="1"/>
        <v>120</v>
      </c>
      <c r="B136" s="51" t="s">
        <v>141</v>
      </c>
      <c r="C136" s="300" t="s">
        <v>148</v>
      </c>
      <c r="D136" s="302"/>
      <c r="E136" s="48"/>
      <c r="F136" s="84">
        <v>50</v>
      </c>
      <c r="G136" s="71" t="s">
        <v>48</v>
      </c>
      <c r="H136" s="61" t="s">
        <v>180</v>
      </c>
    </row>
    <row r="137" spans="1:8" ht="45" customHeight="1">
      <c r="A137" s="50">
        <f t="shared" si="1"/>
        <v>121</v>
      </c>
      <c r="B137" s="51" t="s">
        <v>141</v>
      </c>
      <c r="C137" s="300" t="s">
        <v>149</v>
      </c>
      <c r="D137" s="302"/>
      <c r="E137" s="9"/>
      <c r="F137" s="52" t="s">
        <v>73</v>
      </c>
      <c r="G137" s="71" t="s">
        <v>78</v>
      </c>
      <c r="H137" s="61" t="s">
        <v>180</v>
      </c>
    </row>
    <row r="138" spans="1:8" ht="135.75" customHeight="1">
      <c r="A138" s="50">
        <f>A137+1</f>
        <v>122</v>
      </c>
      <c r="B138" s="51" t="s">
        <v>141</v>
      </c>
      <c r="C138" s="300" t="s">
        <v>150</v>
      </c>
      <c r="D138" s="302"/>
      <c r="E138" s="9"/>
      <c r="F138" s="52" t="s">
        <v>74</v>
      </c>
      <c r="G138" s="61" t="s">
        <v>121</v>
      </c>
      <c r="H138" s="61" t="s">
        <v>181</v>
      </c>
    </row>
    <row r="139" spans="1:8" ht="72" customHeight="1">
      <c r="A139" s="50">
        <f t="shared" si="1"/>
        <v>123</v>
      </c>
      <c r="B139" s="51" t="s">
        <v>141</v>
      </c>
      <c r="C139" s="299" t="s">
        <v>151</v>
      </c>
      <c r="D139" s="302"/>
      <c r="E139" s="9"/>
      <c r="F139" s="27">
        <v>1</v>
      </c>
      <c r="G139" s="71" t="s">
        <v>79</v>
      </c>
      <c r="H139" s="67" t="s">
        <v>9</v>
      </c>
    </row>
    <row r="140" spans="1:8" ht="30" customHeight="1">
      <c r="A140" s="50">
        <f t="shared" si="1"/>
        <v>124</v>
      </c>
      <c r="B140" s="51" t="s">
        <v>141</v>
      </c>
      <c r="C140" s="300" t="s">
        <v>152</v>
      </c>
      <c r="D140" s="302"/>
      <c r="E140" s="48"/>
      <c r="F140" s="52" t="s">
        <v>42</v>
      </c>
      <c r="G140" s="71" t="s">
        <v>75</v>
      </c>
      <c r="H140" s="67" t="s">
        <v>9</v>
      </c>
    </row>
    <row r="141" spans="1:8" ht="142.5" customHeight="1">
      <c r="A141" s="323">
        <f>A140+1</f>
        <v>125</v>
      </c>
      <c r="B141" s="324" t="s">
        <v>141</v>
      </c>
      <c r="C141" s="300" t="s">
        <v>153</v>
      </c>
      <c r="D141" s="302"/>
      <c r="E141" s="315"/>
      <c r="F141" s="326">
        <v>1234</v>
      </c>
      <c r="G141" s="87" t="s">
        <v>89</v>
      </c>
      <c r="H141" s="321" t="s">
        <v>76</v>
      </c>
    </row>
    <row r="142" spans="1:8" ht="32.25" customHeight="1">
      <c r="A142" s="324"/>
      <c r="B142" s="324"/>
      <c r="C142" s="325"/>
      <c r="D142" s="302"/>
      <c r="E142" s="315"/>
      <c r="F142" s="327"/>
      <c r="G142" s="93" t="s">
        <v>95</v>
      </c>
      <c r="H142" s="322"/>
    </row>
    <row r="143" spans="1:8" ht="30" customHeight="1">
      <c r="A143" s="50">
        <f>A141+1</f>
        <v>126</v>
      </c>
      <c r="B143" s="51" t="s">
        <v>141</v>
      </c>
      <c r="C143" s="299" t="s">
        <v>154</v>
      </c>
      <c r="D143" s="302"/>
      <c r="E143" s="9"/>
      <c r="F143" s="27">
        <v>1234567890</v>
      </c>
      <c r="G143" s="61" t="s">
        <v>50</v>
      </c>
      <c r="H143" s="67" t="s">
        <v>9</v>
      </c>
    </row>
    <row r="144" spans="1:8" ht="30" customHeight="1">
      <c r="A144" s="50">
        <f t="shared" ref="A144:A184" si="2">A143+1</f>
        <v>127</v>
      </c>
      <c r="B144" s="51" t="s">
        <v>141</v>
      </c>
      <c r="C144" s="299" t="s">
        <v>155</v>
      </c>
      <c r="D144" s="302"/>
      <c r="E144" s="9"/>
      <c r="F144" s="27">
        <v>12345678</v>
      </c>
      <c r="G144" s="61" t="s">
        <v>52</v>
      </c>
      <c r="H144" s="67" t="s">
        <v>9</v>
      </c>
    </row>
    <row r="145" spans="1:8" ht="30" customHeight="1">
      <c r="A145" s="46">
        <f t="shared" si="2"/>
        <v>128</v>
      </c>
      <c r="B145" s="47" t="s">
        <v>156</v>
      </c>
      <c r="C145" s="301" t="s">
        <v>157</v>
      </c>
      <c r="D145" s="22" t="s">
        <v>111</v>
      </c>
      <c r="E145" s="30"/>
      <c r="F145" s="29" t="s">
        <v>28</v>
      </c>
      <c r="G145" s="59" t="s">
        <v>49</v>
      </c>
      <c r="H145" s="346" t="s">
        <v>112</v>
      </c>
    </row>
    <row r="146" spans="1:8" ht="30" customHeight="1">
      <c r="A146" s="46">
        <f t="shared" si="2"/>
        <v>129</v>
      </c>
      <c r="B146" s="47" t="s">
        <v>156</v>
      </c>
      <c r="C146" s="301"/>
      <c r="D146" s="22" t="s">
        <v>11</v>
      </c>
      <c r="E146" s="30"/>
      <c r="F146" s="29" t="s">
        <v>27</v>
      </c>
      <c r="G146" s="59" t="s">
        <v>49</v>
      </c>
      <c r="H146" s="347"/>
    </row>
    <row r="147" spans="1:8" ht="30" customHeight="1">
      <c r="A147" s="46">
        <f t="shared" si="2"/>
        <v>130</v>
      </c>
      <c r="B147" s="47" t="s">
        <v>156</v>
      </c>
      <c r="C147" s="301"/>
      <c r="D147" s="22" t="s">
        <v>12</v>
      </c>
      <c r="E147" s="30"/>
      <c r="F147" s="29" t="s">
        <v>26</v>
      </c>
      <c r="G147" s="68" t="s">
        <v>9</v>
      </c>
      <c r="H147" s="347"/>
    </row>
    <row r="148" spans="1:8" ht="30" customHeight="1">
      <c r="A148" s="46">
        <f t="shared" si="2"/>
        <v>131</v>
      </c>
      <c r="B148" s="47" t="s">
        <v>156</v>
      </c>
      <c r="C148" s="301"/>
      <c r="D148" s="22" t="s">
        <v>14</v>
      </c>
      <c r="E148" s="30"/>
      <c r="F148" s="29" t="s">
        <v>29</v>
      </c>
      <c r="G148" s="59" t="s">
        <v>43</v>
      </c>
      <c r="H148" s="347"/>
    </row>
    <row r="149" spans="1:8" ht="30" customHeight="1">
      <c r="A149" s="46">
        <f t="shared" si="2"/>
        <v>132</v>
      </c>
      <c r="B149" s="47" t="s">
        <v>156</v>
      </c>
      <c r="C149" s="301"/>
      <c r="D149" s="22" t="s">
        <v>15</v>
      </c>
      <c r="E149" s="30"/>
      <c r="F149" s="29" t="s">
        <v>30</v>
      </c>
      <c r="G149" s="59" t="s">
        <v>44</v>
      </c>
      <c r="H149" s="348"/>
    </row>
    <row r="150" spans="1:8" ht="30" customHeight="1">
      <c r="A150" s="46">
        <f t="shared" si="2"/>
        <v>133</v>
      </c>
      <c r="B150" s="47" t="s">
        <v>156</v>
      </c>
      <c r="C150" s="308" t="s">
        <v>158</v>
      </c>
      <c r="D150" s="22" t="s">
        <v>16</v>
      </c>
      <c r="E150" s="30"/>
      <c r="F150" s="29" t="s">
        <v>31</v>
      </c>
      <c r="G150" s="68" t="s">
        <v>9</v>
      </c>
      <c r="H150" s="346" t="s">
        <v>177</v>
      </c>
    </row>
    <row r="151" spans="1:8" ht="30" customHeight="1">
      <c r="A151" s="46">
        <f t="shared" si="2"/>
        <v>134</v>
      </c>
      <c r="B151" s="47" t="s">
        <v>156</v>
      </c>
      <c r="C151" s="301"/>
      <c r="D151" s="22" t="s">
        <v>17</v>
      </c>
      <c r="E151" s="30"/>
      <c r="F151" s="44" t="s">
        <v>32</v>
      </c>
      <c r="G151" s="68" t="s">
        <v>9</v>
      </c>
      <c r="H151" s="349"/>
    </row>
    <row r="152" spans="1:8" ht="30" customHeight="1">
      <c r="A152" s="46">
        <f t="shared" si="2"/>
        <v>135</v>
      </c>
      <c r="B152" s="47" t="s">
        <v>156</v>
      </c>
      <c r="C152" s="301"/>
      <c r="D152" s="22" t="s">
        <v>18</v>
      </c>
      <c r="E152" s="30"/>
      <c r="F152" s="28" t="s">
        <v>33</v>
      </c>
      <c r="G152" s="59"/>
      <c r="H152" s="349"/>
    </row>
    <row r="153" spans="1:8" ht="30" customHeight="1">
      <c r="A153" s="46">
        <f t="shared" si="2"/>
        <v>136</v>
      </c>
      <c r="B153" s="47" t="s">
        <v>156</v>
      </c>
      <c r="C153" s="301"/>
      <c r="D153" s="22" t="s">
        <v>14</v>
      </c>
      <c r="E153" s="30"/>
      <c r="F153" s="29" t="s">
        <v>29</v>
      </c>
      <c r="G153" s="98" t="s">
        <v>43</v>
      </c>
      <c r="H153" s="349"/>
    </row>
    <row r="154" spans="1:8" ht="30" customHeight="1">
      <c r="A154" s="46">
        <f t="shared" si="2"/>
        <v>137</v>
      </c>
      <c r="B154" s="47" t="s">
        <v>156</v>
      </c>
      <c r="C154" s="301"/>
      <c r="D154" s="22" t="s">
        <v>15</v>
      </c>
      <c r="E154" s="30"/>
      <c r="F154" s="29" t="s">
        <v>30</v>
      </c>
      <c r="G154" s="98" t="s">
        <v>44</v>
      </c>
      <c r="H154" s="349"/>
    </row>
    <row r="155" spans="1:8" ht="30" customHeight="1">
      <c r="A155" s="46">
        <f t="shared" si="2"/>
        <v>138</v>
      </c>
      <c r="B155" s="47" t="s">
        <v>156</v>
      </c>
      <c r="C155" s="301"/>
      <c r="D155" s="22" t="s">
        <v>19</v>
      </c>
      <c r="E155" s="30"/>
      <c r="F155" s="29" t="s">
        <v>34</v>
      </c>
      <c r="G155" s="98" t="s">
        <v>45</v>
      </c>
      <c r="H155" s="349"/>
    </row>
    <row r="156" spans="1:8" ht="30" customHeight="1">
      <c r="A156" s="46">
        <f t="shared" si="2"/>
        <v>139</v>
      </c>
      <c r="B156" s="47" t="s">
        <v>156</v>
      </c>
      <c r="C156" s="301"/>
      <c r="D156" s="22" t="s">
        <v>20</v>
      </c>
      <c r="E156" s="30"/>
      <c r="F156" s="29" t="s">
        <v>35</v>
      </c>
      <c r="G156" s="98" t="s">
        <v>45</v>
      </c>
      <c r="H156" s="349"/>
    </row>
    <row r="157" spans="1:8" ht="30" customHeight="1">
      <c r="A157" s="46">
        <f t="shared" si="2"/>
        <v>140</v>
      </c>
      <c r="B157" s="47" t="s">
        <v>156</v>
      </c>
      <c r="C157" s="301"/>
      <c r="D157" s="22" t="s">
        <v>21</v>
      </c>
      <c r="E157" s="30"/>
      <c r="F157" s="45" t="s">
        <v>36</v>
      </c>
      <c r="G157" s="98" t="s">
        <v>46</v>
      </c>
      <c r="H157" s="350"/>
    </row>
    <row r="158" spans="1:8" ht="30" customHeight="1">
      <c r="A158" s="46">
        <f t="shared" si="2"/>
        <v>141</v>
      </c>
      <c r="B158" s="47" t="s">
        <v>156</v>
      </c>
      <c r="C158" s="308" t="s">
        <v>159</v>
      </c>
      <c r="D158" s="22" t="s">
        <v>16</v>
      </c>
      <c r="E158" s="30"/>
      <c r="F158" s="29" t="s">
        <v>31</v>
      </c>
      <c r="G158" s="68" t="s">
        <v>9</v>
      </c>
      <c r="H158" s="346" t="s">
        <v>178</v>
      </c>
    </row>
    <row r="159" spans="1:8" ht="30" customHeight="1">
      <c r="A159" s="46">
        <f t="shared" si="2"/>
        <v>142</v>
      </c>
      <c r="B159" s="47" t="s">
        <v>156</v>
      </c>
      <c r="C159" s="301"/>
      <c r="D159" s="22" t="s">
        <v>17</v>
      </c>
      <c r="E159" s="30"/>
      <c r="F159" s="44" t="s">
        <v>37</v>
      </c>
      <c r="G159" s="68" t="s">
        <v>9</v>
      </c>
      <c r="H159" s="349"/>
    </row>
    <row r="160" spans="1:8" ht="30" customHeight="1">
      <c r="A160" s="46">
        <f t="shared" si="2"/>
        <v>143</v>
      </c>
      <c r="B160" s="47" t="s">
        <v>156</v>
      </c>
      <c r="C160" s="301"/>
      <c r="D160" s="22" t="s">
        <v>18</v>
      </c>
      <c r="E160" s="30"/>
      <c r="F160" s="28" t="s">
        <v>38</v>
      </c>
      <c r="G160" s="68" t="s">
        <v>9</v>
      </c>
      <c r="H160" s="349"/>
    </row>
    <row r="161" spans="1:8" ht="30" customHeight="1">
      <c r="A161" s="46">
        <f t="shared" si="2"/>
        <v>144</v>
      </c>
      <c r="B161" s="47" t="s">
        <v>156</v>
      </c>
      <c r="C161" s="301"/>
      <c r="D161" s="22" t="s">
        <v>14</v>
      </c>
      <c r="E161" s="30"/>
      <c r="F161" s="29" t="s">
        <v>39</v>
      </c>
      <c r="G161" s="59" t="s">
        <v>43</v>
      </c>
      <c r="H161" s="349"/>
    </row>
    <row r="162" spans="1:8" ht="30" customHeight="1">
      <c r="A162" s="46">
        <f t="shared" si="2"/>
        <v>145</v>
      </c>
      <c r="B162" s="47" t="s">
        <v>156</v>
      </c>
      <c r="C162" s="301"/>
      <c r="D162" s="22" t="s">
        <v>15</v>
      </c>
      <c r="E162" s="30"/>
      <c r="F162" s="29" t="s">
        <v>40</v>
      </c>
      <c r="G162" s="59" t="s">
        <v>44</v>
      </c>
      <c r="H162" s="349"/>
    </row>
    <row r="163" spans="1:8" ht="30" customHeight="1">
      <c r="A163" s="46">
        <f t="shared" si="2"/>
        <v>146</v>
      </c>
      <c r="B163" s="47" t="s">
        <v>156</v>
      </c>
      <c r="C163" s="301"/>
      <c r="D163" s="22" t="s">
        <v>19</v>
      </c>
      <c r="E163" s="30"/>
      <c r="F163" s="29" t="s">
        <v>34</v>
      </c>
      <c r="G163" s="59" t="s">
        <v>45</v>
      </c>
      <c r="H163" s="349"/>
    </row>
    <row r="164" spans="1:8" ht="30" customHeight="1">
      <c r="A164" s="46">
        <f t="shared" si="2"/>
        <v>147</v>
      </c>
      <c r="B164" s="47" t="s">
        <v>156</v>
      </c>
      <c r="C164" s="301"/>
      <c r="D164" s="22" t="s">
        <v>20</v>
      </c>
      <c r="E164" s="30"/>
      <c r="F164" s="29" t="s">
        <v>35</v>
      </c>
      <c r="G164" s="59" t="s">
        <v>45</v>
      </c>
      <c r="H164" s="349"/>
    </row>
    <row r="165" spans="1:8" ht="30" customHeight="1">
      <c r="A165" s="46">
        <f t="shared" si="2"/>
        <v>148</v>
      </c>
      <c r="B165" s="47" t="s">
        <v>156</v>
      </c>
      <c r="C165" s="301"/>
      <c r="D165" s="22" t="s">
        <v>21</v>
      </c>
      <c r="E165" s="30"/>
      <c r="F165" s="45" t="s">
        <v>36</v>
      </c>
      <c r="G165" s="59" t="s">
        <v>46</v>
      </c>
      <c r="H165" s="350"/>
    </row>
    <row r="166" spans="1:8" ht="30" customHeight="1">
      <c r="A166" s="46">
        <f t="shared" si="2"/>
        <v>149</v>
      </c>
      <c r="B166" s="47" t="s">
        <v>156</v>
      </c>
      <c r="C166" s="308" t="s">
        <v>160</v>
      </c>
      <c r="D166" s="22" t="s">
        <v>16</v>
      </c>
      <c r="E166" s="30"/>
      <c r="F166" s="29" t="s">
        <v>31</v>
      </c>
      <c r="G166" s="68" t="s">
        <v>9</v>
      </c>
      <c r="H166" s="351" t="s">
        <v>179</v>
      </c>
    </row>
    <row r="167" spans="1:8" ht="30" customHeight="1">
      <c r="A167" s="46">
        <f t="shared" si="2"/>
        <v>150</v>
      </c>
      <c r="B167" s="47" t="s">
        <v>156</v>
      </c>
      <c r="C167" s="301"/>
      <c r="D167" s="22" t="s">
        <v>17</v>
      </c>
      <c r="E167" s="30"/>
      <c r="F167" s="44" t="s">
        <v>32</v>
      </c>
      <c r="G167" s="68" t="s">
        <v>9</v>
      </c>
      <c r="H167" s="352"/>
    </row>
    <row r="168" spans="1:8" ht="30" customHeight="1">
      <c r="A168" s="46">
        <f t="shared" si="2"/>
        <v>151</v>
      </c>
      <c r="B168" s="47" t="s">
        <v>156</v>
      </c>
      <c r="C168" s="301"/>
      <c r="D168" s="22" t="s">
        <v>18</v>
      </c>
      <c r="E168" s="30"/>
      <c r="F168" s="28" t="s">
        <v>33</v>
      </c>
      <c r="G168" s="68" t="s">
        <v>9</v>
      </c>
      <c r="H168" s="352"/>
    </row>
    <row r="169" spans="1:8" ht="30" customHeight="1">
      <c r="A169" s="46">
        <f t="shared" si="2"/>
        <v>152</v>
      </c>
      <c r="B169" s="47" t="s">
        <v>156</v>
      </c>
      <c r="C169" s="301"/>
      <c r="D169" s="22" t="s">
        <v>14</v>
      </c>
      <c r="E169" s="30"/>
      <c r="F169" s="29" t="s">
        <v>29</v>
      </c>
      <c r="G169" s="59" t="s">
        <v>43</v>
      </c>
      <c r="H169" s="349"/>
    </row>
    <row r="170" spans="1:8" ht="30" customHeight="1">
      <c r="A170" s="46">
        <f t="shared" si="2"/>
        <v>153</v>
      </c>
      <c r="B170" s="47" t="s">
        <v>156</v>
      </c>
      <c r="C170" s="301"/>
      <c r="D170" s="22" t="s">
        <v>15</v>
      </c>
      <c r="E170" s="30"/>
      <c r="F170" s="29" t="s">
        <v>30</v>
      </c>
      <c r="G170" s="59" t="s">
        <v>44</v>
      </c>
      <c r="H170" s="349"/>
    </row>
    <row r="171" spans="1:8" ht="30" customHeight="1">
      <c r="A171" s="46">
        <f t="shared" si="2"/>
        <v>154</v>
      </c>
      <c r="B171" s="47" t="s">
        <v>156</v>
      </c>
      <c r="C171" s="301"/>
      <c r="D171" s="22" t="s">
        <v>19</v>
      </c>
      <c r="E171" s="30"/>
      <c r="F171" s="29" t="s">
        <v>34</v>
      </c>
      <c r="G171" s="59" t="s">
        <v>45</v>
      </c>
      <c r="H171" s="349"/>
    </row>
    <row r="172" spans="1:8" ht="30" customHeight="1">
      <c r="A172" s="46">
        <f t="shared" si="2"/>
        <v>155</v>
      </c>
      <c r="B172" s="47" t="s">
        <v>156</v>
      </c>
      <c r="C172" s="301"/>
      <c r="D172" s="22" t="s">
        <v>20</v>
      </c>
      <c r="E172" s="30"/>
      <c r="F172" s="29" t="s">
        <v>35</v>
      </c>
      <c r="G172" s="59" t="s">
        <v>45</v>
      </c>
      <c r="H172" s="349"/>
    </row>
    <row r="173" spans="1:8" ht="30" customHeight="1">
      <c r="A173" s="46">
        <f t="shared" si="2"/>
        <v>156</v>
      </c>
      <c r="B173" s="47" t="s">
        <v>156</v>
      </c>
      <c r="C173" s="301"/>
      <c r="D173" s="22" t="s">
        <v>21</v>
      </c>
      <c r="E173" s="30"/>
      <c r="F173" s="45" t="s">
        <v>36</v>
      </c>
      <c r="G173" s="59" t="s">
        <v>46</v>
      </c>
      <c r="H173" s="349"/>
    </row>
    <row r="174" spans="1:8" ht="30" customHeight="1">
      <c r="A174" s="46">
        <f t="shared" si="2"/>
        <v>157</v>
      </c>
      <c r="B174" s="47" t="s">
        <v>156</v>
      </c>
      <c r="C174" s="301"/>
      <c r="D174" s="22" t="s">
        <v>13</v>
      </c>
      <c r="E174" s="30"/>
      <c r="F174" s="28" t="s">
        <v>41</v>
      </c>
      <c r="G174" s="59" t="s">
        <v>45</v>
      </c>
      <c r="H174" s="350"/>
    </row>
    <row r="175" spans="1:8" ht="30" customHeight="1">
      <c r="A175" s="46">
        <f t="shared" si="2"/>
        <v>158</v>
      </c>
      <c r="B175" s="47" t="s">
        <v>156</v>
      </c>
      <c r="C175" s="301" t="s">
        <v>161</v>
      </c>
      <c r="D175" s="309"/>
      <c r="E175" s="9"/>
      <c r="F175" s="28">
        <v>15000000</v>
      </c>
      <c r="G175" s="59" t="s">
        <v>147</v>
      </c>
      <c r="H175" s="59" t="s">
        <v>180</v>
      </c>
    </row>
    <row r="176" spans="1:8" ht="30" customHeight="1">
      <c r="A176" s="46">
        <f t="shared" si="2"/>
        <v>159</v>
      </c>
      <c r="B176" s="47" t="s">
        <v>156</v>
      </c>
      <c r="C176" s="301" t="s">
        <v>162</v>
      </c>
      <c r="D176" s="309"/>
      <c r="E176" s="48"/>
      <c r="F176" s="85">
        <v>50</v>
      </c>
      <c r="G176" s="73" t="s">
        <v>48</v>
      </c>
      <c r="H176" s="59" t="s">
        <v>180</v>
      </c>
    </row>
    <row r="177" spans="1:8" ht="45" customHeight="1">
      <c r="A177" s="46">
        <f t="shared" si="2"/>
        <v>160</v>
      </c>
      <c r="B177" s="47" t="s">
        <v>156</v>
      </c>
      <c r="C177" s="301" t="s">
        <v>163</v>
      </c>
      <c r="D177" s="309"/>
      <c r="E177" s="9"/>
      <c r="F177" s="49" t="s">
        <v>73</v>
      </c>
      <c r="G177" s="73" t="s">
        <v>78</v>
      </c>
      <c r="H177" s="59" t="s">
        <v>180</v>
      </c>
    </row>
    <row r="178" spans="1:8" ht="135.75" customHeight="1">
      <c r="A178" s="46">
        <f>A177+1</f>
        <v>161</v>
      </c>
      <c r="B178" s="47" t="s">
        <v>156</v>
      </c>
      <c r="C178" s="301" t="s">
        <v>164</v>
      </c>
      <c r="D178" s="309"/>
      <c r="E178" s="9"/>
      <c r="F178" s="76" t="s">
        <v>74</v>
      </c>
      <c r="G178" s="59" t="s">
        <v>121</v>
      </c>
      <c r="H178" s="59" t="s">
        <v>181</v>
      </c>
    </row>
    <row r="179" spans="1:8" ht="72" customHeight="1">
      <c r="A179" s="46">
        <f t="shared" si="2"/>
        <v>162</v>
      </c>
      <c r="B179" s="47" t="s">
        <v>156</v>
      </c>
      <c r="C179" s="308" t="s">
        <v>165</v>
      </c>
      <c r="D179" s="309"/>
      <c r="E179" s="9"/>
      <c r="F179" s="29">
        <v>1</v>
      </c>
      <c r="G179" s="73" t="s">
        <v>79</v>
      </c>
      <c r="H179" s="68" t="s">
        <v>9</v>
      </c>
    </row>
    <row r="180" spans="1:8" ht="30" customHeight="1">
      <c r="A180" s="46">
        <f t="shared" si="2"/>
        <v>163</v>
      </c>
      <c r="B180" s="47" t="s">
        <v>156</v>
      </c>
      <c r="C180" s="301" t="s">
        <v>166</v>
      </c>
      <c r="D180" s="309"/>
      <c r="E180" s="48"/>
      <c r="F180" s="49" t="s">
        <v>42</v>
      </c>
      <c r="G180" s="73" t="s">
        <v>75</v>
      </c>
      <c r="H180" s="68" t="s">
        <v>9</v>
      </c>
    </row>
    <row r="181" spans="1:8" ht="136.5" customHeight="1">
      <c r="A181" s="353">
        <f>A180+1</f>
        <v>164</v>
      </c>
      <c r="B181" s="354" t="s">
        <v>156</v>
      </c>
      <c r="C181" s="301" t="s">
        <v>167</v>
      </c>
      <c r="D181" s="309"/>
      <c r="E181" s="77"/>
      <c r="F181" s="356">
        <v>1234</v>
      </c>
      <c r="G181" s="89" t="s">
        <v>90</v>
      </c>
      <c r="H181" s="358" t="s">
        <v>76</v>
      </c>
    </row>
    <row r="182" spans="1:8" ht="32.25" customHeight="1">
      <c r="A182" s="354"/>
      <c r="B182" s="354"/>
      <c r="C182" s="355"/>
      <c r="D182" s="309"/>
      <c r="E182" s="78"/>
      <c r="F182" s="357"/>
      <c r="G182" s="94" t="s">
        <v>95</v>
      </c>
      <c r="H182" s="359"/>
    </row>
    <row r="183" spans="1:8" ht="30" customHeight="1">
      <c r="A183" s="46">
        <f>A181+1</f>
        <v>165</v>
      </c>
      <c r="B183" s="47" t="s">
        <v>156</v>
      </c>
      <c r="C183" s="308" t="s">
        <v>168</v>
      </c>
      <c r="D183" s="309"/>
      <c r="E183" s="75"/>
      <c r="F183" s="29">
        <v>1234567890</v>
      </c>
      <c r="G183" s="59" t="s">
        <v>50</v>
      </c>
      <c r="H183" s="68" t="s">
        <v>9</v>
      </c>
    </row>
    <row r="184" spans="1:8" ht="30" customHeight="1" thickBot="1">
      <c r="A184" s="46">
        <f t="shared" si="2"/>
        <v>166</v>
      </c>
      <c r="B184" s="47" t="s">
        <v>156</v>
      </c>
      <c r="C184" s="308" t="s">
        <v>169</v>
      </c>
      <c r="D184" s="309"/>
      <c r="E184" s="79"/>
      <c r="F184" s="29">
        <v>12345678</v>
      </c>
      <c r="G184" s="59" t="s">
        <v>52</v>
      </c>
      <c r="H184" s="68" t="s">
        <v>9</v>
      </c>
    </row>
    <row r="185" spans="1:8" ht="14.25" thickTop="1">
      <c r="E185" s="69"/>
    </row>
    <row r="186" spans="1:8">
      <c r="E186" s="69"/>
    </row>
    <row r="187" spans="1:8">
      <c r="E187" s="69"/>
    </row>
    <row r="188" spans="1:8">
      <c r="E188" s="69"/>
    </row>
    <row r="189" spans="1:8">
      <c r="E189" s="69"/>
    </row>
    <row r="190" spans="1:8">
      <c r="E190" s="69"/>
    </row>
    <row r="191" spans="1:8">
      <c r="E191" s="69"/>
    </row>
    <row r="192" spans="1:8">
      <c r="E192" s="69"/>
    </row>
    <row r="193" spans="5:5">
      <c r="E193" s="69"/>
    </row>
    <row r="194" spans="5:5">
      <c r="E194" s="69"/>
    </row>
    <row r="195" spans="5:5">
      <c r="E195" s="69"/>
    </row>
    <row r="196" spans="5:5">
      <c r="E196" s="69"/>
    </row>
    <row r="197" spans="5:5">
      <c r="E197" s="69"/>
    </row>
    <row r="198" spans="5:5">
      <c r="E198" s="69"/>
    </row>
    <row r="199" spans="5:5">
      <c r="E199" s="69"/>
    </row>
    <row r="200" spans="5:5">
      <c r="E200" s="69"/>
    </row>
    <row r="201" spans="5:5">
      <c r="E201" s="69"/>
    </row>
    <row r="202" spans="5:5">
      <c r="E202" s="69"/>
    </row>
    <row r="203" spans="5:5">
      <c r="E203" s="69"/>
    </row>
    <row r="204" spans="5:5">
      <c r="E204" s="69"/>
    </row>
    <row r="205" spans="5:5">
      <c r="E205" s="69"/>
    </row>
    <row r="206" spans="5:5">
      <c r="E206" s="69"/>
    </row>
    <row r="207" spans="5:5">
      <c r="E207" s="69"/>
    </row>
    <row r="208" spans="5:5">
      <c r="E208" s="69"/>
    </row>
    <row r="209" spans="5:5">
      <c r="E209" s="69"/>
    </row>
    <row r="210" spans="5:5">
      <c r="E210" s="69"/>
    </row>
    <row r="211" spans="5:5">
      <c r="E211" s="69"/>
    </row>
    <row r="212" spans="5:5">
      <c r="E212" s="69"/>
    </row>
    <row r="213" spans="5:5">
      <c r="E213" s="69"/>
    </row>
    <row r="214" spans="5:5">
      <c r="E214" s="69"/>
    </row>
    <row r="215" spans="5:5">
      <c r="E215" s="69"/>
    </row>
    <row r="216" spans="5:5">
      <c r="E216" s="69"/>
    </row>
    <row r="217" spans="5:5">
      <c r="E217" s="69"/>
    </row>
    <row r="218" spans="5:5">
      <c r="E218" s="69"/>
    </row>
    <row r="219" spans="5:5">
      <c r="E219" s="69"/>
    </row>
    <row r="220" spans="5:5">
      <c r="E220" s="69"/>
    </row>
    <row r="221" spans="5:5">
      <c r="E221" s="69"/>
    </row>
    <row r="222" spans="5:5">
      <c r="E222" s="69"/>
    </row>
    <row r="223" spans="5:5">
      <c r="E223" s="69"/>
    </row>
    <row r="224" spans="5:5">
      <c r="E224" s="69"/>
    </row>
    <row r="225" spans="5:5">
      <c r="E225" s="69"/>
    </row>
    <row r="226" spans="5:5">
      <c r="E226" s="69"/>
    </row>
    <row r="227" spans="5:5">
      <c r="E227" s="69"/>
    </row>
    <row r="228" spans="5:5">
      <c r="E228" s="69"/>
    </row>
    <row r="229" spans="5:5">
      <c r="E229" s="69"/>
    </row>
    <row r="230" spans="5:5">
      <c r="E230" s="69"/>
    </row>
    <row r="231" spans="5:5">
      <c r="E231" s="69"/>
    </row>
    <row r="232" spans="5:5">
      <c r="E232" s="69"/>
    </row>
    <row r="233" spans="5:5">
      <c r="E233" s="69"/>
    </row>
    <row r="234" spans="5:5">
      <c r="E234" s="69"/>
    </row>
    <row r="235" spans="5:5">
      <c r="E235" s="69"/>
    </row>
    <row r="236" spans="5:5">
      <c r="E236" s="69"/>
    </row>
    <row r="237" spans="5:5">
      <c r="E237" s="69"/>
    </row>
    <row r="238" spans="5:5">
      <c r="E238" s="69"/>
    </row>
    <row r="239" spans="5:5">
      <c r="E239" s="69"/>
    </row>
    <row r="240" spans="5:5">
      <c r="E240" s="69"/>
    </row>
    <row r="241" spans="5:5">
      <c r="E241" s="69"/>
    </row>
    <row r="242" spans="5:5">
      <c r="E242" s="69"/>
    </row>
    <row r="243" spans="5:5">
      <c r="E243" s="69"/>
    </row>
    <row r="244" spans="5:5">
      <c r="E244" s="69"/>
    </row>
    <row r="245" spans="5:5">
      <c r="E245" s="69"/>
    </row>
    <row r="246" spans="5:5">
      <c r="E246" s="69"/>
    </row>
    <row r="247" spans="5:5">
      <c r="E247" s="69"/>
    </row>
    <row r="248" spans="5:5">
      <c r="E248" s="69"/>
    </row>
    <row r="249" spans="5:5">
      <c r="E249" s="69"/>
    </row>
    <row r="250" spans="5:5">
      <c r="E250" s="69"/>
    </row>
    <row r="251" spans="5:5">
      <c r="E251" s="69"/>
    </row>
    <row r="252" spans="5:5">
      <c r="E252" s="69"/>
    </row>
    <row r="253" spans="5:5">
      <c r="E253" s="69"/>
    </row>
    <row r="254" spans="5:5">
      <c r="E254" s="69"/>
    </row>
    <row r="255" spans="5:5">
      <c r="E255" s="69"/>
    </row>
    <row r="256" spans="5:5">
      <c r="E256" s="69"/>
    </row>
    <row r="257" spans="5:5">
      <c r="E257" s="69"/>
    </row>
    <row r="258" spans="5:5">
      <c r="E258" s="69"/>
    </row>
    <row r="259" spans="5:5">
      <c r="E259" s="69"/>
    </row>
    <row r="260" spans="5:5">
      <c r="E260" s="69"/>
    </row>
    <row r="261" spans="5:5">
      <c r="E261" s="69"/>
    </row>
    <row r="262" spans="5:5">
      <c r="E262" s="69"/>
    </row>
    <row r="263" spans="5:5">
      <c r="E263" s="69"/>
    </row>
    <row r="264" spans="5:5">
      <c r="E264" s="69"/>
    </row>
    <row r="265" spans="5:5">
      <c r="E265" s="69"/>
    </row>
    <row r="266" spans="5:5">
      <c r="E266" s="69"/>
    </row>
    <row r="267" spans="5:5">
      <c r="E267" s="69"/>
    </row>
    <row r="268" spans="5:5">
      <c r="E268" s="69"/>
    </row>
    <row r="269" spans="5:5">
      <c r="E269" s="69"/>
    </row>
    <row r="270" spans="5:5">
      <c r="E270" s="69"/>
    </row>
    <row r="271" spans="5:5">
      <c r="E271" s="69"/>
    </row>
    <row r="272" spans="5:5">
      <c r="E272" s="69"/>
    </row>
    <row r="273" spans="5:5">
      <c r="E273" s="69"/>
    </row>
    <row r="274" spans="5:5">
      <c r="E274" s="69"/>
    </row>
    <row r="275" spans="5:5">
      <c r="E275" s="69"/>
    </row>
    <row r="276" spans="5:5">
      <c r="E276" s="69"/>
    </row>
    <row r="277" spans="5:5">
      <c r="E277" s="69"/>
    </row>
    <row r="278" spans="5:5">
      <c r="E278" s="69"/>
    </row>
    <row r="279" spans="5:5">
      <c r="E279" s="69"/>
    </row>
    <row r="280" spans="5:5">
      <c r="E280" s="69"/>
    </row>
    <row r="281" spans="5:5">
      <c r="E281" s="69"/>
    </row>
    <row r="282" spans="5:5">
      <c r="E282" s="69"/>
    </row>
    <row r="283" spans="5:5">
      <c r="E283" s="69"/>
    </row>
    <row r="284" spans="5:5">
      <c r="E284" s="69"/>
    </row>
    <row r="285" spans="5:5">
      <c r="E285" s="69"/>
    </row>
    <row r="286" spans="5:5">
      <c r="E286" s="69"/>
    </row>
    <row r="287" spans="5:5">
      <c r="E287" s="69"/>
    </row>
    <row r="288" spans="5:5">
      <c r="E288" s="69"/>
    </row>
    <row r="289" spans="5:5">
      <c r="E289" s="69"/>
    </row>
    <row r="290" spans="5:5">
      <c r="E290" s="69"/>
    </row>
    <row r="291" spans="5:5">
      <c r="E291" s="69"/>
    </row>
    <row r="292" spans="5:5">
      <c r="E292" s="69"/>
    </row>
    <row r="293" spans="5:5">
      <c r="E293" s="69"/>
    </row>
    <row r="294" spans="5:5">
      <c r="E294" s="69"/>
    </row>
    <row r="295" spans="5:5">
      <c r="E295" s="69"/>
    </row>
    <row r="296" spans="5:5">
      <c r="E296" s="69"/>
    </row>
    <row r="297" spans="5:5">
      <c r="E297" s="69"/>
    </row>
    <row r="298" spans="5:5">
      <c r="E298" s="69"/>
    </row>
    <row r="299" spans="5:5">
      <c r="E299" s="69"/>
    </row>
    <row r="300" spans="5:5">
      <c r="E300" s="69"/>
    </row>
    <row r="301" spans="5:5">
      <c r="E301" s="69"/>
    </row>
    <row r="302" spans="5:5">
      <c r="E302" s="69"/>
    </row>
    <row r="303" spans="5:5">
      <c r="E303" s="69"/>
    </row>
    <row r="304" spans="5:5">
      <c r="E304" s="69"/>
    </row>
    <row r="305" spans="5:5">
      <c r="E305" s="69"/>
    </row>
    <row r="306" spans="5:5">
      <c r="E306" s="69"/>
    </row>
    <row r="307" spans="5:5">
      <c r="E307" s="69"/>
    </row>
    <row r="308" spans="5:5">
      <c r="E308" s="69"/>
    </row>
    <row r="309" spans="5:5">
      <c r="E309" s="69"/>
    </row>
    <row r="310" spans="5:5">
      <c r="E310" s="69"/>
    </row>
    <row r="311" spans="5:5">
      <c r="E311" s="69"/>
    </row>
    <row r="312" spans="5:5">
      <c r="E312" s="69"/>
    </row>
    <row r="313" spans="5:5">
      <c r="E313" s="69"/>
    </row>
    <row r="314" spans="5:5">
      <c r="E314" s="69"/>
    </row>
    <row r="315" spans="5:5">
      <c r="E315" s="69"/>
    </row>
    <row r="316" spans="5:5">
      <c r="E316" s="69"/>
    </row>
    <row r="317" spans="5:5">
      <c r="E317" s="69"/>
    </row>
    <row r="318" spans="5:5">
      <c r="E318" s="69"/>
    </row>
    <row r="319" spans="5:5">
      <c r="E319" s="69"/>
    </row>
    <row r="320" spans="5:5">
      <c r="E320" s="69"/>
    </row>
    <row r="321" spans="5:5">
      <c r="E321" s="69"/>
    </row>
    <row r="322" spans="5:5">
      <c r="E322" s="69"/>
    </row>
    <row r="323" spans="5:5">
      <c r="E323" s="69"/>
    </row>
    <row r="324" spans="5:5">
      <c r="E324" s="69"/>
    </row>
    <row r="325" spans="5:5">
      <c r="E325" s="69"/>
    </row>
    <row r="326" spans="5:5">
      <c r="E326" s="69"/>
    </row>
    <row r="327" spans="5:5">
      <c r="E327" s="69"/>
    </row>
    <row r="328" spans="5:5">
      <c r="E328" s="69"/>
    </row>
    <row r="329" spans="5:5">
      <c r="E329" s="69"/>
    </row>
    <row r="330" spans="5:5">
      <c r="E330" s="69"/>
    </row>
    <row r="331" spans="5:5">
      <c r="E331" s="69"/>
    </row>
    <row r="332" spans="5:5">
      <c r="E332" s="69"/>
    </row>
    <row r="333" spans="5:5">
      <c r="E333" s="69"/>
    </row>
    <row r="334" spans="5:5">
      <c r="E334" s="69"/>
    </row>
    <row r="335" spans="5:5">
      <c r="E335" s="69"/>
    </row>
    <row r="336" spans="5:5">
      <c r="E336" s="69"/>
    </row>
    <row r="337" spans="5:5">
      <c r="E337" s="69"/>
    </row>
    <row r="338" spans="5:5">
      <c r="E338" s="69"/>
    </row>
    <row r="339" spans="5:5">
      <c r="E339" s="69"/>
    </row>
    <row r="340" spans="5:5">
      <c r="E340" s="69"/>
    </row>
    <row r="341" spans="5:5">
      <c r="E341" s="69"/>
    </row>
    <row r="342" spans="5:5">
      <c r="E342" s="69"/>
    </row>
    <row r="343" spans="5:5">
      <c r="E343" s="69"/>
    </row>
    <row r="344" spans="5:5">
      <c r="E344" s="69"/>
    </row>
    <row r="345" spans="5:5">
      <c r="E345" s="69"/>
    </row>
    <row r="346" spans="5:5">
      <c r="E346" s="69"/>
    </row>
    <row r="347" spans="5:5">
      <c r="E347" s="69"/>
    </row>
    <row r="348" spans="5:5">
      <c r="E348" s="69"/>
    </row>
    <row r="349" spans="5:5">
      <c r="E349" s="69"/>
    </row>
    <row r="350" spans="5:5">
      <c r="E350" s="69"/>
    </row>
    <row r="351" spans="5:5">
      <c r="E351" s="69"/>
    </row>
    <row r="352" spans="5:5">
      <c r="E352" s="69"/>
    </row>
    <row r="353" spans="5:5">
      <c r="E353" s="69"/>
    </row>
    <row r="354" spans="5:5">
      <c r="E354" s="69"/>
    </row>
    <row r="355" spans="5:5">
      <c r="E355" s="69"/>
    </row>
    <row r="356" spans="5:5">
      <c r="E356" s="69"/>
    </row>
    <row r="357" spans="5:5">
      <c r="E357" s="69"/>
    </row>
    <row r="358" spans="5:5">
      <c r="E358" s="69"/>
    </row>
    <row r="359" spans="5:5">
      <c r="E359" s="69"/>
    </row>
    <row r="360" spans="5:5">
      <c r="E360" s="69"/>
    </row>
    <row r="361" spans="5:5">
      <c r="E361" s="69"/>
    </row>
    <row r="362" spans="5:5">
      <c r="E362" s="69"/>
    </row>
    <row r="363" spans="5:5">
      <c r="E363" s="69"/>
    </row>
    <row r="364" spans="5:5">
      <c r="E364" s="69"/>
    </row>
    <row r="365" spans="5:5">
      <c r="E365" s="69"/>
    </row>
    <row r="366" spans="5:5">
      <c r="E366" s="69"/>
    </row>
    <row r="367" spans="5:5">
      <c r="E367" s="69"/>
    </row>
    <row r="368" spans="5:5">
      <c r="E368" s="69"/>
    </row>
    <row r="369" spans="5:5">
      <c r="E369" s="69"/>
    </row>
    <row r="370" spans="5:5">
      <c r="E370" s="69"/>
    </row>
    <row r="371" spans="5:5">
      <c r="E371" s="69"/>
    </row>
    <row r="372" spans="5:5">
      <c r="E372" s="69"/>
    </row>
    <row r="373" spans="5:5">
      <c r="E373" s="69"/>
    </row>
    <row r="374" spans="5:5">
      <c r="E374" s="69"/>
    </row>
    <row r="375" spans="5:5">
      <c r="E375" s="69"/>
    </row>
    <row r="376" spans="5:5">
      <c r="E376" s="69"/>
    </row>
    <row r="377" spans="5:5">
      <c r="E377" s="69"/>
    </row>
    <row r="378" spans="5:5">
      <c r="E378" s="69"/>
    </row>
    <row r="379" spans="5:5">
      <c r="E379" s="69"/>
    </row>
    <row r="380" spans="5:5">
      <c r="E380" s="69"/>
    </row>
    <row r="381" spans="5:5">
      <c r="E381" s="69"/>
    </row>
    <row r="382" spans="5:5">
      <c r="E382" s="69"/>
    </row>
    <row r="383" spans="5:5">
      <c r="E383" s="69"/>
    </row>
    <row r="384" spans="5:5">
      <c r="E384" s="69"/>
    </row>
    <row r="385" spans="5:5">
      <c r="E385" s="69"/>
    </row>
    <row r="386" spans="5:5">
      <c r="E386" s="69"/>
    </row>
    <row r="387" spans="5:5">
      <c r="E387" s="69"/>
    </row>
    <row r="388" spans="5:5">
      <c r="E388" s="69"/>
    </row>
    <row r="389" spans="5:5">
      <c r="E389" s="69"/>
    </row>
    <row r="390" spans="5:5">
      <c r="E390" s="69"/>
    </row>
    <row r="391" spans="5:5">
      <c r="E391" s="69"/>
    </row>
    <row r="392" spans="5:5">
      <c r="E392" s="69"/>
    </row>
    <row r="393" spans="5:5">
      <c r="E393" s="69"/>
    </row>
    <row r="394" spans="5:5">
      <c r="E394" s="69"/>
    </row>
    <row r="395" spans="5:5">
      <c r="E395" s="69"/>
    </row>
    <row r="396" spans="5:5">
      <c r="E396" s="69"/>
    </row>
    <row r="397" spans="5:5">
      <c r="E397" s="69"/>
    </row>
    <row r="398" spans="5:5">
      <c r="E398" s="69"/>
    </row>
    <row r="399" spans="5:5">
      <c r="E399" s="69"/>
    </row>
    <row r="400" spans="5:5">
      <c r="E400" s="69"/>
    </row>
    <row r="401" spans="5:5">
      <c r="E401" s="69"/>
    </row>
    <row r="402" spans="5:5">
      <c r="E402" s="69"/>
    </row>
    <row r="403" spans="5:5">
      <c r="E403" s="69"/>
    </row>
    <row r="404" spans="5:5">
      <c r="E404" s="69"/>
    </row>
    <row r="405" spans="5:5">
      <c r="E405" s="69"/>
    </row>
    <row r="406" spans="5:5">
      <c r="E406" s="69"/>
    </row>
    <row r="407" spans="5:5">
      <c r="E407" s="69"/>
    </row>
    <row r="408" spans="5:5">
      <c r="E408" s="69"/>
    </row>
    <row r="409" spans="5:5">
      <c r="E409" s="69"/>
    </row>
    <row r="410" spans="5:5">
      <c r="E410" s="69"/>
    </row>
    <row r="411" spans="5:5">
      <c r="E411" s="69"/>
    </row>
    <row r="412" spans="5:5">
      <c r="E412" s="69"/>
    </row>
    <row r="413" spans="5:5">
      <c r="E413" s="69"/>
    </row>
    <row r="414" spans="5:5">
      <c r="E414" s="69"/>
    </row>
    <row r="415" spans="5:5">
      <c r="E415" s="69"/>
    </row>
    <row r="416" spans="5:5">
      <c r="E416" s="69"/>
    </row>
    <row r="417" spans="5:5">
      <c r="E417" s="69"/>
    </row>
    <row r="418" spans="5:5">
      <c r="E418" s="69"/>
    </row>
    <row r="419" spans="5:5">
      <c r="E419" s="69"/>
    </row>
    <row r="420" spans="5:5">
      <c r="E420" s="69"/>
    </row>
    <row r="421" spans="5:5">
      <c r="E421" s="69"/>
    </row>
    <row r="422" spans="5:5">
      <c r="E422" s="69"/>
    </row>
    <row r="423" spans="5:5">
      <c r="E423" s="69"/>
    </row>
    <row r="424" spans="5:5">
      <c r="E424" s="69"/>
    </row>
    <row r="425" spans="5:5">
      <c r="E425" s="69"/>
    </row>
    <row r="426" spans="5:5">
      <c r="E426" s="69"/>
    </row>
    <row r="427" spans="5:5">
      <c r="E427" s="69"/>
    </row>
  </sheetData>
  <mergeCells count="99">
    <mergeCell ref="H145:H149"/>
    <mergeCell ref="H150:H157"/>
    <mergeCell ref="H158:H165"/>
    <mergeCell ref="H166:H174"/>
    <mergeCell ref="A181:A182"/>
    <mergeCell ref="B181:B182"/>
    <mergeCell ref="C181:D182"/>
    <mergeCell ref="F181:F182"/>
    <mergeCell ref="H181:H182"/>
    <mergeCell ref="C150:C157"/>
    <mergeCell ref="C158:C165"/>
    <mergeCell ref="H61:H62"/>
    <mergeCell ref="H65:H69"/>
    <mergeCell ref="H70:H77"/>
    <mergeCell ref="H78:H85"/>
    <mergeCell ref="H86:H94"/>
    <mergeCell ref="H101:H102"/>
    <mergeCell ref="H105:H109"/>
    <mergeCell ref="H110:H117"/>
    <mergeCell ref="H118:H125"/>
    <mergeCell ref="H126:H134"/>
    <mergeCell ref="H141:H142"/>
    <mergeCell ref="A141:A142"/>
    <mergeCell ref="B141:B142"/>
    <mergeCell ref="C141:D142"/>
    <mergeCell ref="E141:E142"/>
    <mergeCell ref="F141:F142"/>
    <mergeCell ref="A101:A102"/>
    <mergeCell ref="B101:B102"/>
    <mergeCell ref="C101:D102"/>
    <mergeCell ref="E101:E102"/>
    <mergeCell ref="F101:F102"/>
    <mergeCell ref="A61:A62"/>
    <mergeCell ref="B61:B62"/>
    <mergeCell ref="C61:D62"/>
    <mergeCell ref="F61:F62"/>
    <mergeCell ref="E61:E62"/>
    <mergeCell ref="C183:D183"/>
    <mergeCell ref="C184:D184"/>
    <mergeCell ref="C175:D175"/>
    <mergeCell ref="C176:D176"/>
    <mergeCell ref="C177:D177"/>
    <mergeCell ref="C178:D178"/>
    <mergeCell ref="C135:D135"/>
    <mergeCell ref="C179:D179"/>
    <mergeCell ref="C180:D180"/>
    <mergeCell ref="C138:D138"/>
    <mergeCell ref="C139:D139"/>
    <mergeCell ref="C140:D140"/>
    <mergeCell ref="C166:C174"/>
    <mergeCell ref="C136:D136"/>
    <mergeCell ref="C137:D137"/>
    <mergeCell ref="C63:D63"/>
    <mergeCell ref="C64:D64"/>
    <mergeCell ref="C24:D24"/>
    <mergeCell ref="C95:D95"/>
    <mergeCell ref="C118:C125"/>
    <mergeCell ref="C58:D58"/>
    <mergeCell ref="C65:C69"/>
    <mergeCell ref="C30:C37"/>
    <mergeCell ref="C38:C45"/>
    <mergeCell ref="C46:C54"/>
    <mergeCell ref="C56:D56"/>
    <mergeCell ref="C57:D57"/>
    <mergeCell ref="C59:D59"/>
    <mergeCell ref="C55:D55"/>
    <mergeCell ref="C60:D60"/>
    <mergeCell ref="C126:C134"/>
    <mergeCell ref="C145:C149"/>
    <mergeCell ref="C143:D143"/>
    <mergeCell ref="C144:D144"/>
    <mergeCell ref="C70:C77"/>
    <mergeCell ref="C78:C85"/>
    <mergeCell ref="C86:C94"/>
    <mergeCell ref="C105:C109"/>
    <mergeCell ref="C110:C117"/>
    <mergeCell ref="C96:D96"/>
    <mergeCell ref="C97:D97"/>
    <mergeCell ref="C98:D98"/>
    <mergeCell ref="C99:D99"/>
    <mergeCell ref="C100:D100"/>
    <mergeCell ref="C103:D103"/>
    <mergeCell ref="C104:D104"/>
    <mergeCell ref="H46:H54"/>
    <mergeCell ref="A2:F2"/>
    <mergeCell ref="C13:D13"/>
    <mergeCell ref="C14:D14"/>
    <mergeCell ref="C15:D15"/>
    <mergeCell ref="C17:D17"/>
    <mergeCell ref="C19:C23"/>
    <mergeCell ref="C25:C29"/>
    <mergeCell ref="H14:H23"/>
    <mergeCell ref="H25:H29"/>
    <mergeCell ref="H30:H37"/>
    <mergeCell ref="H38:H45"/>
    <mergeCell ref="C11:D11"/>
    <mergeCell ref="C12:D12"/>
    <mergeCell ref="C16:D16"/>
    <mergeCell ref="C18:D18"/>
  </mergeCells>
  <phoneticPr fontId="3"/>
  <dataValidations count="1">
    <dataValidation type="list" allowBlank="1" showInputMessage="1" showErrorMessage="1" sqref="E13">
      <formula1>"フェーズα,フェーズβ,フェーズA,フェーズB,フェーズC,フェーズD"</formula1>
    </dataValidation>
  </dataValidations>
  <hyperlinks>
    <hyperlink ref="G62" r:id="rId1"/>
    <hyperlink ref="G142" r:id="rId2"/>
    <hyperlink ref="G182" r:id="rId3"/>
  </hyperlinks>
  <pageMargins left="0.70866141732283472" right="0.70866141732283472" top="0.74803149606299213" bottom="0.74803149606299213" header="0.31496062992125984" footer="0.31496062992125984"/>
  <pageSetup paperSize="8" scale="70" fitToHeight="6" orientation="landscape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I. 資金計画</vt:lpstr>
      <vt:lpstr>Ⅱ.資金繰り表</vt:lpstr>
      <vt:lpstr>Ⅲ.財務データ入力</vt:lpstr>
      <vt:lpstr>Ⅳ.提案者要旨情報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2020-03-16T05:02:10Z</dcterms:modified>
</cp:coreProperties>
</file>