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0" yWindow="15" windowWidth="17100" windowHeight="11250" activeTab="1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労働時間証明書!$B$1:$N$48</definedName>
    <definedName name="_xlnm.Print_Area" localSheetId="0">'労働時間証明書 (記載例)'!$B$1:$N$50</definedName>
  </definedNames>
  <calcPr calcId="152511"/>
</workbook>
</file>

<file path=xl/calcChain.xml><?xml version="1.0" encoding="utf-8"?>
<calcChain xmlns="http://schemas.openxmlformats.org/spreadsheetml/2006/main">
  <c r="K22" i="3" l="1"/>
  <c r="H22" i="3"/>
  <c r="M22" i="3" s="1"/>
  <c r="K21" i="3"/>
  <c r="H21" i="3"/>
  <c r="M21" i="3" s="1"/>
  <c r="K20" i="3"/>
  <c r="H20" i="3"/>
  <c r="M20" i="3" s="1"/>
  <c r="K19" i="3"/>
  <c r="H19" i="3"/>
  <c r="M19" i="3" s="1"/>
  <c r="K18" i="3"/>
  <c r="H18" i="3"/>
  <c r="M18" i="3" s="1"/>
  <c r="K17" i="3"/>
  <c r="H17" i="3"/>
  <c r="M17" i="3" s="1"/>
  <c r="K16" i="3"/>
  <c r="H16" i="3"/>
  <c r="M16" i="3" s="1"/>
  <c r="K15" i="3"/>
  <c r="H15" i="3"/>
  <c r="M15" i="3" s="1"/>
  <c r="M23" i="3" l="1"/>
  <c r="M20" i="4"/>
  <c r="M19" i="4"/>
  <c r="M17" i="4"/>
  <c r="H15" i="4" l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3" i="3"/>
  <c r="H23" i="3"/>
  <c r="M21" i="4" l="1"/>
  <c r="M16" i="4"/>
  <c r="M18" i="4"/>
  <c r="M15" i="4"/>
</calcChain>
</file>

<file path=xl/sharedStrings.xml><?xml version="1.0" encoding="utf-8"?>
<sst xmlns="http://schemas.openxmlformats.org/spreadsheetml/2006/main" count="113" uniqueCount="57">
  <si>
    <t>&lt;参考例&gt;</t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</si>
  <si>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</si>
  <si>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</si>
  <si>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</si>
  <si>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</si>
  <si>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</si>
  <si>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</si>
  <si>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</si>
  <si>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</si>
  <si>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</si>
  <si>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</si>
  <si>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</si>
  <si>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</si>
  <si>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</si>
  <si>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</si>
  <si>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</si>
  <si>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</si>
  <si>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</si>
  <si>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</si>
  <si>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</si>
  <si>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</si>
  <si>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</si>
  <si>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</si>
  <si>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</si>
  <si>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</si>
  <si>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</si>
  <si>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</si>
  <si>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</si>
  <si>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</si>
  <si>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証明者氏名　　○○　○○　　　印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</si>
  <si>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</si>
  <si>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</si>
  <si>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</si>
  <si>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</si>
  <si>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</si>
  <si>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</si>
  <si>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</si>
  <si>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</si>
  <si>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</si>
  <si>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</si>
  <si>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</si>
  <si>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</si>
  <si>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</si>
  <si>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</si>
  <si>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</si>
  <si>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</si>
  <si>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</si>
  <si>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</si>
  <si>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</si>
  <si>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</si>
  <si>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</si>
  <si>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</si>
  <si>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助成期間：２０　　年　　月　　日～２０　　年　　月　　日</t>
    <rPh sb="0" eb="2">
      <t>ジョセイ</t>
    </rPh>
    <phoneticPr fontId="1"/>
  </si>
  <si>
    <t>事業番号：</t>
    <rPh sb="0" eb="2">
      <t>ジギョウ</t>
    </rPh>
    <rPh sb="2" eb="4">
      <t>バンゴウ</t>
    </rPh>
    <phoneticPr fontId="1"/>
  </si>
  <si>
    <t>※管理職とは労働基準法上の管理監督者を指します。</t>
    <rPh sb="19" eb="20">
      <t>サ</t>
    </rPh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</si>
  <si>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</si>
  <si>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助成事業に係る研究員の労働時間について、上記のとおり証明致します。</t>
    <rPh sb="0" eb="2">
      <t>ジョセイ</t>
    </rPh>
    <rPh sb="2" eb="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</si>
</sst>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0" fillId="2" borderId="0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="85" zoomScaleNormal="85" zoomScaleSheetLayoutView="85" workbookViewId="0">
      <selection activeCell="R18" sqref="R18"/>
    </sheetView>
  </sheetViews>
  <sheetFormatPr defaultRowHeight="13.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/>
    </row>
    <row r="4" spans="1:14" s="7" customFormat="1" ht="20.100000000000001" customHeight="1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53</v>
      </c>
      <c r="L4" s="46"/>
      <c r="M4" s="6" t="s">
        <v>1</v>
      </c>
      <c r="N4" s="6"/>
    </row>
    <row r="5" spans="1:14" s="7" customFormat="1" ht="18" customHeight="1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>
      <c r="A6" s="9"/>
      <c r="B6" s="60" t="s">
        <v>45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B8" s="48" t="s">
        <v>52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>
      <c r="B9" s="11"/>
      <c r="C9" s="40"/>
      <c r="D9" s="12"/>
      <c r="E9" s="12"/>
      <c r="F9" s="12"/>
      <c r="G9" s="39"/>
      <c r="H9" s="13"/>
      <c r="I9" s="61" t="s">
        <v>2</v>
      </c>
      <c r="J9" s="62"/>
      <c r="K9" s="62"/>
      <c r="L9" s="62"/>
      <c r="M9" s="63"/>
      <c r="N9" s="39"/>
    </row>
    <row r="10" spans="1:14" ht="25.5" customHeight="1">
      <c r="B10" s="14" t="s">
        <v>51</v>
      </c>
      <c r="C10" s="38" t="s">
        <v>3</v>
      </c>
      <c r="D10" s="64" t="s">
        <v>4</v>
      </c>
      <c r="E10" s="64" t="s">
        <v>5</v>
      </c>
      <c r="F10" s="64" t="s">
        <v>6</v>
      </c>
      <c r="G10" s="64" t="s">
        <v>7</v>
      </c>
      <c r="H10" s="65" t="s">
        <v>8</v>
      </c>
      <c r="I10" s="66" t="s">
        <v>38</v>
      </c>
      <c r="J10" s="66" t="s">
        <v>9</v>
      </c>
      <c r="K10" s="67" t="s">
        <v>10</v>
      </c>
      <c r="L10" s="68" t="s">
        <v>39</v>
      </c>
      <c r="M10" s="70" t="s">
        <v>11</v>
      </c>
      <c r="N10" s="37" t="s">
        <v>12</v>
      </c>
    </row>
    <row r="11" spans="1:14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>
      <c r="B14" s="18" t="s">
        <v>13</v>
      </c>
      <c r="C14" s="19"/>
      <c r="D14" s="20"/>
      <c r="E14" s="20"/>
      <c r="F14" s="21" t="s">
        <v>14</v>
      </c>
      <c r="G14" s="21" t="s">
        <v>15</v>
      </c>
      <c r="H14" s="22" t="s">
        <v>16</v>
      </c>
      <c r="I14" s="23" t="s">
        <v>17</v>
      </c>
      <c r="J14" s="23" t="s">
        <v>18</v>
      </c>
      <c r="K14" s="24" t="s">
        <v>44</v>
      </c>
      <c r="L14" s="25" t="s">
        <v>19</v>
      </c>
      <c r="M14" s="26" t="s">
        <v>20</v>
      </c>
      <c r="N14" s="20"/>
    </row>
    <row r="15" spans="1:14" ht="20.100000000000001" customHeight="1">
      <c r="B15" s="27" t="s">
        <v>21</v>
      </c>
      <c r="C15" s="28" t="s">
        <v>22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2" si="0">IF(C15&lt;&gt;"　",F15-G15,"")</f>
        <v>160</v>
      </c>
      <c r="I15" s="29">
        <v>100</v>
      </c>
      <c r="J15" s="29">
        <v>50</v>
      </c>
      <c r="K15" s="30">
        <f t="shared" ref="K15:K22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>
      <c r="B16" s="27" t="s">
        <v>21</v>
      </c>
      <c r="C16" s="28" t="s">
        <v>22</v>
      </c>
      <c r="D16" s="29">
        <v>5</v>
      </c>
      <c r="E16" s="29">
        <v>20</v>
      </c>
      <c r="F16" s="29">
        <v>160</v>
      </c>
      <c r="G16" s="29">
        <v>0</v>
      </c>
      <c r="H16" s="30">
        <f t="shared" si="0"/>
        <v>160</v>
      </c>
      <c r="I16" s="29">
        <v>90</v>
      </c>
      <c r="J16" s="29">
        <v>20</v>
      </c>
      <c r="K16" s="30">
        <f t="shared" si="1"/>
        <v>110</v>
      </c>
      <c r="L16" s="31"/>
      <c r="M16" s="32">
        <f t="shared" ref="M16:M22" si="2">IF(C16&lt;&gt;"　",IF(OR(C16="管理職",C16="高プロ"),IF(H16&gt;=K16,I16,ROUNDDOWN((H16)*I16/K16,2)),(IF(C16="裁量労働制",IF((H16)&gt;=K16,I16+L16,ROUNDDOWN((H16)*I16/K16+L16,2)),I16+L16))),"")</f>
        <v>90</v>
      </c>
      <c r="N16" s="33"/>
    </row>
    <row r="17" spans="2:14" ht="20.100000000000001" customHeight="1">
      <c r="B17" s="27" t="s">
        <v>21</v>
      </c>
      <c r="C17" s="28" t="s">
        <v>22</v>
      </c>
      <c r="D17" s="29">
        <v>6</v>
      </c>
      <c r="E17" s="29">
        <v>20</v>
      </c>
      <c r="F17" s="29">
        <v>160</v>
      </c>
      <c r="G17" s="29">
        <v>16</v>
      </c>
      <c r="H17" s="30">
        <f t="shared" si="0"/>
        <v>144</v>
      </c>
      <c r="I17" s="29">
        <v>110</v>
      </c>
      <c r="J17" s="29">
        <v>50</v>
      </c>
      <c r="K17" s="30">
        <f t="shared" si="1"/>
        <v>160</v>
      </c>
      <c r="L17" s="31"/>
      <c r="M17" s="32">
        <f t="shared" si="2"/>
        <v>99</v>
      </c>
      <c r="N17" s="33"/>
    </row>
    <row r="18" spans="2:14" ht="20.100000000000001" customHeight="1">
      <c r="B18" s="27" t="s">
        <v>21</v>
      </c>
      <c r="C18" s="28" t="s">
        <v>22</v>
      </c>
      <c r="D18" s="29">
        <v>7</v>
      </c>
      <c r="E18" s="29">
        <v>21</v>
      </c>
      <c r="F18" s="29">
        <v>168</v>
      </c>
      <c r="G18" s="29">
        <v>8</v>
      </c>
      <c r="H18" s="30">
        <f t="shared" si="0"/>
        <v>160</v>
      </c>
      <c r="I18" s="29">
        <v>100</v>
      </c>
      <c r="J18" s="29">
        <v>50</v>
      </c>
      <c r="K18" s="30">
        <f t="shared" si="1"/>
        <v>150</v>
      </c>
      <c r="L18" s="31"/>
      <c r="M18" s="32">
        <f t="shared" si="2"/>
        <v>100</v>
      </c>
      <c r="N18" s="33"/>
    </row>
    <row r="19" spans="2:14" ht="20.100000000000001" customHeight="1">
      <c r="B19" s="27" t="s">
        <v>23</v>
      </c>
      <c r="C19" s="28" t="s">
        <v>22</v>
      </c>
      <c r="D19" s="29">
        <v>4</v>
      </c>
      <c r="E19" s="29">
        <v>21</v>
      </c>
      <c r="F19" s="29">
        <v>168</v>
      </c>
      <c r="G19" s="29">
        <v>8</v>
      </c>
      <c r="H19" s="30">
        <f t="shared" si="0"/>
        <v>160</v>
      </c>
      <c r="I19" s="29">
        <v>200</v>
      </c>
      <c r="J19" s="29">
        <v>50</v>
      </c>
      <c r="K19" s="30">
        <f t="shared" si="1"/>
        <v>250</v>
      </c>
      <c r="L19" s="31"/>
      <c r="M19" s="32">
        <f t="shared" si="2"/>
        <v>128</v>
      </c>
      <c r="N19" s="33"/>
    </row>
    <row r="20" spans="2:14" ht="20.100000000000001" customHeight="1">
      <c r="B20" s="27" t="s">
        <v>24</v>
      </c>
      <c r="C20" s="28" t="s">
        <v>25</v>
      </c>
      <c r="D20" s="29">
        <v>10</v>
      </c>
      <c r="E20" s="29">
        <v>22</v>
      </c>
      <c r="F20" s="29">
        <v>176</v>
      </c>
      <c r="G20" s="29">
        <v>16</v>
      </c>
      <c r="H20" s="30">
        <f t="shared" si="0"/>
        <v>160</v>
      </c>
      <c r="I20" s="29">
        <v>100</v>
      </c>
      <c r="J20" s="29">
        <v>50</v>
      </c>
      <c r="K20" s="30">
        <f t="shared" si="1"/>
        <v>150</v>
      </c>
      <c r="L20" s="31">
        <v>8</v>
      </c>
      <c r="M20" s="32">
        <f t="shared" si="2"/>
        <v>108</v>
      </c>
      <c r="N20" s="33"/>
    </row>
    <row r="21" spans="2:14" ht="20.100000000000001" customHeight="1">
      <c r="B21" s="27" t="s">
        <v>26</v>
      </c>
      <c r="C21" s="28" t="s">
        <v>25</v>
      </c>
      <c r="D21" s="29">
        <v>12</v>
      </c>
      <c r="E21" s="29">
        <v>20</v>
      </c>
      <c r="F21" s="29">
        <v>160</v>
      </c>
      <c r="G21" s="29">
        <v>0</v>
      </c>
      <c r="H21" s="30">
        <f t="shared" si="0"/>
        <v>160</v>
      </c>
      <c r="I21" s="29">
        <v>200</v>
      </c>
      <c r="J21" s="29">
        <v>50</v>
      </c>
      <c r="K21" s="30">
        <f t="shared" si="1"/>
        <v>250</v>
      </c>
      <c r="L21" s="31">
        <v>16</v>
      </c>
      <c r="M21" s="32">
        <f t="shared" si="2"/>
        <v>144</v>
      </c>
      <c r="N21" s="33"/>
    </row>
    <row r="22" spans="2:14" ht="20.100000000000001" customHeight="1">
      <c r="B22" s="27" t="s">
        <v>37</v>
      </c>
      <c r="C22" s="28" t="s">
        <v>46</v>
      </c>
      <c r="D22" s="29">
        <v>1</v>
      </c>
      <c r="E22" s="29">
        <v>20</v>
      </c>
      <c r="F22" s="29">
        <v>168</v>
      </c>
      <c r="G22" s="29">
        <v>8</v>
      </c>
      <c r="H22" s="30">
        <f t="shared" si="0"/>
        <v>160</v>
      </c>
      <c r="I22" s="29">
        <v>203</v>
      </c>
      <c r="J22" s="29">
        <v>49</v>
      </c>
      <c r="K22" s="30">
        <f t="shared" si="1"/>
        <v>252</v>
      </c>
      <c r="L22" s="31"/>
      <c r="M22" s="32">
        <f t="shared" si="2"/>
        <v>128.88</v>
      </c>
      <c r="N22" s="33"/>
    </row>
    <row r="23" spans="2:14" ht="20.100000000000001" customHeight="1">
      <c r="B23" s="29"/>
      <c r="C23" s="28" t="s">
        <v>43</v>
      </c>
      <c r="D23" s="29"/>
      <c r="E23" s="29"/>
      <c r="F23" s="29"/>
      <c r="G23" s="29"/>
      <c r="H23" s="30" t="str">
        <f t="shared" ref="H23" si="3">IF(C23&lt;&gt;"　",F23-G23,"")</f>
        <v/>
      </c>
      <c r="I23" s="29"/>
      <c r="J23" s="29"/>
      <c r="K23" s="30" t="str">
        <f t="shared" ref="K23" si="4">IF(C23&lt;&gt;"　",SUM(I23:J23),"")</f>
        <v/>
      </c>
      <c r="L23" s="31"/>
      <c r="M23" s="32" t="str">
        <f t="shared" ref="M23" si="5">IF(C23&lt;&gt;"　",IF(OR(C23="管理職",C23="高プロ"),IF(H23&gt;=K23,I23,ROUNDDOWN((H23)*I23/K23,2)),(IF(C23="裁量労働制",IF((H23)&gt;=K23,I23+L23,ROUNDDOWN((H23)*I23/K23+L23,2)),I23+L23))),"")</f>
        <v/>
      </c>
      <c r="N23" s="33"/>
    </row>
    <row r="24" spans="2:14" ht="20.100000000000001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4" ht="20.100000000000001" customHeight="1">
      <c r="B25" s="53" t="s">
        <v>50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14.25" customHeight="1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20.100000000000001" customHeight="1">
      <c r="B27" s="53" t="s">
        <v>56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</row>
    <row r="28" spans="2:14" ht="14.2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4"/>
    </row>
    <row r="29" spans="2:14" ht="18" customHeight="1">
      <c r="B29" s="55"/>
      <c r="C29" s="52"/>
      <c r="D29" s="52"/>
      <c r="E29" s="52"/>
      <c r="F29" s="52"/>
      <c r="G29" s="52"/>
      <c r="H29" s="52" t="s">
        <v>27</v>
      </c>
      <c r="I29" s="52"/>
      <c r="J29" s="52"/>
      <c r="K29" s="52"/>
      <c r="L29" s="52"/>
      <c r="M29" s="52"/>
      <c r="N29" s="54"/>
    </row>
    <row r="30" spans="2:14" ht="14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4"/>
    </row>
    <row r="31" spans="2:14" ht="18" customHeight="1">
      <c r="B31" s="55"/>
      <c r="C31" s="52"/>
      <c r="D31" s="52"/>
      <c r="E31" s="52"/>
      <c r="F31" s="52"/>
      <c r="G31" s="52"/>
      <c r="H31" s="52" t="s">
        <v>28</v>
      </c>
      <c r="I31" s="52"/>
      <c r="J31" s="52"/>
      <c r="K31" s="52"/>
      <c r="L31" s="52"/>
      <c r="M31" s="52"/>
      <c r="N31" s="54"/>
    </row>
    <row r="32" spans="2:14" ht="14.2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4"/>
    </row>
    <row r="33" spans="2:14" ht="18" customHeight="1">
      <c r="B33" s="55"/>
      <c r="C33" s="52"/>
      <c r="D33" s="52"/>
      <c r="E33" s="52"/>
      <c r="F33" s="52"/>
      <c r="G33" s="52"/>
      <c r="H33" s="52" t="s">
        <v>29</v>
      </c>
      <c r="I33" s="52"/>
      <c r="J33" s="52"/>
      <c r="K33" s="52"/>
      <c r="L33" s="52"/>
      <c r="M33" s="52"/>
      <c r="N33" s="54"/>
    </row>
    <row r="34" spans="2:14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2"/>
    </row>
    <row r="35" spans="2:14" ht="43.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>
      <c r="B36" s="35" t="s">
        <v>30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>
      <c r="B37" s="35" t="s">
        <v>54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>
      <c r="B38" s="35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>
      <c r="B39" s="35" t="s">
        <v>48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>
      <c r="B40" s="35" t="s">
        <v>55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ht="33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>
      <c r="B42" s="2"/>
      <c r="C42" s="47" t="s">
        <v>40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>
      <c r="B43" s="2"/>
      <c r="C43" s="47" t="s">
        <v>47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ht="15.75" customHeight="1">
      <c r="B44" s="2"/>
      <c r="C44" s="47" t="s">
        <v>31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>
      <c r="B45" s="2"/>
      <c r="C45" s="47" t="s">
        <v>32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>
      <c r="B46" s="2"/>
      <c r="C46" s="47" t="s">
        <v>33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>
      <c r="B47" s="2"/>
      <c r="C47" s="47" t="s">
        <v>34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>
      <c r="B48" s="2"/>
      <c r="C48" s="47" t="s">
        <v>35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>
      <c r="B50" s="2"/>
      <c r="C50" s="3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</sheetData>
  <protectedRanges>
    <protectedRange password="ECA5" sqref="B15:B22" name="範囲2_1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2">
    <cfRule type="expression" dxfId="3" priority="1">
      <formula>$C15="高プロ"</formula>
    </cfRule>
    <cfRule type="expression" dxfId="2" priority="2">
      <formula>$C15="管理職"</formula>
    </cfRule>
  </conditionalFormatting>
  <dataValidations disablePrompts="1" count="2">
    <dataValidation type="list" allowBlank="1" showInputMessage="1" showErrorMessage="1" sqref="N15:N23">
      <formula1>"管理職（管理監督者である管理職）,裁量労働制,一般職"</formula1>
    </dataValidation>
    <dataValidation type="list" showInputMessage="1" showErrorMessage="1" sqref="C15:C23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="85" zoomScaleNormal="115" zoomScaleSheetLayoutView="85" workbookViewId="0">
      <selection activeCell="B2" sqref="B2"/>
    </sheetView>
  </sheetViews>
  <sheetFormatPr defaultRowHeight="13.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>
      <c r="B1" s="1"/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/>
    </row>
    <row r="4" spans="1:14" s="7" customFormat="1" ht="20.100000000000001" customHeight="1">
      <c r="A4" s="4"/>
      <c r="B4" s="5"/>
      <c r="C4" s="5"/>
      <c r="D4" s="5"/>
      <c r="E4" s="5"/>
      <c r="F4" s="5"/>
      <c r="G4" s="5"/>
      <c r="H4" s="5"/>
      <c r="I4" s="6"/>
      <c r="K4" s="5" t="s">
        <v>53</v>
      </c>
      <c r="L4" s="46"/>
      <c r="M4" s="6" t="s">
        <v>1</v>
      </c>
      <c r="N4" s="6"/>
    </row>
    <row r="5" spans="1:14" s="7" customFormat="1" ht="18" customHeight="1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>
      <c r="A6" s="9"/>
      <c r="B6" s="60" t="s">
        <v>45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B8" s="48" t="s">
        <v>52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>
      <c r="B9" s="11"/>
      <c r="C9" s="44"/>
      <c r="D9" s="12"/>
      <c r="E9" s="12"/>
      <c r="F9" s="12"/>
      <c r="G9" s="43"/>
      <c r="H9" s="13"/>
      <c r="I9" s="61" t="s">
        <v>2</v>
      </c>
      <c r="J9" s="62"/>
      <c r="K9" s="62"/>
      <c r="L9" s="62"/>
      <c r="M9" s="63"/>
      <c r="N9" s="43"/>
    </row>
    <row r="10" spans="1:14" ht="25.5" customHeight="1">
      <c r="B10" s="14" t="s">
        <v>51</v>
      </c>
      <c r="C10" s="42" t="s">
        <v>3</v>
      </c>
      <c r="D10" s="64" t="s">
        <v>4</v>
      </c>
      <c r="E10" s="64" t="s">
        <v>5</v>
      </c>
      <c r="F10" s="64" t="s">
        <v>6</v>
      </c>
      <c r="G10" s="64" t="s">
        <v>7</v>
      </c>
      <c r="H10" s="65" t="s">
        <v>8</v>
      </c>
      <c r="I10" s="66" t="s">
        <v>38</v>
      </c>
      <c r="J10" s="66" t="s">
        <v>9</v>
      </c>
      <c r="K10" s="67" t="s">
        <v>10</v>
      </c>
      <c r="L10" s="68" t="s">
        <v>39</v>
      </c>
      <c r="M10" s="70" t="s">
        <v>11</v>
      </c>
      <c r="N10" s="41" t="s">
        <v>12</v>
      </c>
    </row>
    <row r="11" spans="1:14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>
      <c r="B14" s="18" t="s">
        <v>13</v>
      </c>
      <c r="C14" s="19"/>
      <c r="D14" s="20"/>
      <c r="E14" s="20"/>
      <c r="F14" s="21" t="s">
        <v>14</v>
      </c>
      <c r="G14" s="21" t="s">
        <v>15</v>
      </c>
      <c r="H14" s="22" t="s">
        <v>16</v>
      </c>
      <c r="I14" s="23" t="s">
        <v>17</v>
      </c>
      <c r="J14" s="23" t="s">
        <v>41</v>
      </c>
      <c r="K14" s="24" t="s">
        <v>42</v>
      </c>
      <c r="L14" s="25" t="s">
        <v>19</v>
      </c>
      <c r="M14" s="26" t="s">
        <v>20</v>
      </c>
      <c r="N14" s="20"/>
    </row>
    <row r="15" spans="1:14" ht="20.100000000000001" customHeight="1">
      <c r="B15" s="27"/>
      <c r="C15" s="28" t="s">
        <v>43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>
      <c r="B16" s="27"/>
      <c r="C16" s="28" t="s">
        <v>43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>
      <c r="B17" s="27"/>
      <c r="C17" s="28" t="s">
        <v>43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>
      <c r="B18" s="27"/>
      <c r="C18" s="28" t="s">
        <v>43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>
      <c r="B19" s="27"/>
      <c r="C19" s="28" t="s">
        <v>43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>
      <c r="B20" s="27"/>
      <c r="C20" s="28" t="s">
        <v>43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>
      <c r="B21" s="29"/>
      <c r="C21" s="28" t="s">
        <v>43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>
      <c r="B23" s="53" t="s">
        <v>49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>
      <c r="B25" s="53" t="s">
        <v>56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>
      <c r="B27" s="51"/>
      <c r="C27" s="50"/>
      <c r="D27" s="50"/>
      <c r="E27" s="50"/>
      <c r="F27" s="50"/>
      <c r="G27" s="50"/>
      <c r="H27" s="52" t="s">
        <v>27</v>
      </c>
      <c r="I27" s="49"/>
      <c r="J27" s="50"/>
      <c r="K27" s="50"/>
      <c r="L27" s="50"/>
      <c r="M27" s="50"/>
      <c r="N27" s="49"/>
    </row>
    <row r="28" spans="2:14" ht="14.2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>
      <c r="B29" s="51"/>
      <c r="C29" s="50"/>
      <c r="D29" s="50"/>
      <c r="E29" s="50"/>
      <c r="F29" s="50"/>
      <c r="G29" s="50"/>
      <c r="H29" s="52" t="s">
        <v>28</v>
      </c>
      <c r="I29" s="49"/>
      <c r="J29" s="50"/>
      <c r="K29" s="50"/>
      <c r="L29" s="50"/>
      <c r="M29" s="50"/>
      <c r="N29" s="49"/>
    </row>
    <row r="30" spans="2:14" ht="14.2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>
      <c r="B31" s="51"/>
      <c r="C31" s="50"/>
      <c r="D31" s="50"/>
      <c r="E31" s="50"/>
      <c r="F31" s="50"/>
      <c r="G31" s="50"/>
      <c r="H31" s="52" t="s">
        <v>29</v>
      </c>
      <c r="I31" s="49"/>
      <c r="J31" s="50"/>
      <c r="K31" s="50"/>
      <c r="L31" s="50"/>
      <c r="M31" s="50"/>
      <c r="N31" s="49"/>
    </row>
    <row r="32" spans="2:14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>
      <c r="B34" s="35" t="s">
        <v>30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>
      <c r="B35" s="35" t="s">
        <v>54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>
      <c r="B36" s="35" t="s">
        <v>36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>
      <c r="B37" s="35" t="s">
        <v>48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>
      <c r="B38" s="35" t="s">
        <v>55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33.75" customHeigh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>
      <c r="B40" s="2"/>
      <c r="C40" s="47" t="s">
        <v>40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>
      <c r="B41" s="2"/>
      <c r="C41" s="47" t="s">
        <v>47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ht="15.75" customHeight="1">
      <c r="B42" s="2"/>
      <c r="C42" s="47" t="s">
        <v>31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>
      <c r="B43" s="2"/>
      <c r="C43" s="47" t="s">
        <v>32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>
      <c r="B44" s="2"/>
      <c r="C44" s="47" t="s">
        <v>33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>
      <c r="B45" s="2"/>
      <c r="C45" s="47" t="s">
        <v>34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>
      <c r="B46" s="2"/>
      <c r="C46" s="47" t="s">
        <v>35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1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1">
      <formula1>"管理職（管理監督者である管理職）,裁量労働制,一般職"</formula1>
    </dataValidation>
    <dataValidation type="list" showInputMessage="1" showErrorMessage="1" sqref="C15:C21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2020-03-17T02:31:58Z</dcterms:created>
  <dcterms:modified xsi:type="dcterms:W3CDTF">2020-03-18T04:05:07Z</dcterms:modified>
</cp:coreProperties>
</file>