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CC8C1507-E50B-48B6-9749-96A738EDBBE9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労働時間証明書!$B$1:$N$48</definedName>
    <definedName name="_xlnm.Print_Area" localSheetId="0">'労働時間証明書 (記載例)'!$B$1:$N$49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3" l="1"/>
  <c r="K17" i="3"/>
  <c r="K18" i="3"/>
  <c r="H16" i="3"/>
  <c r="H17" i="3"/>
  <c r="H18" i="3"/>
  <c r="M18" i="3" l="1"/>
  <c r="M16" i="3"/>
  <c r="M17" i="3"/>
  <c r="M21" i="4"/>
  <c r="M20" i="4"/>
  <c r="M19" i="4"/>
  <c r="M18" i="4"/>
  <c r="H15" i="4" l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2" i="3"/>
  <c r="H22" i="3"/>
  <c r="K21" i="3"/>
  <c r="H21" i="3"/>
  <c r="K20" i="3"/>
  <c r="H20" i="3"/>
  <c r="K19" i="3"/>
  <c r="H19" i="3"/>
  <c r="K15" i="3"/>
  <c r="H15" i="3"/>
  <c r="M17" i="4" l="1"/>
  <c r="M15" i="4"/>
  <c r="M16" i="4"/>
  <c r="M15" i="3"/>
  <c r="M19" i="3"/>
  <c r="M20" i="3"/>
  <c r="M21" i="3"/>
  <c r="M22" i="3"/>
</calcChain>
</file>

<file path=xl/sharedStrings.xml><?xml version="1.0" encoding="utf-8"?>
<sst xmlns="http://schemas.openxmlformats.org/spreadsheetml/2006/main" count="114" uniqueCount="58">
  <si>
    <t>&lt;参考例&gt;</t>
    <phoneticPr fontId="1"/>
  </si>
  <si>
    <t>別紙６－２</t>
    <rPh sb="0" eb="2">
      <t>ベッシ</t>
    </rPh>
    <phoneticPr fontId="1"/>
  </si>
  <si>
    <t>契約管理番号：</t>
    <rPh sb="0" eb="2">
      <t>ケイヤク</t>
    </rPh>
    <rPh sb="2" eb="4">
      <t>カンリ</t>
    </rPh>
    <rPh sb="4" eb="6">
      <t>バンゴウ</t>
    </rPh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</si>
  <si>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</si>
  <si>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</si>
  <si>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</si>
  <si>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</si>
  <si>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</si>
  <si>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</si>
  <si>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</si>
  <si>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</si>
  <si>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</si>
  <si>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</si>
  <si>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</si>
  <si>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</si>
  <si>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</si>
  <si>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</si>
  <si>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</si>
  <si>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</si>
  <si>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</si>
  <si>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</si>
  <si>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</si>
  <si>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</si>
  <si>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</si>
  <si>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</si>
  <si>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</si>
  <si>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</si>
  <si>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</si>
  <si>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</si>
  <si>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</si>
  <si>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</si>
  <si>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</si>
  <si>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</si>
  <si>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</si>
  <si>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</si>
  <si>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</si>
  <si>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</si>
  <si>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</si>
  <si>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</si>
  <si>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</si>
  <si>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</si>
  <si>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</si>
  <si>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</si>
  <si>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</si>
  <si>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</si>
  <si>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</si>
  <si>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</si>
  <si>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</si>
  <si>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</si>
  <si>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</si>
  <si>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</si>
  <si>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</si>
  <si>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</si>
  <si>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※管理職、高プロの場合は、休日に勤務した場合もhではなくdの欄に時間数を含めます。</t>
    <rPh sb="1" eb="3">
      <t>カンリ</t>
    </rPh>
    <rPh sb="3" eb="4">
      <t>ショク</t>
    </rPh>
    <rPh sb="5" eb="6">
      <t>コウ</t>
    </rPh>
    <rPh sb="9" eb="11">
      <t>バアイ</t>
    </rPh>
    <rPh sb="13" eb="15">
      <t>キュウジツ</t>
    </rPh>
    <rPh sb="16" eb="18">
      <t>キンム</t>
    </rPh>
    <rPh sb="20" eb="22">
      <t>バアイ</t>
    </rPh>
    <rPh sb="30" eb="31">
      <t>ラン</t>
    </rPh>
    <rPh sb="32" eb="35">
      <t>ジカンスウ</t>
    </rPh>
    <rPh sb="36" eb="37">
      <t>フク</t>
    </rPh>
    <phoneticPr fontId="1"/>
  </si>
  <si>
    <t>※管理職とは労働基準法上の管理監督者を指します。</t>
    <rPh sb="19" eb="20">
      <t>サ</t>
    </rPh>
    <phoneticPr fontId="1"/>
  </si>
  <si>
    <t>事業期間：２０　　年　　月　　日～２０　　年　　月　　日</t>
    <rPh sb="0" eb="2">
      <t>ジギョウ</t>
    </rPh>
    <phoneticPr fontId="1"/>
  </si>
  <si>
    <t>当該事業に係る研究員の労働時間について、上記のとおり証明致します。</t>
    <rPh sb="0" eb="2">
      <t>トウガイ</t>
    </rPh>
    <rPh sb="2" eb="4">
      <t>ジギョウ</t>
    </rPh>
    <phoneticPr fontId="1"/>
  </si>
  <si>
    <t>証明者氏名　　○○　○○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</si>
</sst>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1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4"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zoomScale="85" zoomScaleNormal="85" zoomScaleSheetLayoutView="85" workbookViewId="0">
      <selection activeCell="B6" sqref="B6:N6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2" width="6.5" customWidth="1"/>
    <col min="13" max="13" width="7.87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1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2</v>
      </c>
      <c r="L4" s="46"/>
      <c r="M4" s="6" t="s">
        <v>3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55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1" t="s">
        <v>4</v>
      </c>
      <c r="J9" s="62"/>
      <c r="K9" s="62"/>
      <c r="L9" s="62"/>
      <c r="M9" s="63"/>
      <c r="N9" s="39"/>
    </row>
    <row r="10" spans="1:14" ht="25.5" customHeight="1" x14ac:dyDescent="0.15">
      <c r="B10" s="14" t="s">
        <v>52</v>
      </c>
      <c r="C10" s="38" t="s">
        <v>5</v>
      </c>
      <c r="D10" s="64" t="s">
        <v>6</v>
      </c>
      <c r="E10" s="64" t="s">
        <v>7</v>
      </c>
      <c r="F10" s="64" t="s">
        <v>8</v>
      </c>
      <c r="G10" s="64" t="s">
        <v>9</v>
      </c>
      <c r="H10" s="65" t="s">
        <v>10</v>
      </c>
      <c r="I10" s="66" t="s">
        <v>39</v>
      </c>
      <c r="J10" s="66" t="s">
        <v>11</v>
      </c>
      <c r="K10" s="67" t="s">
        <v>12</v>
      </c>
      <c r="L10" s="68" t="s">
        <v>40</v>
      </c>
      <c r="M10" s="70" t="s">
        <v>13</v>
      </c>
      <c r="N10" s="37" t="s">
        <v>14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15</v>
      </c>
      <c r="C14" s="19"/>
      <c r="D14" s="20"/>
      <c r="E14" s="20"/>
      <c r="F14" s="21" t="s">
        <v>16</v>
      </c>
      <c r="G14" s="21" t="s">
        <v>17</v>
      </c>
      <c r="H14" s="22" t="s">
        <v>18</v>
      </c>
      <c r="I14" s="23" t="s">
        <v>19</v>
      </c>
      <c r="J14" s="23" t="s">
        <v>20</v>
      </c>
      <c r="K14" s="24" t="s">
        <v>45</v>
      </c>
      <c r="L14" s="25" t="s">
        <v>21</v>
      </c>
      <c r="M14" s="26" t="s">
        <v>22</v>
      </c>
      <c r="N14" s="20"/>
    </row>
    <row r="15" spans="1:14" ht="20.100000000000001" customHeight="1" x14ac:dyDescent="0.15">
      <c r="B15" s="27" t="s">
        <v>23</v>
      </c>
      <c r="C15" s="28" t="s">
        <v>24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2" si="0">IF(C15&lt;&gt;"　",F15-G15,"")</f>
        <v>160</v>
      </c>
      <c r="I15" s="29">
        <v>100</v>
      </c>
      <c r="J15" s="29">
        <v>50</v>
      </c>
      <c r="K15" s="30">
        <f t="shared" ref="K15:K22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23</v>
      </c>
      <c r="C16" s="28" t="s">
        <v>24</v>
      </c>
      <c r="D16" s="29">
        <v>5</v>
      </c>
      <c r="E16" s="29">
        <v>20</v>
      </c>
      <c r="F16" s="29">
        <v>160</v>
      </c>
      <c r="G16" s="29">
        <v>0</v>
      </c>
      <c r="H16" s="30">
        <f t="shared" si="0"/>
        <v>160</v>
      </c>
      <c r="I16" s="29">
        <v>90</v>
      </c>
      <c r="J16" s="29">
        <v>20</v>
      </c>
      <c r="K16" s="30">
        <f t="shared" si="1"/>
        <v>110</v>
      </c>
      <c r="L16" s="31"/>
      <c r="M16" s="32">
        <f t="shared" ref="M16:M18" si="2">IF(C16&lt;&gt;"　",IF(OR(C16="管理職",C16="高プロ"),IF(H16&gt;=K16,I16,ROUNDDOWN((H16)*I16/K16,2)),(IF(C16="裁量労働制",IF((H16)&gt;=K16,I16+L16,ROUNDDOWN((H16)*I16/K16+L16,2)),I16+L16))),"")</f>
        <v>90</v>
      </c>
      <c r="N16" s="33"/>
    </row>
    <row r="17" spans="2:14" ht="20.100000000000001" customHeight="1" x14ac:dyDescent="0.15">
      <c r="B17" s="27" t="s">
        <v>23</v>
      </c>
      <c r="C17" s="28" t="s">
        <v>24</v>
      </c>
      <c r="D17" s="29">
        <v>6</v>
      </c>
      <c r="E17" s="29">
        <v>20</v>
      </c>
      <c r="F17" s="29">
        <v>160</v>
      </c>
      <c r="G17" s="29">
        <v>16</v>
      </c>
      <c r="H17" s="30">
        <f t="shared" si="0"/>
        <v>144</v>
      </c>
      <c r="I17" s="29">
        <v>110</v>
      </c>
      <c r="J17" s="29">
        <v>50</v>
      </c>
      <c r="K17" s="30">
        <f t="shared" si="1"/>
        <v>160</v>
      </c>
      <c r="L17" s="31"/>
      <c r="M17" s="32">
        <f t="shared" si="2"/>
        <v>99</v>
      </c>
      <c r="N17" s="33"/>
    </row>
    <row r="18" spans="2:14" ht="20.100000000000001" customHeight="1" x14ac:dyDescent="0.15">
      <c r="B18" s="27" t="s">
        <v>23</v>
      </c>
      <c r="C18" s="28" t="s">
        <v>24</v>
      </c>
      <c r="D18" s="29">
        <v>7</v>
      </c>
      <c r="E18" s="29">
        <v>21</v>
      </c>
      <c r="F18" s="29">
        <v>168</v>
      </c>
      <c r="G18" s="29">
        <v>8</v>
      </c>
      <c r="H18" s="30">
        <f t="shared" si="0"/>
        <v>160</v>
      </c>
      <c r="I18" s="29">
        <v>100</v>
      </c>
      <c r="J18" s="29">
        <v>50</v>
      </c>
      <c r="K18" s="30">
        <f t="shared" si="1"/>
        <v>150</v>
      </c>
      <c r="L18" s="31"/>
      <c r="M18" s="32">
        <f t="shared" si="2"/>
        <v>100</v>
      </c>
      <c r="N18" s="33"/>
    </row>
    <row r="19" spans="2:14" ht="20.100000000000001" customHeight="1" x14ac:dyDescent="0.15">
      <c r="B19" s="27" t="s">
        <v>25</v>
      </c>
      <c r="C19" s="28" t="s">
        <v>24</v>
      </c>
      <c r="D19" s="29">
        <v>4</v>
      </c>
      <c r="E19" s="29">
        <v>21</v>
      </c>
      <c r="F19" s="29">
        <v>168</v>
      </c>
      <c r="G19" s="29">
        <v>8</v>
      </c>
      <c r="H19" s="30">
        <f t="shared" si="0"/>
        <v>160</v>
      </c>
      <c r="I19" s="29">
        <v>200</v>
      </c>
      <c r="J19" s="29">
        <v>50</v>
      </c>
      <c r="K19" s="30">
        <f t="shared" si="1"/>
        <v>250</v>
      </c>
      <c r="L19" s="31"/>
      <c r="M19" s="32">
        <f t="shared" ref="M19:M22" si="3">IF(C19&lt;&gt;"　",IF(OR(C19="管理職",C19="高プロ"),IF(H19&gt;=K19,I19,ROUNDDOWN((H19)*I19/K19,2)),(IF(C19="裁量労働制",IF((H19)&gt;=K19,I19+L19,ROUNDDOWN((H19)*I19/K19+L19,2)),I19+L19))),"")</f>
        <v>128</v>
      </c>
      <c r="N19" s="33"/>
    </row>
    <row r="20" spans="2:14" ht="20.100000000000001" customHeight="1" x14ac:dyDescent="0.15">
      <c r="B20" s="27" t="s">
        <v>26</v>
      </c>
      <c r="C20" s="28" t="s">
        <v>27</v>
      </c>
      <c r="D20" s="29">
        <v>10</v>
      </c>
      <c r="E20" s="29">
        <v>22</v>
      </c>
      <c r="F20" s="29">
        <v>176</v>
      </c>
      <c r="G20" s="29">
        <v>16</v>
      </c>
      <c r="H20" s="30">
        <f t="shared" si="0"/>
        <v>160</v>
      </c>
      <c r="I20" s="29">
        <v>100</v>
      </c>
      <c r="J20" s="29">
        <v>50</v>
      </c>
      <c r="K20" s="30">
        <f t="shared" si="1"/>
        <v>150</v>
      </c>
      <c r="L20" s="31">
        <v>8</v>
      </c>
      <c r="M20" s="32">
        <f t="shared" si="3"/>
        <v>108</v>
      </c>
      <c r="N20" s="33"/>
    </row>
    <row r="21" spans="2:14" ht="20.100000000000001" customHeight="1" x14ac:dyDescent="0.15">
      <c r="B21" s="27" t="s">
        <v>28</v>
      </c>
      <c r="C21" s="28" t="s">
        <v>27</v>
      </c>
      <c r="D21" s="29">
        <v>12</v>
      </c>
      <c r="E21" s="29">
        <v>20</v>
      </c>
      <c r="F21" s="29">
        <v>160</v>
      </c>
      <c r="G21" s="29">
        <v>0</v>
      </c>
      <c r="H21" s="30">
        <f t="shared" si="0"/>
        <v>160</v>
      </c>
      <c r="I21" s="29">
        <v>200</v>
      </c>
      <c r="J21" s="29">
        <v>50</v>
      </c>
      <c r="K21" s="30">
        <f t="shared" si="1"/>
        <v>250</v>
      </c>
      <c r="L21" s="31">
        <v>16</v>
      </c>
      <c r="M21" s="32">
        <f t="shared" si="3"/>
        <v>144</v>
      </c>
      <c r="N21" s="33"/>
    </row>
    <row r="22" spans="2:14" ht="20.100000000000001" customHeight="1" x14ac:dyDescent="0.15">
      <c r="B22" s="27" t="s">
        <v>38</v>
      </c>
      <c r="C22" s="28" t="s">
        <v>47</v>
      </c>
      <c r="D22" s="29">
        <v>1</v>
      </c>
      <c r="E22" s="29">
        <v>20</v>
      </c>
      <c r="F22" s="29">
        <v>168</v>
      </c>
      <c r="G22" s="29">
        <v>8</v>
      </c>
      <c r="H22" s="30">
        <f t="shared" si="0"/>
        <v>160</v>
      </c>
      <c r="I22" s="29">
        <v>203</v>
      </c>
      <c r="J22" s="29">
        <v>49</v>
      </c>
      <c r="K22" s="30">
        <f t="shared" si="1"/>
        <v>252</v>
      </c>
      <c r="L22" s="31"/>
      <c r="M22" s="32">
        <f t="shared" si="3"/>
        <v>128.88</v>
      </c>
      <c r="N22" s="33"/>
    </row>
    <row r="23" spans="2:14" ht="20.100000000000001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ht="20.100000000000001" customHeight="1" x14ac:dyDescent="0.15">
      <c r="B24" s="53" t="s">
        <v>51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</row>
    <row r="25" spans="2:14" ht="14.25" customHeight="1" x14ac:dyDescent="0.1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20.100000000000001" customHeight="1" x14ac:dyDescent="0.15">
      <c r="B26" s="53" t="s">
        <v>56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14.25" x14ac:dyDescent="0.1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4"/>
    </row>
    <row r="28" spans="2:14" ht="18" customHeight="1" x14ac:dyDescent="0.15">
      <c r="B28" s="55"/>
      <c r="C28" s="52"/>
      <c r="D28" s="52"/>
      <c r="E28" s="52"/>
      <c r="F28" s="52"/>
      <c r="G28" s="52"/>
      <c r="H28" s="52" t="s">
        <v>29</v>
      </c>
      <c r="I28" s="52"/>
      <c r="J28" s="52"/>
      <c r="K28" s="52"/>
      <c r="L28" s="52"/>
      <c r="M28" s="52"/>
      <c r="N28" s="54"/>
    </row>
    <row r="29" spans="2:14" ht="14.25" x14ac:dyDescent="0.1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4"/>
    </row>
    <row r="30" spans="2:14" ht="18" customHeight="1" x14ac:dyDescent="0.15">
      <c r="B30" s="55"/>
      <c r="C30" s="52"/>
      <c r="D30" s="52"/>
      <c r="E30" s="52"/>
      <c r="F30" s="52"/>
      <c r="G30" s="52"/>
      <c r="H30" s="52" t="s">
        <v>30</v>
      </c>
      <c r="I30" s="52"/>
      <c r="J30" s="52"/>
      <c r="K30" s="52"/>
      <c r="L30" s="52"/>
      <c r="M30" s="52"/>
      <c r="N30" s="54"/>
    </row>
    <row r="31" spans="2:14" ht="14.25" x14ac:dyDescent="0.1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4"/>
    </row>
    <row r="32" spans="2:14" ht="18" customHeight="1" x14ac:dyDescent="0.15">
      <c r="B32" s="55"/>
      <c r="C32" s="52"/>
      <c r="D32" s="52"/>
      <c r="E32" s="52"/>
      <c r="F32" s="52"/>
      <c r="G32" s="52"/>
      <c r="H32" s="52" t="s">
        <v>57</v>
      </c>
      <c r="I32" s="52"/>
      <c r="J32" s="52"/>
      <c r="K32" s="52"/>
      <c r="L32" s="52"/>
      <c r="M32" s="52"/>
      <c r="N32" s="54"/>
    </row>
    <row r="33" spans="1:14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2"/>
    </row>
    <row r="34" spans="1:14" ht="43.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15">
      <c r="B35" s="35" t="s">
        <v>31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15">
      <c r="B36" s="35" t="s">
        <v>54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15">
      <c r="B37" s="35" t="s">
        <v>37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15">
      <c r="B38" s="35" t="s">
        <v>49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15">
      <c r="B39" s="35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33.75" customHeight="1" x14ac:dyDescent="0.15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15">
      <c r="B41" s="2"/>
      <c r="C41" s="47" t="s">
        <v>41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15">
      <c r="B42" s="2"/>
      <c r="C42" s="47" t="s">
        <v>48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customHeight="1" x14ac:dyDescent="0.15">
      <c r="B43" s="2"/>
      <c r="C43" s="47" t="s">
        <v>32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15">
      <c r="B44" s="2"/>
      <c r="C44" s="47" t="s">
        <v>33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15">
      <c r="B45" s="2"/>
      <c r="C45" s="47" t="s">
        <v>34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15">
      <c r="B46" s="2"/>
      <c r="C46" s="47" t="s">
        <v>35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15">
      <c r="B47" s="2"/>
      <c r="C47" s="47" t="s">
        <v>36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2"/>
      <c r="C49" s="3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protectedRanges>
    <protectedRange password="ECA5" sqref="B15:B22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35">
    <cfRule type="expression" dxfId="3" priority="1">
      <formula>$C15="高プロ"</formula>
    </cfRule>
    <cfRule type="expression" dxfId="2" priority="2">
      <formula>$C15="管理職"</formula>
    </cfRule>
  </conditionalFormatting>
  <dataValidations count="2">
    <dataValidation type="list" allowBlank="1" showInputMessage="1" showErrorMessage="1" sqref="N15:N22" xr:uid="{00000000-0002-0000-0000-000000000000}">
      <formula1>"管理職（管理監督者である管理職）,裁量労働制,一般職"</formula1>
    </dataValidation>
    <dataValidation type="list" showInputMessage="1" showErrorMessage="1" sqref="C15:C22" xr:uid="{00000000-0002-0000-0000-000001000000}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8"/>
  <sheetViews>
    <sheetView view="pageBreakPreview" topLeftCell="A25" zoomScale="85" zoomScaleNormal="115" zoomScaleSheetLayoutView="85" workbookViewId="0">
      <selection activeCell="H31" sqref="H31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1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2</v>
      </c>
      <c r="L4" s="46"/>
      <c r="M4" s="6" t="s">
        <v>3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55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1" t="s">
        <v>4</v>
      </c>
      <c r="J9" s="62"/>
      <c r="K9" s="62"/>
      <c r="L9" s="62"/>
      <c r="M9" s="63"/>
      <c r="N9" s="43"/>
    </row>
    <row r="10" spans="1:14" ht="25.5" customHeight="1" x14ac:dyDescent="0.15">
      <c r="B10" s="14" t="s">
        <v>52</v>
      </c>
      <c r="C10" s="42" t="s">
        <v>5</v>
      </c>
      <c r="D10" s="64" t="s">
        <v>6</v>
      </c>
      <c r="E10" s="64" t="s">
        <v>7</v>
      </c>
      <c r="F10" s="64" t="s">
        <v>8</v>
      </c>
      <c r="G10" s="64" t="s">
        <v>9</v>
      </c>
      <c r="H10" s="65" t="s">
        <v>10</v>
      </c>
      <c r="I10" s="66" t="s">
        <v>39</v>
      </c>
      <c r="J10" s="66" t="s">
        <v>11</v>
      </c>
      <c r="K10" s="67" t="s">
        <v>12</v>
      </c>
      <c r="L10" s="68" t="s">
        <v>40</v>
      </c>
      <c r="M10" s="70" t="s">
        <v>13</v>
      </c>
      <c r="N10" s="41" t="s">
        <v>14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15</v>
      </c>
      <c r="C14" s="19"/>
      <c r="D14" s="20"/>
      <c r="E14" s="20"/>
      <c r="F14" s="21" t="s">
        <v>16</v>
      </c>
      <c r="G14" s="21" t="s">
        <v>17</v>
      </c>
      <c r="H14" s="22" t="s">
        <v>18</v>
      </c>
      <c r="I14" s="23" t="s">
        <v>19</v>
      </c>
      <c r="J14" s="23" t="s">
        <v>42</v>
      </c>
      <c r="K14" s="24" t="s">
        <v>43</v>
      </c>
      <c r="L14" s="25" t="s">
        <v>21</v>
      </c>
      <c r="M14" s="26" t="s">
        <v>22</v>
      </c>
      <c r="N14" s="20"/>
    </row>
    <row r="15" spans="1:14" ht="20.100000000000001" customHeight="1" x14ac:dyDescent="0.15">
      <c r="B15" s="27"/>
      <c r="C15" s="28" t="s">
        <v>44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44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44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44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44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44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44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50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56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29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30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57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54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49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35" t="s">
        <v>53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33.75" customHeight="1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41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48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15.75" customHeight="1" x14ac:dyDescent="0.15">
      <c r="B42" s="2"/>
      <c r="C42" s="47" t="s">
        <v>32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1">
    <cfRule type="expression" dxfId="1" priority="1">
      <formula>$C15="高プロ"</formula>
    </cfRule>
    <cfRule type="expression" dxfId="0" priority="2">
      <formula>$C15="管理職"</formula>
    </cfRule>
  </conditionalFormatting>
  <dataValidations count="2">
    <dataValidation type="list" allowBlank="1" showInputMessage="1" showErrorMessage="1" sqref="N15:N21" xr:uid="{00000000-0002-0000-0100-000000000000}">
      <formula1>"管理職（管理監督者である管理職）,裁量労働制,一般職"</formula1>
    </dataValidation>
    <dataValidation type="list" showInputMessage="1" showErrorMessage="1" sqref="C15:C21" xr:uid="{00000000-0002-0000-0100-000001000000}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2020-03-10T09:40:54Z</dcterms:created>
  <dcterms:modified xsi:type="dcterms:W3CDTF">2021-02-04T06:49:53Z</dcterms:modified>
</cp:coreProperties>
</file>