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codeName="{4D1C537B-E38A-612A-F078-A93A15B4B7F4}"/>
  <workbookPr filterPrivacy="1" codeName="ThisWorkbook" defaultThemeVersion="124226"/>
  <xr:revisionPtr revIDLastSave="0" documentId="13_ncr:1_{A1024D9A-CA9D-4103-93E2-A6E18626E109}" xr6:coauthVersionLast="46" xr6:coauthVersionMax="46" xr10:uidLastSave="{00000000-0000-0000-0000-000000000000}"/>
  <bookViews>
    <workbookView xWindow="12180" yWindow="315" windowWidth="15120" windowHeight="14850" tabRatio="590" activeTab="1" xr2:uid="{00000000-000D-0000-FFFF-FFFF00000000}"/>
  </bookViews>
  <sheets>
    <sheet name="説明" sheetId="4" r:id="rId1"/>
    <sheet name="４月" sheetId="3" r:id="rId2"/>
  </sheets>
  <definedNames>
    <definedName name="_xlnm.Print_Area" localSheetId="1">'４月'!$A$1:$K$50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3" i="3" l="1"/>
  <c r="A12" i="3" l="1"/>
  <c r="K1" i="3" l="1"/>
  <c r="I1" i="3"/>
  <c r="I8" i="3"/>
  <c r="A7" i="3"/>
  <c r="A6" i="3"/>
  <c r="H13" i="3" l="1"/>
  <c r="H17" i="3"/>
  <c r="H16" i="3"/>
  <c r="H12" i="3"/>
  <c r="H14" i="3"/>
  <c r="H15" i="3"/>
  <c r="H18" i="3"/>
  <c r="H19" i="3"/>
  <c r="H20" i="3"/>
  <c r="H21" i="3"/>
  <c r="H22" i="3"/>
  <c r="H23" i="3"/>
  <c r="H24" i="3"/>
  <c r="H25" i="3"/>
  <c r="H26" i="3"/>
  <c r="H27" i="3"/>
  <c r="H28" i="3"/>
  <c r="H29" i="3"/>
  <c r="H30" i="3"/>
  <c r="H31" i="3"/>
  <c r="H32" i="3"/>
  <c r="H33" i="3"/>
  <c r="H34" i="3"/>
  <c r="H35" i="3"/>
  <c r="H36" i="3"/>
  <c r="H37" i="3"/>
  <c r="H38" i="3"/>
  <c r="H39" i="3"/>
  <c r="H40" i="3"/>
  <c r="H41" i="3"/>
  <c r="H42" i="3"/>
  <c r="B12" i="3"/>
  <c r="H43" i="3" l="1"/>
  <c r="K43" i="3" s="1"/>
  <c r="A13" i="3"/>
  <c r="A14" i="3" l="1"/>
  <c r="B13" i="3"/>
  <c r="A15" i="3" l="1"/>
  <c r="B14" i="3"/>
  <c r="A16" i="3" l="1"/>
  <c r="B15" i="3"/>
  <c r="A17" i="3" l="1"/>
  <c r="B16" i="3"/>
  <c r="A18" i="3" l="1"/>
  <c r="B17" i="3"/>
  <c r="A19" i="3" l="1"/>
  <c r="B18" i="3"/>
  <c r="A20" i="3" l="1"/>
  <c r="B19" i="3"/>
  <c r="A21" i="3" l="1"/>
  <c r="B20" i="3"/>
  <c r="A22" i="3" l="1"/>
  <c r="B21" i="3"/>
  <c r="A23" i="3" l="1"/>
  <c r="B22" i="3"/>
  <c r="A24" i="3" l="1"/>
  <c r="B23" i="3"/>
  <c r="A25" i="3" l="1"/>
  <c r="B24" i="3"/>
  <c r="A26" i="3" l="1"/>
  <c r="B25" i="3"/>
  <c r="A27" i="3" l="1"/>
  <c r="B26" i="3"/>
  <c r="A28" i="3" l="1"/>
  <c r="B27" i="3"/>
  <c r="A29" i="3" l="1"/>
  <c r="B28" i="3"/>
  <c r="A30" i="3" l="1"/>
  <c r="B29" i="3"/>
  <c r="A31" i="3" l="1"/>
  <c r="B30" i="3"/>
  <c r="A32" i="3" l="1"/>
  <c r="B31" i="3"/>
  <c r="A33" i="3" l="1"/>
  <c r="B32" i="3"/>
  <c r="A34" i="3" l="1"/>
  <c r="B33" i="3"/>
  <c r="A35" i="3" l="1"/>
  <c r="B34" i="3"/>
  <c r="A36" i="3" l="1"/>
  <c r="B35" i="3"/>
  <c r="A37" i="3" l="1"/>
  <c r="B36" i="3"/>
  <c r="A38" i="3" l="1"/>
  <c r="B37" i="3"/>
  <c r="A39" i="3" l="1"/>
  <c r="B38" i="3"/>
  <c r="A42" i="3" l="1"/>
  <c r="B42" i="3" s="1"/>
  <c r="A41" i="3"/>
  <c r="A40" i="3"/>
  <c r="B39" i="3"/>
  <c r="B41" i="3"/>
  <c r="B40" i="3"/>
</calcChain>
</file>

<file path=xl/sharedStrings.xml><?xml version="1.0" encoding="utf-8"?>
<sst xmlns="http://schemas.openxmlformats.org/spreadsheetml/2006/main" count="37" uniqueCount="34">
  <si>
    <t>日</t>
    <rPh sb="0" eb="1">
      <t>ニチ</t>
    </rPh>
    <phoneticPr fontId="2"/>
  </si>
  <si>
    <t>曜日</t>
    <rPh sb="0" eb="2">
      <t>ヨウビ</t>
    </rPh>
    <phoneticPr fontId="2"/>
  </si>
  <si>
    <t>合計</t>
    <rPh sb="0" eb="2">
      <t>ゴウケイ</t>
    </rPh>
    <phoneticPr fontId="2"/>
  </si>
  <si>
    <t>従事者　所属：</t>
    <rPh sb="0" eb="3">
      <t>ジュウジシャ</t>
    </rPh>
    <rPh sb="4" eb="6">
      <t>ショゾク</t>
    </rPh>
    <phoneticPr fontId="2"/>
  </si>
  <si>
    <t>氏名：</t>
    <rPh sb="0" eb="2">
      <t>シメイ</t>
    </rPh>
    <phoneticPr fontId="2"/>
  </si>
  <si>
    <t>開始時刻</t>
    <rPh sb="0" eb="2">
      <t>カイシ</t>
    </rPh>
    <rPh sb="2" eb="4">
      <t>ジコク</t>
    </rPh>
    <phoneticPr fontId="2"/>
  </si>
  <si>
    <t>終了時刻</t>
    <rPh sb="0" eb="2">
      <t>シュウリョウ</t>
    </rPh>
    <rPh sb="2" eb="4">
      <t>ジコク</t>
    </rPh>
    <phoneticPr fontId="2"/>
  </si>
  <si>
    <t>氏名：</t>
  </si>
  <si>
    <t>除外する時間数</t>
    <rPh sb="0" eb="2">
      <t>ジョガイ</t>
    </rPh>
    <rPh sb="4" eb="7">
      <t>ジカンスウ</t>
    </rPh>
    <phoneticPr fontId="2"/>
  </si>
  <si>
    <t>従事した時間数</t>
    <rPh sb="0" eb="2">
      <t>ジュウジ</t>
    </rPh>
    <rPh sb="4" eb="7">
      <t>ジカンスウ</t>
    </rPh>
    <phoneticPr fontId="2"/>
  </si>
  <si>
    <t>従事時間帯(２４時間制で時刻入力)</t>
    <rPh sb="0" eb="2">
      <t>ジュウジ</t>
    </rPh>
    <rPh sb="2" eb="4">
      <t>ジカン</t>
    </rPh>
    <rPh sb="4" eb="5">
      <t>タイ</t>
    </rPh>
    <rPh sb="8" eb="11">
      <t>ジカンセイ</t>
    </rPh>
    <rPh sb="12" eb="14">
      <t>ジコク</t>
    </rPh>
    <rPh sb="14" eb="16">
      <t>ニュウリョク</t>
    </rPh>
    <phoneticPr fontId="2"/>
  </si>
  <si>
    <t>数値表示に変換した右の時間数を労務費積算書に記入</t>
    <rPh sb="0" eb="2">
      <t>スウチ</t>
    </rPh>
    <rPh sb="2" eb="4">
      <t>ヒョウジ</t>
    </rPh>
    <rPh sb="5" eb="7">
      <t>ヘンカン</t>
    </rPh>
    <rPh sb="9" eb="10">
      <t>ミギ</t>
    </rPh>
    <rPh sb="11" eb="14">
      <t>ジカンスウ</t>
    </rPh>
    <rPh sb="15" eb="18">
      <t>ロウムヒ</t>
    </rPh>
    <rPh sb="18" eb="21">
      <t>セキサンショ</t>
    </rPh>
    <rPh sb="22" eb="24">
      <t>キニュウ</t>
    </rPh>
    <phoneticPr fontId="2"/>
  </si>
  <si>
    <t>ＮＥＤＯ確認欄</t>
    <rPh sb="4" eb="6">
      <t>カクニン</t>
    </rPh>
    <rPh sb="6" eb="7">
      <t>ラン</t>
    </rPh>
    <phoneticPr fontId="2"/>
  </si>
  <si>
    <t>氏名</t>
    <rPh sb="0" eb="2">
      <t>シメイ</t>
    </rPh>
    <phoneticPr fontId="2"/>
  </si>
  <si>
    <t>確認日</t>
    <rPh sb="0" eb="2">
      <t>カクニン</t>
    </rPh>
    <rPh sb="2" eb="3">
      <t>ビ</t>
    </rPh>
    <phoneticPr fontId="2"/>
  </si>
  <si>
    <t>所属</t>
    <rPh sb="0" eb="2">
      <t>ショゾク</t>
    </rPh>
    <phoneticPr fontId="2"/>
  </si>
  <si>
    <t>※下記業務以外のＮＥＤＯ業務従事：</t>
    <phoneticPr fontId="2"/>
  </si>
  <si>
    <t>※NEDO以外の公的資金に係る業務への従事：</t>
    <phoneticPr fontId="2"/>
  </si>
  <si>
    <t xml:space="preserve"> </t>
    <phoneticPr fontId="2"/>
  </si>
  <si>
    <t>委託業務従事日誌</t>
  </si>
  <si>
    <t>なし</t>
  </si>
  <si>
    <t>□□□□□□□□－□</t>
    <phoneticPr fontId="2"/>
  </si>
  <si>
    <t>通常勤務</t>
  </si>
  <si>
    <t>具体的な研究内容、作業内容
※独自の休日を設定する場合は「休日」と入力</t>
    <phoneticPr fontId="2"/>
  </si>
  <si>
    <t>＊事業者としてコンプライアンス（法令遵守）プログラム等を有する場合にはその責任者が、有しない場合には役員等コンプライアンスに関し責任を有する者が、併せて従事内容の確認を行ってください。
＊具体的な研究内容・作業内容について作成頂いた研究者本人にヒアリングさせて頂くことがあります。</t>
    <rPh sb="1" eb="4">
      <t>ジギョウシャ</t>
    </rPh>
    <rPh sb="16" eb="18">
      <t>ホウレイ</t>
    </rPh>
    <rPh sb="18" eb="20">
      <t>ジュンシュ</t>
    </rPh>
    <rPh sb="26" eb="27">
      <t>トウ</t>
    </rPh>
    <rPh sb="28" eb="29">
      <t>ユウ</t>
    </rPh>
    <rPh sb="31" eb="33">
      <t>バアイ</t>
    </rPh>
    <rPh sb="37" eb="40">
      <t>セキニンシャ</t>
    </rPh>
    <rPh sb="42" eb="43">
      <t>ユウ</t>
    </rPh>
    <rPh sb="46" eb="48">
      <t>バアイ</t>
    </rPh>
    <phoneticPr fontId="2"/>
  </si>
  <si>
    <t>１．シート「４月」の１～９行目に必要事項記載してください。</t>
  </si>
  <si>
    <t>　　セルＥ１（Ｒ１Ｃ５）、Ｈ８（Ｒ８Ｃ８）はプルダウンです。</t>
  </si>
  <si>
    <t>　　セルＡ１（Ｒ１Ｃ１）西暦で記載してください。</t>
    <rPh sb="12" eb="14">
      <t>セイレキ</t>
    </rPh>
    <rPh sb="15" eb="17">
      <t>キサイ</t>
    </rPh>
    <phoneticPr fontId="2"/>
  </si>
  <si>
    <t>３．週報化後、独自の休日を設定する場合は、「除外する時間数」欄をダブルクリックしてください。</t>
    <rPh sb="2" eb="4">
      <t>シュウホウ</t>
    </rPh>
    <rPh sb="4" eb="5">
      <t>カ</t>
    </rPh>
    <rPh sb="5" eb="6">
      <t>ゴ</t>
    </rPh>
    <rPh sb="7" eb="9">
      <t>ドクジ</t>
    </rPh>
    <rPh sb="10" eb="12">
      <t>キュウジツ</t>
    </rPh>
    <rPh sb="13" eb="15">
      <t>セッテイ</t>
    </rPh>
    <rPh sb="17" eb="19">
      <t>バアイ</t>
    </rPh>
    <rPh sb="22" eb="24">
      <t>ジョガイ</t>
    </rPh>
    <rPh sb="26" eb="29">
      <t>ジカンスウ</t>
    </rPh>
    <rPh sb="30" eb="31">
      <t>ラン</t>
    </rPh>
    <phoneticPr fontId="2"/>
  </si>
  <si>
    <t>　　※ボタンを押すと、この「説明」シートは削除されます。</t>
    <rPh sb="7" eb="8">
      <t>オ</t>
    </rPh>
    <rPh sb="14" eb="16">
      <t>セツメイ</t>
    </rPh>
    <rPh sb="21" eb="23">
      <t>サクジョ</t>
    </rPh>
    <phoneticPr fontId="2"/>
  </si>
  <si>
    <t>週単位の週報を１年分作成</t>
  </si>
  <si>
    <t>２．このシートに戻って、下記の必要とするボタンを押してください。</t>
    <rPh sb="8" eb="9">
      <t>モド</t>
    </rPh>
    <rPh sb="15" eb="17">
      <t>ヒツヨウ</t>
    </rPh>
    <phoneticPr fontId="2"/>
  </si>
  <si>
    <t>　　　 必要に応じて、実行する前に保存等をお願いします。</t>
    <rPh sb="4" eb="6">
      <t>ヒツヨウ</t>
    </rPh>
    <rPh sb="7" eb="8">
      <t>オウ</t>
    </rPh>
    <rPh sb="11" eb="13">
      <t>ジッコウ</t>
    </rPh>
    <rPh sb="15" eb="16">
      <t>マエ</t>
    </rPh>
    <rPh sb="17" eb="19">
      <t>ホゾン</t>
    </rPh>
    <rPh sb="19" eb="20">
      <t>トウ</t>
    </rPh>
    <rPh sb="22" eb="23">
      <t>ネガ</t>
    </rPh>
    <phoneticPr fontId="2"/>
  </si>
  <si>
    <t>2021年4月分</t>
    <rPh sb="4" eb="5">
      <t>ネン</t>
    </rPh>
    <rPh sb="6" eb="7">
      <t>ガツ</t>
    </rPh>
    <rPh sb="7" eb="8">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</si>
</sst>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h]:mm"/>
    <numFmt numFmtId="177" formatCode="0.00_ "/>
    <numFmt numFmtId="178" formatCode="m/d"/>
  </numFmts>
  <fonts count="25" x14ac:knownFonts="1">
    <font>
      <sz val="11"/>
      <name val="ＭＳ Ｐゴシック"/>
      <family val="3"/>
      <charset val="128"/>
    </font>
    <font>
      <sz val="11"/>
      <name val="ＭＳ Ｐゴシック"/>
      <family val="3"/>
      <charset val="128"/>
    </font>
    <font>
      <sz val="6"/>
      <name val="ＭＳ Ｐゴシック"/>
      <family val="3"/>
      <charset val="128"/>
    </font>
    <font>
      <sz val="9"/>
      <name val="ＭＳ ゴシック"/>
      <family val="3"/>
      <charset val="128"/>
    </font>
    <font>
      <sz val="11"/>
      <color indexed="12"/>
      <name val="ＭＳ Ｐゴシック"/>
      <family val="3"/>
      <charset val="128"/>
    </font>
    <font>
      <sz val="12"/>
      <color indexed="12"/>
      <name val="ＭＳ Ｐゴシック"/>
      <family val="3"/>
      <charset val="128"/>
    </font>
    <font>
      <sz val="9"/>
      <name val="ＭＳ Ｐゴシック"/>
      <family val="3"/>
      <charset val="128"/>
    </font>
    <font>
      <sz val="10"/>
      <color indexed="12"/>
      <name val="ＭＳ Ｐゴシック"/>
      <family val="3"/>
      <charset val="128"/>
    </font>
    <font>
      <sz val="10"/>
      <name val="ＭＳ Ｐゴシック"/>
      <family val="3"/>
      <charset val="128"/>
    </font>
    <font>
      <sz val="9"/>
      <color indexed="12"/>
      <name val="ＭＳ Ｐゴシック"/>
      <family val="3"/>
      <charset val="128"/>
    </font>
    <font>
      <sz val="8"/>
      <name val="ＭＳ Ｐゴシック"/>
      <family val="3"/>
      <charset val="128"/>
    </font>
    <font>
      <sz val="8"/>
      <name val="ＭＳ ゴシック"/>
      <family val="3"/>
      <charset val="128"/>
    </font>
    <font>
      <sz val="10"/>
      <name val="ＭＳ ゴシック"/>
      <family val="3"/>
      <charset val="128"/>
    </font>
    <font>
      <sz val="9"/>
      <color indexed="10"/>
      <name val="ＭＳ Ｐゴシック"/>
      <family val="3"/>
      <charset val="128"/>
    </font>
    <font>
      <sz val="8"/>
      <color indexed="12"/>
      <name val="ＭＳ Ｐゴシック"/>
      <family val="3"/>
      <charset val="128"/>
    </font>
    <font>
      <b/>
      <sz val="9"/>
      <color indexed="10"/>
      <name val="ＭＳ Ｐゴシック"/>
      <family val="3"/>
      <charset val="128"/>
    </font>
    <font>
      <b/>
      <sz val="9"/>
      <name val="ＭＳ Ｐゴシック"/>
      <family val="3"/>
      <charset val="128"/>
    </font>
    <font>
      <b/>
      <sz val="11"/>
      <name val="ＭＳ Ｐゴシック"/>
      <family val="3"/>
      <charset val="128"/>
    </font>
    <font>
      <b/>
      <sz val="9"/>
      <color indexed="23"/>
      <name val="ＭＳ Ｐゴシック"/>
      <family val="3"/>
      <charset val="128"/>
    </font>
    <font>
      <sz val="9"/>
      <color indexed="23"/>
      <name val="ＭＳ Ｐゴシック"/>
      <family val="3"/>
      <charset val="128"/>
    </font>
    <font>
      <sz val="8"/>
      <color rgb="FF000000"/>
      <name val="ＭＳ ゴシック"/>
      <family val="3"/>
      <charset val="128"/>
    </font>
    <font>
      <sz val="12"/>
      <color theme="3" tint="0.39994506668294322"/>
      <name val="ＭＳ Ｐゴシック"/>
      <family val="3"/>
      <charset val="128"/>
    </font>
    <font>
      <sz val="11"/>
      <color theme="3" tint="0.39994506668294322"/>
      <name val="ＭＳ Ｐゴシック"/>
      <family val="3"/>
      <charset val="128"/>
    </font>
    <font>
      <b/>
      <sz val="11"/>
      <color rgb="FFFF0000"/>
      <name val="ＭＳ Ｐゴシック"/>
      <family val="3"/>
      <charset val="128"/>
    </font>
    <font>
      <sz val="11"/>
      <color rgb="FFFFFFFF"/>
      <name val="ＭＳ Ｐゴシック"/>
      <family val="3"/>
      <charset val="128"/>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
      <patternFill patternType="solid">
        <fgColor theme="0"/>
        <bgColor indexed="64"/>
      </patternFill>
    </fill>
  </fills>
  <borders count="65">
    <border>
      <left/>
      <right/>
      <top/>
      <bottom/>
      <diagonal/>
    </border>
    <border>
      <left/>
      <right/>
      <top style="medium">
        <color indexed="64"/>
      </top>
      <bottom/>
      <diagonal/>
    </border>
    <border>
      <left/>
      <right/>
      <top style="hair">
        <color indexed="64"/>
      </top>
      <bottom style="hair">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style="hair">
        <color indexed="64"/>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thin">
        <color indexed="64"/>
      </left>
      <right style="thin">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double">
        <color indexed="64"/>
      </right>
      <top style="hair">
        <color indexed="64"/>
      </top>
      <bottom style="hair">
        <color indexed="64"/>
      </bottom>
      <diagonal/>
    </border>
    <border>
      <left style="medium">
        <color indexed="64"/>
      </left>
      <right style="hair">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style="medium">
        <color indexed="64"/>
      </left>
      <right/>
      <top/>
      <bottom/>
      <diagonal/>
    </border>
    <border>
      <left style="thin">
        <color indexed="64"/>
      </left>
      <right style="thin">
        <color indexed="64"/>
      </right>
      <top style="medium">
        <color indexed="64"/>
      </top>
      <bottom style="medium">
        <color indexed="64"/>
      </bottom>
      <diagonal/>
    </border>
    <border>
      <left/>
      <right style="medium">
        <color indexed="64"/>
      </right>
      <top/>
      <bottom/>
      <diagonal/>
    </border>
    <border>
      <left style="hair">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hair">
        <color indexed="64"/>
      </right>
      <top/>
      <bottom style="hair">
        <color indexed="64"/>
      </bottom>
      <diagonal/>
    </border>
    <border>
      <left style="hair">
        <color indexed="64"/>
      </left>
      <right style="thin">
        <color indexed="64"/>
      </right>
      <top/>
      <bottom style="hair">
        <color indexed="64"/>
      </bottom>
      <diagonal/>
    </border>
    <border>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double">
        <color indexed="64"/>
      </left>
      <right style="hair">
        <color indexed="64"/>
      </right>
      <top style="hair">
        <color indexed="64"/>
      </top>
      <bottom style="double">
        <color indexed="64"/>
      </bottom>
      <diagonal/>
    </border>
    <border>
      <left style="hair">
        <color indexed="64"/>
      </left>
      <right style="thin">
        <color indexed="64"/>
      </right>
      <top style="hair">
        <color indexed="64"/>
      </top>
      <bottom style="double">
        <color indexed="64"/>
      </bottom>
      <diagonal/>
    </border>
    <border>
      <left style="thin">
        <color indexed="64"/>
      </left>
      <right style="hair">
        <color indexed="64"/>
      </right>
      <top style="hair">
        <color indexed="64"/>
      </top>
      <bottom style="double">
        <color indexed="64"/>
      </bottom>
      <diagonal/>
    </border>
    <border>
      <left style="hair">
        <color indexed="64"/>
      </left>
      <right/>
      <top style="hair">
        <color indexed="64"/>
      </top>
      <bottom style="double">
        <color indexed="64"/>
      </bottom>
      <diagonal/>
    </border>
    <border>
      <left style="thin">
        <color indexed="64"/>
      </left>
      <right style="medium">
        <color indexed="64"/>
      </right>
      <top style="medium">
        <color indexed="64"/>
      </top>
      <bottom style="medium">
        <color indexed="64"/>
      </bottom>
      <diagonal/>
    </border>
    <border>
      <left style="hair">
        <color indexed="64"/>
      </left>
      <right style="double">
        <color indexed="64"/>
      </right>
      <top style="hair">
        <color indexed="64"/>
      </top>
      <bottom style="double">
        <color indexed="64"/>
      </bottom>
      <diagonal/>
    </border>
    <border>
      <left style="hair">
        <color indexed="64"/>
      </left>
      <right style="double">
        <color indexed="64"/>
      </right>
      <top style="double">
        <color indexed="64"/>
      </top>
      <bottom style="hair">
        <color indexed="64"/>
      </bottom>
      <diagonal/>
    </border>
    <border>
      <left style="thin">
        <color indexed="64"/>
      </left>
      <right style="hair">
        <color indexed="64"/>
      </right>
      <top/>
      <bottom style="hair">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top/>
      <bottom style="hair">
        <color indexed="64"/>
      </bottom>
      <diagonal/>
    </border>
    <border>
      <left/>
      <right style="medium">
        <color indexed="64"/>
      </right>
      <top/>
      <bottom style="hair">
        <color indexed="64"/>
      </bottom>
      <diagonal/>
    </border>
    <border>
      <left/>
      <right/>
      <top style="hair">
        <color indexed="64"/>
      </top>
      <bottom style="double">
        <color indexed="64"/>
      </bottom>
      <diagonal/>
    </border>
    <border>
      <left/>
      <right style="medium">
        <color indexed="64"/>
      </right>
      <top style="hair">
        <color indexed="64"/>
      </top>
      <bottom style="double">
        <color indexed="64"/>
      </bottom>
      <diagonal/>
    </border>
    <border>
      <left/>
      <right style="hair">
        <color indexed="64"/>
      </right>
      <top/>
      <bottom/>
      <diagonal/>
    </border>
    <border>
      <left style="hair">
        <color indexed="64"/>
      </left>
      <right style="hair">
        <color indexed="64"/>
      </right>
      <top/>
      <bottom/>
      <diagonal/>
    </border>
    <border>
      <left style="hair">
        <color indexed="64"/>
      </left>
      <right/>
      <top/>
      <bottom/>
      <diagonal/>
    </border>
    <border>
      <left style="thin">
        <color indexed="64"/>
      </left>
      <right style="thin">
        <color indexed="64"/>
      </right>
      <top style="medium">
        <color indexed="64"/>
      </top>
      <bottom style="hair">
        <color indexed="64"/>
      </bottom>
      <diagonal/>
    </border>
    <border>
      <left/>
      <right style="medium">
        <color indexed="64"/>
      </right>
      <top style="hair">
        <color indexed="64"/>
      </top>
      <bottom style="hair">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double">
        <color indexed="64"/>
      </bottom>
      <diagonal/>
    </border>
    <border>
      <left style="hair">
        <color indexed="64"/>
      </left>
      <right style="double">
        <color indexed="64"/>
      </right>
      <top/>
      <bottom/>
      <diagonal/>
    </border>
    <border>
      <left style="hair">
        <color indexed="64"/>
      </left>
      <right style="double">
        <color indexed="64"/>
      </right>
      <top/>
      <bottom style="double">
        <color indexed="64"/>
      </bottom>
      <diagonal/>
    </border>
    <border>
      <left/>
      <right style="medium">
        <color indexed="64"/>
      </right>
      <top style="medium">
        <color indexed="64"/>
      </top>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medium">
        <color indexed="64"/>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s>
  <cellStyleXfs count="2">
    <xf numFmtId="0" fontId="0" fillId="0" borderId="0"/>
    <xf numFmtId="38" fontId="1" fillId="0" borderId="0" applyFont="0" applyFill="0" applyBorder="0" applyAlignment="0" applyProtection="0"/>
  </cellStyleXfs>
  <cellXfs count="145">
    <xf numFmtId="0" fontId="0" fillId="0" borderId="0" xfId="0"/>
    <xf numFmtId="49" fontId="3" fillId="0" borderId="0" xfId="0" applyNumberFormat="1" applyFont="1" applyFill="1" applyBorder="1" applyAlignment="1">
      <alignment vertical="center" shrinkToFit="1"/>
    </xf>
    <xf numFmtId="176" fontId="3" fillId="0" borderId="0" xfId="0" applyNumberFormat="1" applyFont="1" applyFill="1" applyBorder="1" applyAlignment="1">
      <alignment vertical="center" shrinkToFit="1"/>
    </xf>
    <xf numFmtId="49" fontId="3" fillId="0" borderId="0" xfId="0" applyNumberFormat="1" applyFont="1" applyFill="1" applyBorder="1" applyAlignment="1">
      <alignment horizontal="center" vertical="center" shrinkToFit="1"/>
    </xf>
    <xf numFmtId="49" fontId="6" fillId="0" borderId="4" xfId="0" applyNumberFormat="1" applyFont="1" applyFill="1" applyBorder="1" applyAlignment="1" applyProtection="1">
      <alignment horizontal="right" vertical="center" shrinkToFit="1"/>
    </xf>
    <xf numFmtId="49" fontId="6" fillId="0" borderId="4" xfId="0" applyNumberFormat="1" applyFont="1" applyFill="1" applyBorder="1" applyAlignment="1" applyProtection="1">
      <alignment vertical="center" shrinkToFit="1"/>
    </xf>
    <xf numFmtId="49" fontId="6" fillId="0" borderId="5" xfId="0" applyNumberFormat="1" applyFont="1" applyFill="1" applyBorder="1" applyAlignment="1" applyProtection="1">
      <alignment vertical="center" shrinkToFit="1"/>
    </xf>
    <xf numFmtId="49" fontId="10" fillId="2" borderId="6" xfId="0" applyNumberFormat="1" applyFont="1" applyFill="1" applyBorder="1" applyAlignment="1" applyProtection="1">
      <alignment horizontal="center" vertical="center" shrinkToFit="1"/>
    </xf>
    <xf numFmtId="49" fontId="10" fillId="2" borderId="7" xfId="0" applyNumberFormat="1" applyFont="1" applyFill="1" applyBorder="1" applyAlignment="1" applyProtection="1">
      <alignment horizontal="center" vertical="center" shrinkToFit="1"/>
    </xf>
    <xf numFmtId="49" fontId="10" fillId="2" borderId="8" xfId="0" applyNumberFormat="1" applyFont="1" applyFill="1" applyBorder="1" applyAlignment="1" applyProtection="1">
      <alignment horizontal="center" vertical="center" shrinkToFit="1"/>
    </xf>
    <xf numFmtId="176" fontId="13" fillId="3" borderId="9" xfId="0" applyNumberFormat="1" applyFont="1" applyFill="1" applyBorder="1" applyAlignment="1" applyProtection="1">
      <alignment horizontal="right" vertical="center" shrinkToFit="1"/>
    </xf>
    <xf numFmtId="178" fontId="11" fillId="0" borderId="10" xfId="0" applyNumberFormat="1" applyFont="1" applyFill="1" applyBorder="1" applyAlignment="1" applyProtection="1">
      <alignment horizontal="center" vertical="center" shrinkToFit="1"/>
    </xf>
    <xf numFmtId="0" fontId="12" fillId="0" borderId="11" xfId="0" applyFont="1" applyBorder="1" applyAlignment="1">
      <alignment horizontal="center" vertical="center"/>
    </xf>
    <xf numFmtId="178" fontId="11" fillId="0" borderId="12" xfId="0" applyNumberFormat="1" applyFont="1" applyFill="1" applyBorder="1" applyAlignment="1" applyProtection="1">
      <alignment horizontal="center" vertical="center" shrinkToFit="1"/>
    </xf>
    <xf numFmtId="176" fontId="13" fillId="3" borderId="13" xfId="0" applyNumberFormat="1" applyFont="1" applyFill="1" applyBorder="1" applyAlignment="1" applyProtection="1">
      <alignment horizontal="right" vertical="center" shrinkToFit="1"/>
    </xf>
    <xf numFmtId="176" fontId="15" fillId="3" borderId="14" xfId="0" applyNumberFormat="1" applyFont="1" applyFill="1" applyBorder="1" applyAlignment="1" applyProtection="1">
      <alignment horizontal="right" vertical="center" shrinkToFit="1"/>
    </xf>
    <xf numFmtId="0" fontId="6" fillId="0" borderId="16" xfId="0" applyNumberFormat="1" applyFont="1" applyFill="1" applyBorder="1" applyAlignment="1" applyProtection="1">
      <alignment horizontal="center" vertical="center" shrinkToFit="1"/>
    </xf>
    <xf numFmtId="0" fontId="16" fillId="4" borderId="17" xfId="0" applyNumberFormat="1" applyFont="1" applyFill="1" applyBorder="1" applyAlignment="1" applyProtection="1">
      <alignment horizontal="center" vertical="center" shrinkToFit="1"/>
    </xf>
    <xf numFmtId="0" fontId="6" fillId="0" borderId="18" xfId="0" applyNumberFormat="1" applyFont="1" applyFill="1" applyBorder="1" applyAlignment="1" applyProtection="1">
      <alignment vertical="center" shrinkToFit="1"/>
    </xf>
    <xf numFmtId="177" fontId="15" fillId="0" borderId="19" xfId="0" applyNumberFormat="1" applyFont="1" applyFill="1" applyBorder="1" applyAlignment="1" applyProtection="1">
      <alignment vertical="center"/>
    </xf>
    <xf numFmtId="38" fontId="12" fillId="0" borderId="20" xfId="1" applyFont="1" applyBorder="1" applyAlignment="1">
      <alignment horizontal="center" vertical="center"/>
    </xf>
    <xf numFmtId="49" fontId="7" fillId="0" borderId="1" xfId="0" applyNumberFormat="1" applyFont="1" applyBorder="1" applyAlignment="1" applyProtection="1">
      <alignment vertical="center" shrinkToFit="1"/>
      <protection locked="0"/>
    </xf>
    <xf numFmtId="49" fontId="9" fillId="0" borderId="0" xfId="0" applyNumberFormat="1" applyFont="1" applyFill="1" applyBorder="1" applyAlignment="1" applyProtection="1">
      <alignment horizontal="center" vertical="center"/>
      <protection locked="0"/>
    </xf>
    <xf numFmtId="49" fontId="9" fillId="0" borderId="4" xfId="0" applyNumberFormat="1" applyFont="1" applyFill="1" applyBorder="1" applyAlignment="1" applyProtection="1">
      <alignment vertical="center" shrinkToFit="1"/>
      <protection locked="0"/>
    </xf>
    <xf numFmtId="176" fontId="9" fillId="0" borderId="21" xfId="0" applyNumberFormat="1" applyFont="1" applyFill="1" applyBorder="1" applyAlignment="1" applyProtection="1">
      <alignment vertical="center" shrinkToFit="1"/>
      <protection locked="0"/>
    </xf>
    <xf numFmtId="176" fontId="9" fillId="0" borderId="22" xfId="0" applyNumberFormat="1" applyFont="1" applyFill="1" applyBorder="1" applyAlignment="1" applyProtection="1">
      <alignment vertical="center" shrinkToFit="1"/>
      <protection locked="0"/>
    </xf>
    <xf numFmtId="176" fontId="9" fillId="0" borderId="23" xfId="0" applyNumberFormat="1" applyFont="1" applyFill="1" applyBorder="1" applyAlignment="1" applyProtection="1">
      <alignment vertical="center" shrinkToFit="1"/>
      <protection locked="0"/>
    </xf>
    <xf numFmtId="176" fontId="9" fillId="0" borderId="24" xfId="0" applyNumberFormat="1" applyFont="1" applyFill="1" applyBorder="1" applyAlignment="1" applyProtection="1">
      <alignment vertical="center" shrinkToFit="1"/>
      <protection locked="0"/>
    </xf>
    <xf numFmtId="176" fontId="9" fillId="0" borderId="25" xfId="0" applyNumberFormat="1" applyFont="1" applyFill="1" applyBorder="1" applyAlignment="1" applyProtection="1">
      <alignment vertical="center" shrinkToFit="1"/>
      <protection locked="0"/>
    </xf>
    <xf numFmtId="176" fontId="9" fillId="0" borderId="26" xfId="0" applyNumberFormat="1" applyFont="1" applyFill="1" applyBorder="1" applyAlignment="1" applyProtection="1">
      <alignment vertical="center" shrinkToFit="1"/>
      <protection locked="0"/>
    </xf>
    <xf numFmtId="176" fontId="9" fillId="0" borderId="27" xfId="0" applyNumberFormat="1" applyFont="1" applyFill="1" applyBorder="1" applyAlignment="1" applyProtection="1">
      <alignment vertical="center" shrinkToFit="1"/>
      <protection locked="0"/>
    </xf>
    <xf numFmtId="176" fontId="9" fillId="0" borderId="28" xfId="0" applyNumberFormat="1" applyFont="1" applyFill="1" applyBorder="1" applyAlignment="1" applyProtection="1">
      <alignment vertical="center" shrinkToFit="1"/>
      <protection locked="0"/>
    </xf>
    <xf numFmtId="176" fontId="9" fillId="0" borderId="29" xfId="0" applyNumberFormat="1" applyFont="1" applyFill="1" applyBorder="1" applyAlignment="1" applyProtection="1">
      <alignment vertical="center" shrinkToFit="1"/>
      <protection locked="0"/>
    </xf>
    <xf numFmtId="176" fontId="9" fillId="0" borderId="30" xfId="0" applyNumberFormat="1" applyFont="1" applyFill="1" applyBorder="1" applyAlignment="1" applyProtection="1">
      <alignment vertical="center" shrinkToFit="1"/>
      <protection locked="0"/>
    </xf>
    <xf numFmtId="176" fontId="9" fillId="0" borderId="31" xfId="0" applyNumberFormat="1" applyFont="1" applyFill="1" applyBorder="1" applyAlignment="1" applyProtection="1">
      <alignment vertical="center" shrinkToFit="1"/>
      <protection locked="0"/>
    </xf>
    <xf numFmtId="176" fontId="9" fillId="0" borderId="13" xfId="0" applyNumberFormat="1" applyFont="1" applyFill="1" applyBorder="1" applyAlignment="1" applyProtection="1">
      <alignment vertical="center" shrinkToFit="1"/>
      <protection locked="0"/>
    </xf>
    <xf numFmtId="0" fontId="18" fillId="0" borderId="32" xfId="0" applyNumberFormat="1" applyFont="1" applyFill="1" applyBorder="1" applyAlignment="1" applyProtection="1">
      <alignment horizontal="center" vertical="center" shrinkToFit="1"/>
      <protection locked="0"/>
    </xf>
    <xf numFmtId="178" fontId="11" fillId="5" borderId="10" xfId="0" applyNumberFormat="1" applyFont="1" applyFill="1" applyBorder="1" applyAlignment="1" applyProtection="1">
      <alignment horizontal="center" vertical="center" shrinkToFit="1"/>
    </xf>
    <xf numFmtId="176" fontId="9" fillId="5" borderId="21" xfId="0" applyNumberFormat="1" applyFont="1" applyFill="1" applyBorder="1" applyAlignment="1" applyProtection="1">
      <alignment vertical="center" shrinkToFit="1"/>
      <protection locked="0"/>
    </xf>
    <xf numFmtId="176" fontId="9" fillId="5" borderId="22" xfId="0" applyNumberFormat="1" applyFont="1" applyFill="1" applyBorder="1" applyAlignment="1" applyProtection="1">
      <alignment vertical="center" shrinkToFit="1"/>
      <protection locked="0"/>
    </xf>
    <xf numFmtId="176" fontId="9" fillId="5" borderId="25" xfId="0" applyNumberFormat="1" applyFont="1" applyFill="1" applyBorder="1" applyAlignment="1" applyProtection="1">
      <alignment vertical="center" shrinkToFit="1"/>
      <protection locked="0"/>
    </xf>
    <xf numFmtId="176" fontId="9" fillId="5" borderId="26" xfId="0" applyNumberFormat="1" applyFont="1" applyFill="1" applyBorder="1" applyAlignment="1" applyProtection="1">
      <alignment vertical="center" shrinkToFit="1"/>
      <protection locked="0"/>
    </xf>
    <xf numFmtId="176" fontId="9" fillId="5" borderId="27" xfId="0" applyNumberFormat="1" applyFont="1" applyFill="1" applyBorder="1" applyAlignment="1" applyProtection="1">
      <alignment vertical="center" shrinkToFit="1"/>
      <protection locked="0"/>
    </xf>
    <xf numFmtId="0" fontId="3" fillId="0" borderId="0" xfId="0" applyNumberFormat="1" applyFont="1" applyFill="1" applyBorder="1" applyAlignment="1">
      <alignment vertical="center" shrinkToFit="1"/>
    </xf>
    <xf numFmtId="0" fontId="12" fillId="0" borderId="33" xfId="0" applyFont="1" applyBorder="1" applyAlignment="1">
      <alignment horizontal="center" vertical="center"/>
    </xf>
    <xf numFmtId="0" fontId="12" fillId="5" borderId="11" xfId="0" applyFont="1" applyFill="1" applyBorder="1" applyAlignment="1">
      <alignment horizontal="center" vertical="center"/>
    </xf>
    <xf numFmtId="49" fontId="3" fillId="0" borderId="0" xfId="0" applyNumberFormat="1" applyFont="1" applyFill="1" applyBorder="1" applyAlignment="1" applyProtection="1">
      <alignment vertical="center" shrinkToFit="1"/>
      <protection locked="0"/>
    </xf>
    <xf numFmtId="178" fontId="11" fillId="5" borderId="16" xfId="0" applyNumberFormat="1" applyFont="1" applyFill="1" applyBorder="1" applyAlignment="1">
      <alignment horizontal="center" vertical="center"/>
    </xf>
    <xf numFmtId="0" fontId="12" fillId="5" borderId="34" xfId="0" applyFont="1" applyFill="1" applyBorder="1" applyAlignment="1">
      <alignment horizontal="center" vertical="center"/>
    </xf>
    <xf numFmtId="176" fontId="9" fillId="5" borderId="35" xfId="0" applyNumberFormat="1" applyFont="1" applyFill="1" applyBorder="1" applyAlignment="1" applyProtection="1">
      <alignment vertical="center" shrinkToFit="1"/>
      <protection locked="0"/>
    </xf>
    <xf numFmtId="176" fontId="9" fillId="5" borderId="9" xfId="0" applyNumberFormat="1" applyFont="1" applyFill="1" applyBorder="1" applyAlignment="1" applyProtection="1">
      <alignment vertical="center" shrinkToFit="1"/>
      <protection locked="0"/>
    </xf>
    <xf numFmtId="0" fontId="6" fillId="0" borderId="1" xfId="0" applyNumberFormat="1" applyFont="1" applyBorder="1" applyAlignment="1" applyProtection="1">
      <alignment horizontal="right" vertical="center" shrinkToFit="1"/>
    </xf>
    <xf numFmtId="0" fontId="6" fillId="0" borderId="2" xfId="0" applyNumberFormat="1" applyFont="1" applyFill="1" applyBorder="1" applyAlignment="1" applyProtection="1">
      <alignment horizontal="right" vertical="center" shrinkToFit="1"/>
    </xf>
    <xf numFmtId="49" fontId="9" fillId="0" borderId="59" xfId="0" applyNumberFormat="1" applyFont="1" applyFill="1" applyBorder="1" applyAlignment="1" applyProtection="1">
      <alignment horizontal="center" vertical="center"/>
      <protection locked="0"/>
    </xf>
    <xf numFmtId="178" fontId="20" fillId="0" borderId="10" xfId="0" applyNumberFormat="1" applyFont="1" applyFill="1" applyBorder="1" applyAlignment="1" applyProtection="1">
      <alignment horizontal="center" vertical="center" shrinkToFit="1"/>
    </xf>
    <xf numFmtId="0" fontId="6" fillId="6" borderId="3"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horizontal="center" vertical="center" shrinkToFit="1"/>
    </xf>
    <xf numFmtId="0" fontId="6" fillId="6" borderId="4" xfId="0" applyNumberFormat="1" applyFont="1" applyFill="1" applyBorder="1" applyAlignment="1" applyProtection="1">
      <alignment vertical="center" shrinkToFit="1"/>
    </xf>
    <xf numFmtId="0" fontId="6" fillId="6" borderId="5" xfId="0" applyNumberFormat="1" applyFont="1" applyFill="1" applyBorder="1" applyAlignment="1" applyProtection="1">
      <alignment vertical="center" shrinkToFit="1"/>
    </xf>
    <xf numFmtId="0" fontId="6" fillId="6" borderId="16"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horizontal="center" vertical="center" shrinkToFit="1"/>
    </xf>
    <xf numFmtId="0" fontId="6" fillId="6" borderId="0" xfId="0" applyNumberFormat="1" applyFont="1" applyFill="1" applyBorder="1" applyAlignment="1" applyProtection="1">
      <alignment vertical="center" shrinkToFit="1"/>
    </xf>
    <xf numFmtId="0" fontId="6" fillId="6" borderId="15" xfId="0" applyNumberFormat="1" applyFont="1" applyFill="1" applyBorder="1" applyAlignment="1" applyProtection="1">
      <alignment horizontal="center" vertical="center" shrinkToFit="1"/>
    </xf>
    <xf numFmtId="0" fontId="6" fillId="6" borderId="15" xfId="0" applyNumberFormat="1" applyFont="1" applyFill="1" applyBorder="1" applyAlignment="1" applyProtection="1">
      <alignment vertical="center" shrinkToFit="1"/>
    </xf>
    <xf numFmtId="49" fontId="6" fillId="6" borderId="1" xfId="0" applyNumberFormat="1" applyFont="1" applyFill="1" applyBorder="1" applyAlignment="1" applyProtection="1">
      <alignment vertical="center" shrinkToFit="1"/>
    </xf>
    <xf numFmtId="49" fontId="6" fillId="6" borderId="3" xfId="0" applyNumberFormat="1" applyFont="1" applyFill="1" applyBorder="1" applyAlignment="1" applyProtection="1">
      <alignment horizontal="right" vertical="center" shrinkToFit="1"/>
    </xf>
    <xf numFmtId="49" fontId="6" fillId="6" borderId="4"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12" fillId="0" borderId="11" xfId="0" applyFont="1" applyFill="1" applyBorder="1" applyAlignment="1">
      <alignment horizontal="center" vertical="center"/>
    </xf>
    <xf numFmtId="0" fontId="0" fillId="6" borderId="0" xfId="0" applyFill="1"/>
    <xf numFmtId="0" fontId="23" fillId="6" borderId="0" xfId="0" applyFont="1" applyFill="1"/>
    <xf numFmtId="0" fontId="0" fillId="6" borderId="0" xfId="0" applyFont="1" applyFill="1"/>
    <xf numFmtId="0" fontId="24" fillId="0" borderId="0" xfId="0" applyFont="1" applyAlignment="1">
      <alignment horizontal="center" vertical="center"/>
    </xf>
    <xf numFmtId="0" fontId="0" fillId="6" borderId="0" xfId="0" applyFill="1" applyAlignment="1">
      <alignment vertical="center"/>
    </xf>
    <xf numFmtId="49" fontId="3" fillId="6" borderId="0" xfId="0" applyNumberFormat="1" applyFont="1" applyFill="1" applyBorder="1" applyAlignment="1">
      <alignment vertical="center"/>
    </xf>
    <xf numFmtId="49" fontId="3" fillId="0" borderId="0" xfId="0" applyNumberFormat="1" applyFont="1" applyFill="1" applyBorder="1" applyAlignment="1">
      <alignment horizontal="left" vertical="center" shrinkToFit="1"/>
    </xf>
    <xf numFmtId="49" fontId="3" fillId="0" borderId="0" xfId="0" applyNumberFormat="1" applyFont="1" applyFill="1" applyBorder="1" applyAlignment="1">
      <alignment horizontal="left" vertical="center"/>
    </xf>
    <xf numFmtId="49" fontId="3" fillId="0" borderId="0" xfId="0" applyNumberFormat="1" applyFont="1" applyFill="1" applyBorder="1" applyAlignment="1">
      <alignment vertical="center"/>
    </xf>
    <xf numFmtId="49" fontId="8" fillId="0" borderId="16" xfId="0" applyNumberFormat="1" applyFont="1" applyFill="1" applyBorder="1" applyAlignment="1" applyProtection="1">
      <alignment horizontal="right" vertical="center"/>
    </xf>
    <xf numFmtId="49" fontId="8" fillId="0" borderId="0" xfId="0" applyNumberFormat="1" applyFont="1" applyFill="1" applyBorder="1" applyAlignment="1" applyProtection="1">
      <alignment horizontal="right" vertical="center"/>
    </xf>
    <xf numFmtId="0" fontId="8" fillId="0" borderId="0" xfId="0" applyFont="1" applyBorder="1" applyAlignment="1" applyProtection="1">
      <alignment horizontal="right" vertical="center"/>
    </xf>
    <xf numFmtId="49" fontId="14" fillId="0" borderId="63" xfId="0" applyNumberFormat="1" applyFont="1" applyFill="1" applyBorder="1" applyAlignment="1" applyProtection="1">
      <alignment vertical="top" wrapText="1" shrinkToFit="1"/>
      <protection locked="0"/>
    </xf>
    <xf numFmtId="0" fontId="0" fillId="0" borderId="2" xfId="0" applyBorder="1" applyAlignment="1">
      <alignment vertical="top" wrapText="1" shrinkToFit="1"/>
    </xf>
    <xf numFmtId="0" fontId="0" fillId="0" borderId="50" xfId="0" applyBorder="1" applyAlignment="1">
      <alignment vertical="top" wrapText="1" shrinkToFit="1"/>
    </xf>
    <xf numFmtId="0" fontId="6" fillId="0" borderId="16" xfId="0" applyNumberFormat="1" applyFont="1" applyFill="1" applyBorder="1" applyAlignment="1" applyProtection="1">
      <alignment horizontal="right" vertical="center" shrinkToFit="1"/>
    </xf>
    <xf numFmtId="0" fontId="6" fillId="0" borderId="0" xfId="0" applyNumberFormat="1" applyFont="1" applyBorder="1" applyAlignment="1" applyProtection="1">
      <alignment horizontal="right" vertical="center" shrinkToFit="1"/>
    </xf>
    <xf numFmtId="49" fontId="6" fillId="0" borderId="16" xfId="0" applyNumberFormat="1" applyFont="1" applyFill="1" applyBorder="1" applyAlignment="1" applyProtection="1">
      <alignment horizontal="right" vertical="center" shrinkToFit="1"/>
    </xf>
    <xf numFmtId="49" fontId="6" fillId="0" borderId="0" xfId="0" applyNumberFormat="1" applyFont="1" applyBorder="1" applyAlignment="1" applyProtection="1">
      <alignment horizontal="right" vertical="center" shrinkToFit="1"/>
    </xf>
    <xf numFmtId="49" fontId="9" fillId="0" borderId="4" xfId="0" applyNumberFormat="1" applyFont="1" applyFill="1" applyBorder="1" applyAlignment="1" applyProtection="1">
      <alignment vertical="center" shrinkToFit="1"/>
      <protection locked="0"/>
    </xf>
    <xf numFmtId="49" fontId="14" fillId="5" borderId="60" xfId="0" applyNumberFormat="1" applyFont="1" applyFill="1" applyBorder="1" applyAlignment="1" applyProtection="1">
      <alignment vertical="top" wrapText="1" shrinkToFit="1"/>
      <protection locked="0"/>
    </xf>
    <xf numFmtId="49" fontId="14" fillId="5" borderId="61" xfId="0" applyNumberFormat="1" applyFont="1" applyFill="1" applyBorder="1" applyAlignment="1" applyProtection="1">
      <alignment vertical="top" wrapText="1"/>
      <protection locked="0"/>
    </xf>
    <xf numFmtId="49" fontId="14" fillId="5" borderId="62" xfId="0" applyNumberFormat="1" applyFont="1" applyFill="1" applyBorder="1" applyAlignment="1" applyProtection="1">
      <alignment vertical="top" wrapText="1"/>
      <protection locked="0"/>
    </xf>
    <xf numFmtId="49" fontId="14" fillId="0" borderId="2" xfId="0" applyNumberFormat="1" applyFont="1" applyFill="1" applyBorder="1" applyAlignment="1" applyProtection="1">
      <alignment vertical="top" wrapText="1"/>
      <protection locked="0"/>
    </xf>
    <xf numFmtId="49" fontId="14" fillId="0" borderId="50" xfId="0" applyNumberFormat="1" applyFont="1" applyFill="1" applyBorder="1" applyAlignment="1" applyProtection="1">
      <alignment vertical="top" wrapText="1"/>
      <protection locked="0"/>
    </xf>
    <xf numFmtId="49" fontId="10" fillId="2" borderId="0" xfId="0" applyNumberFormat="1" applyFont="1" applyFill="1" applyBorder="1" applyAlignment="1" applyProtection="1">
      <alignment horizontal="center" vertical="center" wrapText="1" shrinkToFit="1"/>
    </xf>
    <xf numFmtId="49" fontId="10" fillId="2" borderId="18" xfId="0" applyNumberFormat="1" applyFont="1" applyFill="1" applyBorder="1" applyAlignment="1" applyProtection="1">
      <alignment horizontal="center" vertical="center" wrapText="1" shrinkToFit="1"/>
    </xf>
    <xf numFmtId="49" fontId="10" fillId="2" borderId="51" xfId="0" applyNumberFormat="1" applyFont="1" applyFill="1" applyBorder="1" applyAlignment="1" applyProtection="1">
      <alignment horizontal="center" vertical="center" wrapText="1" shrinkToFit="1"/>
    </xf>
    <xf numFmtId="49" fontId="10" fillId="2" borderId="52" xfId="0" applyNumberFormat="1" applyFont="1" applyFill="1" applyBorder="1" applyAlignment="1" applyProtection="1">
      <alignment horizontal="center" vertical="center" wrapText="1" shrinkToFit="1"/>
    </xf>
    <xf numFmtId="49" fontId="14" fillId="0" borderId="2" xfId="0" applyNumberFormat="1" applyFont="1" applyFill="1" applyBorder="1" applyAlignment="1" applyProtection="1">
      <alignment vertical="top" wrapText="1" shrinkToFit="1"/>
      <protection locked="0"/>
    </xf>
    <xf numFmtId="49" fontId="14" fillId="0" borderId="50" xfId="0" applyNumberFormat="1" applyFont="1" applyFill="1" applyBorder="1" applyAlignment="1" applyProtection="1">
      <alignment vertical="top" wrapText="1" shrinkToFit="1"/>
      <protection locked="0"/>
    </xf>
    <xf numFmtId="49" fontId="5" fillId="0" borderId="53" xfId="0" applyNumberFormat="1" applyFont="1" applyFill="1" applyBorder="1" applyAlignment="1" applyProtection="1">
      <alignment horizontal="center" vertical="center" shrinkToFit="1"/>
      <protection locked="0"/>
    </xf>
    <xf numFmtId="49" fontId="5" fillId="0" borderId="54" xfId="0" applyNumberFormat="1" applyFont="1" applyFill="1" applyBorder="1" applyAlignment="1" applyProtection="1">
      <alignment horizontal="center" vertical="center" shrinkToFit="1"/>
      <protection locked="0"/>
    </xf>
    <xf numFmtId="49" fontId="21" fillId="0" borderId="54" xfId="0" applyNumberFormat="1" applyFont="1" applyBorder="1" applyAlignment="1" applyProtection="1">
      <alignment horizontal="center" vertical="center" shrinkToFit="1"/>
      <protection locked="0"/>
    </xf>
    <xf numFmtId="0" fontId="22" fillId="0" borderId="54" xfId="0" applyFont="1" applyBorder="1" applyAlignment="1" applyProtection="1">
      <alignment horizontal="center" vertical="center" shrinkToFit="1"/>
      <protection locked="0"/>
    </xf>
    <xf numFmtId="49" fontId="10" fillId="2" borderId="55" xfId="0" applyNumberFormat="1" applyFont="1" applyFill="1" applyBorder="1" applyAlignment="1" applyProtection="1">
      <alignment horizontal="center" vertical="center" wrapText="1" shrinkToFit="1"/>
    </xf>
    <xf numFmtId="49" fontId="10" fillId="2" borderId="56" xfId="0" applyNumberFormat="1" applyFont="1" applyFill="1" applyBorder="1" applyAlignment="1" applyProtection="1">
      <alignment horizontal="center" vertical="center" wrapText="1" shrinkToFit="1"/>
    </xf>
    <xf numFmtId="49" fontId="10" fillId="2" borderId="57" xfId="0" applyNumberFormat="1" applyFont="1" applyFill="1" applyBorder="1" applyAlignment="1" applyProtection="1">
      <alignment horizontal="center" vertical="center" wrapText="1" shrinkToFit="1"/>
    </xf>
    <xf numFmtId="49" fontId="10" fillId="2" borderId="58" xfId="0" applyNumberFormat="1" applyFont="1" applyFill="1" applyBorder="1" applyAlignment="1" applyProtection="1">
      <alignment horizontal="center" vertical="center" wrapText="1" shrinkToFit="1"/>
    </xf>
    <xf numFmtId="22" fontId="3" fillId="6" borderId="16" xfId="0" applyNumberFormat="1" applyFont="1" applyFill="1" applyBorder="1" applyAlignment="1" applyProtection="1">
      <alignment horizontal="right" vertical="center" shrinkToFit="1"/>
    </xf>
    <xf numFmtId="22" fontId="3" fillId="6" borderId="0" xfId="0" applyNumberFormat="1" applyFont="1" applyFill="1" applyBorder="1" applyAlignment="1" applyProtection="1">
      <alignment horizontal="right" vertical="center" shrinkToFit="1"/>
    </xf>
    <xf numFmtId="49" fontId="9" fillId="0" borderId="2" xfId="0" applyNumberFormat="1" applyFont="1" applyFill="1" applyBorder="1" applyAlignment="1" applyProtection="1">
      <alignment vertical="center" shrinkToFit="1"/>
      <protection locked="0"/>
    </xf>
    <xf numFmtId="0" fontId="4" fillId="0" borderId="2" xfId="0" applyFont="1" applyFill="1" applyBorder="1" applyAlignment="1" applyProtection="1">
      <alignment vertical="center" shrinkToFit="1"/>
      <protection locked="0"/>
    </xf>
    <xf numFmtId="0" fontId="1" fillId="0" borderId="50" xfId="0" applyFont="1" applyFill="1" applyBorder="1" applyAlignment="1" applyProtection="1">
      <alignment vertical="center" shrinkToFit="1"/>
      <protection locked="0"/>
    </xf>
    <xf numFmtId="49" fontId="10" fillId="2" borderId="9" xfId="0" applyNumberFormat="1" applyFont="1" applyFill="1" applyBorder="1" applyAlignment="1" applyProtection="1">
      <alignment horizontal="center" vertical="center" wrapText="1" shrinkToFit="1"/>
    </xf>
    <xf numFmtId="49" fontId="10" fillId="2" borderId="13" xfId="0" applyNumberFormat="1" applyFont="1" applyFill="1" applyBorder="1" applyAlignment="1" applyProtection="1">
      <alignment horizontal="center" vertical="center" wrapText="1" shrinkToFit="1"/>
    </xf>
    <xf numFmtId="49" fontId="9" fillId="0" borderId="42" xfId="0" applyNumberFormat="1" applyFont="1" applyFill="1" applyBorder="1" applyAlignment="1" applyProtection="1">
      <alignment vertical="center" shrinkToFit="1"/>
      <protection locked="0"/>
    </xf>
    <xf numFmtId="0" fontId="4" fillId="0" borderId="42" xfId="0" applyFont="1" applyFill="1" applyBorder="1" applyAlignment="1" applyProtection="1">
      <alignment vertical="center" shrinkToFit="1"/>
      <protection locked="0"/>
    </xf>
    <xf numFmtId="0" fontId="1" fillId="0" borderId="43" xfId="0" applyFont="1" applyFill="1" applyBorder="1" applyAlignment="1" applyProtection="1">
      <alignment vertical="center" shrinkToFit="1"/>
      <protection locked="0"/>
    </xf>
    <xf numFmtId="49" fontId="9" fillId="0" borderId="50" xfId="0" applyNumberFormat="1" applyFont="1" applyFill="1" applyBorder="1" applyAlignment="1" applyProtection="1">
      <alignment vertical="center" shrinkToFit="1"/>
      <protection locked="0"/>
    </xf>
    <xf numFmtId="0" fontId="0" fillId="0" borderId="2" xfId="0" applyBorder="1" applyAlignment="1">
      <alignment vertical="center" shrinkToFit="1"/>
    </xf>
    <xf numFmtId="0" fontId="16" fillId="4" borderId="39" xfId="0" applyNumberFormat="1" applyFont="1" applyFill="1" applyBorder="1" applyAlignment="1" applyProtection="1">
      <alignment horizontal="center" vertical="center" shrinkToFit="1"/>
    </xf>
    <xf numFmtId="0" fontId="17" fillId="0" borderId="40" xfId="0" applyFont="1" applyBorder="1" applyAlignment="1">
      <alignment horizontal="center" vertical="center" shrinkToFit="1"/>
    </xf>
    <xf numFmtId="14" fontId="18" fillId="0" borderId="41" xfId="0" applyNumberFormat="1" applyFont="1" applyFill="1" applyBorder="1" applyAlignment="1" applyProtection="1">
      <alignment horizontal="center" vertical="center" shrinkToFit="1"/>
      <protection locked="0"/>
    </xf>
    <xf numFmtId="14" fontId="16" fillId="0" borderId="40" xfId="0" applyNumberFormat="1" applyFont="1" applyFill="1" applyBorder="1" applyAlignment="1" applyProtection="1">
      <alignment horizontal="center" vertical="center" shrinkToFit="1"/>
      <protection locked="0"/>
    </xf>
    <xf numFmtId="49" fontId="3" fillId="6" borderId="1" xfId="0" applyNumberFormat="1" applyFont="1" applyFill="1" applyBorder="1" applyAlignment="1">
      <alignment horizontal="left" vertical="center" wrapText="1"/>
    </xf>
    <xf numFmtId="0" fontId="0" fillId="0" borderId="0" xfId="0" applyAlignment="1">
      <alignment horizontal="left" vertical="center" wrapText="1"/>
    </xf>
    <xf numFmtId="49" fontId="6" fillId="0" borderId="4" xfId="0" applyNumberFormat="1" applyFont="1" applyFill="1" applyBorder="1" applyAlignment="1" applyProtection="1">
      <alignment horizontal="center" vertical="center" shrinkToFit="1"/>
    </xf>
    <xf numFmtId="49" fontId="1" fillId="0" borderId="4" xfId="0" applyNumberFormat="1" applyFont="1" applyFill="1" applyBorder="1" applyAlignment="1" applyProtection="1">
      <alignment horizontal="center" vertical="center"/>
    </xf>
    <xf numFmtId="49" fontId="14" fillId="0" borderId="64" xfId="0" applyNumberFormat="1" applyFont="1" applyFill="1" applyBorder="1" applyAlignment="1" applyProtection="1">
      <alignment vertical="top" wrapText="1" shrinkToFit="1"/>
      <protection locked="0"/>
    </xf>
    <xf numFmtId="49" fontId="14" fillId="0" borderId="44" xfId="0" applyNumberFormat="1" applyFont="1" applyFill="1" applyBorder="1" applyAlignment="1" applyProtection="1">
      <alignment vertical="top" wrapText="1"/>
      <protection locked="0"/>
    </xf>
    <xf numFmtId="49" fontId="14" fillId="0" borderId="45" xfId="0" applyNumberFormat="1" applyFont="1" applyFill="1" applyBorder="1" applyAlignment="1" applyProtection="1">
      <alignment vertical="top" wrapText="1"/>
      <protection locked="0"/>
    </xf>
    <xf numFmtId="176" fontId="19" fillId="0" borderId="41" xfId="0" applyNumberFormat="1" applyFont="1" applyFill="1" applyBorder="1" applyAlignment="1" applyProtection="1">
      <alignment vertical="center" shrinkToFit="1"/>
      <protection locked="0"/>
    </xf>
    <xf numFmtId="0" fontId="0" fillId="0" borderId="40" xfId="0" applyBorder="1" applyAlignment="1" applyProtection="1">
      <alignment vertical="center" shrinkToFit="1"/>
      <protection locked="0"/>
    </xf>
    <xf numFmtId="0" fontId="6" fillId="6" borderId="0" xfId="0" applyNumberFormat="1" applyFont="1" applyFill="1" applyBorder="1" applyAlignment="1" applyProtection="1">
      <alignment horizontal="center" vertical="center" shrinkToFit="1"/>
    </xf>
    <xf numFmtId="0" fontId="6" fillId="6" borderId="18" xfId="0" applyNumberFormat="1" applyFont="1" applyFill="1" applyBorder="1" applyAlignment="1" applyProtection="1">
      <alignment horizontal="center" vertical="center" shrinkToFit="1"/>
    </xf>
    <xf numFmtId="0" fontId="6" fillId="4" borderId="36" xfId="0" applyNumberFormat="1" applyFont="1" applyFill="1" applyBorder="1" applyAlignment="1" applyProtection="1">
      <alignment horizontal="center" vertical="center" shrinkToFit="1"/>
    </xf>
    <xf numFmtId="0" fontId="6" fillId="4" borderId="37" xfId="0" applyNumberFormat="1" applyFont="1" applyFill="1" applyBorder="1" applyAlignment="1" applyProtection="1">
      <alignment horizontal="center" vertical="center" shrinkToFit="1"/>
    </xf>
    <xf numFmtId="0" fontId="6" fillId="4" borderId="38" xfId="0" applyNumberFormat="1" applyFont="1" applyFill="1" applyBorder="1" applyAlignment="1" applyProtection="1">
      <alignment horizontal="center" vertical="center" shrinkToFit="1"/>
    </xf>
    <xf numFmtId="49" fontId="6" fillId="0" borderId="3" xfId="0" applyNumberFormat="1" applyFont="1" applyFill="1" applyBorder="1" applyAlignment="1" applyProtection="1">
      <alignment horizontal="center" vertical="center" shrinkToFit="1"/>
    </xf>
    <xf numFmtId="49" fontId="6" fillId="0" borderId="4" xfId="0" applyNumberFormat="1" applyFont="1" applyBorder="1" applyAlignment="1" applyProtection="1">
      <alignment horizontal="center" vertical="center" shrinkToFit="1"/>
    </xf>
    <xf numFmtId="0" fontId="1" fillId="0" borderId="4" xfId="0" applyFont="1" applyBorder="1" applyAlignment="1" applyProtection="1">
      <alignment vertical="center" shrinkToFit="1"/>
    </xf>
    <xf numFmtId="49" fontId="10" fillId="2" borderId="46" xfId="0" applyNumberFormat="1" applyFont="1" applyFill="1" applyBorder="1" applyAlignment="1" applyProtection="1">
      <alignment horizontal="center" vertical="center" shrinkToFit="1"/>
    </xf>
    <xf numFmtId="49" fontId="10" fillId="2" borderId="47" xfId="0" applyNumberFormat="1" applyFont="1" applyFill="1" applyBorder="1" applyAlignment="1" applyProtection="1">
      <alignment horizontal="center" vertical="center" shrinkToFit="1"/>
    </xf>
    <xf numFmtId="49" fontId="10" fillId="2" borderId="48" xfId="0" applyNumberFormat="1" applyFont="1" applyFill="1" applyBorder="1" applyAlignment="1" applyProtection="1">
      <alignment horizontal="center" vertical="center" shrinkToFit="1"/>
    </xf>
    <xf numFmtId="49" fontId="10" fillId="2" borderId="49" xfId="0" applyNumberFormat="1" applyFont="1" applyFill="1" applyBorder="1" applyAlignment="1" applyProtection="1">
      <alignment horizontal="center" vertical="center" wrapText="1" shrinkToFit="1"/>
    </xf>
  </cellXfs>
  <cellStyles count="2">
    <cellStyle name="桁区切り" xfId="1" builtinId="6"/>
    <cellStyle name="標準" xfId="0" builtinId="0"/>
  </cellStyles>
  <dxfs count="1">
    <dxf>
      <fill>
        <patternFill>
          <bgColor indexed="47"/>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3</xdr:col>
      <xdr:colOff>409575</xdr:colOff>
      <xdr:row>12</xdr:row>
      <xdr:rowOff>19050</xdr:rowOff>
    </xdr:from>
    <xdr:ext cx="184731" cy="26456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466975" y="207645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twoCellAnchor>
    <xdr:from>
      <xdr:col>1</xdr:col>
      <xdr:colOff>409575</xdr:colOff>
      <xdr:row>7</xdr:row>
      <xdr:rowOff>152400</xdr:rowOff>
    </xdr:from>
    <xdr:to>
      <xdr:col>4</xdr:col>
      <xdr:colOff>504825</xdr:colOff>
      <xdr:row>10</xdr:row>
      <xdr:rowOff>114300</xdr:rowOff>
    </xdr:to>
    <xdr:sp macro="[0]!'Macro1 1'" textlink="">
      <xdr:nvSpPr>
        <xdr:cNvPr id="2" name="角丸四角形 1">
          <a:extLst>
            <a:ext uri="{FF2B5EF4-FFF2-40B4-BE49-F238E27FC236}">
              <a16:creationId xmlns:a16="http://schemas.microsoft.com/office/drawing/2014/main" id="{00000000-0008-0000-0000-000002000000}"/>
            </a:ext>
          </a:extLst>
        </xdr:cNvPr>
        <xdr:cNvSpPr/>
      </xdr:nvSpPr>
      <xdr:spPr>
        <a:xfrm>
          <a:off x="1095375" y="1352550"/>
          <a:ext cx="2152650" cy="476250"/>
        </a:xfrm>
        <a:prstGeom prst="roundRect">
          <a:avLst/>
        </a:prstGeom>
        <a:solidFill>
          <a:schemeClr val="bg1">
            <a:lumMod val="8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ja-JP" sz="1100" b="1">
              <a:solidFill>
                <a:sysClr val="windowText" lastClr="000000"/>
              </a:solidFill>
              <a:effectLst/>
              <a:latin typeface="ＭＳ ゴシック" panose="020B0609070205080204" pitchFamily="49" charset="-128"/>
              <a:ea typeface="ＭＳ ゴシック" panose="020B0609070205080204" pitchFamily="49" charset="-128"/>
              <a:cs typeface="+mn-cs"/>
            </a:rPr>
            <a:t>週単位の週報を１年分作成</a:t>
          </a:r>
          <a:endParaRPr lang="ja-JP" altLang="ja-JP" b="1">
            <a:solidFill>
              <a:sysClr val="windowText" lastClr="000000"/>
            </a:solidFill>
            <a:effectLst/>
            <a:latin typeface="ＭＳ ゴシック" panose="020B0609070205080204" pitchFamily="49" charset="-128"/>
            <a:ea typeface="ＭＳ ゴシック" panose="020B0609070205080204" pitchFamily="49" charset="-128"/>
          </a:endParaRPr>
        </a:p>
        <a:p>
          <a:pPr algn="l"/>
          <a:endParaRPr kumimoji="1" lang="ja-JP" altLang="en-US" sz="1100"/>
        </a:p>
      </xdr:txBody>
    </xdr:sp>
    <xdr:clientData/>
  </xdr:twoCellAnchor>
  <xdr:twoCellAnchor>
    <xdr:from>
      <xdr:col>1</xdr:col>
      <xdr:colOff>409575</xdr:colOff>
      <xdr:row>10</xdr:row>
      <xdr:rowOff>152400</xdr:rowOff>
    </xdr:from>
    <xdr:to>
      <xdr:col>4</xdr:col>
      <xdr:colOff>504825</xdr:colOff>
      <xdr:row>13</xdr:row>
      <xdr:rowOff>114300</xdr:rowOff>
    </xdr:to>
    <xdr:sp macro="[0]!'Macro1 2'" textlink="">
      <xdr:nvSpPr>
        <xdr:cNvPr id="12" name="角丸四角形 11">
          <a:extLst>
            <a:ext uri="{FF2B5EF4-FFF2-40B4-BE49-F238E27FC236}">
              <a16:creationId xmlns:a16="http://schemas.microsoft.com/office/drawing/2014/main" id="{00000000-0008-0000-0000-00000C000000}"/>
            </a:ext>
          </a:extLst>
        </xdr:cNvPr>
        <xdr:cNvSpPr/>
      </xdr:nvSpPr>
      <xdr:spPr>
        <a:xfrm>
          <a:off x="1095375" y="1866900"/>
          <a:ext cx="2152650" cy="476250"/>
        </a:xfrm>
        <a:prstGeom prst="roundRect">
          <a:avLst/>
        </a:prstGeom>
        <a:solidFill>
          <a:schemeClr val="bg1">
            <a:lumMod val="8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月を４分割した週報を作成</a:t>
          </a:r>
        </a:p>
        <a:p>
          <a:pPr algn="l"/>
          <a:endParaRPr kumimoji="1" lang="ja-JP" altLang="en-US" sz="1100"/>
        </a:p>
      </xdr:txBody>
    </xdr:sp>
    <xdr:clientData/>
  </xdr:twoCellAnchor>
  <xdr:twoCellAnchor>
    <xdr:from>
      <xdr:col>1</xdr:col>
      <xdr:colOff>409575</xdr:colOff>
      <xdr:row>13</xdr:row>
      <xdr:rowOff>152400</xdr:rowOff>
    </xdr:from>
    <xdr:to>
      <xdr:col>4</xdr:col>
      <xdr:colOff>504825</xdr:colOff>
      <xdr:row>16</xdr:row>
      <xdr:rowOff>114300</xdr:rowOff>
    </xdr:to>
    <xdr:sp macro="[0]!'Macro1 3'" textlink="">
      <xdr:nvSpPr>
        <xdr:cNvPr id="13" name="角丸四角形 12">
          <a:extLst>
            <a:ext uri="{FF2B5EF4-FFF2-40B4-BE49-F238E27FC236}">
              <a16:creationId xmlns:a16="http://schemas.microsoft.com/office/drawing/2014/main" id="{00000000-0008-0000-0000-00000D000000}"/>
            </a:ext>
          </a:extLst>
        </xdr:cNvPr>
        <xdr:cNvSpPr/>
      </xdr:nvSpPr>
      <xdr:spPr>
        <a:xfrm>
          <a:off x="1095375" y="2381250"/>
          <a:ext cx="2152650" cy="476250"/>
        </a:xfrm>
        <a:prstGeom prst="roundRect">
          <a:avLst/>
        </a:prstGeom>
        <a:solidFill>
          <a:schemeClr val="bg1">
            <a:lumMod val="85000"/>
          </a:schemeClr>
        </a:solidFill>
        <a:ln>
          <a:noFill/>
        </a:ln>
        <a:effectLst>
          <a:outerShdw blurRad="107950" dist="12700" dir="5400000" algn="ctr">
            <a:srgbClr val="000000"/>
          </a:outerShdw>
        </a:effectLst>
        <a:scene3d>
          <a:camera prst="orthographicFront">
            <a:rot lat="0" lon="0" rev="0"/>
          </a:camera>
          <a:lightRig rig="soft" dir="t">
            <a:rot lat="0" lon="0" rev="0"/>
          </a:lightRig>
        </a:scene3d>
        <a:sp3d contourW="44450" prstMaterial="matte">
          <a:bevelT w="63500" h="63500" prst="artDeco"/>
          <a:contourClr>
            <a:srgbClr val="FFFFFF"/>
          </a:contourClr>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1">
              <a:solidFill>
                <a:sysClr val="windowText" lastClr="000000"/>
              </a:solidFill>
              <a:effectLst/>
              <a:latin typeface="ＭＳ ゴシック" panose="020B0609070205080204" pitchFamily="49" charset="-128"/>
              <a:ea typeface="ＭＳ ゴシック" panose="020B0609070205080204" pitchFamily="49" charset="-128"/>
              <a:cs typeface="+mn-cs"/>
            </a:rPr>
            <a:t>日誌のまま１年分を作成</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B2:G23"/>
  <sheetViews>
    <sheetView topLeftCell="A7" workbookViewId="0">
      <selection activeCell="F11" sqref="F11"/>
    </sheetView>
  </sheetViews>
  <sheetFormatPr defaultRowHeight="13.5" x14ac:dyDescent="0.15"/>
  <cols>
    <col min="1" max="16384" width="9" style="69"/>
  </cols>
  <sheetData>
    <row r="2" spans="2:7" x14ac:dyDescent="0.15">
      <c r="B2" s="69" t="s">
        <v>25</v>
      </c>
    </row>
    <row r="3" spans="2:7" x14ac:dyDescent="0.15">
      <c r="B3" s="69" t="s">
        <v>26</v>
      </c>
    </row>
    <row r="4" spans="2:7" x14ac:dyDescent="0.15">
      <c r="B4" s="69" t="s">
        <v>27</v>
      </c>
    </row>
    <row r="5" spans="2:7" x14ac:dyDescent="0.15">
      <c r="B5" s="69" t="s">
        <v>31</v>
      </c>
    </row>
    <row r="6" spans="2:7" x14ac:dyDescent="0.15">
      <c r="B6" s="70" t="s">
        <v>29</v>
      </c>
    </row>
    <row r="7" spans="2:7" x14ac:dyDescent="0.15">
      <c r="B7" s="70" t="s">
        <v>32</v>
      </c>
    </row>
    <row r="13" spans="2:7" x14ac:dyDescent="0.15">
      <c r="G13" s="72" t="s">
        <v>30</v>
      </c>
    </row>
    <row r="19" spans="2:5" x14ac:dyDescent="0.15">
      <c r="B19" s="69" t="s">
        <v>28</v>
      </c>
    </row>
    <row r="22" spans="2:5" x14ac:dyDescent="0.15">
      <c r="E22" s="71"/>
    </row>
    <row r="23" spans="2:5" x14ac:dyDescent="0.15">
      <c r="E23" s="71"/>
    </row>
  </sheetData>
  <phoneticPr fontId="2"/>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N57"/>
  <sheetViews>
    <sheetView tabSelected="1" zoomScaleNormal="100" workbookViewId="0">
      <selection sqref="A1:D1"/>
    </sheetView>
  </sheetViews>
  <sheetFormatPr defaultRowHeight="19.350000000000001" customHeight="1" x14ac:dyDescent="0.15"/>
  <cols>
    <col min="1" max="1" width="4.125" style="3" customWidth="1"/>
    <col min="2" max="2" width="3.125" style="3" customWidth="1"/>
    <col min="3" max="8" width="6.625" style="2" customWidth="1"/>
    <col min="9" max="9" width="12.625" style="1" customWidth="1"/>
    <col min="10" max="10" width="24.625" style="1" customWidth="1"/>
    <col min="11" max="11" width="6.625" style="1" customWidth="1"/>
    <col min="12" max="16384" width="9" style="1"/>
  </cols>
  <sheetData>
    <row r="1" spans="1:13" ht="17.100000000000001" customHeight="1" thickBot="1" x14ac:dyDescent="0.2">
      <c r="A1" s="100" t="s">
        <v>33</v>
      </c>
      <c r="B1" s="101"/>
      <c r="C1" s="101"/>
      <c r="D1" s="101"/>
      <c r="E1" s="102" t="s">
        <v>19</v>
      </c>
      <c r="F1" s="103"/>
      <c r="G1" s="103"/>
      <c r="H1" s="64"/>
      <c r="I1" s="51" t="str">
        <f>IF($E$1="委託業務従事日誌","契約管理番号：","事業番号：")</f>
        <v>契約管理番号：</v>
      </c>
      <c r="J1" s="21" t="s">
        <v>21</v>
      </c>
      <c r="K1" s="20" t="str">
        <f>IF($E$1="委託業務従事日誌","別紙８","")</f>
        <v>別紙８</v>
      </c>
    </row>
    <row r="2" spans="1:13" ht="17.100000000000001" customHeight="1" x14ac:dyDescent="0.15">
      <c r="A2" s="78" t="s">
        <v>16</v>
      </c>
      <c r="B2" s="79"/>
      <c r="C2" s="79"/>
      <c r="D2" s="79"/>
      <c r="E2" s="79"/>
      <c r="F2" s="79"/>
      <c r="G2" s="22" t="s">
        <v>20</v>
      </c>
      <c r="H2" s="80" t="s">
        <v>17</v>
      </c>
      <c r="I2" s="80"/>
      <c r="J2" s="80"/>
      <c r="K2" s="53" t="s">
        <v>20</v>
      </c>
    </row>
    <row r="3" spans="1:13" ht="17.100000000000001" customHeight="1" x14ac:dyDescent="0.15">
      <c r="A3" s="84" t="str">
        <f>IF($E$1="委託業務従事日誌","件名：","助成事業の名称：")</f>
        <v>件名：</v>
      </c>
      <c r="B3" s="85"/>
      <c r="C3" s="85"/>
      <c r="D3" s="115"/>
      <c r="E3" s="116"/>
      <c r="F3" s="116"/>
      <c r="G3" s="116"/>
      <c r="H3" s="116"/>
      <c r="I3" s="116"/>
      <c r="J3" s="116"/>
      <c r="K3" s="117"/>
    </row>
    <row r="4" spans="1:13" ht="17.100000000000001" customHeight="1" x14ac:dyDescent="0.15">
      <c r="A4" s="108"/>
      <c r="B4" s="109"/>
      <c r="C4" s="109"/>
      <c r="D4" s="110"/>
      <c r="E4" s="111"/>
      <c r="F4" s="111"/>
      <c r="G4" s="111"/>
      <c r="H4" s="111"/>
      <c r="I4" s="111"/>
      <c r="J4" s="111"/>
      <c r="K4" s="112"/>
    </row>
    <row r="5" spans="1:13" ht="17.100000000000001" customHeight="1" x14ac:dyDescent="0.15">
      <c r="A5" s="108"/>
      <c r="B5" s="109"/>
      <c r="C5" s="109"/>
      <c r="D5" s="110"/>
      <c r="E5" s="111"/>
      <c r="F5" s="111"/>
      <c r="G5" s="111"/>
      <c r="H5" s="111"/>
      <c r="I5" s="111"/>
      <c r="J5" s="111"/>
      <c r="K5" s="112"/>
      <c r="L5" s="43"/>
    </row>
    <row r="6" spans="1:13" ht="17.100000000000001" customHeight="1" x14ac:dyDescent="0.15">
      <c r="A6" s="84" t="str">
        <f>IF($E$1="委託業務従事日誌","再委託等項目：","委託・共同研究項目：")</f>
        <v>再委託等項目：</v>
      </c>
      <c r="B6" s="85"/>
      <c r="C6" s="85"/>
      <c r="D6" s="110" t="s">
        <v>18</v>
      </c>
      <c r="E6" s="111"/>
      <c r="F6" s="111"/>
      <c r="G6" s="111"/>
      <c r="H6" s="111"/>
      <c r="I6" s="111"/>
      <c r="J6" s="111"/>
      <c r="K6" s="112"/>
    </row>
    <row r="7" spans="1:13" ht="17.100000000000001" customHeight="1" x14ac:dyDescent="0.15">
      <c r="A7" s="84" t="str">
        <f>IF($E$1="委託業務従事日誌","委託先等名称：","助成事業者名称：")</f>
        <v>委託先等名称：</v>
      </c>
      <c r="B7" s="85"/>
      <c r="C7" s="85"/>
      <c r="D7" s="110"/>
      <c r="E7" s="111"/>
      <c r="F7" s="111"/>
      <c r="G7" s="111"/>
      <c r="H7" s="111"/>
      <c r="I7" s="111"/>
      <c r="J7" s="111"/>
      <c r="K7" s="112"/>
      <c r="L7" s="46"/>
    </row>
    <row r="8" spans="1:13" ht="17.100000000000001" customHeight="1" x14ac:dyDescent="0.15">
      <c r="A8" s="86" t="s">
        <v>3</v>
      </c>
      <c r="B8" s="87"/>
      <c r="C8" s="87"/>
      <c r="D8" s="110"/>
      <c r="E8" s="119"/>
      <c r="F8" s="119"/>
      <c r="G8" s="119"/>
      <c r="H8" s="67" t="s">
        <v>22</v>
      </c>
      <c r="I8" s="52" t="str">
        <f>IF($E$1="委託業務従事日誌","業務管理者","主任研究者")&amp;"　所属："</f>
        <v>業務管理者　所属：</v>
      </c>
      <c r="J8" s="110"/>
      <c r="K8" s="118"/>
      <c r="M8" s="43"/>
    </row>
    <row r="9" spans="1:13" ht="17.100000000000001" customHeight="1" thickBot="1" x14ac:dyDescent="0.2">
      <c r="A9" s="65"/>
      <c r="B9" s="66"/>
      <c r="C9" s="4" t="s">
        <v>4</v>
      </c>
      <c r="D9" s="88"/>
      <c r="E9" s="88"/>
      <c r="F9" s="88"/>
      <c r="G9" s="88"/>
      <c r="H9" s="5"/>
      <c r="I9" s="4" t="s">
        <v>7</v>
      </c>
      <c r="J9" s="23"/>
      <c r="K9" s="6"/>
    </row>
    <row r="10" spans="1:13" s="3" customFormat="1" ht="17.100000000000001" customHeight="1" x14ac:dyDescent="0.15">
      <c r="A10" s="104" t="s">
        <v>0</v>
      </c>
      <c r="B10" s="106" t="s">
        <v>1</v>
      </c>
      <c r="C10" s="141" t="s">
        <v>10</v>
      </c>
      <c r="D10" s="142"/>
      <c r="E10" s="142"/>
      <c r="F10" s="143"/>
      <c r="G10" s="144" t="s">
        <v>8</v>
      </c>
      <c r="H10" s="113" t="s">
        <v>9</v>
      </c>
      <c r="I10" s="94" t="s">
        <v>23</v>
      </c>
      <c r="J10" s="94"/>
      <c r="K10" s="95"/>
    </row>
    <row r="11" spans="1:13" s="3" customFormat="1" ht="17.100000000000001" customHeight="1" thickBot="1" x14ac:dyDescent="0.2">
      <c r="A11" s="105"/>
      <c r="B11" s="107"/>
      <c r="C11" s="7" t="s">
        <v>5</v>
      </c>
      <c r="D11" s="8" t="s">
        <v>6</v>
      </c>
      <c r="E11" s="9" t="s">
        <v>5</v>
      </c>
      <c r="F11" s="8" t="s">
        <v>6</v>
      </c>
      <c r="G11" s="114"/>
      <c r="H11" s="114"/>
      <c r="I11" s="96"/>
      <c r="J11" s="96"/>
      <c r="K11" s="97"/>
    </row>
    <row r="12" spans="1:13" ht="17.100000000000001" customHeight="1" thickTop="1" x14ac:dyDescent="0.15">
      <c r="A12" s="47">
        <f>DATEVALUE(TEXT(SUBSTITUTE(SUBSTITUTE(SUBSTITUTE($A$1,"元","１"),"分",""),"度","")&amp;"１日","yyyy/mm/d"))</f>
        <v>44287</v>
      </c>
      <c r="B12" s="48" t="str">
        <f>IF(ISERROR(TEXT(WEEKDAY($A12,1),"aaa"))=TRUE,"",PublicHoliday.PublicHoliday($A12))</f>
        <v>木</v>
      </c>
      <c r="C12" s="38"/>
      <c r="D12" s="39"/>
      <c r="E12" s="49"/>
      <c r="F12" s="41"/>
      <c r="G12" s="50"/>
      <c r="H12" s="10" t="str">
        <f>IF((D12-C12)+(F12-E12)-G12=0,"",(D12-C12)+(F12-E12)-G12)</f>
        <v/>
      </c>
      <c r="I12" s="89"/>
      <c r="J12" s="90"/>
      <c r="K12" s="91"/>
    </row>
    <row r="13" spans="1:13" ht="17.100000000000001" customHeight="1" x14ac:dyDescent="0.15">
      <c r="A13" s="11">
        <f t="shared" ref="A13:A37" si="0">A12+1</f>
        <v>44288</v>
      </c>
      <c r="B13" s="12" t="str">
        <f t="shared" ref="B13:B42" si="1">IF(ISERROR(TEXT(WEEKDAY($A13,1),"aaa"))=TRUE,"",PublicHoliday.PublicHoliday($A13))</f>
        <v>金</v>
      </c>
      <c r="C13" s="26"/>
      <c r="D13" s="27"/>
      <c r="E13" s="28"/>
      <c r="F13" s="29"/>
      <c r="G13" s="30"/>
      <c r="H13" s="10" t="str">
        <f>IF((D13-C13)+(F13-E13)-G13=0,"",(D13-C13)+(F13-E13)-G13)</f>
        <v/>
      </c>
      <c r="I13" s="81"/>
      <c r="J13" s="92"/>
      <c r="K13" s="93"/>
    </row>
    <row r="14" spans="1:13" ht="17.100000000000001" customHeight="1" x14ac:dyDescent="0.15">
      <c r="A14" s="54">
        <f t="shared" si="0"/>
        <v>44289</v>
      </c>
      <c r="B14" s="12" t="str">
        <f t="shared" si="1"/>
        <v>土</v>
      </c>
      <c r="C14" s="24"/>
      <c r="D14" s="25"/>
      <c r="E14" s="28"/>
      <c r="F14" s="29"/>
      <c r="G14" s="30"/>
      <c r="H14" s="10" t="str">
        <f t="shared" ref="H14:H42" si="2">IF((D14-C14)+(F14-E14)-G14=0,"",(D14-C14)+(F14-E14)-G14)</f>
        <v/>
      </c>
      <c r="I14" s="81"/>
      <c r="J14" s="82"/>
      <c r="K14" s="83"/>
    </row>
    <row r="15" spans="1:13" ht="17.100000000000001" customHeight="1" x14ac:dyDescent="0.15">
      <c r="A15" s="11">
        <f t="shared" si="0"/>
        <v>44290</v>
      </c>
      <c r="B15" s="68" t="str">
        <f t="shared" si="1"/>
        <v>日</v>
      </c>
      <c r="C15" s="24"/>
      <c r="D15" s="25"/>
      <c r="E15" s="28"/>
      <c r="F15" s="29"/>
      <c r="G15" s="30"/>
      <c r="H15" s="10" t="str">
        <f t="shared" si="2"/>
        <v/>
      </c>
      <c r="I15" s="81"/>
      <c r="J15" s="82"/>
      <c r="K15" s="83"/>
    </row>
    <row r="16" spans="1:13" ht="17.100000000000001" customHeight="1" x14ac:dyDescent="0.15">
      <c r="A16" s="11">
        <f t="shared" si="0"/>
        <v>44291</v>
      </c>
      <c r="B16" s="12" t="str">
        <f t="shared" si="1"/>
        <v>月</v>
      </c>
      <c r="C16" s="24"/>
      <c r="D16" s="25"/>
      <c r="E16" s="28"/>
      <c r="F16" s="29"/>
      <c r="G16" s="30"/>
      <c r="H16" s="10" t="str">
        <f t="shared" si="2"/>
        <v/>
      </c>
      <c r="I16" s="81"/>
      <c r="J16" s="82"/>
      <c r="K16" s="83"/>
    </row>
    <row r="17" spans="1:11" ht="17.100000000000001" customHeight="1" x14ac:dyDescent="0.15">
      <c r="A17" s="37">
        <f t="shared" si="0"/>
        <v>44292</v>
      </c>
      <c r="B17" s="45" t="str">
        <f t="shared" si="1"/>
        <v>火</v>
      </c>
      <c r="C17" s="38"/>
      <c r="D17" s="39"/>
      <c r="E17" s="40"/>
      <c r="F17" s="41"/>
      <c r="G17" s="42"/>
      <c r="H17" s="10" t="str">
        <f t="shared" si="2"/>
        <v/>
      </c>
      <c r="I17" s="81"/>
      <c r="J17" s="82"/>
      <c r="K17" s="83"/>
    </row>
    <row r="18" spans="1:11" ht="17.100000000000001" customHeight="1" x14ac:dyDescent="0.15">
      <c r="A18" s="37">
        <f t="shared" si="0"/>
        <v>44293</v>
      </c>
      <c r="B18" s="45" t="str">
        <f t="shared" si="1"/>
        <v>水</v>
      </c>
      <c r="C18" s="38"/>
      <c r="D18" s="39"/>
      <c r="E18" s="40"/>
      <c r="F18" s="41"/>
      <c r="G18" s="42"/>
      <c r="H18" s="10" t="str">
        <f t="shared" si="2"/>
        <v/>
      </c>
      <c r="I18" s="81"/>
      <c r="J18" s="82"/>
      <c r="K18" s="83"/>
    </row>
    <row r="19" spans="1:11" ht="17.100000000000001" customHeight="1" x14ac:dyDescent="0.15">
      <c r="A19" s="11">
        <f t="shared" si="0"/>
        <v>44294</v>
      </c>
      <c r="B19" s="12" t="str">
        <f t="shared" si="1"/>
        <v>木</v>
      </c>
      <c r="C19" s="24"/>
      <c r="D19" s="25"/>
      <c r="E19" s="28"/>
      <c r="F19" s="29"/>
      <c r="G19" s="30"/>
      <c r="H19" s="10" t="str">
        <f t="shared" si="2"/>
        <v/>
      </c>
      <c r="I19" s="81"/>
      <c r="J19" s="92"/>
      <c r="K19" s="93"/>
    </row>
    <row r="20" spans="1:11" ht="17.100000000000001" customHeight="1" x14ac:dyDescent="0.15">
      <c r="A20" s="11">
        <f t="shared" si="0"/>
        <v>44295</v>
      </c>
      <c r="B20" s="12" t="str">
        <f t="shared" si="1"/>
        <v>金</v>
      </c>
      <c r="C20" s="24"/>
      <c r="D20" s="25"/>
      <c r="E20" s="28"/>
      <c r="F20" s="29"/>
      <c r="G20" s="30"/>
      <c r="H20" s="10" t="str">
        <f t="shared" si="2"/>
        <v/>
      </c>
      <c r="I20" s="81"/>
      <c r="J20" s="92"/>
      <c r="K20" s="93"/>
    </row>
    <row r="21" spans="1:11" ht="17.100000000000001" customHeight="1" x14ac:dyDescent="0.15">
      <c r="A21" s="54">
        <f t="shared" si="0"/>
        <v>44296</v>
      </c>
      <c r="B21" s="12" t="str">
        <f t="shared" si="1"/>
        <v>土</v>
      </c>
      <c r="C21" s="24"/>
      <c r="D21" s="25"/>
      <c r="E21" s="28"/>
      <c r="F21" s="29"/>
      <c r="G21" s="30"/>
      <c r="H21" s="10" t="str">
        <f t="shared" si="2"/>
        <v/>
      </c>
      <c r="I21" s="81"/>
      <c r="J21" s="82"/>
      <c r="K21" s="83"/>
    </row>
    <row r="22" spans="1:11" ht="17.100000000000001" customHeight="1" x14ac:dyDescent="0.15">
      <c r="A22" s="11">
        <f t="shared" si="0"/>
        <v>44297</v>
      </c>
      <c r="B22" s="12" t="str">
        <f t="shared" si="1"/>
        <v>日</v>
      </c>
      <c r="C22" s="24"/>
      <c r="D22" s="25"/>
      <c r="E22" s="28"/>
      <c r="F22" s="29"/>
      <c r="G22" s="30"/>
      <c r="H22" s="10" t="str">
        <f t="shared" si="2"/>
        <v/>
      </c>
      <c r="I22" s="81"/>
      <c r="J22" s="82"/>
      <c r="K22" s="83"/>
    </row>
    <row r="23" spans="1:11" ht="17.100000000000001" customHeight="1" x14ac:dyDescent="0.15">
      <c r="A23" s="11">
        <f t="shared" si="0"/>
        <v>44298</v>
      </c>
      <c r="B23" s="12" t="str">
        <f>IF(ISERROR(TEXT(WEEKDAY($A23,1),"aaa"))=TRUE,"",PublicHoliday.PublicHoliday($A23))</f>
        <v>月</v>
      </c>
      <c r="C23" s="24"/>
      <c r="D23" s="25"/>
      <c r="E23" s="28"/>
      <c r="F23" s="29"/>
      <c r="G23" s="30"/>
      <c r="H23" s="10" t="str">
        <f t="shared" si="2"/>
        <v/>
      </c>
      <c r="I23" s="81"/>
      <c r="J23" s="82"/>
      <c r="K23" s="83"/>
    </row>
    <row r="24" spans="1:11" ht="17.100000000000001" customHeight="1" x14ac:dyDescent="0.15">
      <c r="A24" s="11">
        <f t="shared" si="0"/>
        <v>44299</v>
      </c>
      <c r="B24" s="12" t="str">
        <f t="shared" si="1"/>
        <v>火</v>
      </c>
      <c r="C24" s="24"/>
      <c r="D24" s="25"/>
      <c r="E24" s="28"/>
      <c r="F24" s="29"/>
      <c r="G24" s="30"/>
      <c r="H24" s="10" t="str">
        <f t="shared" si="2"/>
        <v/>
      </c>
      <c r="I24" s="81"/>
      <c r="J24" s="82"/>
      <c r="K24" s="83"/>
    </row>
    <row r="25" spans="1:11" ht="17.100000000000001" customHeight="1" x14ac:dyDescent="0.15">
      <c r="A25" s="11">
        <f t="shared" si="0"/>
        <v>44300</v>
      </c>
      <c r="B25" s="12" t="str">
        <f t="shared" si="1"/>
        <v>水</v>
      </c>
      <c r="C25" s="24"/>
      <c r="D25" s="25"/>
      <c r="E25" s="28"/>
      <c r="F25" s="29"/>
      <c r="G25" s="30"/>
      <c r="H25" s="10" t="str">
        <f t="shared" si="2"/>
        <v/>
      </c>
      <c r="I25" s="81"/>
      <c r="J25" s="82"/>
      <c r="K25" s="83"/>
    </row>
    <row r="26" spans="1:11" ht="17.100000000000001" customHeight="1" x14ac:dyDescent="0.15">
      <c r="A26" s="11">
        <f t="shared" si="0"/>
        <v>44301</v>
      </c>
      <c r="B26" s="12" t="str">
        <f t="shared" si="1"/>
        <v>木</v>
      </c>
      <c r="C26" s="24"/>
      <c r="D26" s="25"/>
      <c r="E26" s="28"/>
      <c r="F26" s="29"/>
      <c r="G26" s="30"/>
      <c r="H26" s="10" t="str">
        <f t="shared" si="2"/>
        <v/>
      </c>
      <c r="I26" s="81"/>
      <c r="J26" s="92"/>
      <c r="K26" s="93"/>
    </row>
    <row r="27" spans="1:11" ht="17.100000000000001" customHeight="1" x14ac:dyDescent="0.15">
      <c r="A27" s="11">
        <f t="shared" si="0"/>
        <v>44302</v>
      </c>
      <c r="B27" s="12" t="str">
        <f t="shared" si="1"/>
        <v>金</v>
      </c>
      <c r="C27" s="24"/>
      <c r="D27" s="25"/>
      <c r="E27" s="28"/>
      <c r="F27" s="29"/>
      <c r="G27" s="30"/>
      <c r="H27" s="10" t="str">
        <f t="shared" si="2"/>
        <v/>
      </c>
      <c r="I27" s="81"/>
      <c r="J27" s="92"/>
      <c r="K27" s="93"/>
    </row>
    <row r="28" spans="1:11" ht="17.100000000000001" customHeight="1" x14ac:dyDescent="0.15">
      <c r="A28" s="11">
        <f t="shared" si="0"/>
        <v>44303</v>
      </c>
      <c r="B28" s="12" t="str">
        <f t="shared" si="1"/>
        <v>土</v>
      </c>
      <c r="C28" s="24"/>
      <c r="D28" s="25"/>
      <c r="E28" s="28"/>
      <c r="F28" s="29"/>
      <c r="G28" s="30"/>
      <c r="H28" s="10" t="str">
        <f t="shared" si="2"/>
        <v/>
      </c>
      <c r="I28" s="81"/>
      <c r="J28" s="82"/>
      <c r="K28" s="83"/>
    </row>
    <row r="29" spans="1:11" ht="17.100000000000001" customHeight="1" x14ac:dyDescent="0.15">
      <c r="A29" s="11">
        <f t="shared" si="0"/>
        <v>44304</v>
      </c>
      <c r="B29" s="12" t="str">
        <f t="shared" si="1"/>
        <v>日</v>
      </c>
      <c r="C29" s="24"/>
      <c r="D29" s="25"/>
      <c r="E29" s="28"/>
      <c r="F29" s="29"/>
      <c r="G29" s="30"/>
      <c r="H29" s="10" t="str">
        <f t="shared" si="2"/>
        <v/>
      </c>
      <c r="I29" s="81"/>
      <c r="J29" s="82"/>
      <c r="K29" s="83"/>
    </row>
    <row r="30" spans="1:11" ht="17.100000000000001" customHeight="1" x14ac:dyDescent="0.15">
      <c r="A30" s="11">
        <f t="shared" si="0"/>
        <v>44305</v>
      </c>
      <c r="B30" s="12" t="str">
        <f t="shared" si="1"/>
        <v>月</v>
      </c>
      <c r="C30" s="24"/>
      <c r="D30" s="25"/>
      <c r="E30" s="28"/>
      <c r="F30" s="29"/>
      <c r="G30" s="30"/>
      <c r="H30" s="10" t="str">
        <f t="shared" si="2"/>
        <v/>
      </c>
      <c r="I30" s="81"/>
      <c r="J30" s="98"/>
      <c r="K30" s="99"/>
    </row>
    <row r="31" spans="1:11" ht="17.100000000000001" customHeight="1" x14ac:dyDescent="0.15">
      <c r="A31" s="11">
        <f t="shared" si="0"/>
        <v>44306</v>
      </c>
      <c r="B31" s="12" t="str">
        <f t="shared" si="1"/>
        <v>火</v>
      </c>
      <c r="C31" s="24"/>
      <c r="D31" s="25"/>
      <c r="E31" s="28"/>
      <c r="F31" s="29"/>
      <c r="G31" s="30"/>
      <c r="H31" s="10" t="str">
        <f t="shared" si="2"/>
        <v/>
      </c>
      <c r="I31" s="81"/>
      <c r="J31" s="98"/>
      <c r="K31" s="99"/>
    </row>
    <row r="32" spans="1:11" ht="17.100000000000001" customHeight="1" x14ac:dyDescent="0.15">
      <c r="A32" s="11">
        <f t="shared" si="0"/>
        <v>44307</v>
      </c>
      <c r="B32" s="12" t="str">
        <f t="shared" si="1"/>
        <v>水</v>
      </c>
      <c r="C32" s="24"/>
      <c r="D32" s="25"/>
      <c r="E32" s="28"/>
      <c r="F32" s="29"/>
      <c r="G32" s="30"/>
      <c r="H32" s="10" t="str">
        <f t="shared" si="2"/>
        <v/>
      </c>
      <c r="I32" s="81"/>
      <c r="J32" s="82"/>
      <c r="K32" s="83"/>
    </row>
    <row r="33" spans="1:11" ht="17.100000000000001" customHeight="1" x14ac:dyDescent="0.15">
      <c r="A33" s="11">
        <f t="shared" si="0"/>
        <v>44308</v>
      </c>
      <c r="B33" s="12" t="str">
        <f t="shared" si="1"/>
        <v>木</v>
      </c>
      <c r="C33" s="24"/>
      <c r="D33" s="25"/>
      <c r="E33" s="28"/>
      <c r="F33" s="29"/>
      <c r="G33" s="30"/>
      <c r="H33" s="10" t="str">
        <f t="shared" si="2"/>
        <v/>
      </c>
      <c r="I33" s="81"/>
      <c r="J33" s="92"/>
      <c r="K33" s="93"/>
    </row>
    <row r="34" spans="1:11" ht="17.100000000000001" customHeight="1" x14ac:dyDescent="0.15">
      <c r="A34" s="11">
        <f t="shared" si="0"/>
        <v>44309</v>
      </c>
      <c r="B34" s="12" t="str">
        <f t="shared" si="1"/>
        <v>金</v>
      </c>
      <c r="C34" s="24"/>
      <c r="D34" s="25"/>
      <c r="E34" s="28"/>
      <c r="F34" s="29"/>
      <c r="G34" s="30"/>
      <c r="H34" s="10" t="str">
        <f t="shared" si="2"/>
        <v/>
      </c>
      <c r="I34" s="81"/>
      <c r="J34" s="92"/>
      <c r="K34" s="93"/>
    </row>
    <row r="35" spans="1:11" ht="17.100000000000001" customHeight="1" x14ac:dyDescent="0.15">
      <c r="A35" s="11">
        <f t="shared" si="0"/>
        <v>44310</v>
      </c>
      <c r="B35" s="12" t="str">
        <f t="shared" si="1"/>
        <v>土</v>
      </c>
      <c r="C35" s="24"/>
      <c r="D35" s="25"/>
      <c r="E35" s="28"/>
      <c r="F35" s="29"/>
      <c r="G35" s="30"/>
      <c r="H35" s="10" t="str">
        <f t="shared" si="2"/>
        <v/>
      </c>
      <c r="I35" s="81"/>
      <c r="J35" s="82"/>
      <c r="K35" s="83"/>
    </row>
    <row r="36" spans="1:11" ht="17.100000000000001" customHeight="1" x14ac:dyDescent="0.15">
      <c r="A36" s="11">
        <f t="shared" si="0"/>
        <v>44311</v>
      </c>
      <c r="B36" s="12" t="str">
        <f t="shared" si="1"/>
        <v>日</v>
      </c>
      <c r="C36" s="24"/>
      <c r="D36" s="25"/>
      <c r="E36" s="28"/>
      <c r="F36" s="29"/>
      <c r="G36" s="30"/>
      <c r="H36" s="10" t="str">
        <f t="shared" si="2"/>
        <v/>
      </c>
      <c r="I36" s="81"/>
      <c r="J36" s="82"/>
      <c r="K36" s="83"/>
    </row>
    <row r="37" spans="1:11" ht="17.100000000000001" customHeight="1" x14ac:dyDescent="0.15">
      <c r="A37" s="11">
        <f t="shared" si="0"/>
        <v>44312</v>
      </c>
      <c r="B37" s="12" t="str">
        <f t="shared" si="1"/>
        <v>月</v>
      </c>
      <c r="C37" s="24"/>
      <c r="D37" s="25"/>
      <c r="E37" s="28"/>
      <c r="F37" s="29"/>
      <c r="G37" s="30"/>
      <c r="H37" s="10" t="str">
        <f t="shared" si="2"/>
        <v/>
      </c>
      <c r="I37" s="81"/>
      <c r="J37" s="82"/>
      <c r="K37" s="83"/>
    </row>
    <row r="38" spans="1:11" ht="17.100000000000001" customHeight="1" x14ac:dyDescent="0.15">
      <c r="A38" s="11">
        <f>A37+1</f>
        <v>44313</v>
      </c>
      <c r="B38" s="12" t="str">
        <f t="shared" si="1"/>
        <v>火</v>
      </c>
      <c r="C38" s="24"/>
      <c r="D38" s="25"/>
      <c r="E38" s="28"/>
      <c r="F38" s="29"/>
      <c r="G38" s="30"/>
      <c r="H38" s="10" t="str">
        <f t="shared" si="2"/>
        <v/>
      </c>
      <c r="I38" s="81"/>
      <c r="J38" s="82"/>
      <c r="K38" s="83"/>
    </row>
    <row r="39" spans="1:11" ht="17.100000000000001" customHeight="1" x14ac:dyDescent="0.15">
      <c r="A39" s="11">
        <f>A38+1</f>
        <v>44314</v>
      </c>
      <c r="B39" s="12" t="str">
        <f t="shared" si="1"/>
        <v>水</v>
      </c>
      <c r="C39" s="24"/>
      <c r="D39" s="25"/>
      <c r="E39" s="28"/>
      <c r="F39" s="29"/>
      <c r="G39" s="30"/>
      <c r="H39" s="10" t="str">
        <f t="shared" si="2"/>
        <v/>
      </c>
      <c r="I39" s="81"/>
      <c r="J39" s="82"/>
      <c r="K39" s="83"/>
    </row>
    <row r="40" spans="1:11" ht="17.100000000000001" customHeight="1" x14ac:dyDescent="0.15">
      <c r="A40" s="11">
        <f>IF(DAY(A39+1)&lt;4,"",A39+1)</f>
        <v>44315</v>
      </c>
      <c r="B40" s="12" t="str">
        <f t="shared" si="1"/>
        <v>祝</v>
      </c>
      <c r="C40" s="24"/>
      <c r="D40" s="25"/>
      <c r="E40" s="28"/>
      <c r="F40" s="29"/>
      <c r="G40" s="30"/>
      <c r="H40" s="10" t="str">
        <f t="shared" si="2"/>
        <v/>
      </c>
      <c r="I40" s="81"/>
      <c r="J40" s="92"/>
      <c r="K40" s="93"/>
    </row>
    <row r="41" spans="1:11" ht="17.100000000000001" customHeight="1" x14ac:dyDescent="0.15">
      <c r="A41" s="11">
        <f>IF(DAY(A39+2)&lt;4,"",A39+2)</f>
        <v>44316</v>
      </c>
      <c r="B41" s="12" t="str">
        <f t="shared" si="1"/>
        <v>金</v>
      </c>
      <c r="C41" s="24"/>
      <c r="D41" s="25"/>
      <c r="E41" s="28"/>
      <c r="F41" s="29"/>
      <c r="G41" s="30"/>
      <c r="H41" s="10" t="str">
        <f t="shared" si="2"/>
        <v/>
      </c>
      <c r="I41" s="81"/>
      <c r="J41" s="92"/>
      <c r="K41" s="93"/>
    </row>
    <row r="42" spans="1:11" ht="17.100000000000001" customHeight="1" thickBot="1" x14ac:dyDescent="0.2">
      <c r="A42" s="13" t="str">
        <f>IF(DAY(A39+3)&lt;4,"",A39+3)</f>
        <v/>
      </c>
      <c r="B42" s="44" t="str">
        <f t="shared" si="1"/>
        <v/>
      </c>
      <c r="C42" s="31"/>
      <c r="D42" s="32"/>
      <c r="E42" s="33"/>
      <c r="F42" s="34"/>
      <c r="G42" s="35"/>
      <c r="H42" s="14" t="str">
        <f t="shared" si="2"/>
        <v/>
      </c>
      <c r="I42" s="128"/>
      <c r="J42" s="129"/>
      <c r="K42" s="130"/>
    </row>
    <row r="43" spans="1:11" ht="17.100000000000001" customHeight="1" thickTop="1" thickBot="1" x14ac:dyDescent="0.2">
      <c r="A43" s="138" t="s">
        <v>2</v>
      </c>
      <c r="B43" s="139"/>
      <c r="C43" s="140"/>
      <c r="D43" s="140"/>
      <c r="E43" s="140"/>
      <c r="F43" s="140"/>
      <c r="G43" s="140"/>
      <c r="H43" s="15">
        <f>SUM(H12:H42)</f>
        <v>0</v>
      </c>
      <c r="I43" s="126" t="s">
        <v>11</v>
      </c>
      <c r="J43" s="127"/>
      <c r="K43" s="19">
        <f>ROUNDDOWN(ROUND(H43*24*60,1)/60,2)</f>
        <v>0</v>
      </c>
    </row>
    <row r="44" spans="1:11" ht="17.100000000000001" customHeight="1" thickBot="1" x14ac:dyDescent="0.2">
      <c r="A44" s="62"/>
      <c r="B44" s="62"/>
      <c r="C44" s="63"/>
      <c r="D44" s="63"/>
      <c r="E44" s="63"/>
      <c r="F44" s="63"/>
      <c r="G44" s="63"/>
      <c r="H44" s="63"/>
      <c r="I44" s="63"/>
      <c r="J44" s="63"/>
      <c r="K44" s="63"/>
    </row>
    <row r="45" spans="1:11" ht="17.100000000000001" customHeight="1" thickBot="1" x14ac:dyDescent="0.2">
      <c r="A45" s="135" t="s">
        <v>12</v>
      </c>
      <c r="B45" s="136"/>
      <c r="C45" s="136"/>
      <c r="D45" s="136"/>
      <c r="E45" s="136"/>
      <c r="F45" s="136"/>
      <c r="G45" s="136"/>
      <c r="H45" s="136"/>
      <c r="I45" s="136"/>
      <c r="J45" s="136"/>
      <c r="K45" s="137"/>
    </row>
    <row r="46" spans="1:11" ht="17.100000000000001" customHeight="1" thickTop="1" thickBot="1" x14ac:dyDescent="0.2">
      <c r="A46" s="59"/>
      <c r="B46" s="60"/>
      <c r="C46" s="133"/>
      <c r="D46" s="133"/>
      <c r="E46" s="61"/>
      <c r="F46" s="61"/>
      <c r="G46" s="61"/>
      <c r="H46" s="61"/>
      <c r="I46" s="133"/>
      <c r="J46" s="133"/>
      <c r="K46" s="134"/>
    </row>
    <row r="47" spans="1:11" ht="17.100000000000001" customHeight="1" thickBot="1" x14ac:dyDescent="0.2">
      <c r="A47" s="16"/>
      <c r="B47" s="120" t="s">
        <v>14</v>
      </c>
      <c r="C47" s="121"/>
      <c r="D47" s="122"/>
      <c r="E47" s="123"/>
      <c r="F47" s="17" t="s">
        <v>15</v>
      </c>
      <c r="G47" s="131"/>
      <c r="H47" s="132"/>
      <c r="I47" s="17" t="s">
        <v>13</v>
      </c>
      <c r="J47" s="36"/>
      <c r="K47" s="18"/>
    </row>
    <row r="48" spans="1:11" ht="19.350000000000001" customHeight="1" thickBot="1" x14ac:dyDescent="0.2">
      <c r="A48" s="55"/>
      <c r="B48" s="56"/>
      <c r="C48" s="57"/>
      <c r="D48" s="57"/>
      <c r="E48" s="57"/>
      <c r="F48" s="57"/>
      <c r="G48" s="57"/>
      <c r="H48" s="57"/>
      <c r="I48" s="57"/>
      <c r="J48" s="57"/>
      <c r="K48" s="58"/>
    </row>
    <row r="49" spans="1:14" ht="18" customHeight="1" x14ac:dyDescent="0.15">
      <c r="A49" s="124" t="s">
        <v>24</v>
      </c>
      <c r="B49" s="124"/>
      <c r="C49" s="124"/>
      <c r="D49" s="124"/>
      <c r="E49" s="124"/>
      <c r="F49" s="124"/>
      <c r="G49" s="124"/>
      <c r="H49" s="124"/>
      <c r="I49" s="124"/>
      <c r="J49" s="124"/>
      <c r="K49" s="124"/>
    </row>
    <row r="50" spans="1:14" ht="17.25" customHeight="1" x14ac:dyDescent="0.15">
      <c r="A50" s="125"/>
      <c r="B50" s="125"/>
      <c r="C50" s="125"/>
      <c r="D50" s="125"/>
      <c r="E50" s="125"/>
      <c r="F50" s="125"/>
      <c r="G50" s="125"/>
      <c r="H50" s="125"/>
      <c r="I50" s="125"/>
      <c r="J50" s="125"/>
      <c r="K50" s="125"/>
    </row>
    <row r="51" spans="1:14" ht="19.350000000000001" customHeight="1" x14ac:dyDescent="0.15">
      <c r="A51" s="74"/>
      <c r="B51" s="73"/>
      <c r="C51" s="73"/>
      <c r="D51" s="73"/>
      <c r="E51" s="73"/>
      <c r="F51" s="73"/>
      <c r="G51" s="73"/>
      <c r="H51" s="73"/>
      <c r="I51" s="73"/>
      <c r="J51" s="73"/>
      <c r="K51" s="73"/>
      <c r="N51" s="43"/>
    </row>
    <row r="52" spans="1:14" ht="19.350000000000001" customHeight="1" x14ac:dyDescent="0.15">
      <c r="A52" s="76"/>
    </row>
    <row r="53" spans="1:14" ht="19.350000000000001" customHeight="1" x14ac:dyDescent="0.15">
      <c r="A53" s="77"/>
      <c r="B53" s="75"/>
    </row>
    <row r="54" spans="1:14" ht="19.350000000000001" customHeight="1" x14ac:dyDescent="0.15">
      <c r="A54" s="76"/>
      <c r="B54" s="75"/>
    </row>
    <row r="55" spans="1:14" ht="19.350000000000001" customHeight="1" x14ac:dyDescent="0.15">
      <c r="A55" s="76"/>
      <c r="B55" s="75"/>
    </row>
    <row r="56" spans="1:14" ht="19.350000000000001" customHeight="1" x14ac:dyDescent="0.15">
      <c r="A56" s="76"/>
      <c r="B56" s="75"/>
    </row>
    <row r="57" spans="1:14" ht="19.350000000000001" customHeight="1" x14ac:dyDescent="0.15">
      <c r="A57" s="76"/>
      <c r="B57" s="75"/>
    </row>
  </sheetData>
  <mergeCells count="64">
    <mergeCell ref="I23:K23"/>
    <mergeCell ref="I24:K24"/>
    <mergeCell ref="I25:K25"/>
    <mergeCell ref="I28:K28"/>
    <mergeCell ref="C10:F10"/>
    <mergeCell ref="G10:G11"/>
    <mergeCell ref="I26:K26"/>
    <mergeCell ref="I16:K16"/>
    <mergeCell ref="I17:K17"/>
    <mergeCell ref="I18:K18"/>
    <mergeCell ref="B47:C47"/>
    <mergeCell ref="D47:E47"/>
    <mergeCell ref="I36:K36"/>
    <mergeCell ref="A49:K50"/>
    <mergeCell ref="I43:J43"/>
    <mergeCell ref="I38:K38"/>
    <mergeCell ref="I41:K41"/>
    <mergeCell ref="I42:K42"/>
    <mergeCell ref="G47:H47"/>
    <mergeCell ref="C46:D46"/>
    <mergeCell ref="I46:K46"/>
    <mergeCell ref="A45:K45"/>
    <mergeCell ref="I40:K40"/>
    <mergeCell ref="A43:G43"/>
    <mergeCell ref="A1:D1"/>
    <mergeCell ref="E1:G1"/>
    <mergeCell ref="A10:A11"/>
    <mergeCell ref="B10:B11"/>
    <mergeCell ref="A3:C3"/>
    <mergeCell ref="A4:C4"/>
    <mergeCell ref="A5:C5"/>
    <mergeCell ref="A6:C6"/>
    <mergeCell ref="D7:K7"/>
    <mergeCell ref="H10:H11"/>
    <mergeCell ref="D3:K3"/>
    <mergeCell ref="D4:K4"/>
    <mergeCell ref="D5:K5"/>
    <mergeCell ref="D6:K6"/>
    <mergeCell ref="J8:K8"/>
    <mergeCell ref="D8:G8"/>
    <mergeCell ref="I32:K32"/>
    <mergeCell ref="I27:K27"/>
    <mergeCell ref="I39:K39"/>
    <mergeCell ref="I33:K33"/>
    <mergeCell ref="I34:K34"/>
    <mergeCell ref="I30:K30"/>
    <mergeCell ref="I35:K35"/>
    <mergeCell ref="I29:K29"/>
    <mergeCell ref="I37:K37"/>
    <mergeCell ref="I31:K31"/>
    <mergeCell ref="A2:F2"/>
    <mergeCell ref="H2:J2"/>
    <mergeCell ref="I21:K21"/>
    <mergeCell ref="I22:K22"/>
    <mergeCell ref="A7:C7"/>
    <mergeCell ref="A8:C8"/>
    <mergeCell ref="I14:K14"/>
    <mergeCell ref="I15:K15"/>
    <mergeCell ref="D9:G9"/>
    <mergeCell ref="I12:K12"/>
    <mergeCell ref="I13:K13"/>
    <mergeCell ref="I10:K11"/>
    <mergeCell ref="I20:K20"/>
    <mergeCell ref="I19:K19"/>
  </mergeCells>
  <phoneticPr fontId="2"/>
  <conditionalFormatting sqref="A12:K42">
    <cfRule type="expression" dxfId="0" priority="9" stopIfTrue="1">
      <formula>OR($B12="土",$B12="日",$B12="祝",$B12="振",$I12="休日")</formula>
    </cfRule>
  </conditionalFormatting>
  <dataValidations count="5">
    <dataValidation type="time" allowBlank="1" showInputMessage="1" showErrorMessage="1" errorTitle="時刻を入力してください。" error="0:00から23:59までの時刻が入力できます。" sqref="C12:C42 E12:E42 G12:G42" xr:uid="{00000000-0002-0000-0100-000000000000}">
      <formula1>0</formula1>
      <formula2>0.999988425925926</formula2>
    </dataValidation>
    <dataValidation type="time" operator="greaterThan" allowBlank="1" showInputMessage="1" showErrorMessage="1" errorTitle="時刻を入力して下さい。" error="0:01以上の時刻を入力して下さい。" sqref="D12:D42 F12:F42" xr:uid="{00000000-0002-0000-0100-000001000000}">
      <formula1>0</formula1>
    </dataValidation>
    <dataValidation type="list" allowBlank="1" showInputMessage="1" showErrorMessage="1" sqref="E1:G1" xr:uid="{00000000-0002-0000-0100-000002000000}">
      <formula1>"委託業務従事日誌,助成事業従事日誌"</formula1>
    </dataValidation>
    <dataValidation type="list" allowBlank="1" showInputMessage="1" showErrorMessage="1" sqref="G2 K2" xr:uid="{00000000-0002-0000-0100-000003000000}">
      <formula1>"あり,なし"</formula1>
    </dataValidation>
    <dataValidation type="list" imeMode="on" allowBlank="1" sqref="H8" xr:uid="{00000000-0002-0000-0100-000004000000}">
      <formula1>"通常勤務,管理者,裁量,高プロ,出向,その他"</formula1>
    </dataValidation>
  </dataValidations>
  <pageMargins left="0.78740157480314965" right="0.39370078740157483" top="0.59055118110236227" bottom="0.59055118110236227" header="0.39370078740157483" footer="0.39370078740157483"/>
  <pageSetup paperSize="9" scale="97"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説明</vt:lpstr>
      <vt:lpstr>４月</vt:lpstr>
      <vt:lpstr>'４月'!Print_Area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2020-03-11T04:41:50Z</dcterms:created>
  <dcterms:modified xsi:type="dcterms:W3CDTF">2021-04-02T00:37:33Z</dcterms:modified>
</cp:coreProperties>
</file>