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filterPrivacy="1" codeName="ThisWorkbook" defaultThemeVersion="124226"/>
  <xr:revisionPtr revIDLastSave="0" documentId="13_ncr:1_{F9C2B748-A396-4A0B-9CBA-479D32B3FF0E}" xr6:coauthVersionLast="46" xr6:coauthVersionMax="46" xr10:uidLastSave="{00000000-0000-0000-0000-000000000000}"/>
  <bookViews>
    <workbookView xWindow="-120" yWindow="-120" windowWidth="29040" windowHeight="15840" tabRatio="951" xr2:uid="{00000000-000D-0000-FFFF-FFFF00000000}"/>
  </bookViews>
  <sheets>
    <sheet name="提案基本情報" sheetId="20" r:id="rId1"/>
    <sheet name="再委託先・共同実施先の選定理由" sheetId="21" r:id="rId2"/>
    <sheet name="全期間総括表" sheetId="7" r:id="rId3"/>
    <sheet name="(委託先)企業等" sheetId="6" r:id="rId4"/>
    <sheet name="(委託先)国立研究開発法人等" sheetId="12" r:id="rId5"/>
    <sheet name="(委託先)大学等" sheetId="1" r:id="rId6"/>
    <sheet name="(委託先)消費税の免税事業者等" sheetId="15" r:id="rId7"/>
    <sheet name="(再委託先)企業等 " sheetId="16" r:id="rId8"/>
    <sheet name="(再委託先)国立研究開発法人等 " sheetId="17" r:id="rId9"/>
    <sheet name="(再委託先)大学等 " sheetId="18" r:id="rId10"/>
    <sheet name="(再委託先)消費税の免税事業者等" sheetId="19" r:id="rId11"/>
  </sheets>
  <definedNames>
    <definedName name="_xlnm.Print_Area" localSheetId="3">'(委託先)企業等'!$A$1:$F$42</definedName>
    <definedName name="_xlnm.Print_Area" localSheetId="4">'(委託先)国立研究開発法人等'!$A$1:$F$30</definedName>
    <definedName name="_xlnm.Print_Area" localSheetId="5">'(委託先)大学等'!$A$1:$F$27</definedName>
    <definedName name="_xlnm.Print_Area" localSheetId="7">'(再委託先)企業等 '!$A$1:$F$38</definedName>
    <definedName name="_xlnm.Print_Area" localSheetId="8">'(再委託先)国立研究開発法人等 '!$A$1:$F$28</definedName>
    <definedName name="_xlnm.Print_Area" localSheetId="9">'(再委託先)大学等 '!$A$1:$F$25</definedName>
    <definedName name="_xlnm.Print_Area" localSheetId="1">再委託先・共同実施先の選定理由!$A$1:$E$13</definedName>
    <definedName name="_xlnm.Print_Area" localSheetId="2">全期間総括表!$A:$G</definedName>
    <definedName name="_xlnm.Print_Area" localSheetId="0">提案基本情報!$A$1:$G$43</definedName>
    <definedName name="_xlnm.Print_Titles" localSheetId="1">再委託先・共同実施先の選定理由!$1:$1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5" l="1"/>
  <c r="B19" i="12"/>
  <c r="B23" i="19" l="1"/>
  <c r="B22" i="19"/>
  <c r="B21" i="19"/>
  <c r="B20" i="19"/>
  <c r="F19" i="19"/>
  <c r="E19" i="19"/>
  <c r="D19" i="19"/>
  <c r="C19" i="19"/>
  <c r="B19" i="19" s="1"/>
  <c r="B18" i="19"/>
  <c r="B17" i="19"/>
  <c r="F16" i="19"/>
  <c r="E16" i="19"/>
  <c r="D16" i="19"/>
  <c r="C16" i="19"/>
  <c r="B15" i="19"/>
  <c r="B14" i="19"/>
  <c r="B13" i="19"/>
  <c r="F12" i="19"/>
  <c r="E12" i="19"/>
  <c r="E24" i="19" s="1"/>
  <c r="D12" i="19"/>
  <c r="C12" i="19"/>
  <c r="C24" i="19" s="1"/>
  <c r="B15" i="18"/>
  <c r="B14" i="18"/>
  <c r="B13" i="18"/>
  <c r="B12" i="18"/>
  <c r="F11" i="18"/>
  <c r="E11" i="18"/>
  <c r="D11" i="18"/>
  <c r="C11" i="18"/>
  <c r="B17" i="17"/>
  <c r="B16" i="17"/>
  <c r="B15" i="17"/>
  <c r="B14" i="17"/>
  <c r="B13" i="17"/>
  <c r="B12" i="17"/>
  <c r="F11" i="17"/>
  <c r="F18" i="17" s="1"/>
  <c r="F19" i="17" s="1"/>
  <c r="F20" i="17" s="1"/>
  <c r="E11" i="17"/>
  <c r="E18" i="17" s="1"/>
  <c r="E19" i="17" s="1"/>
  <c r="E20" i="17" s="1"/>
  <c r="D11" i="17"/>
  <c r="D18" i="17" s="1"/>
  <c r="D19" i="17" s="1"/>
  <c r="D20" i="17" s="1"/>
  <c r="C11" i="17"/>
  <c r="C18" i="17" s="1"/>
  <c r="C19" i="17" s="1"/>
  <c r="C20" i="17" s="1"/>
  <c r="B22" i="16"/>
  <c r="B21" i="16"/>
  <c r="B20" i="16"/>
  <c r="B19" i="16"/>
  <c r="F18" i="16"/>
  <c r="E18" i="16"/>
  <c r="D18" i="16"/>
  <c r="C18" i="16"/>
  <c r="B17" i="16"/>
  <c r="B16" i="16"/>
  <c r="F15" i="16"/>
  <c r="E15" i="16"/>
  <c r="D15" i="16"/>
  <c r="C15" i="16"/>
  <c r="B14" i="16"/>
  <c r="B13" i="16"/>
  <c r="B12" i="16"/>
  <c r="F11" i="16"/>
  <c r="E11" i="16"/>
  <c r="D11" i="16"/>
  <c r="C11" i="16"/>
  <c r="B23" i="15"/>
  <c r="B22" i="15"/>
  <c r="B21" i="15"/>
  <c r="B20" i="15"/>
  <c r="F19" i="15"/>
  <c r="E19" i="15"/>
  <c r="D19" i="15"/>
  <c r="C19" i="15"/>
  <c r="B18" i="15"/>
  <c r="B17" i="15"/>
  <c r="F16" i="15"/>
  <c r="E16" i="15"/>
  <c r="D16" i="15"/>
  <c r="C16" i="15"/>
  <c r="B15" i="15"/>
  <c r="B14" i="15"/>
  <c r="B13" i="15"/>
  <c r="F12" i="15"/>
  <c r="E12" i="15"/>
  <c r="D12" i="15"/>
  <c r="C12" i="15"/>
  <c r="B12" i="19" l="1"/>
  <c r="C16" i="18"/>
  <c r="C17" i="18" s="1"/>
  <c r="C18" i="18" s="1"/>
  <c r="E16" i="18"/>
  <c r="E17" i="18" s="1"/>
  <c r="E18" i="18" s="1"/>
  <c r="B11" i="17"/>
  <c r="B16" i="19"/>
  <c r="D24" i="19"/>
  <c r="F24" i="19"/>
  <c r="B11" i="18"/>
  <c r="B11" i="16"/>
  <c r="B15" i="16"/>
  <c r="D23" i="16"/>
  <c r="D24" i="16" s="1"/>
  <c r="D25" i="16" s="1"/>
  <c r="D26" i="16" s="1"/>
  <c r="F23" i="16"/>
  <c r="C23" i="16"/>
  <c r="C24" i="16" s="1"/>
  <c r="C25" i="16" s="1"/>
  <c r="C26" i="16" s="1"/>
  <c r="E23" i="16"/>
  <c r="E24" i="16" s="1"/>
  <c r="E25" i="16" s="1"/>
  <c r="E26" i="16" s="1"/>
  <c r="B18" i="16"/>
  <c r="D25" i="19"/>
  <c r="D26" i="19" s="1"/>
  <c r="F25" i="19"/>
  <c r="F26" i="19" s="1"/>
  <c r="C25" i="19"/>
  <c r="C26" i="19" s="1"/>
  <c r="E25" i="19"/>
  <c r="E26" i="19" s="1"/>
  <c r="D16" i="18"/>
  <c r="F16" i="18"/>
  <c r="B18" i="17"/>
  <c r="D21" i="17"/>
  <c r="C21" i="17"/>
  <c r="E21" i="17"/>
  <c r="F21" i="17"/>
  <c r="F24" i="16"/>
  <c r="F25" i="16" s="1"/>
  <c r="F26" i="16" s="1"/>
  <c r="D24" i="15"/>
  <c r="D25" i="15" s="1"/>
  <c r="F24" i="15"/>
  <c r="F25" i="15" s="1"/>
  <c r="B16" i="15"/>
  <c r="B12" i="15"/>
  <c r="C24" i="15"/>
  <c r="E24" i="15"/>
  <c r="B19" i="15"/>
  <c r="E25" i="15"/>
  <c r="C11" i="1"/>
  <c r="C16" i="1" s="1"/>
  <c r="C18" i="1" s="1"/>
  <c r="C19" i="1" s="1"/>
  <c r="D11" i="1"/>
  <c r="D16" i="1" s="1"/>
  <c r="D18" i="1" s="1"/>
  <c r="D19" i="1" s="1"/>
  <c r="E11" i="1"/>
  <c r="E16" i="1" s="1"/>
  <c r="E18" i="1" s="1"/>
  <c r="E19" i="1" s="1"/>
  <c r="C11" i="12"/>
  <c r="C18" i="12" s="1"/>
  <c r="C20" i="12" s="1"/>
  <c r="C21" i="12" s="1"/>
  <c r="D11" i="12"/>
  <c r="D18" i="12" s="1"/>
  <c r="D20" i="12" s="1"/>
  <c r="D21" i="12" s="1"/>
  <c r="E11" i="12"/>
  <c r="E18" i="12" s="1"/>
  <c r="E20" i="12" s="1"/>
  <c r="E21" i="12" s="1"/>
  <c r="C11" i="6"/>
  <c r="D11" i="6"/>
  <c r="E11" i="6"/>
  <c r="C15" i="6"/>
  <c r="D15" i="6"/>
  <c r="E15" i="6"/>
  <c r="C18" i="6"/>
  <c r="D18" i="6"/>
  <c r="E18" i="6"/>
  <c r="F17" i="18" l="1"/>
  <c r="F18" i="18" s="1"/>
  <c r="D17" i="18"/>
  <c r="D18" i="18" s="1"/>
  <c r="E23" i="6"/>
  <c r="E24" i="6" s="1"/>
  <c r="E26" i="6" s="1"/>
  <c r="E27" i="6" s="1"/>
  <c r="C23" i="6"/>
  <c r="C24" i="6" s="1"/>
  <c r="C26" i="6" s="1"/>
  <c r="C27" i="6" s="1"/>
  <c r="E27" i="15"/>
  <c r="F27" i="15"/>
  <c r="C25" i="15"/>
  <c r="C27" i="15" s="1"/>
  <c r="D27" i="15"/>
  <c r="B24" i="19"/>
  <c r="B25" i="19"/>
  <c r="B16" i="18"/>
  <c r="B20" i="17"/>
  <c r="B19" i="17"/>
  <c r="D27" i="16"/>
  <c r="F27" i="16"/>
  <c r="E27" i="16"/>
  <c r="C27" i="16"/>
  <c r="B23" i="16"/>
  <c r="B24" i="16"/>
  <c r="B24" i="15"/>
  <c r="D23" i="6"/>
  <c r="D24" i="6" s="1"/>
  <c r="D26" i="6" s="1"/>
  <c r="D27" i="6" s="1"/>
  <c r="F14" i="7"/>
  <c r="D14" i="7"/>
  <c r="E14" i="7"/>
  <c r="E22" i="12"/>
  <c r="C22" i="12"/>
  <c r="C11" i="7"/>
  <c r="E28" i="6" l="1"/>
  <c r="C28" i="6"/>
  <c r="D10" i="7" s="1"/>
  <c r="D18" i="7" s="1"/>
  <c r="D20" i="7" s="1"/>
  <c r="B25" i="15"/>
  <c r="B26" i="19"/>
  <c r="B21" i="17"/>
  <c r="B18" i="18"/>
  <c r="B17" i="18"/>
  <c r="B27" i="15"/>
  <c r="D22" i="12"/>
  <c r="F10" i="7"/>
  <c r="F18" i="7" s="1"/>
  <c r="F20" i="7" s="1"/>
  <c r="F19" i="7"/>
  <c r="F21" i="7" s="1"/>
  <c r="D19" i="7" l="1"/>
  <c r="D21" i="7" s="1"/>
  <c r="B26" i="16"/>
  <c r="B25" i="16"/>
  <c r="E19" i="7"/>
  <c r="E21" i="7" s="1"/>
  <c r="D28" i="6"/>
  <c r="F11" i="12"/>
  <c r="F18" i="12" s="1"/>
  <c r="F20" i="12" s="1"/>
  <c r="F21" i="12" s="1"/>
  <c r="B17" i="12"/>
  <c r="B16" i="12"/>
  <c r="B15" i="12"/>
  <c r="B14" i="12"/>
  <c r="B13" i="12"/>
  <c r="B12" i="12"/>
  <c r="B27" i="16" l="1"/>
  <c r="E10" i="7"/>
  <c r="E18" i="7" s="1"/>
  <c r="E20" i="7" s="1"/>
  <c r="B18" i="12"/>
  <c r="B11" i="12"/>
  <c r="C17" i="7"/>
  <c r="C16" i="7"/>
  <c r="C15" i="7"/>
  <c r="C13" i="7"/>
  <c r="C12" i="7"/>
  <c r="F11" i="6"/>
  <c r="B11" i="6" s="1"/>
  <c r="F18" i="6"/>
  <c r="F15" i="6"/>
  <c r="B13" i="6"/>
  <c r="B14" i="6"/>
  <c r="B21" i="6"/>
  <c r="B20" i="6"/>
  <c r="B22" i="6"/>
  <c r="B16" i="6"/>
  <c r="B17" i="6"/>
  <c r="B19" i="6"/>
  <c r="B25" i="6"/>
  <c r="B15" i="6"/>
  <c r="B12" i="6"/>
  <c r="B17" i="1"/>
  <c r="B13" i="1"/>
  <c r="B14" i="1"/>
  <c r="B15" i="1"/>
  <c r="B12" i="1"/>
  <c r="F11" i="1"/>
  <c r="F16" i="1" s="1"/>
  <c r="F18" i="1" s="1"/>
  <c r="F19" i="1" s="1"/>
  <c r="F23" i="6" l="1"/>
  <c r="F24" i="6" s="1"/>
  <c r="B18" i="6"/>
  <c r="B11" i="1"/>
  <c r="G14" i="7"/>
  <c r="F26" i="6"/>
  <c r="F27" i="6" s="1"/>
  <c r="B24" i="6" l="1"/>
  <c r="B23" i="6"/>
  <c r="B16" i="1"/>
  <c r="C14" i="7"/>
  <c r="B18" i="1"/>
  <c r="B21" i="12"/>
  <c r="B20" i="12"/>
  <c r="F22" i="12"/>
  <c r="F28" i="6"/>
  <c r="B26" i="6" l="1"/>
  <c r="B19" i="1"/>
  <c r="G10" i="7"/>
  <c r="G19" i="7"/>
  <c r="B28" i="6" l="1"/>
  <c r="B27" i="6"/>
  <c r="B22" i="12"/>
  <c r="G21" i="7"/>
  <c r="G18" i="7"/>
  <c r="C18" i="7" l="1"/>
  <c r="C20" i="7" s="1"/>
  <c r="C10" i="7"/>
  <c r="C19" i="7"/>
  <c r="C21" i="7" s="1"/>
  <c r="G20" i="7"/>
</calcChain>
</file>

<file path=xl/sharedStrings.xml><?xml version="1.0" encoding="utf-8"?>
<sst xmlns="http://schemas.openxmlformats.org/spreadsheetml/2006/main" count="613" uniqueCount="239">
  <si>
    <t>項目</t>
    <rPh sb="0" eb="2">
      <t>コウモク</t>
    </rPh>
    <phoneticPr fontId="3"/>
  </si>
  <si>
    <t>Ⅰ．直接経費</t>
    <rPh sb="2" eb="4">
      <t>チョクセツ</t>
    </rPh>
    <rPh sb="4" eb="6">
      <t>ケイヒ</t>
    </rPh>
    <phoneticPr fontId="3"/>
  </si>
  <si>
    <t>　１．物品費</t>
    <rPh sb="3" eb="5">
      <t>ブッピン</t>
    </rPh>
    <rPh sb="5" eb="6">
      <t>ヒ</t>
    </rPh>
    <phoneticPr fontId="3"/>
  </si>
  <si>
    <t>　２．人件費・謝金</t>
    <rPh sb="3" eb="6">
      <t>ジンケンヒ</t>
    </rPh>
    <rPh sb="7" eb="9">
      <t>シャキン</t>
    </rPh>
    <phoneticPr fontId="3"/>
  </si>
  <si>
    <t>　３．旅費</t>
    <rPh sb="3" eb="5">
      <t>リョヒ</t>
    </rPh>
    <phoneticPr fontId="3"/>
  </si>
  <si>
    <t>　４．その他</t>
    <rPh sb="5" eb="6">
      <t>タ</t>
    </rPh>
    <phoneticPr fontId="3"/>
  </si>
  <si>
    <t>Ⅱ．間接経費</t>
    <rPh sb="2" eb="4">
      <t>カンセツ</t>
    </rPh>
    <rPh sb="4" eb="6">
      <t>ケイヒ</t>
    </rPh>
    <phoneticPr fontId="3"/>
  </si>
  <si>
    <t>Ⅲ．再委託費・共同実施費</t>
    <rPh sb="2" eb="5">
      <t>サイイタク</t>
    </rPh>
    <rPh sb="5" eb="6">
      <t>ヒ</t>
    </rPh>
    <rPh sb="7" eb="9">
      <t>キョウドウ</t>
    </rPh>
    <rPh sb="9" eb="11">
      <t>ジッシ</t>
    </rPh>
    <rPh sb="11" eb="12">
      <t>ヒ</t>
    </rPh>
    <phoneticPr fontId="3"/>
  </si>
  <si>
    <t>事業期間全体</t>
    <rPh sb="0" eb="2">
      <t>ジギョウ</t>
    </rPh>
    <rPh sb="2" eb="4">
      <t>キカン</t>
    </rPh>
    <rPh sb="4" eb="6">
      <t>ゼンタイ</t>
    </rPh>
    <phoneticPr fontId="3"/>
  </si>
  <si>
    <t>（単位：円）</t>
    <rPh sb="1" eb="3">
      <t>タンイ</t>
    </rPh>
    <rPh sb="4" eb="5">
      <t>エン</t>
    </rPh>
    <phoneticPr fontId="3"/>
  </si>
  <si>
    <t>Ⅰ．機械装置等費</t>
    <rPh sb="2" eb="4">
      <t>キカイ</t>
    </rPh>
    <rPh sb="4" eb="6">
      <t>ソウチ</t>
    </rPh>
    <rPh sb="6" eb="7">
      <t>トウ</t>
    </rPh>
    <rPh sb="7" eb="8">
      <t>ヒ</t>
    </rPh>
    <phoneticPr fontId="3"/>
  </si>
  <si>
    <t>　１．土木・建築工事費</t>
    <rPh sb="3" eb="5">
      <t>ドボク</t>
    </rPh>
    <rPh sb="6" eb="8">
      <t>ケンチク</t>
    </rPh>
    <rPh sb="8" eb="11">
      <t>コウジヒ</t>
    </rPh>
    <phoneticPr fontId="3"/>
  </si>
  <si>
    <t>　２．機械装置等製作・購入費</t>
    <rPh sb="3" eb="5">
      <t>キカイ</t>
    </rPh>
    <rPh sb="5" eb="7">
      <t>ソウチ</t>
    </rPh>
    <rPh sb="7" eb="8">
      <t>トウ</t>
    </rPh>
    <rPh sb="8" eb="10">
      <t>セイサク</t>
    </rPh>
    <rPh sb="11" eb="13">
      <t>コウニュウ</t>
    </rPh>
    <rPh sb="13" eb="14">
      <t>ヒ</t>
    </rPh>
    <phoneticPr fontId="3"/>
  </si>
  <si>
    <t>　３．保守・改造修理費</t>
    <rPh sb="3" eb="5">
      <t>ホシュ</t>
    </rPh>
    <rPh sb="6" eb="8">
      <t>カイゾウ</t>
    </rPh>
    <rPh sb="8" eb="11">
      <t>シュウリヒ</t>
    </rPh>
    <phoneticPr fontId="3"/>
  </si>
  <si>
    <t>Ⅱ．労務費</t>
    <rPh sb="2" eb="5">
      <t>ロウムヒ</t>
    </rPh>
    <phoneticPr fontId="3"/>
  </si>
  <si>
    <t>　１．研究員費</t>
    <rPh sb="3" eb="6">
      <t>ケンキュウイン</t>
    </rPh>
    <rPh sb="6" eb="7">
      <t>ヒ</t>
    </rPh>
    <phoneticPr fontId="3"/>
  </si>
  <si>
    <t>　２．補助員費</t>
    <rPh sb="3" eb="6">
      <t>ホジョイン</t>
    </rPh>
    <rPh sb="6" eb="7">
      <t>ヒ</t>
    </rPh>
    <phoneticPr fontId="3"/>
  </si>
  <si>
    <t>Ⅲ．その他経費</t>
    <rPh sb="4" eb="5">
      <t>タ</t>
    </rPh>
    <rPh sb="5" eb="7">
      <t>ケイヒ</t>
    </rPh>
    <phoneticPr fontId="3"/>
  </si>
  <si>
    <t>　１．消耗品費</t>
    <rPh sb="3" eb="6">
      <t>ショウモウヒン</t>
    </rPh>
    <rPh sb="6" eb="7">
      <t>ヒ</t>
    </rPh>
    <phoneticPr fontId="3"/>
  </si>
  <si>
    <t>　２．旅費</t>
    <rPh sb="3" eb="5">
      <t>リョヒ</t>
    </rPh>
    <phoneticPr fontId="3"/>
  </si>
  <si>
    <t>　３．外注費</t>
    <rPh sb="3" eb="6">
      <t>ガイチュウヒ</t>
    </rPh>
    <phoneticPr fontId="3"/>
  </si>
  <si>
    <t>　４．諸経費</t>
    <rPh sb="3" eb="6">
      <t>ショケイヒ</t>
    </rPh>
    <phoneticPr fontId="3"/>
  </si>
  <si>
    <t>Ⅳ．間接経費</t>
    <rPh sb="2" eb="4">
      <t>カンセツ</t>
    </rPh>
    <rPh sb="4" eb="6">
      <t>ケイヒ</t>
    </rPh>
    <phoneticPr fontId="3"/>
  </si>
  <si>
    <t>Ⅴ．再委託費・共同実施費</t>
    <rPh sb="2" eb="5">
      <t>サイイタク</t>
    </rPh>
    <rPh sb="5" eb="6">
      <t>ヒ</t>
    </rPh>
    <rPh sb="7" eb="9">
      <t>キョウドウ</t>
    </rPh>
    <rPh sb="9" eb="11">
      <t>ジッシ</t>
    </rPh>
    <rPh sb="11" eb="12">
      <t>ヒ</t>
    </rPh>
    <phoneticPr fontId="3"/>
  </si>
  <si>
    <t>国立大学法人☆☆☆大学</t>
    <rPh sb="0" eb="2">
      <t>コクリツ</t>
    </rPh>
    <rPh sb="2" eb="4">
      <t>ダイガク</t>
    </rPh>
    <rPh sb="4" eb="6">
      <t>ホウジン</t>
    </rPh>
    <rPh sb="9" eb="11">
      <t>ダイガク</t>
    </rPh>
    <phoneticPr fontId="3"/>
  </si>
  <si>
    <t>株式会社○○○○</t>
    <rPh sb="0" eb="2">
      <t>カブシキ</t>
    </rPh>
    <rPh sb="2" eb="4">
      <t>カイシャ</t>
    </rPh>
    <phoneticPr fontId="3"/>
  </si>
  <si>
    <t>合計（Ⅰ＋Ⅱ＋Ⅲ＋Ⅳ＋Ⅴ）</t>
    <rPh sb="0" eb="2">
      <t>ゴウケイ</t>
    </rPh>
    <phoneticPr fontId="3"/>
  </si>
  <si>
    <t>国立大学法人★★★大学</t>
    <rPh sb="0" eb="2">
      <t>コクリツ</t>
    </rPh>
    <rPh sb="2" eb="4">
      <t>ダイガク</t>
    </rPh>
    <rPh sb="4" eb="6">
      <t>ホウジン</t>
    </rPh>
    <rPh sb="9" eb="11">
      <t>ダイガク</t>
    </rPh>
    <phoneticPr fontId="3"/>
  </si>
  <si>
    <t>総計（Ⅰ＋Ⅱ＋Ⅲ）</t>
    <rPh sb="0" eb="2">
      <t>ソウケイ</t>
    </rPh>
    <phoneticPr fontId="3"/>
  </si>
  <si>
    <t>●●●●株式会社</t>
    <rPh sb="4" eb="6">
      <t>カブシキ</t>
    </rPh>
    <rPh sb="6" eb="8">
      <t>カイシャ</t>
    </rPh>
    <phoneticPr fontId="3"/>
  </si>
  <si>
    <t>小計（Ⅰ＋Ⅱ＋Ⅲ）</t>
    <rPh sb="0" eb="2">
      <t>ショウケイ</t>
    </rPh>
    <phoneticPr fontId="3"/>
  </si>
  <si>
    <t>総計</t>
    <rPh sb="0" eb="2">
      <t>ソウケイ</t>
    </rPh>
    <phoneticPr fontId="3"/>
  </si>
  <si>
    <t>　＊うちNEDO負担額</t>
    <rPh sb="8" eb="11">
      <t>フタンガク</t>
    </rPh>
    <phoneticPr fontId="3"/>
  </si>
  <si>
    <t>　＊うちNEDO負担消費税等額</t>
    <rPh sb="8" eb="10">
      <t>フタン</t>
    </rPh>
    <rPh sb="10" eb="13">
      <t>ショウヒゼイ</t>
    </rPh>
    <rPh sb="13" eb="14">
      <t>トウ</t>
    </rPh>
    <rPh sb="14" eb="15">
      <t>ガク</t>
    </rPh>
    <phoneticPr fontId="3"/>
  </si>
  <si>
    <t>（１）全期間総括表</t>
    <rPh sb="3" eb="6">
      <t>ゼンキカン</t>
    </rPh>
    <rPh sb="6" eb="8">
      <t>ソウカツ</t>
    </rPh>
    <rPh sb="8" eb="9">
      <t>ヒョウ</t>
    </rPh>
    <phoneticPr fontId="3"/>
  </si>
  <si>
    <t>委託先名</t>
    <rPh sb="0" eb="3">
      <t>イタクサキ</t>
    </rPh>
    <rPh sb="3" eb="4">
      <t>メイ</t>
    </rPh>
    <phoneticPr fontId="3"/>
  </si>
  <si>
    <t>国立大学法人□□大学</t>
    <rPh sb="0" eb="2">
      <t>コクリツ</t>
    </rPh>
    <rPh sb="2" eb="4">
      <t>ダイガク</t>
    </rPh>
    <rPh sb="4" eb="6">
      <t>ホウジン</t>
    </rPh>
    <rPh sb="8" eb="10">
      <t>ダイガク</t>
    </rPh>
    <phoneticPr fontId="3"/>
  </si>
  <si>
    <t>株式会社□□</t>
    <rPh sb="0" eb="2">
      <t>カブシキ</t>
    </rPh>
    <rPh sb="2" eb="4">
      <t>カイシャ</t>
    </rPh>
    <phoneticPr fontId="3"/>
  </si>
  <si>
    <t>再委託先名・共同実施先名</t>
    <rPh sb="0" eb="3">
      <t>サイイタク</t>
    </rPh>
    <rPh sb="3" eb="4">
      <t>サキ</t>
    </rPh>
    <rPh sb="4" eb="5">
      <t>メイ</t>
    </rPh>
    <rPh sb="6" eb="8">
      <t>キョウドウ</t>
    </rPh>
    <rPh sb="8" eb="10">
      <t>ジッシ</t>
    </rPh>
    <rPh sb="10" eb="11">
      <t>サキ</t>
    </rPh>
    <rPh sb="11" eb="12">
      <t>メイ</t>
    </rPh>
    <phoneticPr fontId="3"/>
  </si>
  <si>
    <t>うち共同実施</t>
    <rPh sb="2" eb="4">
      <t>キョウドウ</t>
    </rPh>
    <rPh sb="4" eb="6">
      <t>ジッシ</t>
    </rPh>
    <phoneticPr fontId="3"/>
  </si>
  <si>
    <t>合計（Ⅰ＋Ⅱ）</t>
    <rPh sb="0" eb="2">
      <t>ゴウケイ</t>
    </rPh>
    <phoneticPr fontId="3"/>
  </si>
  <si>
    <t>うち再委託 　</t>
    <rPh sb="2" eb="5">
      <t>サイイタク</t>
    </rPh>
    <phoneticPr fontId="3"/>
  </si>
  <si>
    <t>学校法人△△△大学</t>
    <rPh sb="0" eb="2">
      <t>ガッコウ</t>
    </rPh>
    <rPh sb="2" eb="4">
      <t>ホウジン</t>
    </rPh>
    <rPh sb="7" eb="9">
      <t>ダイガク</t>
    </rPh>
    <phoneticPr fontId="3"/>
  </si>
  <si>
    <t>学校法人▽▽大学</t>
    <rPh sb="0" eb="2">
      <t>ガッコウ</t>
    </rPh>
    <rPh sb="2" eb="4">
      <t>ホウジン</t>
    </rPh>
    <rPh sb="6" eb="8">
      <t>ダイガク</t>
    </rPh>
    <phoneticPr fontId="3"/>
  </si>
  <si>
    <t>１．●●●●株式会社</t>
    <rPh sb="6" eb="8">
      <t>カブシキ</t>
    </rPh>
    <rPh sb="8" eb="10">
      <t>カイシャ</t>
    </rPh>
    <phoneticPr fontId="3"/>
  </si>
  <si>
    <t>２．国立大学法人★★★大学</t>
    <rPh sb="2" eb="4">
      <t>コクリツ</t>
    </rPh>
    <rPh sb="4" eb="6">
      <t>ダイガク</t>
    </rPh>
    <rPh sb="6" eb="8">
      <t>ホウジン</t>
    </rPh>
    <rPh sb="11" eb="13">
      <t>ダイガク</t>
    </rPh>
    <phoneticPr fontId="3"/>
  </si>
  <si>
    <t>合計（１．＋２．）</t>
    <rPh sb="0" eb="2">
      <t>ゴウケイ</t>
    </rPh>
    <phoneticPr fontId="3"/>
  </si>
  <si>
    <t>（単位：円、消費税及び地方消費税込み）</t>
    <rPh sb="1" eb="3">
      <t>タンイ</t>
    </rPh>
    <rPh sb="4" eb="5">
      <t>エン</t>
    </rPh>
    <rPh sb="6" eb="9">
      <t>ショウヒゼイ</t>
    </rPh>
    <rPh sb="9" eb="10">
      <t>オヨ</t>
    </rPh>
    <rPh sb="11" eb="13">
      <t>チホウ</t>
    </rPh>
    <rPh sb="13" eb="16">
      <t>ショウヒゼイ</t>
    </rPh>
    <rPh sb="16" eb="17">
      <t>コ</t>
    </rPh>
    <phoneticPr fontId="3"/>
  </si>
  <si>
    <t>　 １．備品費</t>
    <rPh sb="4" eb="6">
      <t>ビヒン</t>
    </rPh>
    <rPh sb="6" eb="7">
      <t>ヒ</t>
    </rPh>
    <phoneticPr fontId="3"/>
  </si>
  <si>
    <t>　 ２．消耗品費</t>
    <rPh sb="4" eb="6">
      <t>ショウモウ</t>
    </rPh>
    <rPh sb="6" eb="7">
      <t>ヒン</t>
    </rPh>
    <rPh sb="7" eb="8">
      <t>ヒ</t>
    </rPh>
    <phoneticPr fontId="3"/>
  </si>
  <si>
    <t>　 ３．人件費</t>
    <rPh sb="4" eb="6">
      <t>ジンケン</t>
    </rPh>
    <rPh sb="6" eb="7">
      <t>ヒ</t>
    </rPh>
    <phoneticPr fontId="3"/>
  </si>
  <si>
    <t>　 ４．光熱水費</t>
    <rPh sb="4" eb="6">
      <t>コウネツ</t>
    </rPh>
    <rPh sb="6" eb="7">
      <t>スイ</t>
    </rPh>
    <rPh sb="7" eb="8">
      <t>ヒ</t>
    </rPh>
    <phoneticPr fontId="3"/>
  </si>
  <si>
    <t>　 ５．旅費</t>
    <rPh sb="4" eb="6">
      <t>リョヒ</t>
    </rPh>
    <phoneticPr fontId="3"/>
  </si>
  <si>
    <t>　 ６．その他</t>
    <rPh sb="6" eb="7">
      <t>タ</t>
    </rPh>
    <phoneticPr fontId="3"/>
  </si>
  <si>
    <t>国立研究開発法人■■■■機構</t>
    <rPh sb="0" eb="2">
      <t>コクリツ</t>
    </rPh>
    <rPh sb="2" eb="4">
      <t>ケンキュウ</t>
    </rPh>
    <rPh sb="4" eb="6">
      <t>カイハツ</t>
    </rPh>
    <rPh sb="6" eb="8">
      <t>ホウジン</t>
    </rPh>
    <rPh sb="12" eb="14">
      <t>キコウ</t>
    </rPh>
    <phoneticPr fontId="3"/>
  </si>
  <si>
    <t>2021年度</t>
    <rPh sb="4" eb="6">
      <t>ネンド</t>
    </rPh>
    <phoneticPr fontId="3"/>
  </si>
  <si>
    <t>2022年度</t>
    <rPh sb="4" eb="6">
      <t>ネンド</t>
    </rPh>
    <phoneticPr fontId="3"/>
  </si>
  <si>
    <t>（注）</t>
  </si>
  <si>
    <t>1. 間接経費は、中小企業等は20％、その他は10％とし、Ⅰ～Ⅲの経費総額に対して算定してください。</t>
  </si>
  <si>
    <t>(注)</t>
  </si>
  <si>
    <t>2. 「国民との科学・技術対話」に係る費用（アウトリーチ活動費）については、委託業務事務処理マニュアルを参照してください。</t>
  </si>
  <si>
    <t>3. 特別約款により異なる委託費積算基準を適用する場合は、該当の項目に書き換えてください。</t>
  </si>
  <si>
    <t xml:space="preserve">(注) </t>
  </si>
  <si>
    <t>2. 大学の場合はＩ．～総計まで内税額を記載してください。</t>
  </si>
  <si>
    <t>3. 「国民との科学・技術対話」に係る費用（アウトリーチ活動費）については、委託業務事務処理マニュアル（大学用）を参照してください。</t>
  </si>
  <si>
    <t>消費税の免税事業者等の場合は、その項目の内容に応じて課税される額を記載してください。</t>
    <phoneticPr fontId="8"/>
  </si>
  <si>
    <t>2. 労務費，海外旅費等のように不課税の項目の場合は消費税抜き額を、その他の課税の項目の場合は消費税込み額を計上してください。</t>
  </si>
  <si>
    <t>3. 間接経費は、中小企業等は20％、その他は10％とし、Ⅰ～Ⅲの経費総額に対して算定してください。</t>
  </si>
  <si>
    <t>☆項目を追加したり、削除したりしないでください。</t>
    <rPh sb="1" eb="3">
      <t>コウモク</t>
    </rPh>
    <rPh sb="4" eb="6">
      <t>ツイカ</t>
    </rPh>
    <rPh sb="10" eb="12">
      <t>サクジョ</t>
    </rPh>
    <phoneticPr fontId="3"/>
  </si>
  <si>
    <t>☆microsoft-wordからコピーする際は、”形式を指定して貼り付け→テキスト”を指定してください。</t>
    <rPh sb="22" eb="23">
      <t>サイ</t>
    </rPh>
    <rPh sb="26" eb="28">
      <t>ケイシキ</t>
    </rPh>
    <rPh sb="29" eb="31">
      <t>シテイ</t>
    </rPh>
    <rPh sb="33" eb="34">
      <t>ハ</t>
    </rPh>
    <rPh sb="35" eb="36">
      <t>ツ</t>
    </rPh>
    <rPh sb="44" eb="46">
      <t>シテイ</t>
    </rPh>
    <phoneticPr fontId="3"/>
  </si>
  <si>
    <t>No</t>
    <phoneticPr fontId="3"/>
  </si>
  <si>
    <t>対象者</t>
    <rPh sb="0" eb="2">
      <t>タイショウ</t>
    </rPh>
    <rPh sb="2" eb="3">
      <t>シャ</t>
    </rPh>
    <phoneticPr fontId="3"/>
  </si>
  <si>
    <t>記入例</t>
    <rPh sb="0" eb="2">
      <t>キニュウ</t>
    </rPh>
    <rPh sb="2" eb="3">
      <t>レイ</t>
    </rPh>
    <phoneticPr fontId="3"/>
  </si>
  <si>
    <t>記入に当たっての
注意事項</t>
    <rPh sb="0" eb="2">
      <t>キニュウ</t>
    </rPh>
    <rPh sb="3" eb="4">
      <t>ア</t>
    </rPh>
    <rPh sb="9" eb="11">
      <t>チュウイ</t>
    </rPh>
    <rPh sb="11" eb="13">
      <t>ジコウ</t>
    </rPh>
    <phoneticPr fontId="3"/>
  </si>
  <si>
    <t>共通</t>
    <rPh sb="0" eb="2">
      <t>キョウツウ</t>
    </rPh>
    <phoneticPr fontId="3"/>
  </si>
  <si>
    <t>整理番号</t>
    <rPh sb="0" eb="2">
      <t>セイリ</t>
    </rPh>
    <phoneticPr fontId="3"/>
  </si>
  <si>
    <t>（NEDOにて記入）</t>
    <rPh sb="7" eb="9">
      <t>キニュウ</t>
    </rPh>
    <phoneticPr fontId="3"/>
  </si>
  <si>
    <t>記入不要</t>
    <rPh sb="0" eb="2">
      <t>キニュウ</t>
    </rPh>
    <rPh sb="2" eb="4">
      <t>フヨウ</t>
    </rPh>
    <phoneticPr fontId="3"/>
  </si>
  <si>
    <t xml:space="preserve">◎　○○○○株式会社
○○○○大学
</t>
    <phoneticPr fontId="3"/>
  </si>
  <si>
    <t>共通</t>
    <rPh sb="0" eb="2">
      <t>キョウツウ</t>
    </rPh>
    <phoneticPr fontId="10"/>
  </si>
  <si>
    <t>xxxxxxxxxxxxx
*************</t>
    <phoneticPr fontId="10"/>
  </si>
  <si>
    <t>16  化学工業
33　電気業
など</t>
    <rPh sb="4" eb="6">
      <t>カガク</t>
    </rPh>
    <rPh sb="6" eb="8">
      <t>コウギョウ</t>
    </rPh>
    <phoneticPr fontId="3"/>
  </si>
  <si>
    <t>下記HPを参照してください。
http://www.soumu.go.jp/toukei_toukatsu/index/seido/sangyo/H25index.htm</t>
    <rPh sb="0" eb="2">
      <t>カキ</t>
    </rPh>
    <rPh sb="5" eb="7">
      <t>サンショウ</t>
    </rPh>
    <phoneticPr fontId="3"/>
  </si>
  <si>
    <t>～～～～～～～～～～～～～～～～～～～～～～～～～～～～～～～～～～～～～～～～～～～～～～～～～～～～～～</t>
    <phoneticPr fontId="3"/>
  </si>
  <si>
    <t>提案者</t>
    <rPh sb="0" eb="3">
      <t>テイアンシャ</t>
    </rPh>
    <phoneticPr fontId="3"/>
  </si>
  <si>
    <t>代表者</t>
    <rPh sb="0" eb="3">
      <t>ダイヒョウシャ</t>
    </rPh>
    <phoneticPr fontId="10"/>
  </si>
  <si>
    <t>△△△△株式会社</t>
    <rPh sb="4" eb="8">
      <t>カブシキガイシャ</t>
    </rPh>
    <phoneticPr fontId="3"/>
  </si>
  <si>
    <t>登記されている名称を記入してください。</t>
    <rPh sb="0" eb="2">
      <t>トウキ</t>
    </rPh>
    <rPh sb="7" eb="9">
      <t>メイショウ</t>
    </rPh>
    <rPh sb="10" eb="12">
      <t>キニュウ</t>
    </rPh>
    <phoneticPr fontId="3"/>
  </si>
  <si>
    <t>代表者役職</t>
    <rPh sb="0" eb="3">
      <t>ダイヒョウシャ</t>
    </rPh>
    <rPh sb="3" eb="5">
      <t>ヤクショク</t>
    </rPh>
    <phoneticPr fontId="10"/>
  </si>
  <si>
    <t>代表取締役社長</t>
    <rPh sb="0" eb="2">
      <t>ダイヒョウ</t>
    </rPh>
    <rPh sb="2" eb="5">
      <t>トリシマリヤク</t>
    </rPh>
    <rPh sb="5" eb="7">
      <t>シャチョウ</t>
    </rPh>
    <phoneticPr fontId="3"/>
  </si>
  <si>
    <t>代表者名</t>
    <rPh sb="0" eb="3">
      <t>ダイヒョウシャ</t>
    </rPh>
    <rPh sb="3" eb="4">
      <t>メイ</t>
    </rPh>
    <phoneticPr fontId="10"/>
  </si>
  <si>
    <t>根戸一郎</t>
    <rPh sb="0" eb="2">
      <t>ネド</t>
    </rPh>
    <rPh sb="2" eb="4">
      <t>イチロウ</t>
    </rPh>
    <phoneticPr fontId="3"/>
  </si>
  <si>
    <t>―</t>
    <phoneticPr fontId="3"/>
  </si>
  <si>
    <t>郵便番号</t>
  </si>
  <si>
    <t>123-4567</t>
    <phoneticPr fontId="3"/>
  </si>
  <si>
    <t>「〒」マークは不要、「-」を含め半角で記入してください。</t>
    <rPh sb="14" eb="15">
      <t>フク</t>
    </rPh>
    <rPh sb="19" eb="21">
      <t>キニュウ</t>
    </rPh>
    <phoneticPr fontId="3"/>
  </si>
  <si>
    <t>住所</t>
  </si>
  <si>
    <t>□□県○○市××町8丁目9番123号</t>
    <rPh sb="2" eb="3">
      <t>ケン</t>
    </rPh>
    <rPh sb="5" eb="6">
      <t>シ</t>
    </rPh>
    <rPh sb="8" eb="9">
      <t>チョウ</t>
    </rPh>
    <rPh sb="10" eb="12">
      <t>チョウメ</t>
    </rPh>
    <rPh sb="13" eb="14">
      <t>バン</t>
    </rPh>
    <rPh sb="17" eb="18">
      <t>ゴウ</t>
    </rPh>
    <phoneticPr fontId="3"/>
  </si>
  <si>
    <t>都道府県から記入してください。</t>
    <rPh sb="0" eb="4">
      <t>トドウフケン</t>
    </rPh>
    <rPh sb="6" eb="8">
      <t>キニュウ</t>
    </rPh>
    <phoneticPr fontId="3"/>
  </si>
  <si>
    <t>氏　名</t>
  </si>
  <si>
    <t>技開花子</t>
    <rPh sb="0" eb="1">
      <t>ギ</t>
    </rPh>
    <rPh sb="1" eb="2">
      <t>ヒラ</t>
    </rPh>
    <rPh sb="2" eb="4">
      <t>ハナコ</t>
    </rPh>
    <phoneticPr fontId="3"/>
  </si>
  <si>
    <t>所属</t>
    <phoneticPr fontId="10"/>
  </si>
  <si>
    <t>◇◇研究所■■■■開発室</t>
    <rPh sb="2" eb="5">
      <t>ケンキュウショ</t>
    </rPh>
    <rPh sb="9" eb="11">
      <t>カイハツ</t>
    </rPh>
    <rPh sb="11" eb="12">
      <t>シツ</t>
    </rPh>
    <phoneticPr fontId="3"/>
  </si>
  <si>
    <t>役職名</t>
  </si>
  <si>
    <t>グループリーダー</t>
    <phoneticPr fontId="3"/>
  </si>
  <si>
    <t>「-」を含め、半角で記入してください。</t>
    <rPh sb="4" eb="5">
      <t>フク</t>
    </rPh>
    <rPh sb="7" eb="9">
      <t>ハンカク</t>
    </rPh>
    <rPh sb="10" eb="12">
      <t>キニュウ</t>
    </rPh>
    <phoneticPr fontId="3"/>
  </si>
  <si>
    <t>ＴＥＬ</t>
  </si>
  <si>
    <t>098-765ｰ4321</t>
    <phoneticPr fontId="3"/>
  </si>
  <si>
    <t>Ｅ－ｍａｉｌ</t>
  </si>
  <si>
    <t>abc.def_ghi@nedo.go.jp</t>
    <phoneticPr fontId="3"/>
  </si>
  <si>
    <t>所属</t>
  </si>
  <si>
    <t>資本金</t>
    <rPh sb="0" eb="3">
      <t>シホンキン</t>
    </rPh>
    <phoneticPr fontId="3"/>
  </si>
  <si>
    <t>半角数字のみを記入してください。（円や千円、￥記号などを加えない）</t>
    <rPh sb="0" eb="2">
      <t>ハンカク</t>
    </rPh>
    <rPh sb="2" eb="4">
      <t>スウジ</t>
    </rPh>
    <rPh sb="7" eb="9">
      <t>キニュウ</t>
    </rPh>
    <rPh sb="17" eb="18">
      <t>エン</t>
    </rPh>
    <rPh sb="19" eb="21">
      <t>センエン</t>
    </rPh>
    <rPh sb="23" eb="25">
      <t>キゴウ</t>
    </rPh>
    <rPh sb="28" eb="29">
      <t>クワ</t>
    </rPh>
    <phoneticPr fontId="3"/>
  </si>
  <si>
    <t>役員・従業員数</t>
    <rPh sb="0" eb="2">
      <t>ヤクイン</t>
    </rPh>
    <phoneticPr fontId="3"/>
  </si>
  <si>
    <t>半角数字で記入してください。</t>
    <rPh sb="0" eb="2">
      <t>ハンカク</t>
    </rPh>
    <rPh sb="2" eb="4">
      <t>スウジ</t>
    </rPh>
    <rPh sb="5" eb="7">
      <t>キニュウ</t>
    </rPh>
    <phoneticPr fontId="3"/>
  </si>
  <si>
    <t>会社HP</t>
    <rPh sb="0" eb="2">
      <t>カイシャ</t>
    </rPh>
    <phoneticPr fontId="10"/>
  </si>
  <si>
    <t>ｈｔｔｐ//</t>
    <phoneticPr fontId="10"/>
  </si>
  <si>
    <t>共同提案者①</t>
    <rPh sb="0" eb="2">
      <t>キョウドウ</t>
    </rPh>
    <rPh sb="2" eb="5">
      <t>テイアンシャ</t>
    </rPh>
    <phoneticPr fontId="3"/>
  </si>
  <si>
    <t>―</t>
    <phoneticPr fontId="3"/>
  </si>
  <si>
    <t>123-4567</t>
    <phoneticPr fontId="3"/>
  </si>
  <si>
    <t>グループリーダー</t>
    <phoneticPr fontId="3"/>
  </si>
  <si>
    <t>098-765ｰ4321</t>
    <phoneticPr fontId="3"/>
  </si>
  <si>
    <t>abc.def_ghi@nedo.go.jp</t>
    <phoneticPr fontId="3"/>
  </si>
  <si>
    <t>半角数字のみを記入してください。（円や千円、￥記号などを加えない）
※連名申請者が大学等の場合は記入不要</t>
    <rPh sb="0" eb="2">
      <t>ハンカク</t>
    </rPh>
    <rPh sb="2" eb="4">
      <t>スウジ</t>
    </rPh>
    <rPh sb="7" eb="9">
      <t>キニュウ</t>
    </rPh>
    <rPh sb="17" eb="18">
      <t>エン</t>
    </rPh>
    <rPh sb="19" eb="21">
      <t>センエン</t>
    </rPh>
    <rPh sb="23" eb="25">
      <t>キゴウ</t>
    </rPh>
    <rPh sb="28" eb="29">
      <t>クワ</t>
    </rPh>
    <rPh sb="35" eb="37">
      <t>レンメイ</t>
    </rPh>
    <rPh sb="37" eb="40">
      <t>シンセイシャ</t>
    </rPh>
    <rPh sb="41" eb="43">
      <t>ダイガク</t>
    </rPh>
    <rPh sb="43" eb="44">
      <t>ナド</t>
    </rPh>
    <rPh sb="45" eb="47">
      <t>バアイ</t>
    </rPh>
    <rPh sb="48" eb="50">
      <t>キニュウ</t>
    </rPh>
    <rPh sb="50" eb="52">
      <t>フヨウ</t>
    </rPh>
    <phoneticPr fontId="3"/>
  </si>
  <si>
    <t>役員・従業員数</t>
    <rPh sb="0" eb="2">
      <t>ヤクイン</t>
    </rPh>
    <rPh sb="3" eb="6">
      <t>ジュウギョウイン</t>
    </rPh>
    <rPh sb="6" eb="7">
      <t>スウ</t>
    </rPh>
    <phoneticPr fontId="3"/>
  </si>
  <si>
    <t>半角数字で記入してください。
※連名申請者が大学等の場合は記入不要</t>
    <rPh sb="0" eb="2">
      <t>ハンカク</t>
    </rPh>
    <rPh sb="2" eb="4">
      <t>スウジ</t>
    </rPh>
    <rPh sb="5" eb="7">
      <t>キニュウ</t>
    </rPh>
    <rPh sb="29" eb="31">
      <t>キニュウ</t>
    </rPh>
    <phoneticPr fontId="3"/>
  </si>
  <si>
    <t>ｈｔｔｐ//</t>
    <phoneticPr fontId="10"/>
  </si>
  <si>
    <t>研究開発テーマ</t>
    <rPh sb="0" eb="2">
      <t>ケンキュウ</t>
    </rPh>
    <rPh sb="2" eb="4">
      <t>カイハツ</t>
    </rPh>
    <phoneticPr fontId="3"/>
  </si>
  <si>
    <t>○○○○の研究開発</t>
    <rPh sb="5" eb="7">
      <t>ケンキュウ</t>
    </rPh>
    <phoneticPr fontId="3"/>
  </si>
  <si>
    <t>担当窓口</t>
    <rPh sb="0" eb="2">
      <t>タントウ</t>
    </rPh>
    <rPh sb="2" eb="4">
      <t>マドグチ</t>
    </rPh>
    <phoneticPr fontId="3"/>
  </si>
  <si>
    <t>任意に設定した研究開発期間に応じて、記入してください。</t>
    <rPh sb="0" eb="2">
      <t>ニンイ</t>
    </rPh>
    <rPh sb="3" eb="5">
      <t>セッテイ</t>
    </rPh>
    <rPh sb="7" eb="9">
      <t>ケンキュウ</t>
    </rPh>
    <rPh sb="9" eb="11">
      <t>カイハツ</t>
    </rPh>
    <rPh sb="11" eb="13">
      <t>キカン</t>
    </rPh>
    <rPh sb="14" eb="15">
      <t>オウ</t>
    </rPh>
    <rPh sb="18" eb="20">
      <t>キニュウ</t>
    </rPh>
    <phoneticPr fontId="3"/>
  </si>
  <si>
    <t>研究開発テーマ：</t>
    <rPh sb="0" eb="4">
      <t>ケンキュウカイハツ</t>
    </rPh>
    <phoneticPr fontId="3"/>
  </si>
  <si>
    <t>形態</t>
    <rPh sb="0" eb="2">
      <t>ケイタイ</t>
    </rPh>
    <phoneticPr fontId="8"/>
  </si>
  <si>
    <t>実施先</t>
    <rPh sb="0" eb="2">
      <t>ジッシ</t>
    </rPh>
    <rPh sb="2" eb="3">
      <t>サキ</t>
    </rPh>
    <phoneticPr fontId="8"/>
  </si>
  <si>
    <t>実施内容</t>
    <rPh sb="0" eb="2">
      <t>ジッシ</t>
    </rPh>
    <rPh sb="2" eb="4">
      <t>ナイヨウ</t>
    </rPh>
    <phoneticPr fontId="8"/>
  </si>
  <si>
    <t>再委託</t>
    <rPh sb="0" eb="3">
      <t>サイイタク</t>
    </rPh>
    <phoneticPr fontId="8"/>
  </si>
  <si>
    <t>共同実施</t>
    <rPh sb="0" eb="2">
      <t>キョウドウ</t>
    </rPh>
    <rPh sb="2" eb="4">
      <t>ジッシ</t>
    </rPh>
    <phoneticPr fontId="8"/>
  </si>
  <si>
    <t>選定理由</t>
    <rPh sb="0" eb="2">
      <t>センテイ</t>
    </rPh>
    <rPh sb="2" eb="4">
      <t>リユウ</t>
    </rPh>
    <phoneticPr fontId="8"/>
  </si>
  <si>
    <t>実施元</t>
    <rPh sb="0" eb="2">
      <t>ジッシ</t>
    </rPh>
    <rPh sb="2" eb="3">
      <t>モト</t>
    </rPh>
    <phoneticPr fontId="8"/>
  </si>
  <si>
    <t>再委託先・共同実施先がある場合には、以下の表に記載ください。
・形態は再委託、共同実施のいずれかを記載ください。
・実施元は再委託・共同実施を依頼する側、実施先は共同委託・共同実施を依頼される側の名称を記載ください。
・実施内容は再委託・共同実施する内容を記載ください。
・選定理由は再委託先・共同実施先を選定した理由を記載ください。
・行が不足した場合には追加ください。</t>
    <rPh sb="0" eb="3">
      <t>サイイタク</t>
    </rPh>
    <rPh sb="3" eb="4">
      <t>サキ</t>
    </rPh>
    <rPh sb="5" eb="7">
      <t>キョウドウ</t>
    </rPh>
    <rPh sb="7" eb="9">
      <t>ジッシ</t>
    </rPh>
    <rPh sb="9" eb="10">
      <t>サキ</t>
    </rPh>
    <rPh sb="13" eb="15">
      <t>バアイ</t>
    </rPh>
    <rPh sb="18" eb="20">
      <t>イカ</t>
    </rPh>
    <rPh sb="21" eb="22">
      <t>ヒョウ</t>
    </rPh>
    <rPh sb="23" eb="25">
      <t>キサイ</t>
    </rPh>
    <rPh sb="32" eb="34">
      <t>ケイタイ</t>
    </rPh>
    <rPh sb="35" eb="38">
      <t>サイイタク</t>
    </rPh>
    <rPh sb="39" eb="41">
      <t>キョウドウ</t>
    </rPh>
    <rPh sb="41" eb="43">
      <t>ジッシ</t>
    </rPh>
    <rPh sb="49" eb="51">
      <t>キサイ</t>
    </rPh>
    <rPh sb="58" eb="60">
      <t>ジッシ</t>
    </rPh>
    <rPh sb="60" eb="61">
      <t>モト</t>
    </rPh>
    <rPh sb="62" eb="65">
      <t>サイイタク</t>
    </rPh>
    <rPh sb="66" eb="68">
      <t>キョウドウ</t>
    </rPh>
    <rPh sb="68" eb="70">
      <t>ジッシ</t>
    </rPh>
    <rPh sb="71" eb="73">
      <t>イライ</t>
    </rPh>
    <rPh sb="75" eb="76">
      <t>ガワ</t>
    </rPh>
    <rPh sb="77" eb="79">
      <t>ジッシ</t>
    </rPh>
    <rPh sb="79" eb="80">
      <t>サキ</t>
    </rPh>
    <rPh sb="81" eb="83">
      <t>キョウドウ</t>
    </rPh>
    <rPh sb="83" eb="85">
      <t>イタク</t>
    </rPh>
    <rPh sb="86" eb="88">
      <t>キョウドウ</t>
    </rPh>
    <rPh sb="88" eb="90">
      <t>ジッシ</t>
    </rPh>
    <rPh sb="91" eb="93">
      <t>イライ</t>
    </rPh>
    <rPh sb="96" eb="97">
      <t>ガワ</t>
    </rPh>
    <rPh sb="98" eb="100">
      <t>メイショウ</t>
    </rPh>
    <rPh sb="101" eb="103">
      <t>キサイ</t>
    </rPh>
    <rPh sb="110" eb="112">
      <t>ジッシ</t>
    </rPh>
    <rPh sb="112" eb="114">
      <t>ナイヨウ</t>
    </rPh>
    <rPh sb="115" eb="118">
      <t>サイイタク</t>
    </rPh>
    <rPh sb="119" eb="121">
      <t>キョウドウ</t>
    </rPh>
    <rPh sb="121" eb="123">
      <t>ジッシ</t>
    </rPh>
    <rPh sb="125" eb="127">
      <t>ナイヨウ</t>
    </rPh>
    <rPh sb="128" eb="130">
      <t>キサイ</t>
    </rPh>
    <rPh sb="137" eb="139">
      <t>センテイ</t>
    </rPh>
    <rPh sb="139" eb="141">
      <t>リユウ</t>
    </rPh>
    <rPh sb="142" eb="145">
      <t>サイイタク</t>
    </rPh>
    <rPh sb="145" eb="146">
      <t>サキ</t>
    </rPh>
    <rPh sb="147" eb="149">
      <t>キョウドウ</t>
    </rPh>
    <rPh sb="149" eb="151">
      <t>ジッシ</t>
    </rPh>
    <rPh sb="151" eb="152">
      <t>サキ</t>
    </rPh>
    <rPh sb="153" eb="155">
      <t>センテイ</t>
    </rPh>
    <rPh sb="157" eb="159">
      <t>リユウ</t>
    </rPh>
    <rPh sb="160" eb="162">
      <t>キサイ</t>
    </rPh>
    <rPh sb="169" eb="170">
      <t>ギョウ</t>
    </rPh>
    <rPh sb="171" eb="173">
      <t>フソク</t>
    </rPh>
    <rPh sb="175" eb="177">
      <t>バアイ</t>
    </rPh>
    <rPh sb="179" eb="181">
      <t>ツイカ</t>
    </rPh>
    <phoneticPr fontId="8"/>
  </si>
  <si>
    <t>再委託先・共同実施先の選定理由</t>
    <rPh sb="0" eb="3">
      <t>サイイタク</t>
    </rPh>
    <rPh sb="3" eb="4">
      <t>サキ</t>
    </rPh>
    <rPh sb="5" eb="7">
      <t>キョウドウ</t>
    </rPh>
    <rPh sb="7" eb="9">
      <t>ジッシ</t>
    </rPh>
    <rPh sb="9" eb="10">
      <t>サキ</t>
    </rPh>
    <rPh sb="11" eb="13">
      <t>センテイ</t>
    </rPh>
    <rPh sb="13" eb="15">
      <t>リユウ</t>
    </rPh>
    <phoneticPr fontId="3"/>
  </si>
  <si>
    <t>2. 大学との共同実施費は大学の積算基準を基に「Ⅴ．再委託費・共同実施費」に計上してください 。消費税は除いた額を記入してください。</t>
    <phoneticPr fontId="3"/>
  </si>
  <si>
    <t>合計（Ⅰ＋Ⅱ＋Ⅲ）</t>
    <rPh sb="0" eb="2">
      <t>ゴウケイ</t>
    </rPh>
    <phoneticPr fontId="3"/>
  </si>
  <si>
    <t>合計（Ⅰ＋Ⅱ＋Ⅲ＋Ⅳ）</t>
    <rPh sb="0" eb="2">
      <t>ゴウケイ</t>
    </rPh>
    <phoneticPr fontId="3"/>
  </si>
  <si>
    <t>2. 総経費は、Ⅰ～Ⅳの各項目の消費税を除いた額の総額を記載してください。</t>
    <phoneticPr fontId="8"/>
  </si>
  <si>
    <t>4. 「国民との科学・技術対話」に係る費用（アウトリーチ活動費）については、委託業務事務処理マニュアルを参照してください。</t>
    <phoneticPr fontId="8"/>
  </si>
  <si>
    <t>総計（Ⅰ＋Ⅱ）</t>
    <rPh sb="0" eb="2">
      <t>ソウケイ</t>
    </rPh>
    <phoneticPr fontId="3"/>
  </si>
  <si>
    <t>総計（Ⅰ＋Ⅱ＋Ⅲ＋Ⅳ）</t>
    <rPh sb="0" eb="2">
      <t>ソウケイ</t>
    </rPh>
    <phoneticPr fontId="3"/>
  </si>
  <si>
    <t>総計（Ⅰ＋Ⅱ＋Ⅲ＋Ⅳ＋Ⅴ）</t>
    <rPh sb="0" eb="2">
      <t>ソウケイ</t>
    </rPh>
    <phoneticPr fontId="3"/>
  </si>
  <si>
    <t>テーマの概要
※採択となった場合、公表させていただくことがあります</t>
    <rPh sb="4" eb="6">
      <t>ガイヨウ</t>
    </rPh>
    <rPh sb="8" eb="10">
      <t>サイタク</t>
    </rPh>
    <rPh sb="14" eb="16">
      <t>バアイ</t>
    </rPh>
    <rPh sb="17" eb="19">
      <t>コウヒョウ</t>
    </rPh>
    <phoneticPr fontId="10"/>
  </si>
  <si>
    <t>提案書[概要]の「研究開発テーマ」をそのまま記入してください。</t>
    <rPh sb="0" eb="3">
      <t>テイアンショ</t>
    </rPh>
    <rPh sb="4" eb="6">
      <t>ガイヨウ</t>
    </rPh>
    <rPh sb="9" eb="13">
      <t>ケンキュウカイハツ</t>
    </rPh>
    <rPh sb="22" eb="24">
      <t>キニュウ</t>
    </rPh>
    <phoneticPr fontId="3"/>
  </si>
  <si>
    <t>提案書[概要]の「研究開発の概要」をそのまま記入してください。</t>
    <rPh sb="9" eb="13">
      <t>ケンキュウカイハツ</t>
    </rPh>
    <rPh sb="22" eb="24">
      <t>キニュウ</t>
    </rPh>
    <phoneticPr fontId="3"/>
  </si>
  <si>
    <t>提案者の法人等名称
※複数法人等での共同提案の場合、複数法人等を列記し、代表となる法人等の前に◎印</t>
    <rPh sb="0" eb="3">
      <t>テイアンシャ</t>
    </rPh>
    <rPh sb="4" eb="6">
      <t>ホウジン</t>
    </rPh>
    <rPh sb="6" eb="7">
      <t>トウ</t>
    </rPh>
    <rPh sb="7" eb="9">
      <t>メイショウ</t>
    </rPh>
    <rPh sb="11" eb="13">
      <t>フクスウ</t>
    </rPh>
    <rPh sb="13" eb="15">
      <t>ホウジン</t>
    </rPh>
    <rPh sb="15" eb="16">
      <t>トウ</t>
    </rPh>
    <rPh sb="18" eb="20">
      <t>キョウドウ</t>
    </rPh>
    <rPh sb="20" eb="22">
      <t>テイアン</t>
    </rPh>
    <rPh sb="23" eb="25">
      <t>バアイ</t>
    </rPh>
    <rPh sb="26" eb="28">
      <t>フクスウ</t>
    </rPh>
    <rPh sb="28" eb="30">
      <t>ホウジン</t>
    </rPh>
    <rPh sb="30" eb="31">
      <t>トウ</t>
    </rPh>
    <rPh sb="32" eb="34">
      <t>レッキ</t>
    </rPh>
    <rPh sb="36" eb="38">
      <t>ダイヒョウ</t>
    </rPh>
    <rPh sb="41" eb="43">
      <t>ホウジン</t>
    </rPh>
    <rPh sb="43" eb="44">
      <t>トウ</t>
    </rPh>
    <rPh sb="45" eb="46">
      <t>マエ</t>
    </rPh>
    <rPh sb="48" eb="49">
      <t>イン</t>
    </rPh>
    <phoneticPr fontId="10"/>
  </si>
  <si>
    <t>提案者の法人番号
※複数法人等での共同提案の場合、上記提案者の並び順に列記</t>
    <rPh sb="12" eb="14">
      <t>ホウジン</t>
    </rPh>
    <rPh sb="14" eb="15">
      <t>トウ</t>
    </rPh>
    <phoneticPr fontId="8"/>
  </si>
  <si>
    <t>提案者の法人等名称</t>
    <rPh sb="0" eb="3">
      <t>テイアンシャ</t>
    </rPh>
    <rPh sb="4" eb="6">
      <t>ホウジン</t>
    </rPh>
    <rPh sb="6" eb="7">
      <t>トウ</t>
    </rPh>
    <rPh sb="7" eb="9">
      <t>メイショウ</t>
    </rPh>
    <phoneticPr fontId="10"/>
  </si>
  <si>
    <t>共同提案者の法人等名称</t>
    <rPh sb="0" eb="2">
      <t>キョウドウ</t>
    </rPh>
    <rPh sb="2" eb="5">
      <t>テイアンシャ</t>
    </rPh>
    <rPh sb="6" eb="8">
      <t>ホウジン</t>
    </rPh>
    <rPh sb="8" eb="9">
      <t>トウ</t>
    </rPh>
    <rPh sb="9" eb="11">
      <t>メイショウ</t>
    </rPh>
    <phoneticPr fontId="10"/>
  </si>
  <si>
    <t>↓↓提案者記入列はここです↓↓</t>
    <rPh sb="2" eb="5">
      <t>テイアンシャ</t>
    </rPh>
    <rPh sb="5" eb="7">
      <t>キニュウ</t>
    </rPh>
    <rPh sb="7" eb="8">
      <t>レツ</t>
    </rPh>
    <phoneticPr fontId="3"/>
  </si>
  <si>
    <t>提案者となる全ての法人等名を記入してください。</t>
    <rPh sb="0" eb="3">
      <t>テイアンシャ</t>
    </rPh>
    <rPh sb="6" eb="7">
      <t>スベ</t>
    </rPh>
    <rPh sb="9" eb="11">
      <t>ホウジン</t>
    </rPh>
    <rPh sb="11" eb="12">
      <t>トウ</t>
    </rPh>
    <rPh sb="12" eb="13">
      <t>メイ</t>
    </rPh>
    <rPh sb="14" eb="16">
      <t>キニュウ</t>
    </rPh>
    <phoneticPr fontId="3"/>
  </si>
  <si>
    <t>2023年度</t>
    <rPh sb="4" eb="6">
      <t>ネンド</t>
    </rPh>
    <phoneticPr fontId="3"/>
  </si>
  <si>
    <t>（別添2）</t>
    <rPh sb="1" eb="3">
      <t>ベッテン</t>
    </rPh>
    <phoneticPr fontId="3"/>
  </si>
  <si>
    <t>経費項目に基づいて記載してください。</t>
    <phoneticPr fontId="8"/>
  </si>
  <si>
    <t>1. 消費税の課税事業者となるか免税事業者となるかについては、具体的には国税庁のウェブサイト等に記載がありますが、様々な要件にて</t>
    <phoneticPr fontId="8"/>
  </si>
  <si>
    <t>　なお、3分の2以上が中小企業で構成される技術研究組合等は、中小企業と同様の扱いとします。間接経費率は20%としてください。</t>
    <phoneticPr fontId="8"/>
  </si>
  <si>
    <t>研究開発に必要な経費の概算額を研究開発テーマごとに、委託費積算基準（https://www.nedo.go.jp/itaku-gyomu/yakkan.html 参照）に定める</t>
    <phoneticPr fontId="8"/>
  </si>
  <si>
    <t>　判定されるため、不明な場合は税理士等に御確認ください。</t>
    <phoneticPr fontId="8"/>
  </si>
  <si>
    <t>　また、国又は地方公共団体等が一般会計に係る業務として行う事業については、免税事業者と同様の取扱いとします。</t>
    <phoneticPr fontId="8"/>
  </si>
  <si>
    <t>　よって、非（不）課税取引に係る消費税相当額については、課税計上出来ません。</t>
    <phoneticPr fontId="8"/>
  </si>
  <si>
    <t>（３）再委託先／共同実施先総括表
消費税の免税事業者等</t>
    <rPh sb="17" eb="20">
      <t>ショウヒゼイ</t>
    </rPh>
    <rPh sb="21" eb="23">
      <t>メンゼイ</t>
    </rPh>
    <rPh sb="23" eb="26">
      <t>ジギョウシャ</t>
    </rPh>
    <rPh sb="26" eb="27">
      <t>トウ</t>
    </rPh>
    <phoneticPr fontId="3"/>
  </si>
  <si>
    <t>（３）再委託先／共同実施先総括表　
大学等（国公立大学法人、公立大学、私立大学、高等専門学校、大学共同利用機関法人）</t>
    <rPh sb="18" eb="20">
      <t>ダイガク</t>
    </rPh>
    <rPh sb="20" eb="21">
      <t>トウ</t>
    </rPh>
    <phoneticPr fontId="3"/>
  </si>
  <si>
    <t>大学等の場合は、大学用の積算基準に従って総括表を作成してください。</t>
    <phoneticPr fontId="8"/>
  </si>
  <si>
    <t>「業務委託費積算基準（大学等）」：（https://www.nedo.go.jp/itaku-gyomu/yakkan.html 参照）</t>
    <rPh sb="65" eb="67">
      <t>サンショウ</t>
    </rPh>
    <phoneticPr fontId="8"/>
  </si>
  <si>
    <t>1. 大学の間接経費は、Ⅰの直接経費に対して15%で算定してください。なお、委託業務に直接従事する研究員又はその研究員が所属する研究室</t>
    <phoneticPr fontId="8"/>
  </si>
  <si>
    <t>　等に対し、当該研究員が必要とする間接経費の配分を行う場合には、前記の間接経費率に15%加算することができます。</t>
    <phoneticPr fontId="8"/>
  </si>
  <si>
    <t>（３）再委託先／共同実施先総括表
国立研究開発法人等（国立研究開発法人及び独立行政法人）</t>
    <rPh sb="17" eb="25">
      <t>コクリツ</t>
    </rPh>
    <phoneticPr fontId="3"/>
  </si>
  <si>
    <t>国立研究開発法人等の場合は、国立研究開発法人等の積算基準に従って総括表を作成してください。</t>
    <phoneticPr fontId="8"/>
  </si>
  <si>
    <t>「業務委託費積算基準（国立研究開発法人等）」：（https://www.nedo.go.jp/itaku-gyomu/yakkan.html 参照）</t>
    <rPh sb="71" eb="73">
      <t>サンショウ</t>
    </rPh>
    <phoneticPr fontId="8"/>
  </si>
  <si>
    <t>1. 独立行政法人の間接経費は、Ⅰの直接経費に対して10%で算定してください。なお、委託業務に直接従事する研究員又はその研究員が所属</t>
    <phoneticPr fontId="8"/>
  </si>
  <si>
    <t>（３）再委託先／共同実施先総括表
企業等</t>
    <rPh sb="3" eb="6">
      <t>サイイタク</t>
    </rPh>
    <rPh sb="6" eb="7">
      <t>サキ</t>
    </rPh>
    <rPh sb="8" eb="10">
      <t>キョウドウ</t>
    </rPh>
    <rPh sb="10" eb="12">
      <t>ジッシ</t>
    </rPh>
    <rPh sb="12" eb="13">
      <t>サキ</t>
    </rPh>
    <rPh sb="13" eb="15">
      <t>ソウカツ</t>
    </rPh>
    <rPh sb="15" eb="16">
      <t>ヒョウ</t>
    </rPh>
    <rPh sb="17" eb="19">
      <t>キギョウ</t>
    </rPh>
    <rPh sb="19" eb="20">
      <t>トウ</t>
    </rPh>
    <phoneticPr fontId="3"/>
  </si>
  <si>
    <t>　なお、3分の2以上が中小企業で構成される技術研究組合等は、中小企業と同様の扱いとします。間接経費率は20%としてください。</t>
    <phoneticPr fontId="8"/>
  </si>
  <si>
    <t>3. 提案者が消費税の免税事業者等※の場合は、「（再委託先）消費税の免税事業者等」シートに記載してください。</t>
    <rPh sb="3" eb="5">
      <t>テイアン</t>
    </rPh>
    <phoneticPr fontId="8"/>
  </si>
  <si>
    <t>　※消費税の課税事業者となるか免税事業者となるかについては、具体的には国税庁のウェブサイト等に記載がありますが、様々な要件にて</t>
    <phoneticPr fontId="8"/>
  </si>
  <si>
    <t>　　判定されるため、不明な場合は税理士等に御確認ください。</t>
    <phoneticPr fontId="8"/>
  </si>
  <si>
    <t>　　また、国又は地方公共団体等が一般会計に係る業務として行う事業については、免税事業者と同様の取扱いとします。</t>
    <phoneticPr fontId="8"/>
  </si>
  <si>
    <t>研究開発に必要な経費の概算額を研究開発テーマごとに、業務委託費積算基準（https://www.nedo.go.jp/itaku-gyomu/yakkan.html 参照）に</t>
    <rPh sb="83" eb="85">
      <t>サンショウ</t>
    </rPh>
    <phoneticPr fontId="8"/>
  </si>
  <si>
    <t>定める経費項目に基づいて記載してください。</t>
    <phoneticPr fontId="8"/>
  </si>
  <si>
    <t>研究開発に必要な経費の概算額を研究開発テーマごとに、委託費積算基準（https://www.nedo.go.jp/itaku-gyomu/yakkan.html 参照）に定める</t>
    <rPh sb="81" eb="83">
      <t>サンショウ</t>
    </rPh>
    <phoneticPr fontId="8"/>
  </si>
  <si>
    <t>　判定されるため、不明な場合は税理士等に御確認ください。</t>
    <phoneticPr fontId="8"/>
  </si>
  <si>
    <t>（２）委託先/研究分担先/分室総括表
消費税の免税事業者等</t>
    <rPh sb="3" eb="6">
      <t>イタクサキ</t>
    </rPh>
    <rPh sb="7" eb="9">
      <t>ケンキュウ</t>
    </rPh>
    <rPh sb="9" eb="11">
      <t>ブンタン</t>
    </rPh>
    <rPh sb="11" eb="12">
      <t>サキ</t>
    </rPh>
    <rPh sb="13" eb="15">
      <t>ブンシツ</t>
    </rPh>
    <rPh sb="15" eb="17">
      <t>ソウカツ</t>
    </rPh>
    <rPh sb="17" eb="18">
      <t>ヒョウ</t>
    </rPh>
    <rPh sb="19" eb="22">
      <t>ショウヒゼイ</t>
    </rPh>
    <rPh sb="23" eb="25">
      <t>メンゼイ</t>
    </rPh>
    <rPh sb="25" eb="28">
      <t>ジギョウシャ</t>
    </rPh>
    <rPh sb="28" eb="29">
      <t>トウ</t>
    </rPh>
    <phoneticPr fontId="3"/>
  </si>
  <si>
    <t>（２）委託先/研究分担先/分室総括表　　
大学等（国公立大学法人、公立大学、私立大学、高等専門学校、大学共同利用機関法人）</t>
    <rPh sb="21" eb="23">
      <t>ダイガク</t>
    </rPh>
    <rPh sb="23" eb="24">
      <t>トウ</t>
    </rPh>
    <phoneticPr fontId="3"/>
  </si>
  <si>
    <t>大学等の場合は、大学用の積算基準に従って総括表を作成してください。</t>
    <phoneticPr fontId="3"/>
  </si>
  <si>
    <t>「業務委託費積算基準（大学等）」：（https://www.nedo.go.jp/itaku-gyomu/yakkan.html 参照）</t>
    <rPh sb="65" eb="67">
      <t>サンショウ</t>
    </rPh>
    <phoneticPr fontId="3"/>
  </si>
  <si>
    <t>1. 大学の間接経費は、Ⅰの直接経費に対して15%で算定してください。なお、委託業務に直接従事する研究員又はその研究員が所属する研究室</t>
    <phoneticPr fontId="3"/>
  </si>
  <si>
    <t>　等に対し、当該研究員が必要とする間接経費の配分を行う場合には、前記の間接経費率に15%加算することができます。</t>
    <phoneticPr fontId="3"/>
  </si>
  <si>
    <t>2. 大学の場合はＩ．～総計まで内税額を記載してください。</t>
    <phoneticPr fontId="3"/>
  </si>
  <si>
    <t>（２）委託先/研究分担先/分室総括表　
国立研究開発法人等（国立研究開発法人及び独立行政法人）</t>
    <rPh sb="20" eb="28">
      <t>コクリツ</t>
    </rPh>
    <phoneticPr fontId="3"/>
  </si>
  <si>
    <t>国立研究開発法人等の場合は、国立研究開発法人等の積算基準に従って総括表を作成してください。</t>
    <phoneticPr fontId="8"/>
  </si>
  <si>
    <t>4. 「国民との科学・技術対話」に係る費用（アウトリーチ活動費）については、委託業務事務処理マニュアルを参照してください。</t>
    <phoneticPr fontId="8"/>
  </si>
  <si>
    <t>4. 「国民との科学・技術対話」に係る費用（アウトリーチ活動費）については、委託業務事務処理マニュアルを参照してください。</t>
    <phoneticPr fontId="8"/>
  </si>
  <si>
    <t>3. 「国民との科学・技術対話」に係る費用（アウトリーチ活動費）については、委託業務事務処理マニュアル（大学用）を参照してください。</t>
    <phoneticPr fontId="3"/>
  </si>
  <si>
    <t>2. 「国民との科学・技術対話」に係る費用（アウトリーチ活動費）については、委託業務事務処理マニュアルを参照してください。</t>
    <phoneticPr fontId="8"/>
  </si>
  <si>
    <t>3. 特別約款により異なる委託費積算基準を適用する場合は、該当の項目に書き換えてください。</t>
    <phoneticPr fontId="8"/>
  </si>
  <si>
    <t>1. 独立行政法人の間接経費は、Ⅰの直接経費に対して10%で算定してください。なお、委託業務に直接従事する研究員又はその研究員が所属</t>
    <phoneticPr fontId="8"/>
  </si>
  <si>
    <t>（２）委託先/研究分担先/分室総括表
企業等</t>
    <rPh sb="3" eb="6">
      <t>イタクサキ</t>
    </rPh>
    <rPh sb="7" eb="9">
      <t>ケンキュウ</t>
    </rPh>
    <rPh sb="9" eb="11">
      <t>ブンタン</t>
    </rPh>
    <rPh sb="11" eb="12">
      <t>サキ</t>
    </rPh>
    <rPh sb="13" eb="15">
      <t>ブンシツ</t>
    </rPh>
    <rPh sb="15" eb="17">
      <t>ソウカツ</t>
    </rPh>
    <rPh sb="17" eb="18">
      <t>ヒョウ</t>
    </rPh>
    <rPh sb="19" eb="21">
      <t>キギョウ</t>
    </rPh>
    <rPh sb="21" eb="22">
      <t>トウ</t>
    </rPh>
    <phoneticPr fontId="3"/>
  </si>
  <si>
    <t>研究開発に必要な経費の概算額を研究開発テーマごとに、業務委託費積算基準（https://www.nedo.go.jp/itaku-gyomu/yakkan.html 参照）に</t>
    <rPh sb="83" eb="85">
      <t>サンショウ</t>
    </rPh>
    <phoneticPr fontId="3"/>
  </si>
  <si>
    <t>定める経費項目に基づいて記載してください。</t>
    <phoneticPr fontId="3"/>
  </si>
  <si>
    <t>　なお、3分の2以上が中小企業で構成される技術研究組合等は、中小企業と同様の扱いとします。間接経費率は20%としてください。</t>
    <phoneticPr fontId="3"/>
  </si>
  <si>
    <t>3. 総経費は、Ⅰ～Ⅴの各項目の消費税を除いた額の総額を記載してください。</t>
    <phoneticPr fontId="3"/>
  </si>
  <si>
    <t>4. 提案者が消費税の免税事業者等※の場合は、「エ．消費税の免税事業者等の場合」に記載してください。</t>
    <rPh sb="3" eb="5">
      <t>テイアン</t>
    </rPh>
    <phoneticPr fontId="3"/>
  </si>
  <si>
    <t>5. 「国民との科学・技術対話」に係る費用（アウトリーチ活動費）については、委託業務事務処理マニュアルを参照してください。</t>
    <phoneticPr fontId="3"/>
  </si>
  <si>
    <t>　判定されるため、不明な場合は税理士等に御確認ください。</t>
    <phoneticPr fontId="3"/>
  </si>
  <si>
    <t>　※消費税の課税事業者となるか免税事業者となるかについては、具体的には国税庁のウェブサイト等に記載がありますが、様々な要件にて</t>
    <phoneticPr fontId="3"/>
  </si>
  <si>
    <t>　また、国又は地方公共団体等が一般会計に係る業務として行う事業については、免税事業者と同様の取扱いとします。</t>
    <phoneticPr fontId="3"/>
  </si>
  <si>
    <t>定める経費項目に従って、記載してください。</t>
    <phoneticPr fontId="3"/>
  </si>
  <si>
    <t xml:space="preserve">1. 再委託先又は共同実施先は、委託先の契約金額の内数として、再委託先等の金額（消費税込）を()書きで記載してください。
</t>
    <phoneticPr fontId="3"/>
  </si>
  <si>
    <t>(注)</t>
    <phoneticPr fontId="3"/>
  </si>
  <si>
    <t>共同提案者②</t>
    <phoneticPr fontId="3"/>
  </si>
  <si>
    <t>共同提案者②</t>
    <phoneticPr fontId="3"/>
  </si>
  <si>
    <t>共同提案者③</t>
  </si>
  <si>
    <t>☆提案者が１者のみの場合はNo.22まで、共同提案者が１～３者の場合はそれぞれNo.37, 52, 67まで、以降共同提案者の数に応じてご回答ください。（共同提案者が４者以上の場合は行を追加してください）</t>
    <rPh sb="10" eb="12">
      <t>バアイ</t>
    </rPh>
    <rPh sb="21" eb="23">
      <t>キョウドウ</t>
    </rPh>
    <rPh sb="23" eb="26">
      <t>テイアンシャ</t>
    </rPh>
    <rPh sb="30" eb="31">
      <t>シャ</t>
    </rPh>
    <rPh sb="32" eb="34">
      <t>バアイ</t>
    </rPh>
    <rPh sb="55" eb="57">
      <t>イコウ</t>
    </rPh>
    <rPh sb="57" eb="59">
      <t>キョウドウ</t>
    </rPh>
    <rPh sb="59" eb="62">
      <t>テイアンシャ</t>
    </rPh>
    <rPh sb="63" eb="64">
      <t>カズ</t>
    </rPh>
    <rPh sb="65" eb="66">
      <t>オウ</t>
    </rPh>
    <rPh sb="69" eb="71">
      <t>カイトウ</t>
    </rPh>
    <rPh sb="77" eb="79">
      <t>キョウドウ</t>
    </rPh>
    <rPh sb="79" eb="81">
      <t>テイアン</t>
    </rPh>
    <rPh sb="81" eb="82">
      <t>シャ</t>
    </rPh>
    <rPh sb="84" eb="85">
      <t>シャ</t>
    </rPh>
    <rPh sb="85" eb="87">
      <t>イジョウ</t>
    </rPh>
    <rPh sb="88" eb="90">
      <t>バアイ</t>
    </rPh>
    <rPh sb="91" eb="92">
      <t>ギョウ</t>
    </rPh>
    <rPh sb="93" eb="95">
      <t>ツイカ</t>
    </rPh>
    <phoneticPr fontId="3"/>
  </si>
  <si>
    <t>消費税率：</t>
    <rPh sb="0" eb="3">
      <t>ショウヒゼイ</t>
    </rPh>
    <rPh sb="3" eb="4">
      <t>リツ</t>
    </rPh>
    <phoneticPr fontId="3"/>
  </si>
  <si>
    <t>うち消費税及び地方消費税（１０％）</t>
    <rPh sb="2" eb="5">
      <t>ショウヒゼイ</t>
    </rPh>
    <rPh sb="5" eb="6">
      <t>オヨ</t>
    </rPh>
    <rPh sb="7" eb="9">
      <t>チホウ</t>
    </rPh>
    <rPh sb="9" eb="12">
      <t>ショウヒゼイ</t>
    </rPh>
    <phoneticPr fontId="3"/>
  </si>
  <si>
    <t>消費税及び地方消費税（１０％）</t>
    <rPh sb="0" eb="3">
      <t>ショウヒゼイ</t>
    </rPh>
    <rPh sb="3" eb="4">
      <t>オヨ</t>
    </rPh>
    <rPh sb="5" eb="7">
      <t>チホウ</t>
    </rPh>
    <rPh sb="7" eb="10">
      <t>ショウヒゼイ</t>
    </rPh>
    <phoneticPr fontId="3"/>
  </si>
  <si>
    <t xml:space="preserve">2. 消費税率は10%で積算してください。
</t>
    <rPh sb="3" eb="6">
      <t>ショウヒゼイ</t>
    </rPh>
    <rPh sb="6" eb="7">
      <t>リツ</t>
    </rPh>
    <rPh sb="12" eb="14">
      <t>セキサン</t>
    </rPh>
    <phoneticPr fontId="3"/>
  </si>
  <si>
    <t>7. 消費税率は10%で積算してください。</t>
    <rPh sb="3" eb="6">
      <t>ショウヒゼイ</t>
    </rPh>
    <rPh sb="6" eb="7">
      <t>リツ</t>
    </rPh>
    <rPh sb="12" eb="14">
      <t>セキサン</t>
    </rPh>
    <phoneticPr fontId="3"/>
  </si>
  <si>
    <t>5. 消費税率は10%で積算してください。</t>
    <rPh sb="3" eb="6">
      <t>ショウヒゼイ</t>
    </rPh>
    <rPh sb="6" eb="7">
      <t>リツ</t>
    </rPh>
    <rPh sb="12" eb="14">
      <t>セキサン</t>
    </rPh>
    <phoneticPr fontId="3"/>
  </si>
  <si>
    <t>4. 消費税率は10%で積算してください。</t>
    <rPh sb="3" eb="6">
      <t>ショウヒゼイ</t>
    </rPh>
    <rPh sb="6" eb="7">
      <t>リツ</t>
    </rPh>
    <rPh sb="12" eb="14">
      <t>セキサン</t>
    </rPh>
    <phoneticPr fontId="3"/>
  </si>
  <si>
    <t>研究開発項目③「次世代人工知能共通基盤技術研究開発」のうち、１．人工知能技術の説明性に関する研究開発（「説明できるAI」）</t>
    <phoneticPr fontId="8"/>
  </si>
  <si>
    <t>研究開発項目③「次世代人工知能共通基盤技術研究開発」のうち、２．人工知能技術の品質に関する研究開発（「AI品質」）</t>
    <phoneticPr fontId="8"/>
  </si>
  <si>
    <t>　よって、非（不）課税取引に係る消費税相当額については、課税計上出来ません。</t>
    <phoneticPr fontId="8"/>
  </si>
  <si>
    <t>2024年度</t>
    <rPh sb="4" eb="6">
      <t>ネンド</t>
    </rPh>
    <phoneticPr fontId="3"/>
  </si>
  <si>
    <t>研究開発項目③「容易に構築・導入できるAIの開発」</t>
    <phoneticPr fontId="8"/>
  </si>
  <si>
    <t>主たる業種（日本標準産業分類、中分類を記入）</t>
    <rPh sb="0" eb="1">
      <t>シュ</t>
    </rPh>
    <rPh sb="3" eb="5">
      <t>ギョウシュ</t>
    </rPh>
    <rPh sb="6" eb="8">
      <t>ニホン</t>
    </rPh>
    <rPh sb="8" eb="10">
      <t>ヒョウジュン</t>
    </rPh>
    <rPh sb="10" eb="12">
      <t>サンギョウ</t>
    </rPh>
    <rPh sb="12" eb="14">
      <t>ブンルイ</t>
    </rPh>
    <rPh sb="15" eb="16">
      <t>チュウ</t>
    </rPh>
    <rPh sb="16" eb="18">
      <t>ブンルイ</t>
    </rPh>
    <rPh sb="19" eb="21">
      <t>キニュウ</t>
    </rPh>
    <phoneticPr fontId="3"/>
  </si>
  <si>
    <t>・「状態推定AIシステムの基盤技術開発」に係るもの：分類A
・「高度なXRにより状態を提示するAIシステムの基盤技術開発」に係るもの：分類B
・両者にまたがるもの：分類C</t>
    <phoneticPr fontId="8"/>
  </si>
  <si>
    <r>
      <t>　する研究室等に対し、当該研究員が必要とする間接経費の配分を行う場合には、前記の間接経</t>
    </r>
    <r>
      <rPr>
        <sz val="11"/>
        <rFont val="ＭＳ Ｐゴシック"/>
        <family val="3"/>
        <charset val="128"/>
      </rPr>
      <t>費率に10%加</t>
    </r>
    <r>
      <rPr>
        <sz val="11"/>
        <color theme="1"/>
        <rFont val="ＭＳ Ｐゴシック"/>
        <family val="3"/>
        <charset val="128"/>
      </rPr>
      <t>算することができます。</t>
    </r>
    <phoneticPr fontId="8"/>
  </si>
  <si>
    <r>
      <t>　する研究室等に対し、当該研究員が必要とする間接経費の配分を行う場合には、前記の間接経費率</t>
    </r>
    <r>
      <rPr>
        <sz val="11"/>
        <rFont val="ＭＳ Ｐゴシック"/>
        <family val="3"/>
        <charset val="128"/>
      </rPr>
      <t>に10%加算す</t>
    </r>
    <r>
      <rPr>
        <sz val="11"/>
        <color theme="1"/>
        <rFont val="ＭＳ Ｐゴシック"/>
        <family val="3"/>
        <charset val="128"/>
      </rPr>
      <t>ることができます。</t>
    </r>
    <phoneticPr fontId="8"/>
  </si>
  <si>
    <t>6. 再委託費・共同実施費の額（再委託先・共同実施先が複数ある場合の合計額）は、原則として契約金額の50%未満とします。</t>
    <phoneticPr fontId="3"/>
  </si>
  <si>
    <t>4. 再委託費・共同実施費の額（再委託先・共同実施先が複数ある場合の合計額）は、原則として契約金額の50%未満とします。</t>
    <phoneticPr fontId="8"/>
  </si>
  <si>
    <t>4. 再委託費・共同実施費の額（再委託先・共同実施先が複数ある場合の合計額）は、原則として契約金額の50%未満とします。</t>
    <phoneticPr fontId="3"/>
  </si>
  <si>
    <t>5. 再委託費・共同実施費の額（再委託先・共同実施先が複数ある場合の合計額）は、原則として契約金額の50%未満とします。</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</si>
</sst>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 "/>
  </numFmts>
  <fonts count="2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16"/>
      <color theme="1"/>
      <name val="ＭＳ Ｐゴシック"/>
      <family val="3"/>
      <charset val="128"/>
      <scheme val="minor"/>
    </font>
    <font>
      <sz val="16"/>
      <color theme="0"/>
      <name val="ＤＦ特太ゴシック体"/>
      <family val="3"/>
      <charset val="128"/>
    </font>
    <font>
      <sz val="6"/>
      <name val="ＭＳ Ｐゴシック"/>
      <family val="3"/>
      <charset val="128"/>
      <scheme val="minor"/>
    </font>
    <font>
      <u/>
      <sz val="11"/>
      <color theme="10"/>
      <name val="ＭＳ Ｐゴシック"/>
      <family val="3"/>
      <charset val="128"/>
      <scheme val="minor"/>
    </font>
    <font>
      <b/>
      <sz val="11"/>
      <color theme="0"/>
      <name val="ＭＳ Ｐゴシック"/>
      <family val="2"/>
      <charset val="128"/>
      <scheme val="minor"/>
    </font>
    <font>
      <b/>
      <sz val="12"/>
      <color rgb="FFFF0000"/>
      <name val="ＭＳ Ｐゴシック"/>
      <family val="3"/>
      <charset val="128"/>
      <scheme val="minor"/>
    </font>
    <font>
      <b/>
      <sz val="11"/>
      <color theme="1"/>
      <name val="ＭＳ Ｐゴシック"/>
      <family val="3"/>
      <charset val="128"/>
      <scheme val="minor"/>
    </font>
    <font>
      <sz val="11"/>
      <color theme="1"/>
      <name val="ＭＳ Ｐゴシック"/>
      <family val="2"/>
      <scheme val="minor"/>
    </font>
    <font>
      <sz val="11"/>
      <color theme="1"/>
      <name val="Meiryo UI"/>
      <family val="3"/>
      <charset val="128"/>
    </font>
    <font>
      <sz val="10"/>
      <name val="Meiryo UI"/>
      <family val="3"/>
      <charset val="128"/>
    </font>
    <font>
      <sz val="11"/>
      <name val="Meiryo UI"/>
      <family val="3"/>
      <charset val="128"/>
    </font>
    <font>
      <sz val="12"/>
      <color theme="1"/>
      <name val="Meiryo UI"/>
      <family val="3"/>
      <charset val="128"/>
    </font>
    <font>
      <sz val="14"/>
      <color theme="1"/>
      <name val="Meiryo UI"/>
      <family val="3"/>
      <charset val="128"/>
    </font>
    <font>
      <sz val="12"/>
      <color theme="1"/>
      <name val="ＭＳ Ｐゴシック"/>
      <family val="3"/>
      <charset val="128"/>
      <scheme val="minor"/>
    </font>
    <font>
      <sz val="12"/>
      <color theme="1"/>
      <name val="ＭＳ Ｐゴシック"/>
      <family val="2"/>
      <scheme val="minor"/>
    </font>
    <font>
      <sz val="11"/>
      <name val="ＭＳ Ｐゴシック"/>
      <family val="3"/>
      <charset val="128"/>
      <scheme val="minor"/>
    </font>
    <font>
      <sz val="11"/>
      <color theme="1"/>
      <name val="ＭＳ Ｐゴシック"/>
      <family val="3"/>
      <charset val="128"/>
    </font>
    <font>
      <sz val="16"/>
      <color theme="1"/>
      <name val="ＭＳ Ｐゴシック"/>
      <family val="3"/>
      <charset val="128"/>
    </font>
    <font>
      <sz val="11"/>
      <color theme="0"/>
      <name val="ＭＳ Ｐゴシック"/>
      <family val="3"/>
      <charset val="128"/>
      <scheme val="minor"/>
    </font>
    <font>
      <sz val="11"/>
      <name val="ＭＳ Ｐゴシック"/>
      <family val="3"/>
      <charset val="128"/>
    </font>
    <font>
      <sz val="11"/>
      <color rgb="FFFF0000"/>
      <name val="ＭＳ Ｐゴシック"/>
      <family val="3"/>
      <charset val="128"/>
      <scheme val="minor"/>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rgb="FFCCFF66"/>
        <bgColor indexed="64"/>
      </patternFill>
    </fill>
    <fill>
      <patternFill patternType="solid">
        <fgColor theme="6" tint="0.59999389629810485"/>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rgb="FF0000FF"/>
      </left>
      <right style="thick">
        <color rgb="FF0000FF"/>
      </right>
      <top style="thick">
        <color rgb="FF0000FF"/>
      </top>
      <bottom style="thin">
        <color indexed="64"/>
      </bottom>
      <diagonal/>
    </border>
    <border>
      <left style="thick">
        <color rgb="FF0000FF"/>
      </left>
      <right style="thick">
        <color rgb="FF0000FF"/>
      </right>
      <top style="thin">
        <color indexed="64"/>
      </top>
      <bottom style="thin">
        <color indexed="64"/>
      </bottom>
      <diagonal/>
    </border>
    <border>
      <left/>
      <right style="thick">
        <color rgb="FF0000FF"/>
      </right>
      <top style="thin">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9" fillId="0" borderId="0" applyNumberFormat="0" applyFill="0" applyBorder="0" applyAlignment="0" applyProtection="0">
      <alignment vertical="center"/>
    </xf>
    <xf numFmtId="0" fontId="1" fillId="0" borderId="0">
      <alignment vertical="center"/>
    </xf>
    <xf numFmtId="0" fontId="13" fillId="0" borderId="0"/>
    <xf numFmtId="38" fontId="13" fillId="0" borderId="0" applyFont="0" applyFill="0" applyBorder="0" applyAlignment="0" applyProtection="0">
      <alignment vertical="center"/>
    </xf>
  </cellStyleXfs>
  <cellXfs count="167">
    <xf numFmtId="0" fontId="0" fillId="0" borderId="0" xfId="0">
      <alignment vertical="center"/>
    </xf>
    <xf numFmtId="38" fontId="4" fillId="0" borderId="0" xfId="1" applyFont="1">
      <alignment vertical="center"/>
    </xf>
    <xf numFmtId="0" fontId="0" fillId="0" borderId="0" xfId="0" applyFill="1">
      <alignment vertical="center"/>
    </xf>
    <xf numFmtId="38" fontId="0" fillId="0" borderId="0" xfId="0" applyNumberFormat="1">
      <alignment vertical="center"/>
    </xf>
    <xf numFmtId="38" fontId="5" fillId="0" borderId="0" xfId="1" applyFont="1" applyAlignment="1">
      <alignment vertical="center"/>
    </xf>
    <xf numFmtId="38" fontId="5" fillId="0" borderId="0" xfId="1" applyFont="1">
      <alignment vertical="center"/>
    </xf>
    <xf numFmtId="38" fontId="5" fillId="0" borderId="1" xfId="1" applyFont="1" applyBorder="1" applyAlignment="1">
      <alignment horizontal="center" vertical="center"/>
    </xf>
    <xf numFmtId="38" fontId="5" fillId="0" borderId="1" xfId="1" applyFont="1" applyBorder="1" applyAlignment="1">
      <alignment horizontal="center" vertical="center" wrapText="1"/>
    </xf>
    <xf numFmtId="38" fontId="5" fillId="0" borderId="1" xfId="1" applyFont="1" applyBorder="1">
      <alignment vertical="center"/>
    </xf>
    <xf numFmtId="38" fontId="5" fillId="0" borderId="1" xfId="1" applyFont="1" applyBorder="1" applyAlignment="1">
      <alignment horizontal="right" vertical="center"/>
    </xf>
    <xf numFmtId="38" fontId="5" fillId="0" borderId="1" xfId="1" applyFont="1" applyFill="1" applyBorder="1">
      <alignment vertical="center"/>
    </xf>
    <xf numFmtId="38" fontId="6" fillId="0" borderId="0" xfId="1" applyFont="1" applyAlignment="1">
      <alignment horizontal="right" vertical="center"/>
    </xf>
    <xf numFmtId="0" fontId="6" fillId="0" borderId="0" xfId="0" applyFont="1" applyAlignment="1">
      <alignment horizontal="right" vertical="center"/>
    </xf>
    <xf numFmtId="0" fontId="5" fillId="0" borderId="0" xfId="0" applyFont="1">
      <alignment vertical="center"/>
    </xf>
    <xf numFmtId="38" fontId="5" fillId="0" borderId="0" xfId="1" applyFont="1" applyBorder="1">
      <alignment vertical="center"/>
    </xf>
    <xf numFmtId="0" fontId="5" fillId="0" borderId="0" xfId="0" applyFont="1" applyAlignment="1">
      <alignment horizontal="right" vertical="center"/>
    </xf>
    <xf numFmtId="38" fontId="5" fillId="0" borderId="5" xfId="1" applyFont="1" applyBorder="1" applyAlignment="1">
      <alignment horizontal="center" vertical="center"/>
    </xf>
    <xf numFmtId="38" fontId="5" fillId="0" borderId="0" xfId="1" applyFont="1" applyAlignment="1">
      <alignment horizontal="center" vertical="center"/>
    </xf>
    <xf numFmtId="38" fontId="5" fillId="0" borderId="5" xfId="1" applyFont="1" applyBorder="1">
      <alignment vertical="center"/>
    </xf>
    <xf numFmtId="38" fontId="5" fillId="0" borderId="6" xfId="1" applyFont="1" applyBorder="1">
      <alignment vertical="center"/>
    </xf>
    <xf numFmtId="38" fontId="5" fillId="0" borderId="1" xfId="1" applyNumberFormat="1" applyFont="1" applyBorder="1">
      <alignment vertical="center"/>
    </xf>
    <xf numFmtId="38" fontId="5" fillId="0" borderId="7" xfId="1" applyFont="1" applyBorder="1">
      <alignment vertical="center"/>
    </xf>
    <xf numFmtId="38" fontId="5" fillId="0" borderId="1" xfId="1" applyFont="1" applyBorder="1" applyAlignment="1">
      <alignment horizontal="left" vertical="center"/>
    </xf>
    <xf numFmtId="38" fontId="7" fillId="0" borderId="0" xfId="1" applyFont="1" applyFill="1" applyAlignment="1">
      <alignment horizontal="center" vertical="center"/>
    </xf>
    <xf numFmtId="38" fontId="5" fillId="0" borderId="1" xfId="1" applyFont="1" applyFill="1" applyBorder="1" applyAlignment="1">
      <alignment horizontal="center" vertical="center"/>
    </xf>
    <xf numFmtId="38" fontId="5" fillId="0" borderId="0" xfId="1" applyFont="1" applyFill="1">
      <alignment vertical="center"/>
    </xf>
    <xf numFmtId="40" fontId="5" fillId="0" borderId="0" xfId="1" applyNumberFormat="1" applyFont="1" applyFill="1">
      <alignment vertical="center"/>
    </xf>
    <xf numFmtId="40" fontId="5" fillId="0" borderId="0" xfId="1" applyNumberFormat="1" applyFont="1">
      <alignment vertical="center"/>
    </xf>
    <xf numFmtId="38" fontId="5" fillId="0" borderId="1" xfId="1" applyFont="1" applyBorder="1" applyAlignment="1">
      <alignment vertical="center"/>
    </xf>
    <xf numFmtId="38" fontId="5" fillId="0" borderId="0" xfId="1" applyFont="1" applyBorder="1" applyAlignment="1">
      <alignment horizontal="left" vertical="center"/>
    </xf>
    <xf numFmtId="176" fontId="5" fillId="0" borderId="1" xfId="1" applyNumberFormat="1" applyFont="1" applyFill="1" applyBorder="1">
      <alignment vertical="center"/>
    </xf>
    <xf numFmtId="0" fontId="9" fillId="0" borderId="0" xfId="4" applyAlignment="1">
      <alignment horizontal="justify" vertical="center"/>
    </xf>
    <xf numFmtId="38" fontId="0" fillId="0" borderId="0" xfId="1" applyFont="1" applyAlignment="1">
      <alignment vertical="center"/>
    </xf>
    <xf numFmtId="0" fontId="0" fillId="0" borderId="0" xfId="0" applyFont="1">
      <alignment vertical="center"/>
    </xf>
    <xf numFmtId="0" fontId="9" fillId="0" borderId="0" xfId="4">
      <alignment vertical="center"/>
    </xf>
    <xf numFmtId="38" fontId="9" fillId="0" borderId="0" xfId="4" applyNumberFormat="1">
      <alignment vertical="center"/>
    </xf>
    <xf numFmtId="0" fontId="12" fillId="3" borderId="4" xfId="5" applyFont="1" applyFill="1" applyBorder="1" applyAlignment="1" applyProtection="1">
      <alignment horizontal="center" vertical="center" wrapText="1"/>
    </xf>
    <xf numFmtId="0" fontId="4" fillId="0" borderId="9" xfId="5" applyFont="1" applyFill="1" applyBorder="1" applyAlignment="1" applyProtection="1">
      <alignment horizontal="center" vertical="center" wrapText="1"/>
      <protection locked="0"/>
    </xf>
    <xf numFmtId="0" fontId="4" fillId="4" borderId="4" xfId="5" applyFont="1" applyFill="1" applyBorder="1" applyAlignment="1" applyProtection="1">
      <alignment horizontal="center" vertical="center" wrapText="1"/>
    </xf>
    <xf numFmtId="177" fontId="4" fillId="0" borderId="9" xfId="5" applyNumberFormat="1" applyFont="1" applyFill="1" applyBorder="1" applyAlignment="1" applyProtection="1">
      <alignment horizontal="center" vertical="center" wrapText="1"/>
      <protection locked="0"/>
    </xf>
    <xf numFmtId="0" fontId="4" fillId="4" borderId="4" xfId="5" applyFont="1" applyFill="1" applyBorder="1" applyAlignment="1" applyProtection="1">
      <alignment horizontal="left" vertical="center" wrapText="1"/>
    </xf>
    <xf numFmtId="0" fontId="4" fillId="5" borderId="4" xfId="5" applyFont="1" applyFill="1" applyBorder="1" applyAlignment="1" applyProtection="1">
      <alignment horizontal="center" vertical="center" wrapText="1"/>
    </xf>
    <xf numFmtId="0" fontId="4" fillId="5" borderId="4" xfId="5" applyFont="1" applyFill="1" applyBorder="1" applyAlignment="1" applyProtection="1">
      <alignment horizontal="center" vertical="center"/>
    </xf>
    <xf numFmtId="177" fontId="4" fillId="5" borderId="4" xfId="5" applyNumberFormat="1" applyFont="1" applyFill="1" applyBorder="1" applyAlignment="1" applyProtection="1">
      <alignment horizontal="center" vertical="center" wrapText="1"/>
    </xf>
    <xf numFmtId="49" fontId="4" fillId="0" borderId="9" xfId="5" applyNumberFormat="1" applyFont="1" applyFill="1" applyBorder="1" applyAlignment="1" applyProtection="1">
      <alignment horizontal="center" vertical="center" wrapText="1"/>
      <protection locked="0"/>
    </xf>
    <xf numFmtId="0" fontId="4" fillId="5" borderId="4" xfId="5" applyNumberFormat="1" applyFont="1" applyFill="1" applyBorder="1" applyAlignment="1" applyProtection="1">
      <alignment horizontal="center" vertical="center" wrapText="1"/>
    </xf>
    <xf numFmtId="49" fontId="4" fillId="5" borderId="4" xfId="5" applyNumberFormat="1" applyFont="1" applyFill="1" applyBorder="1" applyAlignment="1" applyProtection="1">
      <alignment horizontal="center" vertical="center" wrapText="1"/>
    </xf>
    <xf numFmtId="0" fontId="4" fillId="6" borderId="4" xfId="5" applyFont="1" applyFill="1" applyBorder="1" applyAlignment="1" applyProtection="1">
      <alignment horizontal="center" vertical="center" wrapText="1"/>
    </xf>
    <xf numFmtId="0" fontId="4" fillId="6" borderId="4" xfId="5" applyFont="1" applyFill="1" applyBorder="1" applyAlignment="1" applyProtection="1">
      <alignment horizontal="center" vertical="center"/>
    </xf>
    <xf numFmtId="177" fontId="4" fillId="6" borderId="4" xfId="5" applyNumberFormat="1" applyFont="1" applyFill="1" applyBorder="1" applyAlignment="1" applyProtection="1">
      <alignment horizontal="center" vertical="center" wrapText="1"/>
    </xf>
    <xf numFmtId="0" fontId="4" fillId="6" borderId="4" xfId="5" applyNumberFormat="1" applyFont="1" applyFill="1" applyBorder="1" applyAlignment="1" applyProtection="1">
      <alignment horizontal="center" vertical="center" wrapText="1"/>
    </xf>
    <xf numFmtId="49" fontId="4" fillId="6" borderId="4" xfId="5" applyNumberFormat="1" applyFont="1" applyFill="1" applyBorder="1" applyAlignment="1" applyProtection="1">
      <alignment horizontal="center" vertical="center" wrapText="1"/>
    </xf>
    <xf numFmtId="0" fontId="0" fillId="4" borderId="4" xfId="5" applyFont="1" applyFill="1" applyBorder="1" applyAlignment="1" applyProtection="1">
      <alignment horizontal="center" vertical="center" wrapText="1"/>
    </xf>
    <xf numFmtId="0" fontId="14" fillId="0" borderId="0" xfId="6" applyFont="1" applyAlignment="1">
      <alignment horizontal="center"/>
    </xf>
    <xf numFmtId="0" fontId="14" fillId="0" borderId="0" xfId="6" applyFont="1" applyAlignment="1">
      <alignment horizontal="left"/>
    </xf>
    <xf numFmtId="0" fontId="14" fillId="0" borderId="0" xfId="6" applyFont="1"/>
    <xf numFmtId="0" fontId="13" fillId="0" borderId="0" xfId="6"/>
    <xf numFmtId="0" fontId="13" fillId="0" borderId="0" xfId="6" applyAlignment="1">
      <alignment horizontal="center"/>
    </xf>
    <xf numFmtId="0" fontId="13" fillId="0" borderId="0" xfId="6" applyAlignment="1">
      <alignment horizontal="left"/>
    </xf>
    <xf numFmtId="0" fontId="14" fillId="0" borderId="1" xfId="6" applyFont="1" applyBorder="1" applyAlignment="1">
      <alignment horizontal="center" vertical="center"/>
    </xf>
    <xf numFmtId="0" fontId="17" fillId="0" borderId="0" xfId="6" applyFont="1" applyAlignment="1">
      <alignment horizontal="center" vertical="top"/>
    </xf>
    <xf numFmtId="0" fontId="20" fillId="0" borderId="0" xfId="6" applyFont="1" applyAlignment="1">
      <alignment vertical="top"/>
    </xf>
    <xf numFmtId="0" fontId="14" fillId="0" borderId="1" xfId="6" applyFont="1" applyBorder="1" applyAlignment="1">
      <alignment horizontal="center" vertical="top"/>
    </xf>
    <xf numFmtId="0" fontId="15" fillId="0" borderId="1" xfId="6" applyFont="1" applyBorder="1" applyAlignment="1">
      <alignment horizontal="center" vertical="top" wrapText="1"/>
    </xf>
    <xf numFmtId="0" fontId="16" fillId="0" borderId="1" xfId="6" applyFont="1" applyBorder="1" applyAlignment="1">
      <alignment horizontal="left" vertical="top" wrapText="1"/>
    </xf>
    <xf numFmtId="0" fontId="0" fillId="0" borderId="9" xfId="5" applyFont="1" applyFill="1" applyBorder="1" applyAlignment="1" applyProtection="1">
      <alignment horizontal="center" vertical="center" wrapText="1"/>
      <protection locked="0"/>
    </xf>
    <xf numFmtId="38" fontId="0" fillId="0" borderId="0" xfId="0" applyNumberFormat="1" applyFont="1">
      <alignment vertical="center"/>
    </xf>
    <xf numFmtId="0" fontId="21" fillId="0" borderId="0" xfId="0" applyFont="1">
      <alignment vertical="center"/>
    </xf>
    <xf numFmtId="0" fontId="22" fillId="0" borderId="0" xfId="0" applyFont="1">
      <alignment vertical="center"/>
    </xf>
    <xf numFmtId="0" fontId="23" fillId="0" borderId="0" xfId="6" applyFont="1" applyAlignment="1">
      <alignment horizontal="right" vertical="center"/>
    </xf>
    <xf numFmtId="0" fontId="4" fillId="3" borderId="0" xfId="5" applyFont="1" applyFill="1" applyAlignment="1" applyProtection="1">
      <alignment horizontal="center" vertical="center"/>
    </xf>
    <xf numFmtId="0" fontId="4" fillId="3" borderId="0" xfId="5" applyFont="1" applyFill="1" applyAlignment="1" applyProtection="1">
      <alignment vertical="center" wrapText="1"/>
    </xf>
    <xf numFmtId="0" fontId="4" fillId="3" borderId="0" xfId="5" applyFont="1" applyFill="1" applyAlignment="1" applyProtection="1">
      <alignment horizontal="center" vertical="center" wrapText="1"/>
    </xf>
    <xf numFmtId="0" fontId="6" fillId="3" borderId="0" xfId="5" applyFont="1" applyFill="1" applyAlignment="1" applyProtection="1">
      <alignment horizontal="right" vertical="center"/>
    </xf>
    <xf numFmtId="0" fontId="4" fillId="3" borderId="0" xfId="5" applyFont="1" applyFill="1" applyProtection="1">
      <alignment vertical="center"/>
    </xf>
    <xf numFmtId="0" fontId="11" fillId="3" borderId="0" xfId="5" applyFont="1" applyFill="1" applyProtection="1">
      <alignment vertical="center"/>
    </xf>
    <xf numFmtId="0" fontId="12" fillId="3" borderId="1" xfId="5" applyFont="1" applyFill="1" applyBorder="1" applyAlignment="1" applyProtection="1">
      <alignment horizontal="center" vertical="center"/>
    </xf>
    <xf numFmtId="0" fontId="12" fillId="0" borderId="8" xfId="5" applyFont="1" applyFill="1" applyBorder="1" applyAlignment="1" applyProtection="1">
      <alignment horizontal="center" vertical="center" wrapText="1"/>
    </xf>
    <xf numFmtId="0" fontId="4" fillId="4" borderId="1" xfId="5" quotePrefix="1" applyFont="1" applyFill="1" applyBorder="1" applyAlignment="1" applyProtection="1">
      <alignment horizontal="center" vertical="center"/>
    </xf>
    <xf numFmtId="0" fontId="4" fillId="4" borderId="1" xfId="5" applyFont="1" applyFill="1" applyBorder="1" applyAlignment="1" applyProtection="1">
      <alignment horizontal="center" vertical="center"/>
    </xf>
    <xf numFmtId="0" fontId="4" fillId="4" borderId="1" xfId="5" applyFont="1" applyFill="1" applyBorder="1" applyAlignment="1" applyProtection="1">
      <alignment vertical="center" wrapText="1"/>
    </xf>
    <xf numFmtId="0" fontId="21" fillId="4" borderId="1" xfId="5" applyFont="1" applyFill="1" applyBorder="1" applyAlignment="1" applyProtection="1">
      <alignment vertical="center" wrapText="1"/>
    </xf>
    <xf numFmtId="0" fontId="4" fillId="5" borderId="1" xfId="5" quotePrefix="1" applyFont="1" applyFill="1" applyBorder="1" applyAlignment="1" applyProtection="1">
      <alignment horizontal="center" vertical="center"/>
    </xf>
    <xf numFmtId="0" fontId="4" fillId="5" borderId="1" xfId="5" applyFont="1" applyFill="1" applyBorder="1" applyAlignment="1" applyProtection="1">
      <alignment horizontal="center" vertical="center"/>
    </xf>
    <xf numFmtId="0" fontId="0" fillId="5" borderId="2" xfId="5" applyFont="1" applyFill="1" applyBorder="1" applyAlignment="1" applyProtection="1">
      <alignment vertical="center"/>
    </xf>
    <xf numFmtId="0" fontId="4" fillId="5" borderId="1" xfId="5" applyFont="1" applyFill="1" applyBorder="1" applyAlignment="1" applyProtection="1">
      <alignment vertical="center" wrapText="1"/>
    </xf>
    <xf numFmtId="0" fontId="4" fillId="5" borderId="2" xfId="5" applyFont="1" applyFill="1" applyBorder="1" applyAlignment="1" applyProtection="1">
      <alignment vertical="center"/>
    </xf>
    <xf numFmtId="0" fontId="4" fillId="5" borderId="1" xfId="5" applyFont="1" applyFill="1" applyBorder="1" applyAlignment="1" applyProtection="1">
      <alignment horizontal="center" vertical="center" wrapText="1"/>
    </xf>
    <xf numFmtId="0" fontId="1" fillId="5" borderId="4" xfId="5" applyFill="1" applyBorder="1" applyAlignment="1" applyProtection="1">
      <alignment horizontal="center" vertical="center"/>
    </xf>
    <xf numFmtId="0" fontId="4" fillId="6" borderId="1" xfId="5" quotePrefix="1" applyFont="1" applyFill="1" applyBorder="1" applyAlignment="1" applyProtection="1">
      <alignment horizontal="center" vertical="center"/>
    </xf>
    <xf numFmtId="0" fontId="4" fillId="6" borderId="1" xfId="5" applyFont="1" applyFill="1" applyBorder="1" applyAlignment="1" applyProtection="1">
      <alignment horizontal="center" vertical="center"/>
    </xf>
    <xf numFmtId="0" fontId="0" fillId="6" borderId="2" xfId="5" applyFont="1" applyFill="1" applyBorder="1" applyAlignment="1" applyProtection="1">
      <alignment vertical="center"/>
    </xf>
    <xf numFmtId="0" fontId="4" fillId="6" borderId="1" xfId="5" applyFont="1" applyFill="1" applyBorder="1" applyAlignment="1" applyProtection="1">
      <alignment vertical="center" wrapText="1"/>
    </xf>
    <xf numFmtId="0" fontId="4" fillId="6" borderId="2" xfId="5" applyFont="1" applyFill="1" applyBorder="1" applyAlignment="1" applyProtection="1">
      <alignment vertical="center"/>
    </xf>
    <xf numFmtId="0" fontId="4" fillId="6" borderId="1" xfId="5" applyFont="1" applyFill="1" applyBorder="1" applyAlignment="1" applyProtection="1">
      <alignment horizontal="center" vertical="center" wrapText="1"/>
    </xf>
    <xf numFmtId="0" fontId="1" fillId="6" borderId="4" xfId="5" applyFill="1" applyBorder="1" applyAlignment="1" applyProtection="1">
      <alignment horizontal="center" vertical="center"/>
    </xf>
    <xf numFmtId="0" fontId="24" fillId="3" borderId="0" xfId="5" applyFont="1" applyFill="1" applyProtection="1">
      <alignment vertical="center"/>
    </xf>
    <xf numFmtId="0" fontId="4" fillId="7" borderId="1" xfId="5" quotePrefix="1" applyFont="1" applyFill="1" applyBorder="1" applyAlignment="1" applyProtection="1">
      <alignment horizontal="center" vertical="center"/>
    </xf>
    <xf numFmtId="0" fontId="4" fillId="7" borderId="1" xfId="5" applyFont="1" applyFill="1" applyBorder="1" applyAlignment="1" applyProtection="1">
      <alignment horizontal="center" vertical="center"/>
    </xf>
    <xf numFmtId="0" fontId="0" fillId="7" borderId="2" xfId="5" applyFont="1" applyFill="1" applyBorder="1" applyAlignment="1" applyProtection="1">
      <alignment vertical="center"/>
    </xf>
    <xf numFmtId="0" fontId="4" fillId="7" borderId="2" xfId="5" applyFont="1" applyFill="1" applyBorder="1" applyAlignment="1" applyProtection="1">
      <alignment vertical="center"/>
    </xf>
    <xf numFmtId="0" fontId="4" fillId="8" borderId="1" xfId="5" quotePrefix="1" applyFont="1" applyFill="1" applyBorder="1" applyAlignment="1" applyProtection="1">
      <alignment horizontal="center" vertical="center"/>
    </xf>
    <xf numFmtId="0" fontId="4" fillId="8" borderId="1" xfId="5" applyFont="1" applyFill="1" applyBorder="1" applyAlignment="1" applyProtection="1">
      <alignment horizontal="center" vertical="center"/>
    </xf>
    <xf numFmtId="0" fontId="0" fillId="8" borderId="2" xfId="5" applyFont="1" applyFill="1" applyBorder="1" applyAlignment="1" applyProtection="1">
      <alignment vertical="center"/>
    </xf>
    <xf numFmtId="0" fontId="4" fillId="8" borderId="2" xfId="5" applyFont="1" applyFill="1" applyBorder="1" applyAlignment="1" applyProtection="1">
      <alignment vertical="center"/>
    </xf>
    <xf numFmtId="0" fontId="4" fillId="8" borderId="4" xfId="5" applyFont="1" applyFill="1" applyBorder="1" applyAlignment="1" applyProtection="1">
      <alignment horizontal="center" vertical="center" wrapText="1"/>
    </xf>
    <xf numFmtId="0" fontId="4" fillId="8" borderId="1" xfId="5" applyFont="1" applyFill="1" applyBorder="1" applyAlignment="1" applyProtection="1">
      <alignment vertical="center" wrapText="1"/>
    </xf>
    <xf numFmtId="0" fontId="4" fillId="8" borderId="1" xfId="5" applyFont="1" applyFill="1" applyBorder="1" applyAlignment="1" applyProtection="1">
      <alignment horizontal="center" vertical="center" wrapText="1"/>
    </xf>
    <xf numFmtId="0" fontId="4" fillId="8" borderId="4" xfId="5" applyFont="1" applyFill="1" applyBorder="1" applyAlignment="1" applyProtection="1">
      <alignment horizontal="center" vertical="center"/>
    </xf>
    <xf numFmtId="177" fontId="4" fillId="8" borderId="4" xfId="5" applyNumberFormat="1" applyFont="1" applyFill="1" applyBorder="1" applyAlignment="1" applyProtection="1">
      <alignment horizontal="center" vertical="center" wrapText="1"/>
    </xf>
    <xf numFmtId="0" fontId="1" fillId="8" borderId="4" xfId="5" applyFill="1" applyBorder="1" applyAlignment="1" applyProtection="1">
      <alignment horizontal="center" vertical="center"/>
    </xf>
    <xf numFmtId="0" fontId="4" fillId="8" borderId="4" xfId="5" applyNumberFormat="1" applyFont="1" applyFill="1" applyBorder="1" applyAlignment="1" applyProtection="1">
      <alignment horizontal="center" vertical="center" wrapText="1"/>
    </xf>
    <xf numFmtId="49" fontId="4" fillId="8" borderId="4" xfId="5" applyNumberFormat="1" applyFont="1" applyFill="1" applyBorder="1" applyAlignment="1" applyProtection="1">
      <alignment horizontal="center" vertical="center" wrapText="1"/>
    </xf>
    <xf numFmtId="0" fontId="4" fillId="7" borderId="4" xfId="5" applyFont="1" applyFill="1" applyBorder="1" applyAlignment="1" applyProtection="1">
      <alignment horizontal="center" vertical="center" wrapText="1"/>
    </xf>
    <xf numFmtId="0" fontId="4" fillId="7" borderId="1" xfId="5" applyFont="1" applyFill="1" applyBorder="1" applyAlignment="1" applyProtection="1">
      <alignment vertical="center" wrapText="1"/>
    </xf>
    <xf numFmtId="0" fontId="4" fillId="7" borderId="1" xfId="5" applyFont="1" applyFill="1" applyBorder="1" applyAlignment="1" applyProtection="1">
      <alignment horizontal="center" vertical="center" wrapText="1"/>
    </xf>
    <xf numFmtId="0" fontId="4" fillId="7" borderId="4" xfId="5" applyFont="1" applyFill="1" applyBorder="1" applyAlignment="1" applyProtection="1">
      <alignment horizontal="center" vertical="center"/>
    </xf>
    <xf numFmtId="177" fontId="4" fillId="7" borderId="4" xfId="5" applyNumberFormat="1" applyFont="1" applyFill="1" applyBorder="1" applyAlignment="1" applyProtection="1">
      <alignment horizontal="center" vertical="center" wrapText="1"/>
    </xf>
    <xf numFmtId="0" fontId="1" fillId="7" borderId="4" xfId="5" applyFill="1" applyBorder="1" applyAlignment="1" applyProtection="1">
      <alignment horizontal="center" vertical="center"/>
    </xf>
    <xf numFmtId="0" fontId="4" fillId="7" borderId="4" xfId="5" applyNumberFormat="1" applyFont="1" applyFill="1" applyBorder="1" applyAlignment="1" applyProtection="1">
      <alignment horizontal="center" vertical="center" wrapText="1"/>
    </xf>
    <xf numFmtId="49" fontId="4" fillId="7" borderId="4" xfId="5" applyNumberFormat="1" applyFont="1" applyFill="1" applyBorder="1" applyAlignment="1" applyProtection="1">
      <alignment horizontal="center" vertical="center" wrapText="1"/>
    </xf>
    <xf numFmtId="0" fontId="0" fillId="7" borderId="1" xfId="5" quotePrefix="1" applyFont="1" applyFill="1" applyBorder="1" applyAlignment="1" applyProtection="1">
      <alignment horizontal="center" vertical="center"/>
    </xf>
    <xf numFmtId="0" fontId="0" fillId="0" borderId="0" xfId="0" applyAlignment="1">
      <alignment vertical="center" wrapText="1"/>
    </xf>
    <xf numFmtId="9" fontId="21" fillId="0" borderId="1" xfId="0" applyNumberFormat="1" applyFont="1" applyBorder="1">
      <alignment vertical="center"/>
    </xf>
    <xf numFmtId="0" fontId="21" fillId="0" borderId="1" xfId="0" applyFont="1" applyBorder="1">
      <alignment vertical="center"/>
    </xf>
    <xf numFmtId="0" fontId="21" fillId="3" borderId="0" xfId="5" applyFont="1" applyFill="1" applyProtection="1">
      <alignment vertical="center"/>
    </xf>
    <xf numFmtId="0" fontId="25" fillId="0" borderId="0" xfId="0" applyFont="1">
      <alignment vertical="center"/>
    </xf>
    <xf numFmtId="38" fontId="22" fillId="0" borderId="0" xfId="0" applyNumberFormat="1" applyFont="1">
      <alignment vertical="center"/>
    </xf>
    <xf numFmtId="9" fontId="22" fillId="0" borderId="0" xfId="0" applyNumberFormat="1" applyFont="1">
      <alignment vertical="center"/>
    </xf>
    <xf numFmtId="0" fontId="26" fillId="0" borderId="0" xfId="0" applyFont="1">
      <alignment vertical="center"/>
    </xf>
    <xf numFmtId="0" fontId="0" fillId="0" borderId="0" xfId="0" applyAlignment="1">
      <alignment vertical="center"/>
    </xf>
    <xf numFmtId="0" fontId="4" fillId="6" borderId="1" xfId="5" applyFont="1" applyFill="1" applyBorder="1" applyAlignment="1" applyProtection="1">
      <alignment vertical="center"/>
    </xf>
    <xf numFmtId="0" fontId="1" fillId="6" borderId="2" xfId="5" applyFill="1" applyBorder="1" applyAlignment="1" applyProtection="1">
      <alignment vertical="center"/>
    </xf>
    <xf numFmtId="0" fontId="4" fillId="5" borderId="1" xfId="5" applyFont="1" applyFill="1" applyBorder="1" applyAlignment="1" applyProtection="1">
      <alignment vertical="center"/>
    </xf>
    <xf numFmtId="0" fontId="1" fillId="5" borderId="2" xfId="5" applyFill="1" applyBorder="1" applyAlignment="1" applyProtection="1">
      <alignment vertical="center"/>
    </xf>
    <xf numFmtId="0" fontId="0" fillId="6" borderId="1" xfId="5" applyFont="1" applyFill="1" applyBorder="1" applyAlignment="1" applyProtection="1">
      <alignment vertical="center" wrapText="1"/>
    </xf>
    <xf numFmtId="0" fontId="0" fillId="4" borderId="1" xfId="5" applyFont="1" applyFill="1" applyBorder="1" applyAlignment="1" applyProtection="1">
      <alignment vertical="center" wrapText="1"/>
    </xf>
    <xf numFmtId="0" fontId="1" fillId="4" borderId="2" xfId="5" applyFill="1" applyBorder="1" applyAlignment="1" applyProtection="1">
      <alignment vertical="center"/>
    </xf>
    <xf numFmtId="0" fontId="0" fillId="4" borderId="2" xfId="5" applyFont="1" applyFill="1" applyBorder="1" applyAlignment="1" applyProtection="1">
      <alignment vertical="center" wrapText="1"/>
    </xf>
    <xf numFmtId="0" fontId="4" fillId="4" borderId="10" xfId="5" applyFont="1" applyFill="1" applyBorder="1" applyAlignment="1" applyProtection="1">
      <alignment vertical="center" wrapText="1"/>
    </xf>
    <xf numFmtId="0" fontId="4" fillId="5" borderId="5" xfId="5" applyFont="1" applyFill="1" applyBorder="1" applyAlignment="1" applyProtection="1">
      <alignment vertical="center"/>
    </xf>
    <xf numFmtId="0" fontId="4" fillId="5" borderId="6" xfId="5" applyFont="1" applyFill="1" applyBorder="1" applyAlignment="1" applyProtection="1">
      <alignment vertical="center"/>
    </xf>
    <xf numFmtId="0" fontId="4" fillId="5" borderId="7" xfId="5" applyFont="1" applyFill="1" applyBorder="1" applyAlignment="1" applyProtection="1">
      <alignment vertical="center"/>
    </xf>
    <xf numFmtId="0" fontId="0" fillId="5" borderId="1" xfId="5" applyFont="1" applyFill="1" applyBorder="1" applyAlignment="1" applyProtection="1">
      <alignment vertical="center" wrapText="1"/>
    </xf>
    <xf numFmtId="0" fontId="12" fillId="3" borderId="1" xfId="5" applyFont="1" applyFill="1" applyBorder="1" applyAlignment="1" applyProtection="1">
      <alignment horizontal="center" vertical="center" wrapText="1"/>
    </xf>
    <xf numFmtId="0" fontId="1" fillId="0" borderId="2" xfId="5" applyBorder="1" applyAlignment="1" applyProtection="1">
      <alignment horizontal="center" vertical="center" wrapText="1"/>
    </xf>
    <xf numFmtId="0" fontId="4" fillId="4" borderId="1" xfId="5" applyFont="1" applyFill="1" applyBorder="1" applyAlignment="1" applyProtection="1">
      <alignment vertical="center"/>
    </xf>
    <xf numFmtId="0" fontId="4" fillId="4" borderId="2" xfId="5" applyFont="1" applyFill="1" applyBorder="1" applyAlignment="1" applyProtection="1">
      <alignment vertical="center"/>
    </xf>
    <xf numFmtId="0" fontId="4" fillId="8" borderId="1" xfId="5" applyFont="1" applyFill="1" applyBorder="1" applyAlignment="1" applyProtection="1">
      <alignment vertical="center"/>
    </xf>
    <xf numFmtId="0" fontId="0" fillId="8" borderId="1" xfId="5" applyFont="1" applyFill="1" applyBorder="1" applyAlignment="1" applyProtection="1">
      <alignment vertical="center" wrapText="1"/>
    </xf>
    <xf numFmtId="0" fontId="1" fillId="8" borderId="2" xfId="5" applyFill="1" applyBorder="1" applyAlignment="1" applyProtection="1">
      <alignment vertical="center"/>
    </xf>
    <xf numFmtId="0" fontId="4" fillId="7" borderId="1" xfId="5" applyFont="1" applyFill="1" applyBorder="1" applyAlignment="1" applyProtection="1">
      <alignment vertical="center"/>
    </xf>
    <xf numFmtId="0" fontId="0" fillId="7" borderId="1" xfId="5" applyFont="1" applyFill="1" applyBorder="1" applyAlignment="1" applyProtection="1">
      <alignment vertical="center" wrapText="1"/>
    </xf>
    <xf numFmtId="0" fontId="1" fillId="7" borderId="2" xfId="5" applyFill="1" applyBorder="1" applyAlignment="1" applyProtection="1">
      <alignment vertical="center"/>
    </xf>
    <xf numFmtId="49" fontId="17" fillId="0" borderId="0" xfId="6" applyNumberFormat="1" applyFont="1" applyAlignment="1">
      <alignment horizontal="left" vertical="top" wrapText="1"/>
    </xf>
    <xf numFmtId="0" fontId="19" fillId="0" borderId="0" xfId="0" applyFont="1" applyAlignment="1">
      <alignment vertical="top" wrapText="1"/>
    </xf>
    <xf numFmtId="38" fontId="7" fillId="2" borderId="0" xfId="1" applyFont="1" applyFill="1" applyAlignment="1">
      <alignment horizontal="center" vertical="center"/>
    </xf>
    <xf numFmtId="0" fontId="18" fillId="0" borderId="0" xfId="6" applyFont="1" applyAlignment="1">
      <alignment horizontal="center"/>
    </xf>
    <xf numFmtId="38" fontId="5" fillId="0" borderId="2" xfId="1" applyFont="1" applyBorder="1" applyAlignment="1">
      <alignment horizontal="left" vertical="center"/>
    </xf>
    <xf numFmtId="38" fontId="5" fillId="0" borderId="4" xfId="1" applyFont="1" applyBorder="1" applyAlignment="1">
      <alignment horizontal="left" vertical="center"/>
    </xf>
    <xf numFmtId="38" fontId="5" fillId="0" borderId="2" xfId="1" applyFont="1" applyFill="1" applyBorder="1" applyAlignment="1">
      <alignment horizontal="left" vertical="center"/>
    </xf>
    <xf numFmtId="38" fontId="5" fillId="0" borderId="4" xfId="1" applyFont="1" applyFill="1" applyBorder="1" applyAlignment="1">
      <alignment horizontal="left" vertical="center"/>
    </xf>
    <xf numFmtId="38" fontId="5" fillId="0" borderId="3" xfId="1" applyFont="1" applyBorder="1" applyAlignment="1">
      <alignment horizontal="right" vertical="center"/>
    </xf>
    <xf numFmtId="38" fontId="5" fillId="0" borderId="0" xfId="1" applyFont="1" applyAlignment="1">
      <alignment horizontal="left" vertical="center"/>
    </xf>
    <xf numFmtId="38" fontId="7" fillId="2" borderId="0" xfId="1" applyFont="1" applyFill="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center" vertical="center"/>
    </xf>
  </cellXfs>
  <cellStyles count="8">
    <cellStyle name="ハイパーリンク" xfId="4" builtinId="8"/>
    <cellStyle name="桁区切り" xfId="1" builtinId="6"/>
    <cellStyle name="桁区切り 2" xfId="3" xr:uid="{00000000-0005-0000-0000-000002000000}"/>
    <cellStyle name="桁区切り 3" xfId="7" xr:uid="{00000000-0005-0000-0000-000003000000}"/>
    <cellStyle name="標準" xfId="0" builtinId="0"/>
    <cellStyle name="標準 2" xfId="2" xr:uid="{00000000-0005-0000-0000-000005000000}"/>
    <cellStyle name="標準 3" xfId="5" xr:uid="{00000000-0005-0000-0000-000006000000}"/>
    <cellStyle name="標準 4"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2423275</xdr:colOff>
      <xdr:row>0</xdr:row>
      <xdr:rowOff>14007</xdr:rowOff>
    </xdr:from>
    <xdr:ext cx="714375" cy="35907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649268" y="14007"/>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0" i="0">
              <a:latin typeface="ＭＳ Ｐゴシック" panose="020B0600070205080204" pitchFamily="50" charset="-128"/>
              <a:ea typeface="ＭＳ Ｐゴシック" panose="020B0600070205080204" pitchFamily="50" charset="-128"/>
            </a:rPr>
            <a:t>様式</a:t>
          </a:r>
          <a:r>
            <a:rPr kumimoji="1" lang="en-US" altLang="ja-JP" sz="1600" b="0" i="0">
              <a:latin typeface="ＭＳ Ｐゴシック" panose="020B0600070205080204" pitchFamily="50" charset="-128"/>
              <a:ea typeface="ＭＳ Ｐゴシック" panose="020B0600070205080204" pitchFamily="50" charset="-128"/>
            </a:rPr>
            <a:t>2</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4</xdr:col>
      <xdr:colOff>609600</xdr:colOff>
      <xdr:row>0</xdr:row>
      <xdr:rowOff>9525</xdr:rowOff>
    </xdr:from>
    <xdr:ext cx="714375" cy="359073"/>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762875"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4</xdr:col>
      <xdr:colOff>619125</xdr:colOff>
      <xdr:row>0</xdr:row>
      <xdr:rowOff>0</xdr:rowOff>
    </xdr:from>
    <xdr:ext cx="714375" cy="359073"/>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772400" y="0"/>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1452560</xdr:colOff>
      <xdr:row>0</xdr:row>
      <xdr:rowOff>11906</xdr:rowOff>
    </xdr:from>
    <xdr:ext cx="714375" cy="35907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263060" y="11906"/>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0" i="0">
              <a:latin typeface="ＭＳ Ｐゴシック" panose="020B0600070205080204" pitchFamily="50" charset="-128"/>
              <a:ea typeface="ＭＳ Ｐゴシック" panose="020B0600070205080204" pitchFamily="50" charset="-128"/>
            </a:rPr>
            <a:t>様式</a:t>
          </a:r>
          <a:r>
            <a:rPr kumimoji="1" lang="en-US" altLang="ja-JP" sz="1600" b="0" i="0">
              <a:latin typeface="ＭＳ Ｐゴシック" panose="020B0600070205080204" pitchFamily="50" charset="-128"/>
              <a:ea typeface="ＭＳ Ｐゴシック" panose="020B0600070205080204" pitchFamily="50" charset="-128"/>
            </a:rPr>
            <a:t>3</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600075</xdr:colOff>
      <xdr:row>0</xdr:row>
      <xdr:rowOff>9525</xdr:rowOff>
    </xdr:from>
    <xdr:ext cx="714375" cy="35907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543925"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0" i="0">
              <a:latin typeface="ＭＳ Ｐゴシック" panose="020B0600070205080204" pitchFamily="50" charset="-128"/>
              <a:ea typeface="ＭＳ Ｐゴシック" panose="020B0600070205080204" pitchFamily="50" charset="-128"/>
            </a:rPr>
            <a:t>様式</a:t>
          </a:r>
          <a:r>
            <a:rPr kumimoji="1" lang="en-US" altLang="ja-JP" sz="1600" b="0" i="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605233</xdr:colOff>
      <xdr:row>0</xdr:row>
      <xdr:rowOff>9922</xdr:rowOff>
    </xdr:from>
    <xdr:ext cx="714375" cy="359073"/>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758508" y="9922"/>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609600</xdr:colOff>
      <xdr:row>0</xdr:row>
      <xdr:rowOff>9525</xdr:rowOff>
    </xdr:from>
    <xdr:ext cx="714375" cy="35907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762875"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xdr:col>
      <xdr:colOff>609600</xdr:colOff>
      <xdr:row>0</xdr:row>
      <xdr:rowOff>9525</xdr:rowOff>
    </xdr:from>
    <xdr:ext cx="714375" cy="359073"/>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762875"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4</xdr:col>
      <xdr:colOff>625079</xdr:colOff>
      <xdr:row>0</xdr:row>
      <xdr:rowOff>9922</xdr:rowOff>
    </xdr:from>
    <xdr:ext cx="714375" cy="359073"/>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778354" y="9922"/>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4</xdr:col>
      <xdr:colOff>628650</xdr:colOff>
      <xdr:row>0</xdr:row>
      <xdr:rowOff>9525</xdr:rowOff>
    </xdr:from>
    <xdr:ext cx="714375" cy="359073"/>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781925"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4</xdr:col>
      <xdr:colOff>619125</xdr:colOff>
      <xdr:row>0</xdr:row>
      <xdr:rowOff>9525</xdr:rowOff>
    </xdr:from>
    <xdr:ext cx="714375" cy="359073"/>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772400"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file:///C:\Users\muratajo\AppData\Local\Microsoft\Windows\Temporary%20Internet%20Files\Content.Outlook\C6R2I195\&#21029;&#28155;1_&#25552;&#26696;&#26360;&#27096;&#24335;&#65288;&#25913;&#35330;&#20013;&#65289;.docx" TargetMode="External"/><Relationship Id="rId1" Type="http://schemas.openxmlformats.org/officeDocument/2006/relationships/hyperlink" Target="file:///C:\Users\muratajo\AppData\Local\Microsoft\Windows\Temporary%20Internet%20Files\Content.Outlook\C6R2I195\&#21029;&#28155;1_&#25552;&#26696;&#26360;&#27096;&#24335;&#65288;&#25913;&#35330;&#20013;&#65289;.docx"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nedo.go.jp/itaku-gyomu/yakkan.html" TargetMode="External"/><Relationship Id="rId1" Type="http://schemas.openxmlformats.org/officeDocument/2006/relationships/hyperlink" Target="http://www.nedo.go.jp/itaku-gyomu/yakkan.html"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nedo.go.jp/content/100641154.pdf" TargetMode="External"/><Relationship Id="rId1" Type="http://schemas.openxmlformats.org/officeDocument/2006/relationships/hyperlink" Target="http://www.nedo.go.jp/content/100641154.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nedo.go.jp/content/100640939.pdf" TargetMode="External"/><Relationship Id="rId1" Type="http://schemas.openxmlformats.org/officeDocument/2006/relationships/hyperlink" Target="http://www.nedo.go.jp/content/100640939.pdf"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file:///C:\Users\muratajo\AppData\Local\Microsoft\Windows\Temporary%20Internet%20Files\Content.Outlook\C6R2I195\&#21029;&#28155;1_&#25552;&#26696;&#26360;&#27096;&#24335;&#65288;&#25913;&#35330;&#20013;&#65289;.docx" TargetMode="External"/><Relationship Id="rId1" Type="http://schemas.openxmlformats.org/officeDocument/2006/relationships/hyperlink" Target="file:///C:\Users\muratajo\AppData\Local\Microsoft\Windows\Temporary%20Internet%20Files\Content.Outlook\C6R2I195\&#21029;&#28155;1_&#25552;&#26696;&#26360;&#27096;&#24335;&#65288;&#25913;&#35330;&#20013;&#65289;.docx"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nedo.go.jp/content/100641154.pdf" TargetMode="External"/><Relationship Id="rId1" Type="http://schemas.openxmlformats.org/officeDocument/2006/relationships/hyperlink" Target="http://www.nedo.go.jp/content/100641154.pdf"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nedo.go.jp/content/100640939.pdf" TargetMode="External"/><Relationship Id="rId1" Type="http://schemas.openxmlformats.org/officeDocument/2006/relationships/hyperlink" Target="http://www.nedo.go.jp/content/100640939.pdf"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73"/>
  <sheetViews>
    <sheetView tabSelected="1" zoomScale="70" zoomScaleNormal="70" workbookViewId="0"/>
  </sheetViews>
  <sheetFormatPr defaultRowHeight="13.5" x14ac:dyDescent="0.15"/>
  <cols>
    <col min="1" max="1" width="6" style="70" bestFit="1" customWidth="1"/>
    <col min="2" max="2" width="14.5" style="70" customWidth="1"/>
    <col min="3" max="3" width="25.875" style="71" customWidth="1"/>
    <col min="4" max="4" width="65.5" style="71" customWidth="1"/>
    <col min="5" max="5" width="60.25" style="72" customWidth="1"/>
    <col min="6" max="6" width="50.625" style="71" customWidth="1"/>
    <col min="7" max="7" width="53.125" style="71" customWidth="1"/>
    <col min="8" max="85" width="9" style="74"/>
    <col min="86" max="86" width="6" style="74" bestFit="1" customWidth="1"/>
    <col min="87" max="87" width="32.75" style="74" bestFit="1" customWidth="1"/>
    <col min="88" max="88" width="57" style="74" customWidth="1"/>
    <col min="89" max="89" width="51.5" style="74" customWidth="1"/>
    <col min="90" max="90" width="38.25" style="74" customWidth="1"/>
    <col min="91" max="91" width="21.375" style="74" customWidth="1"/>
    <col min="92" max="341" width="9" style="74"/>
    <col min="342" max="342" width="6" style="74" bestFit="1" customWidth="1"/>
    <col min="343" max="343" width="32.75" style="74" bestFit="1" customWidth="1"/>
    <col min="344" max="344" width="57" style="74" customWidth="1"/>
    <col min="345" max="345" width="51.5" style="74" customWidth="1"/>
    <col min="346" max="346" width="38.25" style="74" customWidth="1"/>
    <col min="347" max="347" width="21.375" style="74" customWidth="1"/>
    <col min="348" max="597" width="9" style="74"/>
    <col min="598" max="598" width="6" style="74" bestFit="1" customWidth="1"/>
    <col min="599" max="599" width="32.75" style="74" bestFit="1" customWidth="1"/>
    <col min="600" max="600" width="57" style="74" customWidth="1"/>
    <col min="601" max="601" width="51.5" style="74" customWidth="1"/>
    <col min="602" max="602" width="38.25" style="74" customWidth="1"/>
    <col min="603" max="603" width="21.375" style="74" customWidth="1"/>
    <col min="604" max="853" width="9" style="74"/>
    <col min="854" max="854" width="6" style="74" bestFit="1" customWidth="1"/>
    <col min="855" max="855" width="32.75" style="74" bestFit="1" customWidth="1"/>
    <col min="856" max="856" width="57" style="74" customWidth="1"/>
    <col min="857" max="857" width="51.5" style="74" customWidth="1"/>
    <col min="858" max="858" width="38.25" style="74" customWidth="1"/>
    <col min="859" max="859" width="21.375" style="74" customWidth="1"/>
    <col min="860" max="1268" width="9" style="74"/>
    <col min="1269" max="1269" width="6" style="74" bestFit="1" customWidth="1"/>
    <col min="1270" max="1270" width="32.75" style="74" bestFit="1" customWidth="1"/>
    <col min="1271" max="1271" width="57" style="74" customWidth="1"/>
    <col min="1272" max="1272" width="51.5" style="74" customWidth="1"/>
    <col min="1273" max="1273" width="38.25" style="74" customWidth="1"/>
    <col min="1274" max="1274" width="21.375" style="74" customWidth="1"/>
    <col min="1275" max="1524" width="9" style="74"/>
    <col min="1525" max="1525" width="6" style="74" bestFit="1" customWidth="1"/>
    <col min="1526" max="1526" width="32.75" style="74" bestFit="1" customWidth="1"/>
    <col min="1527" max="1527" width="57" style="74" customWidth="1"/>
    <col min="1528" max="1528" width="51.5" style="74" customWidth="1"/>
    <col min="1529" max="1529" width="38.25" style="74" customWidth="1"/>
    <col min="1530" max="1530" width="21.375" style="74" customWidth="1"/>
    <col min="1531" max="1780" width="9" style="74"/>
    <col min="1781" max="1781" width="6" style="74" bestFit="1" customWidth="1"/>
    <col min="1782" max="1782" width="32.75" style="74" bestFit="1" customWidth="1"/>
    <col min="1783" max="1783" width="57" style="74" customWidth="1"/>
    <col min="1784" max="1784" width="51.5" style="74" customWidth="1"/>
    <col min="1785" max="1785" width="38.25" style="74" customWidth="1"/>
    <col min="1786" max="1786" width="21.375" style="74" customWidth="1"/>
    <col min="1787" max="2036" width="9" style="74"/>
    <col min="2037" max="2037" width="6" style="74" bestFit="1" customWidth="1"/>
    <col min="2038" max="2038" width="32.75" style="74" bestFit="1" customWidth="1"/>
    <col min="2039" max="2039" width="57" style="74" customWidth="1"/>
    <col min="2040" max="2040" width="51.5" style="74" customWidth="1"/>
    <col min="2041" max="2041" width="38.25" style="74" customWidth="1"/>
    <col min="2042" max="2042" width="21.375" style="74" customWidth="1"/>
    <col min="2043" max="2292" width="9" style="74"/>
    <col min="2293" max="2293" width="6" style="74" bestFit="1" customWidth="1"/>
    <col min="2294" max="2294" width="32.75" style="74" bestFit="1" customWidth="1"/>
    <col min="2295" max="2295" width="57" style="74" customWidth="1"/>
    <col min="2296" max="2296" width="51.5" style="74" customWidth="1"/>
    <col min="2297" max="2297" width="38.25" style="74" customWidth="1"/>
    <col min="2298" max="2298" width="21.375" style="74" customWidth="1"/>
    <col min="2299" max="2548" width="9" style="74"/>
    <col min="2549" max="2549" width="6" style="74" bestFit="1" customWidth="1"/>
    <col min="2550" max="2550" width="32.75" style="74" bestFit="1" customWidth="1"/>
    <col min="2551" max="2551" width="57" style="74" customWidth="1"/>
    <col min="2552" max="2552" width="51.5" style="74" customWidth="1"/>
    <col min="2553" max="2553" width="38.25" style="74" customWidth="1"/>
    <col min="2554" max="2554" width="21.375" style="74" customWidth="1"/>
    <col min="2555" max="2804" width="9" style="74"/>
    <col min="2805" max="2805" width="6" style="74" bestFit="1" customWidth="1"/>
    <col min="2806" max="2806" width="32.75" style="74" bestFit="1" customWidth="1"/>
    <col min="2807" max="2807" width="57" style="74" customWidth="1"/>
    <col min="2808" max="2808" width="51.5" style="74" customWidth="1"/>
    <col min="2809" max="2809" width="38.25" style="74" customWidth="1"/>
    <col min="2810" max="2810" width="21.375" style="74" customWidth="1"/>
    <col min="2811" max="3060" width="9" style="74"/>
    <col min="3061" max="3061" width="6" style="74" bestFit="1" customWidth="1"/>
    <col min="3062" max="3062" width="32.75" style="74" bestFit="1" customWidth="1"/>
    <col min="3063" max="3063" width="57" style="74" customWidth="1"/>
    <col min="3064" max="3064" width="51.5" style="74" customWidth="1"/>
    <col min="3065" max="3065" width="38.25" style="74" customWidth="1"/>
    <col min="3066" max="3066" width="21.375" style="74" customWidth="1"/>
    <col min="3067" max="3316" width="9" style="74"/>
    <col min="3317" max="3317" width="6" style="74" bestFit="1" customWidth="1"/>
    <col min="3318" max="3318" width="32.75" style="74" bestFit="1" customWidth="1"/>
    <col min="3319" max="3319" width="57" style="74" customWidth="1"/>
    <col min="3320" max="3320" width="51.5" style="74" customWidth="1"/>
    <col min="3321" max="3321" width="38.25" style="74" customWidth="1"/>
    <col min="3322" max="3322" width="21.375" style="74" customWidth="1"/>
    <col min="3323" max="3572" width="9" style="74"/>
    <col min="3573" max="3573" width="6" style="74" bestFit="1" customWidth="1"/>
    <col min="3574" max="3574" width="32.75" style="74" bestFit="1" customWidth="1"/>
    <col min="3575" max="3575" width="57" style="74" customWidth="1"/>
    <col min="3576" max="3576" width="51.5" style="74" customWidth="1"/>
    <col min="3577" max="3577" width="38.25" style="74" customWidth="1"/>
    <col min="3578" max="3578" width="21.375" style="74" customWidth="1"/>
    <col min="3579" max="3828" width="9" style="74"/>
    <col min="3829" max="3829" width="6" style="74" bestFit="1" customWidth="1"/>
    <col min="3830" max="3830" width="32.75" style="74" bestFit="1" customWidth="1"/>
    <col min="3831" max="3831" width="57" style="74" customWidth="1"/>
    <col min="3832" max="3832" width="51.5" style="74" customWidth="1"/>
    <col min="3833" max="3833" width="38.25" style="74" customWidth="1"/>
    <col min="3834" max="3834" width="21.375" style="74" customWidth="1"/>
    <col min="3835" max="4084" width="9" style="74"/>
    <col min="4085" max="4085" width="6" style="74" bestFit="1" customWidth="1"/>
    <col min="4086" max="4086" width="32.75" style="74" bestFit="1" customWidth="1"/>
    <col min="4087" max="4087" width="57" style="74" customWidth="1"/>
    <col min="4088" max="4088" width="51.5" style="74" customWidth="1"/>
    <col min="4089" max="4089" width="38.25" style="74" customWidth="1"/>
    <col min="4090" max="4090" width="21.375" style="74" customWidth="1"/>
    <col min="4091" max="4340" width="9" style="74"/>
    <col min="4341" max="4341" width="6" style="74" bestFit="1" customWidth="1"/>
    <col min="4342" max="4342" width="32.75" style="74" bestFit="1" customWidth="1"/>
    <col min="4343" max="4343" width="57" style="74" customWidth="1"/>
    <col min="4344" max="4344" width="51.5" style="74" customWidth="1"/>
    <col min="4345" max="4345" width="38.25" style="74" customWidth="1"/>
    <col min="4346" max="4346" width="21.375" style="74" customWidth="1"/>
    <col min="4347" max="4596" width="9" style="74"/>
    <col min="4597" max="4597" width="6" style="74" bestFit="1" customWidth="1"/>
    <col min="4598" max="4598" width="32.75" style="74" bestFit="1" customWidth="1"/>
    <col min="4599" max="4599" width="57" style="74" customWidth="1"/>
    <col min="4600" max="4600" width="51.5" style="74" customWidth="1"/>
    <col min="4601" max="4601" width="38.25" style="74" customWidth="1"/>
    <col min="4602" max="4602" width="21.375" style="74" customWidth="1"/>
    <col min="4603" max="4852" width="9" style="74"/>
    <col min="4853" max="4853" width="6" style="74" bestFit="1" customWidth="1"/>
    <col min="4854" max="4854" width="32.75" style="74" bestFit="1" customWidth="1"/>
    <col min="4855" max="4855" width="57" style="74" customWidth="1"/>
    <col min="4856" max="4856" width="51.5" style="74" customWidth="1"/>
    <col min="4857" max="4857" width="38.25" style="74" customWidth="1"/>
    <col min="4858" max="4858" width="21.375" style="74" customWidth="1"/>
    <col min="4859" max="5108" width="9" style="74"/>
    <col min="5109" max="5109" width="6" style="74" bestFit="1" customWidth="1"/>
    <col min="5110" max="5110" width="32.75" style="74" bestFit="1" customWidth="1"/>
    <col min="5111" max="5111" width="57" style="74" customWidth="1"/>
    <col min="5112" max="5112" width="51.5" style="74" customWidth="1"/>
    <col min="5113" max="5113" width="38.25" style="74" customWidth="1"/>
    <col min="5114" max="5114" width="21.375" style="74" customWidth="1"/>
    <col min="5115" max="5364" width="9" style="74"/>
    <col min="5365" max="5365" width="6" style="74" bestFit="1" customWidth="1"/>
    <col min="5366" max="5366" width="32.75" style="74" bestFit="1" customWidth="1"/>
    <col min="5367" max="5367" width="57" style="74" customWidth="1"/>
    <col min="5368" max="5368" width="51.5" style="74" customWidth="1"/>
    <col min="5369" max="5369" width="38.25" style="74" customWidth="1"/>
    <col min="5370" max="5370" width="21.375" style="74" customWidth="1"/>
    <col min="5371" max="5620" width="9" style="74"/>
    <col min="5621" max="5621" width="6" style="74" bestFit="1" customWidth="1"/>
    <col min="5622" max="5622" width="32.75" style="74" bestFit="1" customWidth="1"/>
    <col min="5623" max="5623" width="57" style="74" customWidth="1"/>
    <col min="5624" max="5624" width="51.5" style="74" customWidth="1"/>
    <col min="5625" max="5625" width="38.25" style="74" customWidth="1"/>
    <col min="5626" max="5626" width="21.375" style="74" customWidth="1"/>
    <col min="5627" max="5876" width="9" style="74"/>
    <col min="5877" max="5877" width="6" style="74" bestFit="1" customWidth="1"/>
    <col min="5878" max="5878" width="32.75" style="74" bestFit="1" customWidth="1"/>
    <col min="5879" max="5879" width="57" style="74" customWidth="1"/>
    <col min="5880" max="5880" width="51.5" style="74" customWidth="1"/>
    <col min="5881" max="5881" width="38.25" style="74" customWidth="1"/>
    <col min="5882" max="5882" width="21.375" style="74" customWidth="1"/>
    <col min="5883" max="6132" width="9" style="74"/>
    <col min="6133" max="6133" width="6" style="74" bestFit="1" customWidth="1"/>
    <col min="6134" max="6134" width="32.75" style="74" bestFit="1" customWidth="1"/>
    <col min="6135" max="6135" width="57" style="74" customWidth="1"/>
    <col min="6136" max="6136" width="51.5" style="74" customWidth="1"/>
    <col min="6137" max="6137" width="38.25" style="74" customWidth="1"/>
    <col min="6138" max="6138" width="21.375" style="74" customWidth="1"/>
    <col min="6139" max="6388" width="9" style="74"/>
    <col min="6389" max="6389" width="6" style="74" bestFit="1" customWidth="1"/>
    <col min="6390" max="6390" width="32.75" style="74" bestFit="1" customWidth="1"/>
    <col min="6391" max="6391" width="57" style="74" customWidth="1"/>
    <col min="6392" max="6392" width="51.5" style="74" customWidth="1"/>
    <col min="6393" max="6393" width="38.25" style="74" customWidth="1"/>
    <col min="6394" max="6394" width="21.375" style="74" customWidth="1"/>
    <col min="6395" max="6644" width="9" style="74"/>
    <col min="6645" max="6645" width="6" style="74" bestFit="1" customWidth="1"/>
    <col min="6646" max="6646" width="32.75" style="74" bestFit="1" customWidth="1"/>
    <col min="6647" max="6647" width="57" style="74" customWidth="1"/>
    <col min="6648" max="6648" width="51.5" style="74" customWidth="1"/>
    <col min="6649" max="6649" width="38.25" style="74" customWidth="1"/>
    <col min="6650" max="6650" width="21.375" style="74" customWidth="1"/>
    <col min="6651" max="6900" width="9" style="74"/>
    <col min="6901" max="6901" width="6" style="74" bestFit="1" customWidth="1"/>
    <col min="6902" max="6902" width="32.75" style="74" bestFit="1" customWidth="1"/>
    <col min="6903" max="6903" width="57" style="74" customWidth="1"/>
    <col min="6904" max="6904" width="51.5" style="74" customWidth="1"/>
    <col min="6905" max="6905" width="38.25" style="74" customWidth="1"/>
    <col min="6906" max="6906" width="21.375" style="74" customWidth="1"/>
    <col min="6907" max="7156" width="9" style="74"/>
    <col min="7157" max="7157" width="6" style="74" bestFit="1" customWidth="1"/>
    <col min="7158" max="7158" width="32.75" style="74" bestFit="1" customWidth="1"/>
    <col min="7159" max="7159" width="57" style="74" customWidth="1"/>
    <col min="7160" max="7160" width="51.5" style="74" customWidth="1"/>
    <col min="7161" max="7161" width="38.25" style="74" customWidth="1"/>
    <col min="7162" max="7162" width="21.375" style="74" customWidth="1"/>
    <col min="7163" max="7412" width="9" style="74"/>
    <col min="7413" max="7413" width="6" style="74" bestFit="1" customWidth="1"/>
    <col min="7414" max="7414" width="32.75" style="74" bestFit="1" customWidth="1"/>
    <col min="7415" max="7415" width="57" style="74" customWidth="1"/>
    <col min="7416" max="7416" width="51.5" style="74" customWidth="1"/>
    <col min="7417" max="7417" width="38.25" style="74" customWidth="1"/>
    <col min="7418" max="7418" width="21.375" style="74" customWidth="1"/>
    <col min="7419" max="7668" width="9" style="74"/>
    <col min="7669" max="7669" width="6" style="74" bestFit="1" customWidth="1"/>
    <col min="7670" max="7670" width="32.75" style="74" bestFit="1" customWidth="1"/>
    <col min="7671" max="7671" width="57" style="74" customWidth="1"/>
    <col min="7672" max="7672" width="51.5" style="74" customWidth="1"/>
    <col min="7673" max="7673" width="38.25" style="74" customWidth="1"/>
    <col min="7674" max="7674" width="21.375" style="74" customWidth="1"/>
    <col min="7675" max="7924" width="9" style="74"/>
    <col min="7925" max="7925" width="6" style="74" bestFit="1" customWidth="1"/>
    <col min="7926" max="7926" width="32.75" style="74" bestFit="1" customWidth="1"/>
    <col min="7927" max="7927" width="57" style="74" customWidth="1"/>
    <col min="7928" max="7928" width="51.5" style="74" customWidth="1"/>
    <col min="7929" max="7929" width="38.25" style="74" customWidth="1"/>
    <col min="7930" max="7930" width="21.375" style="74" customWidth="1"/>
    <col min="7931" max="8180" width="9" style="74"/>
    <col min="8181" max="8181" width="6" style="74" bestFit="1" customWidth="1"/>
    <col min="8182" max="8182" width="32.75" style="74" bestFit="1" customWidth="1"/>
    <col min="8183" max="8183" width="57" style="74" customWidth="1"/>
    <col min="8184" max="8184" width="51.5" style="74" customWidth="1"/>
    <col min="8185" max="8185" width="38.25" style="74" customWidth="1"/>
    <col min="8186" max="8186" width="21.375" style="74" customWidth="1"/>
    <col min="8187" max="8436" width="9" style="74"/>
    <col min="8437" max="8437" width="6" style="74" bestFit="1" customWidth="1"/>
    <col min="8438" max="8438" width="32.75" style="74" bestFit="1" customWidth="1"/>
    <col min="8439" max="8439" width="57" style="74" customWidth="1"/>
    <col min="8440" max="8440" width="51.5" style="74" customWidth="1"/>
    <col min="8441" max="8441" width="38.25" style="74" customWidth="1"/>
    <col min="8442" max="8442" width="21.375" style="74" customWidth="1"/>
    <col min="8443" max="8692" width="9" style="74"/>
    <col min="8693" max="8693" width="6" style="74" bestFit="1" customWidth="1"/>
    <col min="8694" max="8694" width="32.75" style="74" bestFit="1" customWidth="1"/>
    <col min="8695" max="8695" width="57" style="74" customWidth="1"/>
    <col min="8696" max="8696" width="51.5" style="74" customWidth="1"/>
    <col min="8697" max="8697" width="38.25" style="74" customWidth="1"/>
    <col min="8698" max="8698" width="21.375" style="74" customWidth="1"/>
    <col min="8699" max="8948" width="9" style="74"/>
    <col min="8949" max="8949" width="6" style="74" bestFit="1" customWidth="1"/>
    <col min="8950" max="8950" width="32.75" style="74" bestFit="1" customWidth="1"/>
    <col min="8951" max="8951" width="57" style="74" customWidth="1"/>
    <col min="8952" max="8952" width="51.5" style="74" customWidth="1"/>
    <col min="8953" max="8953" width="38.25" style="74" customWidth="1"/>
    <col min="8954" max="8954" width="21.375" style="74" customWidth="1"/>
    <col min="8955" max="9204" width="9" style="74"/>
    <col min="9205" max="9205" width="6" style="74" bestFit="1" customWidth="1"/>
    <col min="9206" max="9206" width="32.75" style="74" bestFit="1" customWidth="1"/>
    <col min="9207" max="9207" width="57" style="74" customWidth="1"/>
    <col min="9208" max="9208" width="51.5" style="74" customWidth="1"/>
    <col min="9209" max="9209" width="38.25" style="74" customWidth="1"/>
    <col min="9210" max="9210" width="21.375" style="74" customWidth="1"/>
    <col min="9211" max="9460" width="9" style="74"/>
    <col min="9461" max="9461" width="6" style="74" bestFit="1" customWidth="1"/>
    <col min="9462" max="9462" width="32.75" style="74" bestFit="1" customWidth="1"/>
    <col min="9463" max="9463" width="57" style="74" customWidth="1"/>
    <col min="9464" max="9464" width="51.5" style="74" customWidth="1"/>
    <col min="9465" max="9465" width="38.25" style="74" customWidth="1"/>
    <col min="9466" max="9466" width="21.375" style="74" customWidth="1"/>
    <col min="9467" max="9716" width="9" style="74"/>
    <col min="9717" max="9717" width="6" style="74" bestFit="1" customWidth="1"/>
    <col min="9718" max="9718" width="32.75" style="74" bestFit="1" customWidth="1"/>
    <col min="9719" max="9719" width="57" style="74" customWidth="1"/>
    <col min="9720" max="9720" width="51.5" style="74" customWidth="1"/>
    <col min="9721" max="9721" width="38.25" style="74" customWidth="1"/>
    <col min="9722" max="9722" width="21.375" style="74" customWidth="1"/>
    <col min="9723" max="9972" width="9" style="74"/>
    <col min="9973" max="9973" width="6" style="74" bestFit="1" customWidth="1"/>
    <col min="9974" max="9974" width="32.75" style="74" bestFit="1" customWidth="1"/>
    <col min="9975" max="9975" width="57" style="74" customWidth="1"/>
    <col min="9976" max="9976" width="51.5" style="74" customWidth="1"/>
    <col min="9977" max="9977" width="38.25" style="74" customWidth="1"/>
    <col min="9978" max="9978" width="21.375" style="74" customWidth="1"/>
    <col min="9979" max="10228" width="9" style="74"/>
    <col min="10229" max="10229" width="6" style="74" bestFit="1" customWidth="1"/>
    <col min="10230" max="10230" width="32.75" style="74" bestFit="1" customWidth="1"/>
    <col min="10231" max="10231" width="57" style="74" customWidth="1"/>
    <col min="10232" max="10232" width="51.5" style="74" customWidth="1"/>
    <col min="10233" max="10233" width="38.25" style="74" customWidth="1"/>
    <col min="10234" max="10234" width="21.375" style="74" customWidth="1"/>
    <col min="10235" max="10484" width="9" style="74"/>
    <col min="10485" max="10485" width="6" style="74" bestFit="1" customWidth="1"/>
    <col min="10486" max="10486" width="32.75" style="74" bestFit="1" customWidth="1"/>
    <col min="10487" max="10487" width="57" style="74" customWidth="1"/>
    <col min="10488" max="10488" width="51.5" style="74" customWidth="1"/>
    <col min="10489" max="10489" width="38.25" style="74" customWidth="1"/>
    <col min="10490" max="10490" width="21.375" style="74" customWidth="1"/>
    <col min="10491" max="10740" width="9" style="74"/>
    <col min="10741" max="10741" width="6" style="74" bestFit="1" customWidth="1"/>
    <col min="10742" max="10742" width="32.75" style="74" bestFit="1" customWidth="1"/>
    <col min="10743" max="10743" width="57" style="74" customWidth="1"/>
    <col min="10744" max="10744" width="51.5" style="74" customWidth="1"/>
    <col min="10745" max="10745" width="38.25" style="74" customWidth="1"/>
    <col min="10746" max="10746" width="21.375" style="74" customWidth="1"/>
    <col min="10747" max="10996" width="9" style="74"/>
    <col min="10997" max="10997" width="6" style="74" bestFit="1" customWidth="1"/>
    <col min="10998" max="10998" width="32.75" style="74" bestFit="1" customWidth="1"/>
    <col min="10999" max="10999" width="57" style="74" customWidth="1"/>
    <col min="11000" max="11000" width="51.5" style="74" customWidth="1"/>
    <col min="11001" max="11001" width="38.25" style="74" customWidth="1"/>
    <col min="11002" max="11002" width="21.375" style="74" customWidth="1"/>
    <col min="11003" max="11252" width="9" style="74"/>
    <col min="11253" max="11253" width="6" style="74" bestFit="1" customWidth="1"/>
    <col min="11254" max="11254" width="32.75" style="74" bestFit="1" customWidth="1"/>
    <col min="11255" max="11255" width="57" style="74" customWidth="1"/>
    <col min="11256" max="11256" width="51.5" style="74" customWidth="1"/>
    <col min="11257" max="11257" width="38.25" style="74" customWidth="1"/>
    <col min="11258" max="11258" width="21.375" style="74" customWidth="1"/>
    <col min="11259" max="11508" width="9" style="74"/>
    <col min="11509" max="11509" width="6" style="74" bestFit="1" customWidth="1"/>
    <col min="11510" max="11510" width="32.75" style="74" bestFit="1" customWidth="1"/>
    <col min="11511" max="11511" width="57" style="74" customWidth="1"/>
    <col min="11512" max="11512" width="51.5" style="74" customWidth="1"/>
    <col min="11513" max="11513" width="38.25" style="74" customWidth="1"/>
    <col min="11514" max="11514" width="21.375" style="74" customWidth="1"/>
    <col min="11515" max="11764" width="9" style="74"/>
    <col min="11765" max="11765" width="6" style="74" bestFit="1" customWidth="1"/>
    <col min="11766" max="11766" width="32.75" style="74" bestFit="1" customWidth="1"/>
    <col min="11767" max="11767" width="57" style="74" customWidth="1"/>
    <col min="11768" max="11768" width="51.5" style="74" customWidth="1"/>
    <col min="11769" max="11769" width="38.25" style="74" customWidth="1"/>
    <col min="11770" max="11770" width="21.375" style="74" customWidth="1"/>
    <col min="11771" max="12020" width="9" style="74"/>
    <col min="12021" max="12021" width="6" style="74" bestFit="1" customWidth="1"/>
    <col min="12022" max="12022" width="32.75" style="74" bestFit="1" customWidth="1"/>
    <col min="12023" max="12023" width="57" style="74" customWidth="1"/>
    <col min="12024" max="12024" width="51.5" style="74" customWidth="1"/>
    <col min="12025" max="12025" width="38.25" style="74" customWidth="1"/>
    <col min="12026" max="12026" width="21.375" style="74" customWidth="1"/>
    <col min="12027" max="12276" width="9" style="74"/>
    <col min="12277" max="12277" width="6" style="74" bestFit="1" customWidth="1"/>
    <col min="12278" max="12278" width="32.75" style="74" bestFit="1" customWidth="1"/>
    <col min="12279" max="12279" width="57" style="74" customWidth="1"/>
    <col min="12280" max="12280" width="51.5" style="74" customWidth="1"/>
    <col min="12281" max="12281" width="38.25" style="74" customWidth="1"/>
    <col min="12282" max="12282" width="21.375" style="74" customWidth="1"/>
    <col min="12283" max="12532" width="9" style="74"/>
    <col min="12533" max="12533" width="6" style="74" bestFit="1" customWidth="1"/>
    <col min="12534" max="12534" width="32.75" style="74" bestFit="1" customWidth="1"/>
    <col min="12535" max="12535" width="57" style="74" customWidth="1"/>
    <col min="12536" max="12536" width="51.5" style="74" customWidth="1"/>
    <col min="12537" max="12537" width="38.25" style="74" customWidth="1"/>
    <col min="12538" max="12538" width="21.375" style="74" customWidth="1"/>
    <col min="12539" max="12788" width="9" style="74"/>
    <col min="12789" max="12789" width="6" style="74" bestFit="1" customWidth="1"/>
    <col min="12790" max="12790" width="32.75" style="74" bestFit="1" customWidth="1"/>
    <col min="12791" max="12791" width="57" style="74" customWidth="1"/>
    <col min="12792" max="12792" width="51.5" style="74" customWidth="1"/>
    <col min="12793" max="12793" width="38.25" style="74" customWidth="1"/>
    <col min="12794" max="12794" width="21.375" style="74" customWidth="1"/>
    <col min="12795" max="13044" width="9" style="74"/>
    <col min="13045" max="13045" width="6" style="74" bestFit="1" customWidth="1"/>
    <col min="13046" max="13046" width="32.75" style="74" bestFit="1" customWidth="1"/>
    <col min="13047" max="13047" width="57" style="74" customWidth="1"/>
    <col min="13048" max="13048" width="51.5" style="74" customWidth="1"/>
    <col min="13049" max="13049" width="38.25" style="74" customWidth="1"/>
    <col min="13050" max="13050" width="21.375" style="74" customWidth="1"/>
    <col min="13051" max="13300" width="9" style="74"/>
    <col min="13301" max="13301" width="6" style="74" bestFit="1" customWidth="1"/>
    <col min="13302" max="13302" width="32.75" style="74" bestFit="1" customWidth="1"/>
    <col min="13303" max="13303" width="57" style="74" customWidth="1"/>
    <col min="13304" max="13304" width="51.5" style="74" customWidth="1"/>
    <col min="13305" max="13305" width="38.25" style="74" customWidth="1"/>
    <col min="13306" max="13306" width="21.375" style="74" customWidth="1"/>
    <col min="13307" max="13556" width="9" style="74"/>
    <col min="13557" max="13557" width="6" style="74" bestFit="1" customWidth="1"/>
    <col min="13558" max="13558" width="32.75" style="74" bestFit="1" customWidth="1"/>
    <col min="13559" max="13559" width="57" style="74" customWidth="1"/>
    <col min="13560" max="13560" width="51.5" style="74" customWidth="1"/>
    <col min="13561" max="13561" width="38.25" style="74" customWidth="1"/>
    <col min="13562" max="13562" width="21.375" style="74" customWidth="1"/>
    <col min="13563" max="13812" width="9" style="74"/>
    <col min="13813" max="13813" width="6" style="74" bestFit="1" customWidth="1"/>
    <col min="13814" max="13814" width="32.75" style="74" bestFit="1" customWidth="1"/>
    <col min="13815" max="13815" width="57" style="74" customWidth="1"/>
    <col min="13816" max="13816" width="51.5" style="74" customWidth="1"/>
    <col min="13817" max="13817" width="38.25" style="74" customWidth="1"/>
    <col min="13818" max="13818" width="21.375" style="74" customWidth="1"/>
    <col min="13819" max="16384" width="9" style="74"/>
  </cols>
  <sheetData>
    <row r="1" spans="1:12" ht="33" customHeight="1" x14ac:dyDescent="0.15">
      <c r="G1" s="73" t="s">
        <v>159</v>
      </c>
    </row>
    <row r="2" spans="1:12" ht="14.25" x14ac:dyDescent="0.15">
      <c r="A2" s="75" t="s">
        <v>68</v>
      </c>
      <c r="B2" s="75"/>
      <c r="C2" s="70"/>
      <c r="D2" s="70"/>
      <c r="G2" s="74"/>
    </row>
    <row r="3" spans="1:12" ht="14.25" x14ac:dyDescent="0.15">
      <c r="A3" s="75" t="s">
        <v>69</v>
      </c>
      <c r="B3" s="75"/>
      <c r="C3" s="70"/>
      <c r="D3" s="70"/>
      <c r="G3" s="74"/>
    </row>
    <row r="4" spans="1:12" ht="14.25" x14ac:dyDescent="0.15">
      <c r="A4" s="75" t="s">
        <v>218</v>
      </c>
      <c r="B4" s="75"/>
      <c r="C4" s="70"/>
      <c r="D4" s="70"/>
      <c r="G4" s="74"/>
    </row>
    <row r="5" spans="1:12" ht="14.25" thickBot="1" x14ac:dyDescent="0.2">
      <c r="G5" s="74"/>
    </row>
    <row r="6" spans="1:12" ht="37.5" customHeight="1" thickTop="1" x14ac:dyDescent="0.15">
      <c r="A6" s="76" t="s">
        <v>70</v>
      </c>
      <c r="B6" s="76" t="s">
        <v>71</v>
      </c>
      <c r="C6" s="144" t="s">
        <v>0</v>
      </c>
      <c r="D6" s="145"/>
      <c r="E6" s="77" t="s">
        <v>156</v>
      </c>
      <c r="F6" s="36" t="s">
        <v>72</v>
      </c>
      <c r="G6" s="36" t="s">
        <v>73</v>
      </c>
    </row>
    <row r="7" spans="1:12" ht="30" customHeight="1" x14ac:dyDescent="0.15">
      <c r="A7" s="78">
        <v>1</v>
      </c>
      <c r="B7" s="79" t="s">
        <v>74</v>
      </c>
      <c r="C7" s="146" t="s">
        <v>75</v>
      </c>
      <c r="D7" s="137"/>
      <c r="E7" s="37" t="s">
        <v>76</v>
      </c>
      <c r="F7" s="38" t="s">
        <v>76</v>
      </c>
      <c r="G7" s="80" t="s">
        <v>77</v>
      </c>
    </row>
    <row r="8" spans="1:12" ht="77.25" customHeight="1" x14ac:dyDescent="0.15">
      <c r="A8" s="78">
        <v>2</v>
      </c>
      <c r="B8" s="79" t="s">
        <v>74</v>
      </c>
      <c r="C8" s="136" t="s">
        <v>232</v>
      </c>
      <c r="D8" s="147"/>
      <c r="E8" s="65"/>
      <c r="F8" s="52" t="s">
        <v>230</v>
      </c>
      <c r="G8" s="81"/>
    </row>
    <row r="9" spans="1:12" ht="30" customHeight="1" x14ac:dyDescent="0.15">
      <c r="A9" s="78">
        <v>3</v>
      </c>
      <c r="B9" s="79" t="s">
        <v>74</v>
      </c>
      <c r="C9" s="136" t="s">
        <v>127</v>
      </c>
      <c r="D9" s="137"/>
      <c r="E9" s="37"/>
      <c r="F9" s="52" t="s">
        <v>128</v>
      </c>
      <c r="G9" s="81" t="s">
        <v>150</v>
      </c>
    </row>
    <row r="10" spans="1:12" ht="48" customHeight="1" x14ac:dyDescent="0.15">
      <c r="A10" s="78">
        <v>4</v>
      </c>
      <c r="B10" s="79" t="s">
        <v>74</v>
      </c>
      <c r="C10" s="136" t="s">
        <v>152</v>
      </c>
      <c r="D10" s="137"/>
      <c r="E10" s="37"/>
      <c r="F10" s="38" t="s">
        <v>78</v>
      </c>
      <c r="G10" s="81" t="s">
        <v>157</v>
      </c>
      <c r="L10" s="125"/>
    </row>
    <row r="11" spans="1:12" ht="48" customHeight="1" x14ac:dyDescent="0.15">
      <c r="A11" s="78">
        <v>5</v>
      </c>
      <c r="B11" s="79" t="s">
        <v>79</v>
      </c>
      <c r="C11" s="136" t="s">
        <v>153</v>
      </c>
      <c r="D11" s="137"/>
      <c r="E11" s="65"/>
      <c r="F11" s="38" t="s">
        <v>80</v>
      </c>
      <c r="G11" s="81"/>
      <c r="L11" s="96" t="s">
        <v>226</v>
      </c>
    </row>
    <row r="12" spans="1:12" ht="48" customHeight="1" x14ac:dyDescent="0.15">
      <c r="A12" s="78">
        <v>6</v>
      </c>
      <c r="B12" s="79" t="s">
        <v>74</v>
      </c>
      <c r="C12" s="136" t="s">
        <v>231</v>
      </c>
      <c r="D12" s="137"/>
      <c r="E12" s="37"/>
      <c r="F12" s="38" t="s">
        <v>81</v>
      </c>
      <c r="G12" s="81" t="s">
        <v>82</v>
      </c>
      <c r="L12" s="96" t="s">
        <v>227</v>
      </c>
    </row>
    <row r="13" spans="1:12" ht="81.75" customHeight="1" x14ac:dyDescent="0.15">
      <c r="A13" s="78">
        <v>7</v>
      </c>
      <c r="B13" s="79" t="s">
        <v>74</v>
      </c>
      <c r="C13" s="138" t="s">
        <v>149</v>
      </c>
      <c r="D13" s="139"/>
      <c r="E13" s="39"/>
      <c r="F13" s="40" t="s">
        <v>83</v>
      </c>
      <c r="G13" s="81" t="s">
        <v>151</v>
      </c>
      <c r="L13" s="125"/>
    </row>
    <row r="14" spans="1:12" ht="30" customHeight="1" x14ac:dyDescent="0.15">
      <c r="A14" s="82">
        <v>8</v>
      </c>
      <c r="B14" s="83" t="s">
        <v>84</v>
      </c>
      <c r="C14" s="140" t="s">
        <v>85</v>
      </c>
      <c r="D14" s="84" t="s">
        <v>154</v>
      </c>
      <c r="E14" s="37"/>
      <c r="F14" s="41" t="s">
        <v>86</v>
      </c>
      <c r="G14" s="85" t="s">
        <v>87</v>
      </c>
    </row>
    <row r="15" spans="1:12" ht="30" customHeight="1" x14ac:dyDescent="0.15">
      <c r="A15" s="82">
        <v>9</v>
      </c>
      <c r="B15" s="83" t="s">
        <v>84</v>
      </c>
      <c r="C15" s="141"/>
      <c r="D15" s="86" t="s">
        <v>88</v>
      </c>
      <c r="E15" s="37"/>
      <c r="F15" s="41" t="s">
        <v>89</v>
      </c>
      <c r="G15" s="85" t="s">
        <v>87</v>
      </c>
    </row>
    <row r="16" spans="1:12" ht="30" customHeight="1" x14ac:dyDescent="0.15">
      <c r="A16" s="82">
        <v>10</v>
      </c>
      <c r="B16" s="83" t="s">
        <v>84</v>
      </c>
      <c r="C16" s="141"/>
      <c r="D16" s="86" t="s">
        <v>90</v>
      </c>
      <c r="E16" s="37"/>
      <c r="F16" s="41" t="s">
        <v>91</v>
      </c>
      <c r="G16" s="87" t="s">
        <v>92</v>
      </c>
    </row>
    <row r="17" spans="1:7" ht="30" customHeight="1" x14ac:dyDescent="0.15">
      <c r="A17" s="82">
        <v>11</v>
      </c>
      <c r="B17" s="83" t="s">
        <v>84</v>
      </c>
      <c r="C17" s="141"/>
      <c r="D17" s="86" t="s">
        <v>93</v>
      </c>
      <c r="E17" s="37"/>
      <c r="F17" s="41" t="s">
        <v>94</v>
      </c>
      <c r="G17" s="85" t="s">
        <v>95</v>
      </c>
    </row>
    <row r="18" spans="1:7" ht="30" customHeight="1" x14ac:dyDescent="0.15">
      <c r="A18" s="82">
        <v>12</v>
      </c>
      <c r="B18" s="83" t="s">
        <v>84</v>
      </c>
      <c r="C18" s="142"/>
      <c r="D18" s="86" t="s">
        <v>96</v>
      </c>
      <c r="E18" s="37"/>
      <c r="F18" s="41" t="s">
        <v>97</v>
      </c>
      <c r="G18" s="85" t="s">
        <v>98</v>
      </c>
    </row>
    <row r="19" spans="1:7" ht="30" customHeight="1" x14ac:dyDescent="0.15">
      <c r="A19" s="82">
        <v>13</v>
      </c>
      <c r="B19" s="83" t="s">
        <v>84</v>
      </c>
      <c r="C19" s="143" t="s">
        <v>129</v>
      </c>
      <c r="D19" s="86" t="s">
        <v>99</v>
      </c>
      <c r="E19" s="37"/>
      <c r="F19" s="41" t="s">
        <v>100</v>
      </c>
      <c r="G19" s="87" t="s">
        <v>92</v>
      </c>
    </row>
    <row r="20" spans="1:7" ht="30" customHeight="1" x14ac:dyDescent="0.15">
      <c r="A20" s="82">
        <v>14</v>
      </c>
      <c r="B20" s="83" t="s">
        <v>84</v>
      </c>
      <c r="C20" s="133"/>
      <c r="D20" s="86" t="s">
        <v>101</v>
      </c>
      <c r="E20" s="37"/>
      <c r="F20" s="42" t="s">
        <v>102</v>
      </c>
      <c r="G20" s="87" t="s">
        <v>92</v>
      </c>
    </row>
    <row r="21" spans="1:7" ht="30" customHeight="1" x14ac:dyDescent="0.15">
      <c r="A21" s="82">
        <v>15</v>
      </c>
      <c r="B21" s="83" t="s">
        <v>84</v>
      </c>
      <c r="C21" s="133"/>
      <c r="D21" s="86" t="s">
        <v>103</v>
      </c>
      <c r="E21" s="39"/>
      <c r="F21" s="43" t="s">
        <v>104</v>
      </c>
      <c r="G21" s="87" t="s">
        <v>92</v>
      </c>
    </row>
    <row r="22" spans="1:7" ht="30" customHeight="1" x14ac:dyDescent="0.15">
      <c r="A22" s="82">
        <v>16</v>
      </c>
      <c r="B22" s="83" t="s">
        <v>84</v>
      </c>
      <c r="C22" s="133"/>
      <c r="D22" s="86" t="s">
        <v>93</v>
      </c>
      <c r="E22" s="39"/>
      <c r="F22" s="41" t="s">
        <v>94</v>
      </c>
      <c r="G22" s="85" t="s">
        <v>95</v>
      </c>
    </row>
    <row r="23" spans="1:7" ht="30" customHeight="1" x14ac:dyDescent="0.15">
      <c r="A23" s="82">
        <v>17</v>
      </c>
      <c r="B23" s="83" t="s">
        <v>84</v>
      </c>
      <c r="C23" s="133"/>
      <c r="D23" s="86" t="s">
        <v>96</v>
      </c>
      <c r="E23" s="39"/>
      <c r="F23" s="41" t="s">
        <v>97</v>
      </c>
      <c r="G23" s="85" t="s">
        <v>98</v>
      </c>
    </row>
    <row r="24" spans="1:7" ht="30" customHeight="1" x14ac:dyDescent="0.15">
      <c r="A24" s="82">
        <v>18</v>
      </c>
      <c r="B24" s="83" t="s">
        <v>84</v>
      </c>
      <c r="C24" s="133"/>
      <c r="D24" s="86" t="s">
        <v>106</v>
      </c>
      <c r="E24" s="37"/>
      <c r="F24" s="41" t="s">
        <v>107</v>
      </c>
      <c r="G24" s="85" t="s">
        <v>105</v>
      </c>
    </row>
    <row r="25" spans="1:7" ht="30" customHeight="1" x14ac:dyDescent="0.15">
      <c r="A25" s="82">
        <v>19</v>
      </c>
      <c r="B25" s="83" t="s">
        <v>84</v>
      </c>
      <c r="C25" s="133"/>
      <c r="D25" s="86" t="s">
        <v>108</v>
      </c>
      <c r="E25" s="44"/>
      <c r="F25" s="88" t="s">
        <v>109</v>
      </c>
      <c r="G25" s="87" t="s">
        <v>92</v>
      </c>
    </row>
    <row r="26" spans="1:7" ht="30" customHeight="1" x14ac:dyDescent="0.15">
      <c r="A26" s="82">
        <v>20</v>
      </c>
      <c r="B26" s="83" t="s">
        <v>84</v>
      </c>
      <c r="C26" s="133" t="s">
        <v>111</v>
      </c>
      <c r="D26" s="134"/>
      <c r="E26" s="37"/>
      <c r="F26" s="43">
        <v>15000000</v>
      </c>
      <c r="G26" s="85" t="s">
        <v>112</v>
      </c>
    </row>
    <row r="27" spans="1:7" ht="30" customHeight="1" x14ac:dyDescent="0.15">
      <c r="A27" s="82">
        <v>21</v>
      </c>
      <c r="B27" s="83" t="s">
        <v>84</v>
      </c>
      <c r="C27" s="133" t="s">
        <v>113</v>
      </c>
      <c r="D27" s="134"/>
      <c r="E27" s="44"/>
      <c r="F27" s="45">
        <v>50</v>
      </c>
      <c r="G27" s="85" t="s">
        <v>114</v>
      </c>
    </row>
    <row r="28" spans="1:7" ht="89.25" customHeight="1" x14ac:dyDescent="0.15">
      <c r="A28" s="82">
        <v>22</v>
      </c>
      <c r="B28" s="83" t="s">
        <v>84</v>
      </c>
      <c r="C28" s="133" t="s">
        <v>115</v>
      </c>
      <c r="D28" s="134"/>
      <c r="E28" s="37"/>
      <c r="F28" s="46" t="s">
        <v>116</v>
      </c>
      <c r="G28" s="85"/>
    </row>
    <row r="29" spans="1:7" ht="30" customHeight="1" x14ac:dyDescent="0.15">
      <c r="A29" s="89">
        <v>23</v>
      </c>
      <c r="B29" s="90" t="s">
        <v>117</v>
      </c>
      <c r="C29" s="131" t="s">
        <v>85</v>
      </c>
      <c r="D29" s="91" t="s">
        <v>155</v>
      </c>
      <c r="E29" s="37"/>
      <c r="F29" s="47" t="s">
        <v>86</v>
      </c>
      <c r="G29" s="92" t="s">
        <v>87</v>
      </c>
    </row>
    <row r="30" spans="1:7" ht="30" customHeight="1" x14ac:dyDescent="0.15">
      <c r="A30" s="89">
        <v>24</v>
      </c>
      <c r="B30" s="90" t="s">
        <v>117</v>
      </c>
      <c r="C30" s="131"/>
      <c r="D30" s="93" t="s">
        <v>88</v>
      </c>
      <c r="E30" s="37"/>
      <c r="F30" s="47" t="s">
        <v>89</v>
      </c>
      <c r="G30" s="92" t="s">
        <v>87</v>
      </c>
    </row>
    <row r="31" spans="1:7" ht="30" customHeight="1" x14ac:dyDescent="0.15">
      <c r="A31" s="89">
        <v>25</v>
      </c>
      <c r="B31" s="90" t="s">
        <v>117</v>
      </c>
      <c r="C31" s="131"/>
      <c r="D31" s="93" t="s">
        <v>90</v>
      </c>
      <c r="E31" s="37"/>
      <c r="F31" s="47" t="s">
        <v>91</v>
      </c>
      <c r="G31" s="94" t="s">
        <v>118</v>
      </c>
    </row>
    <row r="32" spans="1:7" ht="30" customHeight="1" x14ac:dyDescent="0.15">
      <c r="A32" s="89">
        <v>26</v>
      </c>
      <c r="B32" s="90" t="s">
        <v>117</v>
      </c>
      <c r="C32" s="131"/>
      <c r="D32" s="93" t="s">
        <v>93</v>
      </c>
      <c r="E32" s="37"/>
      <c r="F32" s="47" t="s">
        <v>119</v>
      </c>
      <c r="G32" s="92" t="s">
        <v>95</v>
      </c>
    </row>
    <row r="33" spans="1:7" ht="30" customHeight="1" x14ac:dyDescent="0.15">
      <c r="A33" s="89">
        <v>27</v>
      </c>
      <c r="B33" s="90" t="s">
        <v>117</v>
      </c>
      <c r="C33" s="131"/>
      <c r="D33" s="93" t="s">
        <v>96</v>
      </c>
      <c r="E33" s="37"/>
      <c r="F33" s="47" t="s">
        <v>97</v>
      </c>
      <c r="G33" s="92" t="s">
        <v>98</v>
      </c>
    </row>
    <row r="34" spans="1:7" ht="30" customHeight="1" x14ac:dyDescent="0.15">
      <c r="A34" s="89">
        <v>28</v>
      </c>
      <c r="B34" s="90" t="s">
        <v>117</v>
      </c>
      <c r="C34" s="135" t="s">
        <v>129</v>
      </c>
      <c r="D34" s="93" t="s">
        <v>99</v>
      </c>
      <c r="E34" s="37"/>
      <c r="F34" s="47" t="s">
        <v>100</v>
      </c>
      <c r="G34" s="94" t="s">
        <v>118</v>
      </c>
    </row>
    <row r="35" spans="1:7" ht="30" customHeight="1" x14ac:dyDescent="0.15">
      <c r="A35" s="89">
        <v>29</v>
      </c>
      <c r="B35" s="90" t="s">
        <v>117</v>
      </c>
      <c r="C35" s="131"/>
      <c r="D35" s="93" t="s">
        <v>110</v>
      </c>
      <c r="E35" s="37"/>
      <c r="F35" s="48" t="s">
        <v>102</v>
      </c>
      <c r="G35" s="94" t="s">
        <v>118</v>
      </c>
    </row>
    <row r="36" spans="1:7" ht="30" customHeight="1" x14ac:dyDescent="0.15">
      <c r="A36" s="89">
        <v>30</v>
      </c>
      <c r="B36" s="90" t="s">
        <v>117</v>
      </c>
      <c r="C36" s="131"/>
      <c r="D36" s="93" t="s">
        <v>103</v>
      </c>
      <c r="E36" s="37"/>
      <c r="F36" s="49" t="s">
        <v>120</v>
      </c>
      <c r="G36" s="94" t="s">
        <v>92</v>
      </c>
    </row>
    <row r="37" spans="1:7" ht="30" customHeight="1" x14ac:dyDescent="0.15">
      <c r="A37" s="89">
        <v>31</v>
      </c>
      <c r="B37" s="90" t="s">
        <v>117</v>
      </c>
      <c r="C37" s="131"/>
      <c r="D37" s="93" t="s">
        <v>93</v>
      </c>
      <c r="E37" s="37"/>
      <c r="F37" s="47" t="s">
        <v>119</v>
      </c>
      <c r="G37" s="92" t="s">
        <v>95</v>
      </c>
    </row>
    <row r="38" spans="1:7" ht="30" customHeight="1" x14ac:dyDescent="0.15">
      <c r="A38" s="89">
        <v>32</v>
      </c>
      <c r="B38" s="90" t="s">
        <v>117</v>
      </c>
      <c r="C38" s="131"/>
      <c r="D38" s="93" t="s">
        <v>96</v>
      </c>
      <c r="E38" s="37"/>
      <c r="F38" s="47" t="s">
        <v>97</v>
      </c>
      <c r="G38" s="92" t="s">
        <v>98</v>
      </c>
    </row>
    <row r="39" spans="1:7" ht="30" customHeight="1" x14ac:dyDescent="0.15">
      <c r="A39" s="89">
        <v>33</v>
      </c>
      <c r="B39" s="90" t="s">
        <v>117</v>
      </c>
      <c r="C39" s="131"/>
      <c r="D39" s="93" t="s">
        <v>106</v>
      </c>
      <c r="E39" s="37"/>
      <c r="F39" s="47" t="s">
        <v>121</v>
      </c>
      <c r="G39" s="92" t="s">
        <v>105</v>
      </c>
    </row>
    <row r="40" spans="1:7" ht="30" customHeight="1" x14ac:dyDescent="0.15">
      <c r="A40" s="89">
        <v>34</v>
      </c>
      <c r="B40" s="90" t="s">
        <v>117</v>
      </c>
      <c r="C40" s="131"/>
      <c r="D40" s="93" t="s">
        <v>108</v>
      </c>
      <c r="E40" s="37"/>
      <c r="F40" s="95" t="s">
        <v>122</v>
      </c>
      <c r="G40" s="94" t="s">
        <v>118</v>
      </c>
    </row>
    <row r="41" spans="1:7" ht="46.5" customHeight="1" x14ac:dyDescent="0.15">
      <c r="A41" s="89">
        <v>35</v>
      </c>
      <c r="B41" s="90" t="s">
        <v>117</v>
      </c>
      <c r="C41" s="131" t="s">
        <v>111</v>
      </c>
      <c r="D41" s="132"/>
      <c r="E41" s="37"/>
      <c r="F41" s="49">
        <v>15000000</v>
      </c>
      <c r="G41" s="92" t="s">
        <v>123</v>
      </c>
    </row>
    <row r="42" spans="1:7" ht="30" customHeight="1" x14ac:dyDescent="0.15">
      <c r="A42" s="89">
        <v>36</v>
      </c>
      <c r="B42" s="90" t="s">
        <v>117</v>
      </c>
      <c r="C42" s="131" t="s">
        <v>124</v>
      </c>
      <c r="D42" s="132"/>
      <c r="E42" s="44"/>
      <c r="F42" s="50">
        <v>50</v>
      </c>
      <c r="G42" s="92" t="s">
        <v>125</v>
      </c>
    </row>
    <row r="43" spans="1:7" ht="89.25" customHeight="1" x14ac:dyDescent="0.15">
      <c r="A43" s="89">
        <v>37</v>
      </c>
      <c r="B43" s="90" t="s">
        <v>117</v>
      </c>
      <c r="C43" s="131" t="s">
        <v>115</v>
      </c>
      <c r="D43" s="132"/>
      <c r="E43" s="37"/>
      <c r="F43" s="51" t="s">
        <v>126</v>
      </c>
      <c r="G43" s="92"/>
    </row>
    <row r="44" spans="1:7" ht="24.75" customHeight="1" x14ac:dyDescent="0.15">
      <c r="A44" s="101">
        <v>38</v>
      </c>
      <c r="B44" s="102" t="s">
        <v>216</v>
      </c>
      <c r="C44" s="148" t="s">
        <v>85</v>
      </c>
      <c r="D44" s="103" t="s">
        <v>155</v>
      </c>
      <c r="E44" s="37"/>
      <c r="F44" s="105" t="s">
        <v>86</v>
      </c>
      <c r="G44" s="106" t="s">
        <v>87</v>
      </c>
    </row>
    <row r="45" spans="1:7" ht="24.75" customHeight="1" x14ac:dyDescent="0.15">
      <c r="A45" s="101">
        <v>39</v>
      </c>
      <c r="B45" s="102" t="s">
        <v>215</v>
      </c>
      <c r="C45" s="148"/>
      <c r="D45" s="104" t="s">
        <v>88</v>
      </c>
      <c r="E45" s="37"/>
      <c r="F45" s="105" t="s">
        <v>89</v>
      </c>
      <c r="G45" s="106" t="s">
        <v>87</v>
      </c>
    </row>
    <row r="46" spans="1:7" ht="24.75" customHeight="1" x14ac:dyDescent="0.15">
      <c r="A46" s="101">
        <v>40</v>
      </c>
      <c r="B46" s="102" t="s">
        <v>215</v>
      </c>
      <c r="C46" s="148"/>
      <c r="D46" s="104" t="s">
        <v>90</v>
      </c>
      <c r="E46" s="37"/>
      <c r="F46" s="105" t="s">
        <v>91</v>
      </c>
      <c r="G46" s="107" t="s">
        <v>118</v>
      </c>
    </row>
    <row r="47" spans="1:7" ht="24.75" customHeight="1" x14ac:dyDescent="0.15">
      <c r="A47" s="101">
        <v>41</v>
      </c>
      <c r="B47" s="102" t="s">
        <v>215</v>
      </c>
      <c r="C47" s="148"/>
      <c r="D47" s="104" t="s">
        <v>93</v>
      </c>
      <c r="E47" s="37"/>
      <c r="F47" s="105" t="s">
        <v>94</v>
      </c>
      <c r="G47" s="106" t="s">
        <v>95</v>
      </c>
    </row>
    <row r="48" spans="1:7" ht="24.75" customHeight="1" x14ac:dyDescent="0.15">
      <c r="A48" s="101">
        <v>42</v>
      </c>
      <c r="B48" s="102" t="s">
        <v>215</v>
      </c>
      <c r="C48" s="148"/>
      <c r="D48" s="104" t="s">
        <v>96</v>
      </c>
      <c r="E48" s="37"/>
      <c r="F48" s="105" t="s">
        <v>97</v>
      </c>
      <c r="G48" s="106" t="s">
        <v>98</v>
      </c>
    </row>
    <row r="49" spans="1:7" ht="24.75" customHeight="1" x14ac:dyDescent="0.15">
      <c r="A49" s="101">
        <v>43</v>
      </c>
      <c r="B49" s="102" t="s">
        <v>215</v>
      </c>
      <c r="C49" s="149" t="s">
        <v>129</v>
      </c>
      <c r="D49" s="104" t="s">
        <v>99</v>
      </c>
      <c r="E49" s="37"/>
      <c r="F49" s="105" t="s">
        <v>100</v>
      </c>
      <c r="G49" s="107" t="s">
        <v>118</v>
      </c>
    </row>
    <row r="50" spans="1:7" ht="24.75" customHeight="1" x14ac:dyDescent="0.15">
      <c r="A50" s="101">
        <v>44</v>
      </c>
      <c r="B50" s="102" t="s">
        <v>215</v>
      </c>
      <c r="C50" s="148"/>
      <c r="D50" s="104" t="s">
        <v>110</v>
      </c>
      <c r="E50" s="37"/>
      <c r="F50" s="108" t="s">
        <v>102</v>
      </c>
      <c r="G50" s="107" t="s">
        <v>118</v>
      </c>
    </row>
    <row r="51" spans="1:7" ht="24.75" customHeight="1" x14ac:dyDescent="0.15">
      <c r="A51" s="101">
        <v>45</v>
      </c>
      <c r="B51" s="102" t="s">
        <v>215</v>
      </c>
      <c r="C51" s="148"/>
      <c r="D51" s="104" t="s">
        <v>103</v>
      </c>
      <c r="E51" s="37"/>
      <c r="F51" s="109" t="s">
        <v>120</v>
      </c>
      <c r="G51" s="107" t="s">
        <v>92</v>
      </c>
    </row>
    <row r="52" spans="1:7" ht="24.75" customHeight="1" x14ac:dyDescent="0.15">
      <c r="A52" s="101">
        <v>46</v>
      </c>
      <c r="B52" s="102" t="s">
        <v>215</v>
      </c>
      <c r="C52" s="148"/>
      <c r="D52" s="104" t="s">
        <v>93</v>
      </c>
      <c r="E52" s="37"/>
      <c r="F52" s="105" t="s">
        <v>94</v>
      </c>
      <c r="G52" s="106" t="s">
        <v>95</v>
      </c>
    </row>
    <row r="53" spans="1:7" ht="24.75" customHeight="1" x14ac:dyDescent="0.15">
      <c r="A53" s="101">
        <v>47</v>
      </c>
      <c r="B53" s="102" t="s">
        <v>215</v>
      </c>
      <c r="C53" s="148"/>
      <c r="D53" s="104" t="s">
        <v>96</v>
      </c>
      <c r="E53" s="37"/>
      <c r="F53" s="105" t="s">
        <v>97</v>
      </c>
      <c r="G53" s="106" t="s">
        <v>98</v>
      </c>
    </row>
    <row r="54" spans="1:7" ht="24.75" customHeight="1" x14ac:dyDescent="0.15">
      <c r="A54" s="101">
        <v>48</v>
      </c>
      <c r="B54" s="102" t="s">
        <v>215</v>
      </c>
      <c r="C54" s="148"/>
      <c r="D54" s="104" t="s">
        <v>106</v>
      </c>
      <c r="E54" s="37"/>
      <c r="F54" s="105" t="s">
        <v>121</v>
      </c>
      <c r="G54" s="106" t="s">
        <v>105</v>
      </c>
    </row>
    <row r="55" spans="1:7" ht="24.75" customHeight="1" x14ac:dyDescent="0.15">
      <c r="A55" s="101">
        <v>49</v>
      </c>
      <c r="B55" s="102" t="s">
        <v>215</v>
      </c>
      <c r="C55" s="148"/>
      <c r="D55" s="104" t="s">
        <v>108</v>
      </c>
      <c r="E55" s="37"/>
      <c r="F55" s="110" t="s">
        <v>122</v>
      </c>
      <c r="G55" s="107" t="s">
        <v>118</v>
      </c>
    </row>
    <row r="56" spans="1:7" ht="40.5" x14ac:dyDescent="0.15">
      <c r="A56" s="101">
        <v>50</v>
      </c>
      <c r="B56" s="102" t="s">
        <v>215</v>
      </c>
      <c r="C56" s="148" t="s">
        <v>111</v>
      </c>
      <c r="D56" s="150"/>
      <c r="E56" s="37"/>
      <c r="F56" s="109">
        <v>15000000</v>
      </c>
      <c r="G56" s="106" t="s">
        <v>123</v>
      </c>
    </row>
    <row r="57" spans="1:7" ht="27" x14ac:dyDescent="0.15">
      <c r="A57" s="101">
        <v>51</v>
      </c>
      <c r="B57" s="102" t="s">
        <v>215</v>
      </c>
      <c r="C57" s="148" t="s">
        <v>124</v>
      </c>
      <c r="D57" s="150"/>
      <c r="E57" s="44"/>
      <c r="F57" s="111">
        <v>50</v>
      </c>
      <c r="G57" s="106" t="s">
        <v>125</v>
      </c>
    </row>
    <row r="58" spans="1:7" ht="50.25" customHeight="1" x14ac:dyDescent="0.15">
      <c r="A58" s="101">
        <v>52</v>
      </c>
      <c r="B58" s="102" t="s">
        <v>215</v>
      </c>
      <c r="C58" s="148" t="s">
        <v>115</v>
      </c>
      <c r="D58" s="150"/>
      <c r="E58" s="37"/>
      <c r="F58" s="112" t="s">
        <v>126</v>
      </c>
      <c r="G58" s="106"/>
    </row>
    <row r="59" spans="1:7" ht="23.25" customHeight="1" x14ac:dyDescent="0.15">
      <c r="A59" s="97">
        <v>53</v>
      </c>
      <c r="B59" s="98" t="s">
        <v>217</v>
      </c>
      <c r="C59" s="151" t="s">
        <v>85</v>
      </c>
      <c r="D59" s="99" t="s">
        <v>155</v>
      </c>
      <c r="E59" s="37"/>
      <c r="F59" s="113" t="s">
        <v>86</v>
      </c>
      <c r="G59" s="114" t="s">
        <v>87</v>
      </c>
    </row>
    <row r="60" spans="1:7" ht="23.25" customHeight="1" x14ac:dyDescent="0.15">
      <c r="A60" s="97">
        <v>54</v>
      </c>
      <c r="B60" s="98" t="s">
        <v>217</v>
      </c>
      <c r="C60" s="151"/>
      <c r="D60" s="100" t="s">
        <v>88</v>
      </c>
      <c r="E60" s="37"/>
      <c r="F60" s="113" t="s">
        <v>89</v>
      </c>
      <c r="G60" s="114" t="s">
        <v>87</v>
      </c>
    </row>
    <row r="61" spans="1:7" ht="23.25" customHeight="1" x14ac:dyDescent="0.15">
      <c r="A61" s="97">
        <v>55</v>
      </c>
      <c r="B61" s="98" t="s">
        <v>217</v>
      </c>
      <c r="C61" s="151"/>
      <c r="D61" s="100" t="s">
        <v>90</v>
      </c>
      <c r="E61" s="37"/>
      <c r="F61" s="113" t="s">
        <v>91</v>
      </c>
      <c r="G61" s="115" t="s">
        <v>118</v>
      </c>
    </row>
    <row r="62" spans="1:7" ht="23.25" customHeight="1" x14ac:dyDescent="0.15">
      <c r="A62" s="97">
        <v>56</v>
      </c>
      <c r="B62" s="98" t="s">
        <v>217</v>
      </c>
      <c r="C62" s="151"/>
      <c r="D62" s="100" t="s">
        <v>93</v>
      </c>
      <c r="E62" s="37"/>
      <c r="F62" s="113" t="s">
        <v>94</v>
      </c>
      <c r="G62" s="114" t="s">
        <v>95</v>
      </c>
    </row>
    <row r="63" spans="1:7" ht="23.25" customHeight="1" x14ac:dyDescent="0.15">
      <c r="A63" s="97">
        <v>57</v>
      </c>
      <c r="B63" s="98" t="s">
        <v>217</v>
      </c>
      <c r="C63" s="151"/>
      <c r="D63" s="100" t="s">
        <v>96</v>
      </c>
      <c r="E63" s="37"/>
      <c r="F63" s="113" t="s">
        <v>97</v>
      </c>
      <c r="G63" s="114" t="s">
        <v>98</v>
      </c>
    </row>
    <row r="64" spans="1:7" ht="23.25" customHeight="1" x14ac:dyDescent="0.15">
      <c r="A64" s="97">
        <v>58</v>
      </c>
      <c r="B64" s="98" t="s">
        <v>217</v>
      </c>
      <c r="C64" s="152" t="s">
        <v>129</v>
      </c>
      <c r="D64" s="100" t="s">
        <v>99</v>
      </c>
      <c r="E64" s="37"/>
      <c r="F64" s="113" t="s">
        <v>100</v>
      </c>
      <c r="G64" s="115" t="s">
        <v>118</v>
      </c>
    </row>
    <row r="65" spans="1:7" ht="23.25" customHeight="1" x14ac:dyDescent="0.15">
      <c r="A65" s="97">
        <v>59</v>
      </c>
      <c r="B65" s="98" t="s">
        <v>217</v>
      </c>
      <c r="C65" s="151"/>
      <c r="D65" s="100" t="s">
        <v>110</v>
      </c>
      <c r="E65" s="37"/>
      <c r="F65" s="116" t="s">
        <v>102</v>
      </c>
      <c r="G65" s="115" t="s">
        <v>118</v>
      </c>
    </row>
    <row r="66" spans="1:7" ht="23.25" customHeight="1" x14ac:dyDescent="0.15">
      <c r="A66" s="97">
        <v>60</v>
      </c>
      <c r="B66" s="98" t="s">
        <v>217</v>
      </c>
      <c r="C66" s="151"/>
      <c r="D66" s="100" t="s">
        <v>103</v>
      </c>
      <c r="E66" s="37"/>
      <c r="F66" s="117" t="s">
        <v>120</v>
      </c>
      <c r="G66" s="115" t="s">
        <v>92</v>
      </c>
    </row>
    <row r="67" spans="1:7" ht="23.25" customHeight="1" x14ac:dyDescent="0.15">
      <c r="A67" s="97">
        <v>61</v>
      </c>
      <c r="B67" s="98" t="s">
        <v>217</v>
      </c>
      <c r="C67" s="151"/>
      <c r="D67" s="100" t="s">
        <v>93</v>
      </c>
      <c r="E67" s="37"/>
      <c r="F67" s="113" t="s">
        <v>94</v>
      </c>
      <c r="G67" s="114" t="s">
        <v>95</v>
      </c>
    </row>
    <row r="68" spans="1:7" ht="23.25" customHeight="1" x14ac:dyDescent="0.15">
      <c r="A68" s="121">
        <v>62</v>
      </c>
      <c r="B68" s="98" t="s">
        <v>217</v>
      </c>
      <c r="C68" s="151"/>
      <c r="D68" s="100" t="s">
        <v>96</v>
      </c>
      <c r="E68" s="37"/>
      <c r="F68" s="113" t="s">
        <v>97</v>
      </c>
      <c r="G68" s="114" t="s">
        <v>98</v>
      </c>
    </row>
    <row r="69" spans="1:7" ht="23.25" customHeight="1" x14ac:dyDescent="0.15">
      <c r="A69" s="97">
        <v>63</v>
      </c>
      <c r="B69" s="98" t="s">
        <v>217</v>
      </c>
      <c r="C69" s="151"/>
      <c r="D69" s="100" t="s">
        <v>106</v>
      </c>
      <c r="E69" s="37"/>
      <c r="F69" s="113" t="s">
        <v>121</v>
      </c>
      <c r="G69" s="114" t="s">
        <v>105</v>
      </c>
    </row>
    <row r="70" spans="1:7" ht="23.25" customHeight="1" x14ac:dyDescent="0.15">
      <c r="A70" s="97">
        <v>64</v>
      </c>
      <c r="B70" s="98" t="s">
        <v>217</v>
      </c>
      <c r="C70" s="151"/>
      <c r="D70" s="100" t="s">
        <v>108</v>
      </c>
      <c r="E70" s="37"/>
      <c r="F70" s="118" t="s">
        <v>122</v>
      </c>
      <c r="G70" s="115" t="s">
        <v>118</v>
      </c>
    </row>
    <row r="71" spans="1:7" ht="40.5" x14ac:dyDescent="0.15">
      <c r="A71" s="97">
        <v>65</v>
      </c>
      <c r="B71" s="98" t="s">
        <v>217</v>
      </c>
      <c r="C71" s="151" t="s">
        <v>111</v>
      </c>
      <c r="D71" s="153"/>
      <c r="E71" s="37"/>
      <c r="F71" s="117">
        <v>15000000</v>
      </c>
      <c r="G71" s="114" t="s">
        <v>123</v>
      </c>
    </row>
    <row r="72" spans="1:7" ht="27" x14ac:dyDescent="0.15">
      <c r="A72" s="97">
        <v>66</v>
      </c>
      <c r="B72" s="98" t="s">
        <v>217</v>
      </c>
      <c r="C72" s="151" t="s">
        <v>124</v>
      </c>
      <c r="D72" s="153"/>
      <c r="E72" s="44"/>
      <c r="F72" s="119">
        <v>50</v>
      </c>
      <c r="G72" s="114" t="s">
        <v>125</v>
      </c>
    </row>
    <row r="73" spans="1:7" ht="60.75" customHeight="1" x14ac:dyDescent="0.15">
      <c r="A73" s="97">
        <v>67</v>
      </c>
      <c r="B73" s="98" t="s">
        <v>217</v>
      </c>
      <c r="C73" s="151" t="s">
        <v>115</v>
      </c>
      <c r="D73" s="153"/>
      <c r="E73" s="37"/>
      <c r="F73" s="120" t="s">
        <v>126</v>
      </c>
      <c r="G73" s="114"/>
    </row>
  </sheetData>
  <mergeCells count="28">
    <mergeCell ref="C59:C63"/>
    <mergeCell ref="C64:C70"/>
    <mergeCell ref="C71:D71"/>
    <mergeCell ref="C72:D72"/>
    <mergeCell ref="C73:D73"/>
    <mergeCell ref="C44:C48"/>
    <mergeCell ref="C49:C55"/>
    <mergeCell ref="C56:D56"/>
    <mergeCell ref="C57:D57"/>
    <mergeCell ref="C58:D58"/>
    <mergeCell ref="C6:D6"/>
    <mergeCell ref="C7:D7"/>
    <mergeCell ref="C8:D8"/>
    <mergeCell ref="C9:D9"/>
    <mergeCell ref="C10:D10"/>
    <mergeCell ref="C11:D11"/>
    <mergeCell ref="C12:D12"/>
    <mergeCell ref="C13:D13"/>
    <mergeCell ref="C14:C18"/>
    <mergeCell ref="C19:C25"/>
    <mergeCell ref="C41:D41"/>
    <mergeCell ref="C42:D42"/>
    <mergeCell ref="C43:D43"/>
    <mergeCell ref="C26:D26"/>
    <mergeCell ref="C27:D27"/>
    <mergeCell ref="C28:D28"/>
    <mergeCell ref="C29:C33"/>
    <mergeCell ref="C34:C40"/>
  </mergeCells>
  <phoneticPr fontId="8"/>
  <pageMargins left="0.70866141732283472" right="0.70866141732283472" top="0.74803149606299213" bottom="0.74803149606299213" header="0.31496062992125984" footer="0.31496062992125984"/>
  <pageSetup paperSize="8" scale="53" fitToHeight="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pageSetUpPr fitToPage="1"/>
  </sheetPr>
  <dimension ref="A1:F27"/>
  <sheetViews>
    <sheetView showGridLines="0" topLeftCell="A10" zoomScale="80" zoomScaleNormal="80" workbookViewId="0">
      <selection activeCell="J28" sqref="J28"/>
    </sheetView>
  </sheetViews>
  <sheetFormatPr defaultRowHeight="13.5" x14ac:dyDescent="0.15"/>
  <cols>
    <col min="1" max="1" width="35.375" bestFit="1" customWidth="1"/>
    <col min="2" max="6" width="14.625" customWidth="1"/>
  </cols>
  <sheetData>
    <row r="1" spans="1:6" ht="33" customHeight="1" x14ac:dyDescent="0.15">
      <c r="F1" s="12" t="s">
        <v>159</v>
      </c>
    </row>
    <row r="2" spans="1:6" ht="50.1" customHeight="1" x14ac:dyDescent="0.15">
      <c r="A2" s="165" t="s">
        <v>168</v>
      </c>
      <c r="B2" s="166"/>
      <c r="C2" s="166"/>
      <c r="D2" s="166"/>
      <c r="E2" s="166"/>
      <c r="F2" s="166"/>
    </row>
    <row r="3" spans="1:6" s="5" customFormat="1" ht="18.75" customHeight="1" x14ac:dyDescent="0.15">
      <c r="A3" s="35" t="s">
        <v>169</v>
      </c>
    </row>
    <row r="4" spans="1:6" s="5" customFormat="1" ht="18.75" customHeight="1" x14ac:dyDescent="0.15">
      <c r="A4" s="35" t="s">
        <v>170</v>
      </c>
    </row>
    <row r="5" spans="1:6" s="5" customFormat="1" ht="18.75" customHeight="1" x14ac:dyDescent="0.15">
      <c r="A5" s="34" t="s">
        <v>130</v>
      </c>
    </row>
    <row r="6" spans="1:6" s="5" customFormat="1" ht="18.75" customHeight="1" x14ac:dyDescent="0.15"/>
    <row r="7" spans="1:6" s="13" customFormat="1" ht="18.75" customHeight="1" x14ac:dyDescent="0.15">
      <c r="A7" s="13" t="s">
        <v>131</v>
      </c>
    </row>
    <row r="8" spans="1:6" s="13" customFormat="1" ht="18.75" customHeight="1" x14ac:dyDescent="0.15">
      <c r="A8" s="13" t="s">
        <v>27</v>
      </c>
    </row>
    <row r="9" spans="1:6" s="13" customFormat="1" ht="18.75" customHeight="1" x14ac:dyDescent="0.15">
      <c r="F9" s="15" t="s">
        <v>9</v>
      </c>
    </row>
    <row r="10" spans="1:6" s="17" customFormat="1" ht="31.5" customHeight="1" x14ac:dyDescent="0.15">
      <c r="A10" s="16" t="s">
        <v>0</v>
      </c>
      <c r="B10" s="16" t="s">
        <v>8</v>
      </c>
      <c r="C10" s="6" t="s">
        <v>55</v>
      </c>
      <c r="D10" s="6" t="s">
        <v>56</v>
      </c>
      <c r="E10" s="6" t="s">
        <v>158</v>
      </c>
      <c r="F10" s="6" t="s">
        <v>229</v>
      </c>
    </row>
    <row r="11" spans="1:6" s="5" customFormat="1" ht="31.5" customHeight="1" x14ac:dyDescent="0.15">
      <c r="A11" s="18" t="s">
        <v>1</v>
      </c>
      <c r="B11" s="18">
        <f t="shared" ref="B11:B18" si="0">SUM(C11:F11)</f>
        <v>0</v>
      </c>
      <c r="C11" s="18">
        <f t="shared" ref="C11:E11" si="1">SUM(C12:C15)</f>
        <v>0</v>
      </c>
      <c r="D11" s="18">
        <f t="shared" si="1"/>
        <v>0</v>
      </c>
      <c r="E11" s="18">
        <f t="shared" si="1"/>
        <v>0</v>
      </c>
      <c r="F11" s="18">
        <f>SUM(F12:F15)</f>
        <v>0</v>
      </c>
    </row>
    <row r="12" spans="1:6" s="5" customFormat="1" ht="31.5" customHeight="1" x14ac:dyDescent="0.15">
      <c r="A12" s="19" t="s">
        <v>2</v>
      </c>
      <c r="B12" s="19">
        <f t="shared" si="0"/>
        <v>0</v>
      </c>
      <c r="C12" s="19"/>
      <c r="D12" s="19"/>
      <c r="E12" s="19"/>
      <c r="F12" s="19"/>
    </row>
    <row r="13" spans="1:6" s="5" customFormat="1" ht="31.5" customHeight="1" x14ac:dyDescent="0.15">
      <c r="A13" s="19" t="s">
        <v>3</v>
      </c>
      <c r="B13" s="19">
        <f t="shared" si="0"/>
        <v>0</v>
      </c>
      <c r="C13" s="19"/>
      <c r="D13" s="19"/>
      <c r="E13" s="19"/>
      <c r="F13" s="19"/>
    </row>
    <row r="14" spans="1:6" s="5" customFormat="1" ht="31.5" customHeight="1" x14ac:dyDescent="0.15">
      <c r="A14" s="19" t="s">
        <v>4</v>
      </c>
      <c r="B14" s="19">
        <f t="shared" si="0"/>
        <v>0</v>
      </c>
      <c r="C14" s="19"/>
      <c r="D14" s="19"/>
      <c r="E14" s="19"/>
      <c r="F14" s="19"/>
    </row>
    <row r="15" spans="1:6" s="5" customFormat="1" ht="31.5" customHeight="1" x14ac:dyDescent="0.15">
      <c r="A15" s="19" t="s">
        <v>5</v>
      </c>
      <c r="B15" s="19">
        <f t="shared" si="0"/>
        <v>0</v>
      </c>
      <c r="C15" s="19"/>
      <c r="D15" s="19"/>
      <c r="E15" s="19"/>
      <c r="F15" s="19"/>
    </row>
    <row r="16" spans="1:6" s="5" customFormat="1" ht="31.5" customHeight="1" x14ac:dyDescent="0.15">
      <c r="A16" s="8" t="s">
        <v>6</v>
      </c>
      <c r="B16" s="8">
        <f t="shared" si="0"/>
        <v>0</v>
      </c>
      <c r="C16" s="20">
        <f t="shared" ref="C16:E16" si="2">ROUNDDOWN((C11/1000*15%),0)*1000</f>
        <v>0</v>
      </c>
      <c r="D16" s="20">
        <f t="shared" si="2"/>
        <v>0</v>
      </c>
      <c r="E16" s="20">
        <f t="shared" si="2"/>
        <v>0</v>
      </c>
      <c r="F16" s="20">
        <f>ROUNDDOWN((F11/1000*15%),0)*1000</f>
        <v>0</v>
      </c>
    </row>
    <row r="17" spans="1:6" s="5" customFormat="1" ht="31.5" customHeight="1" x14ac:dyDescent="0.15">
      <c r="A17" s="6" t="s">
        <v>146</v>
      </c>
      <c r="B17" s="8">
        <f t="shared" si="0"/>
        <v>0</v>
      </c>
      <c r="C17" s="8">
        <f t="shared" ref="C17:F17" si="3">SUM(C11,C16)</f>
        <v>0</v>
      </c>
      <c r="D17" s="8">
        <f t="shared" si="3"/>
        <v>0</v>
      </c>
      <c r="E17" s="8">
        <f t="shared" si="3"/>
        <v>0</v>
      </c>
      <c r="F17" s="8">
        <f t="shared" si="3"/>
        <v>0</v>
      </c>
    </row>
    <row r="18" spans="1:6" s="5" customFormat="1" ht="31.5" customHeight="1" x14ac:dyDescent="0.15">
      <c r="A18" s="28" t="s">
        <v>220</v>
      </c>
      <c r="B18" s="8">
        <f t="shared" si="0"/>
        <v>0</v>
      </c>
      <c r="C18" s="20">
        <f t="shared" ref="C18:F18" si="4">ROUNDDOWN(C17*($B$27/(100%+$B$27)),0)</f>
        <v>0</v>
      </c>
      <c r="D18" s="20">
        <f t="shared" si="4"/>
        <v>0</v>
      </c>
      <c r="E18" s="20">
        <f t="shared" si="4"/>
        <v>0</v>
      </c>
      <c r="F18" s="8">
        <f t="shared" si="4"/>
        <v>0</v>
      </c>
    </row>
    <row r="19" spans="1:6" s="13" customFormat="1" x14ac:dyDescent="0.15"/>
    <row r="20" spans="1:6" x14ac:dyDescent="0.15">
      <c r="A20" t="s">
        <v>62</v>
      </c>
    </row>
    <row r="21" spans="1:6" x14ac:dyDescent="0.15">
      <c r="A21" t="s">
        <v>171</v>
      </c>
    </row>
    <row r="22" spans="1:6" x14ac:dyDescent="0.15">
      <c r="A22" t="s">
        <v>172</v>
      </c>
    </row>
    <row r="23" spans="1:6" x14ac:dyDescent="0.15">
      <c r="A23" t="s">
        <v>63</v>
      </c>
    </row>
    <row r="24" spans="1:6" x14ac:dyDescent="0.15">
      <c r="A24" t="s">
        <v>64</v>
      </c>
    </row>
    <row r="25" spans="1:6" x14ac:dyDescent="0.15">
      <c r="A25" t="s">
        <v>225</v>
      </c>
    </row>
    <row r="27" spans="1:6" x14ac:dyDescent="0.15">
      <c r="A27" s="124" t="s">
        <v>219</v>
      </c>
      <c r="B27" s="123">
        <v>0.1</v>
      </c>
    </row>
  </sheetData>
  <mergeCells count="1">
    <mergeCell ref="A2:F2"/>
  </mergeCells>
  <phoneticPr fontId="8"/>
  <hyperlinks>
    <hyperlink ref="A3" r:id="rId1" location="OLE_LINK3_x0009_1,21220,21380,4094,一太郎８/９,大学等の場合は、大学用の積算基準に従って総括表を作成してください" display="大学等の場合は、大学用の積算基準に従って総括表を作成してください。「業務委託費積算基準（大学等）」：（http://www.nedo.go.jp/content/100640938.pdf参照）" xr:uid="{00000000-0004-0000-0900-000000000000}"/>
    <hyperlink ref="A4" r:id="rId2" location="OLE_LINK3_x0009_1,21220,21380,4094,一太郎８/９,大学等の場合は、大学用の積算基準に従って総括表を作成してください" display="大学等の場合は、大学用の積算基準に従って総括表を作成してください。「業務委託費積算基準（大学等）」：（http://www.nedo.go.jp/content/100640938.pdf参照）" xr:uid="{00000000-0004-0000-0900-000001000000}"/>
  </hyperlinks>
  <pageMargins left="0.70866141732283472" right="0.70866141732283472" top="0.74803149606299213" bottom="0.74803149606299213" header="0.31496062992125984" footer="0.31496062992125984"/>
  <pageSetup paperSize="9" scale="91" orientation="landscape"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pageSetUpPr fitToPage="1"/>
  </sheetPr>
  <dimension ref="A1:F38"/>
  <sheetViews>
    <sheetView showGridLines="0" topLeftCell="A16" zoomScale="80" zoomScaleNormal="80" workbookViewId="0">
      <selection activeCell="J30" sqref="J30"/>
    </sheetView>
  </sheetViews>
  <sheetFormatPr defaultRowHeight="13.5" x14ac:dyDescent="0.15"/>
  <cols>
    <col min="1" max="1" width="35.375" bestFit="1" customWidth="1"/>
    <col min="2" max="6" width="14.625" customWidth="1"/>
  </cols>
  <sheetData>
    <row r="1" spans="1:6" ht="33" customHeight="1" x14ac:dyDescent="0.15">
      <c r="F1" s="12" t="s">
        <v>159</v>
      </c>
    </row>
    <row r="2" spans="1:6" ht="50.1" customHeight="1" x14ac:dyDescent="0.15">
      <c r="A2" s="164" t="s">
        <v>167</v>
      </c>
      <c r="B2" s="156"/>
      <c r="C2" s="156"/>
      <c r="D2" s="156"/>
      <c r="E2" s="156"/>
      <c r="F2" s="156"/>
    </row>
    <row r="3" spans="1:6" s="2" customFormat="1" ht="18.75" customHeight="1" x14ac:dyDescent="0.15">
      <c r="A3" s="34" t="s">
        <v>65</v>
      </c>
      <c r="B3" s="23"/>
      <c r="C3" s="23"/>
      <c r="D3" s="23"/>
      <c r="E3" s="23"/>
      <c r="F3" s="23"/>
    </row>
    <row r="4" spans="1:6" s="2" customFormat="1" ht="18.75" customHeight="1" x14ac:dyDescent="0.15">
      <c r="A4" s="34" t="s">
        <v>163</v>
      </c>
      <c r="B4" s="23"/>
      <c r="C4" s="23"/>
      <c r="D4" s="23"/>
      <c r="E4" s="23"/>
      <c r="F4" s="23"/>
    </row>
    <row r="5" spans="1:6" s="2" customFormat="1" ht="18.75" customHeight="1" x14ac:dyDescent="0.15">
      <c r="A5" s="34" t="s">
        <v>160</v>
      </c>
      <c r="B5" s="23"/>
      <c r="C5" s="23"/>
      <c r="D5" s="23"/>
      <c r="E5" s="23"/>
      <c r="F5" s="23"/>
    </row>
    <row r="6" spans="1:6" s="5" customFormat="1" ht="18.75" customHeight="1" x14ac:dyDescent="0.15">
      <c r="A6" s="34" t="s">
        <v>130</v>
      </c>
    </row>
    <row r="7" spans="1:6" s="5" customFormat="1" ht="18.75" customHeight="1" x14ac:dyDescent="0.15">
      <c r="A7" s="34"/>
    </row>
    <row r="8" spans="1:6" s="13" customFormat="1" ht="18.75" customHeight="1" x14ac:dyDescent="0.15">
      <c r="A8" s="5" t="s">
        <v>131</v>
      </c>
    </row>
    <row r="9" spans="1:6" s="13" customFormat="1" ht="18.75" customHeight="1" x14ac:dyDescent="0.15">
      <c r="A9" s="13" t="s">
        <v>29</v>
      </c>
    </row>
    <row r="10" spans="1:6" s="13" customFormat="1" ht="18.75" customHeight="1" x14ac:dyDescent="0.15">
      <c r="F10" s="15" t="s">
        <v>9</v>
      </c>
    </row>
    <row r="11" spans="1:6" s="17" customFormat="1" ht="22.5" customHeight="1" x14ac:dyDescent="0.15">
      <c r="A11" s="16" t="s">
        <v>0</v>
      </c>
      <c r="B11" s="16" t="s">
        <v>8</v>
      </c>
      <c r="C11" s="6" t="s">
        <v>55</v>
      </c>
      <c r="D11" s="6" t="s">
        <v>56</v>
      </c>
      <c r="E11" s="6" t="s">
        <v>158</v>
      </c>
      <c r="F11" s="6" t="s">
        <v>229</v>
      </c>
    </row>
    <row r="12" spans="1:6" s="5" customFormat="1" ht="22.5" customHeight="1" x14ac:dyDescent="0.15">
      <c r="A12" s="18" t="s">
        <v>10</v>
      </c>
      <c r="B12" s="18">
        <f t="shared" ref="B12:B26" si="0">SUM(C12:F12)</f>
        <v>0</v>
      </c>
      <c r="C12" s="18">
        <f t="shared" ref="C12:E12" si="1">SUM(C13:C15)</f>
        <v>0</v>
      </c>
      <c r="D12" s="18">
        <f t="shared" si="1"/>
        <v>0</v>
      </c>
      <c r="E12" s="18">
        <f t="shared" si="1"/>
        <v>0</v>
      </c>
      <c r="F12" s="18">
        <f>SUM(F13:F15)</f>
        <v>0</v>
      </c>
    </row>
    <row r="13" spans="1:6" s="5" customFormat="1" ht="22.5" customHeight="1" x14ac:dyDescent="0.15">
      <c r="A13" s="19" t="s">
        <v>11</v>
      </c>
      <c r="B13" s="19">
        <f t="shared" si="0"/>
        <v>0</v>
      </c>
      <c r="C13" s="19"/>
      <c r="D13" s="19"/>
      <c r="E13" s="19"/>
      <c r="F13" s="19"/>
    </row>
    <row r="14" spans="1:6" s="5" customFormat="1" ht="22.5" customHeight="1" x14ac:dyDescent="0.15">
      <c r="A14" s="19" t="s">
        <v>12</v>
      </c>
      <c r="B14" s="19">
        <f t="shared" si="0"/>
        <v>0</v>
      </c>
      <c r="C14" s="19"/>
      <c r="D14" s="19"/>
      <c r="E14" s="19"/>
      <c r="F14" s="19"/>
    </row>
    <row r="15" spans="1:6" s="5" customFormat="1" ht="22.5" customHeight="1" x14ac:dyDescent="0.15">
      <c r="A15" s="21" t="s">
        <v>13</v>
      </c>
      <c r="B15" s="21">
        <f t="shared" si="0"/>
        <v>0</v>
      </c>
      <c r="C15" s="21"/>
      <c r="D15" s="21"/>
      <c r="E15" s="21"/>
      <c r="F15" s="21"/>
    </row>
    <row r="16" spans="1:6" s="5" customFormat="1" ht="22.5" customHeight="1" x14ac:dyDescent="0.15">
      <c r="A16" s="18" t="s">
        <v>14</v>
      </c>
      <c r="B16" s="18">
        <f t="shared" si="0"/>
        <v>0</v>
      </c>
      <c r="C16" s="18">
        <f t="shared" ref="C16:E16" si="2">SUM(C17:C18)</f>
        <v>0</v>
      </c>
      <c r="D16" s="18">
        <f t="shared" si="2"/>
        <v>0</v>
      </c>
      <c r="E16" s="18">
        <f t="shared" si="2"/>
        <v>0</v>
      </c>
      <c r="F16" s="18">
        <f>SUM(F17:F18)</f>
        <v>0</v>
      </c>
    </row>
    <row r="17" spans="1:6" s="5" customFormat="1" ht="22.5" customHeight="1" x14ac:dyDescent="0.15">
      <c r="A17" s="19" t="s">
        <v>15</v>
      </c>
      <c r="B17" s="19">
        <f t="shared" si="0"/>
        <v>0</v>
      </c>
      <c r="C17" s="19"/>
      <c r="D17" s="19"/>
      <c r="E17" s="19"/>
      <c r="F17" s="19"/>
    </row>
    <row r="18" spans="1:6" s="5" customFormat="1" ht="22.5" customHeight="1" x14ac:dyDescent="0.15">
      <c r="A18" s="21" t="s">
        <v>16</v>
      </c>
      <c r="B18" s="21">
        <f t="shared" si="0"/>
        <v>0</v>
      </c>
      <c r="C18" s="21"/>
      <c r="D18" s="21"/>
      <c r="E18" s="21"/>
      <c r="F18" s="21"/>
    </row>
    <row r="19" spans="1:6" s="5" customFormat="1" ht="22.5" customHeight="1" x14ac:dyDescent="0.15">
      <c r="A19" s="19" t="s">
        <v>17</v>
      </c>
      <c r="B19" s="19">
        <f t="shared" si="0"/>
        <v>0</v>
      </c>
      <c r="C19" s="19">
        <f t="shared" ref="C19:E19" si="3">SUM(C20:C23)</f>
        <v>0</v>
      </c>
      <c r="D19" s="19">
        <f t="shared" si="3"/>
        <v>0</v>
      </c>
      <c r="E19" s="19">
        <f t="shared" si="3"/>
        <v>0</v>
      </c>
      <c r="F19" s="19">
        <f>SUM(F20:F23)</f>
        <v>0</v>
      </c>
    </row>
    <row r="20" spans="1:6" s="5" customFormat="1" ht="22.5" customHeight="1" x14ac:dyDescent="0.15">
      <c r="A20" s="19" t="s">
        <v>18</v>
      </c>
      <c r="B20" s="19">
        <f t="shared" si="0"/>
        <v>0</v>
      </c>
      <c r="C20" s="19"/>
      <c r="D20" s="19"/>
      <c r="E20" s="19"/>
      <c r="F20" s="19"/>
    </row>
    <row r="21" spans="1:6" s="5" customFormat="1" ht="22.5" customHeight="1" x14ac:dyDescent="0.15">
      <c r="A21" s="19" t="s">
        <v>19</v>
      </c>
      <c r="B21" s="19">
        <f t="shared" si="0"/>
        <v>0</v>
      </c>
      <c r="C21" s="19"/>
      <c r="D21" s="19"/>
      <c r="E21" s="19"/>
      <c r="F21" s="19"/>
    </row>
    <row r="22" spans="1:6" s="5" customFormat="1" ht="22.5" customHeight="1" x14ac:dyDescent="0.15">
      <c r="A22" s="19" t="s">
        <v>20</v>
      </c>
      <c r="B22" s="19">
        <f t="shared" si="0"/>
        <v>0</v>
      </c>
      <c r="C22" s="19"/>
      <c r="D22" s="19"/>
      <c r="E22" s="19"/>
      <c r="F22" s="19"/>
    </row>
    <row r="23" spans="1:6" s="5" customFormat="1" ht="22.5" customHeight="1" x14ac:dyDescent="0.15">
      <c r="A23" s="19" t="s">
        <v>21</v>
      </c>
      <c r="B23" s="19">
        <f t="shared" si="0"/>
        <v>0</v>
      </c>
      <c r="C23" s="19"/>
      <c r="D23" s="19"/>
      <c r="E23" s="19"/>
      <c r="F23" s="19"/>
    </row>
    <row r="24" spans="1:6" s="5" customFormat="1" ht="22.5" customHeight="1" x14ac:dyDescent="0.15">
      <c r="A24" s="24" t="s">
        <v>30</v>
      </c>
      <c r="B24" s="10">
        <f t="shared" si="0"/>
        <v>0</v>
      </c>
      <c r="C24" s="10">
        <f t="shared" ref="C24:E24" si="4">SUM(C12,C16,C19)</f>
        <v>0</v>
      </c>
      <c r="D24" s="10">
        <f t="shared" si="4"/>
        <v>0</v>
      </c>
      <c r="E24" s="10">
        <f t="shared" si="4"/>
        <v>0</v>
      </c>
      <c r="F24" s="10">
        <f>SUM(F12,F16,F19)</f>
        <v>0</v>
      </c>
    </row>
    <row r="25" spans="1:6" s="5" customFormat="1" ht="22.5" customHeight="1" x14ac:dyDescent="0.15">
      <c r="A25" s="8" t="s">
        <v>22</v>
      </c>
      <c r="B25" s="8">
        <f t="shared" si="0"/>
        <v>0</v>
      </c>
      <c r="C25" s="20">
        <f t="shared" ref="C25:E25" si="5">ROUNDDOWN((C24/1000*10%),0)*1000</f>
        <v>0</v>
      </c>
      <c r="D25" s="20">
        <f t="shared" si="5"/>
        <v>0</v>
      </c>
      <c r="E25" s="20">
        <f t="shared" si="5"/>
        <v>0</v>
      </c>
      <c r="F25" s="20">
        <f>ROUNDDOWN((F24/1000*10%),0)*1000</f>
        <v>0</v>
      </c>
    </row>
    <row r="26" spans="1:6" s="5" customFormat="1" ht="22.5" customHeight="1" x14ac:dyDescent="0.15">
      <c r="A26" s="6" t="s">
        <v>147</v>
      </c>
      <c r="B26" s="8">
        <f t="shared" si="0"/>
        <v>0</v>
      </c>
      <c r="C26" s="8">
        <f>SUM(C24:C25)</f>
        <v>0</v>
      </c>
      <c r="D26" s="8">
        <f>SUM(D24:D25)</f>
        <v>0</v>
      </c>
      <c r="E26" s="8">
        <f>SUM(E24:E25)</f>
        <v>0</v>
      </c>
      <c r="F26" s="8">
        <f>SUM(F24:F25)</f>
        <v>0</v>
      </c>
    </row>
    <row r="27" spans="1:6" s="5" customFormat="1" ht="22.5" customHeight="1" x14ac:dyDescent="0.15">
      <c r="A27" s="29"/>
      <c r="B27" s="14"/>
      <c r="C27" s="14"/>
      <c r="D27" s="14"/>
      <c r="E27" s="14"/>
      <c r="F27" s="14"/>
    </row>
    <row r="28" spans="1:6" x14ac:dyDescent="0.15">
      <c r="A28" t="s">
        <v>57</v>
      </c>
    </row>
    <row r="29" spans="1:6" x14ac:dyDescent="0.15">
      <c r="A29" s="33" t="s">
        <v>161</v>
      </c>
    </row>
    <row r="30" spans="1:6" x14ac:dyDescent="0.15">
      <c r="A30" s="33" t="s">
        <v>164</v>
      </c>
    </row>
    <row r="31" spans="1:6" s="68" customFormat="1" x14ac:dyDescent="0.15">
      <c r="A31" s="126" t="s">
        <v>165</v>
      </c>
      <c r="B31" s="127"/>
      <c r="C31" s="127"/>
      <c r="D31" s="127"/>
      <c r="E31" s="127"/>
      <c r="F31" s="127"/>
    </row>
    <row r="32" spans="1:6" s="68" customFormat="1" x14ac:dyDescent="0.15">
      <c r="A32" s="126" t="s">
        <v>166</v>
      </c>
      <c r="B32" s="127"/>
      <c r="C32" s="127"/>
      <c r="D32" s="127"/>
      <c r="E32" s="127"/>
      <c r="F32" s="127"/>
    </row>
    <row r="33" spans="1:1" x14ac:dyDescent="0.15">
      <c r="A33" s="33" t="s">
        <v>66</v>
      </c>
    </row>
    <row r="34" spans="1:1" x14ac:dyDescent="0.15">
      <c r="A34" s="33" t="s">
        <v>67</v>
      </c>
    </row>
    <row r="35" spans="1:1" x14ac:dyDescent="0.15">
      <c r="A35" s="33" t="s">
        <v>162</v>
      </c>
    </row>
    <row r="36" spans="1:1" x14ac:dyDescent="0.15">
      <c r="A36" s="33" t="s">
        <v>196</v>
      </c>
    </row>
    <row r="37" spans="1:1" x14ac:dyDescent="0.15">
      <c r="A37" s="33"/>
    </row>
    <row r="38" spans="1:1" x14ac:dyDescent="0.15">
      <c r="A38" s="33"/>
    </row>
  </sheetData>
  <mergeCells count="1">
    <mergeCell ref="A2:F2"/>
  </mergeCells>
  <phoneticPr fontId="8"/>
  <pageMargins left="0.70866141732283472" right="0.70866141732283472" top="0.74803149606299213" bottom="0.74803149606299213" header="0.31496062992125984" footer="0.31496062992125984"/>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0"/>
  <sheetViews>
    <sheetView zoomScaleNormal="100" zoomScaleSheetLayoutView="70" workbookViewId="0">
      <selection activeCell="B7" sqref="B7"/>
    </sheetView>
  </sheetViews>
  <sheetFormatPr defaultRowHeight="13.5" x14ac:dyDescent="0.15"/>
  <cols>
    <col min="1" max="1" width="10.625" style="57" customWidth="1"/>
    <col min="2" max="2" width="25.625" style="57" customWidth="1"/>
    <col min="3" max="3" width="25.625" style="58" customWidth="1"/>
    <col min="4" max="4" width="40.625" style="56" customWidth="1"/>
    <col min="5" max="5" width="40.625" style="58" customWidth="1"/>
    <col min="6" max="16384" width="9" style="56"/>
  </cols>
  <sheetData>
    <row r="1" spans="1:5" ht="33" customHeight="1" x14ac:dyDescent="0.25">
      <c r="A1" s="53"/>
      <c r="B1" s="53"/>
      <c r="C1" s="54"/>
      <c r="D1" s="55"/>
      <c r="E1" s="69" t="s">
        <v>159</v>
      </c>
    </row>
    <row r="2" spans="1:5" ht="20.100000000000001" customHeight="1" x14ac:dyDescent="0.3">
      <c r="A2" s="156" t="s">
        <v>140</v>
      </c>
      <c r="B2" s="157"/>
      <c r="C2" s="157"/>
      <c r="D2" s="157"/>
      <c r="E2" s="157"/>
    </row>
    <row r="3" spans="1:5" s="61" customFormat="1" ht="110.1" customHeight="1" x14ac:dyDescent="0.15">
      <c r="A3" s="60"/>
      <c r="B3" s="154" t="s">
        <v>139</v>
      </c>
      <c r="C3" s="155"/>
      <c r="D3" s="155"/>
      <c r="E3" s="155"/>
    </row>
    <row r="4" spans="1:5" ht="15.75" x14ac:dyDescent="0.25">
      <c r="A4" s="53"/>
      <c r="B4" s="53"/>
      <c r="C4" s="54"/>
      <c r="D4" s="55"/>
      <c r="E4" s="54"/>
    </row>
    <row r="5" spans="1:5" ht="20.100000000000001" customHeight="1" x14ac:dyDescent="0.15">
      <c r="A5" s="59" t="s">
        <v>132</v>
      </c>
      <c r="B5" s="59" t="s">
        <v>138</v>
      </c>
      <c r="C5" s="59" t="s">
        <v>133</v>
      </c>
      <c r="D5" s="59" t="s">
        <v>134</v>
      </c>
      <c r="E5" s="59" t="s">
        <v>137</v>
      </c>
    </row>
    <row r="6" spans="1:5" ht="99.95" customHeight="1" x14ac:dyDescent="0.15">
      <c r="A6" s="59" t="s">
        <v>135</v>
      </c>
      <c r="B6" s="62"/>
      <c r="C6" s="63"/>
      <c r="D6" s="64"/>
      <c r="E6" s="64"/>
    </row>
    <row r="7" spans="1:5" ht="99.95" customHeight="1" x14ac:dyDescent="0.15">
      <c r="A7" s="59" t="s">
        <v>136</v>
      </c>
      <c r="B7" s="62"/>
      <c r="C7" s="63"/>
      <c r="D7" s="64"/>
      <c r="E7" s="64"/>
    </row>
    <row r="8" spans="1:5" ht="99.95" customHeight="1" x14ac:dyDescent="0.15">
      <c r="A8" s="59"/>
      <c r="B8" s="62"/>
      <c r="C8" s="63"/>
      <c r="D8" s="64"/>
      <c r="E8" s="64"/>
    </row>
    <row r="9" spans="1:5" ht="99.95" customHeight="1" x14ac:dyDescent="0.15">
      <c r="A9" s="59"/>
      <c r="B9" s="62"/>
      <c r="C9" s="63"/>
      <c r="D9" s="64"/>
      <c r="E9" s="64"/>
    </row>
    <row r="10" spans="1:5" ht="99.95" customHeight="1" x14ac:dyDescent="0.15">
      <c r="A10" s="59"/>
      <c r="B10" s="62"/>
      <c r="C10" s="63"/>
      <c r="D10" s="64"/>
      <c r="E10" s="64"/>
    </row>
  </sheetData>
  <mergeCells count="2">
    <mergeCell ref="B3:E3"/>
    <mergeCell ref="A2:E2"/>
  </mergeCells>
  <phoneticPr fontId="8"/>
  <pageMargins left="0.70866141732283472" right="0.70866141732283472" top="0.74803149606299213" bottom="0.74803149606299213" header="0.31496062992125984" footer="0.31496062992125984"/>
  <pageSetup paperSize="9" scale="9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6" tint="0.39997558519241921"/>
    <pageSetUpPr fitToPage="1"/>
  </sheetPr>
  <dimension ref="A1:M25"/>
  <sheetViews>
    <sheetView showGridLines="0" topLeftCell="A13" zoomScale="115" zoomScaleNormal="115" workbookViewId="0">
      <selection activeCell="D19" sqref="D19"/>
    </sheetView>
  </sheetViews>
  <sheetFormatPr defaultRowHeight="13.5" x14ac:dyDescent="0.15"/>
  <cols>
    <col min="1" max="1" width="22.125" style="1" customWidth="1"/>
    <col min="2" max="2" width="24.125" style="1" customWidth="1"/>
    <col min="3" max="7" width="14.5" style="1" customWidth="1"/>
    <col min="8" max="16384" width="9" style="1"/>
  </cols>
  <sheetData>
    <row r="1" spans="1:13" ht="33" customHeight="1" x14ac:dyDescent="0.15">
      <c r="G1" s="11" t="s">
        <v>159</v>
      </c>
    </row>
    <row r="2" spans="1:13" ht="19.5" x14ac:dyDescent="0.15">
      <c r="A2" s="156" t="s">
        <v>34</v>
      </c>
      <c r="B2" s="156"/>
      <c r="C2" s="156"/>
      <c r="D2" s="156"/>
      <c r="E2" s="156"/>
      <c r="F2" s="156"/>
      <c r="G2" s="156"/>
    </row>
    <row r="3" spans="1:13" ht="18.75" customHeight="1" x14ac:dyDescent="0.15">
      <c r="A3" s="34" t="s">
        <v>203</v>
      </c>
    </row>
    <row r="4" spans="1:13" ht="18.75" customHeight="1" x14ac:dyDescent="0.15">
      <c r="A4" s="34" t="s">
        <v>212</v>
      </c>
    </row>
    <row r="5" spans="1:13" s="5" customFormat="1" ht="18.75" customHeight="1" x14ac:dyDescent="0.15">
      <c r="A5" s="34" t="s">
        <v>130</v>
      </c>
    </row>
    <row r="6" spans="1:13" s="5" customFormat="1" ht="18.75" customHeight="1" x14ac:dyDescent="0.15">
      <c r="A6" s="34"/>
    </row>
    <row r="7" spans="1:13" s="5" customFormat="1" ht="18.75" customHeight="1" x14ac:dyDescent="0.15">
      <c r="A7" s="163" t="s">
        <v>131</v>
      </c>
      <c r="B7" s="163"/>
      <c r="C7" s="163"/>
    </row>
    <row r="8" spans="1:13" s="5" customFormat="1" ht="18.75" customHeight="1" x14ac:dyDescent="0.15">
      <c r="A8" s="4"/>
      <c r="B8" s="4"/>
      <c r="C8" s="162" t="s">
        <v>47</v>
      </c>
      <c r="D8" s="162"/>
      <c r="E8" s="162"/>
      <c r="F8" s="162"/>
      <c r="G8" s="162"/>
    </row>
    <row r="9" spans="1:13" s="5" customFormat="1" ht="27" customHeight="1" x14ac:dyDescent="0.15">
      <c r="A9" s="6" t="s">
        <v>35</v>
      </c>
      <c r="B9" s="7" t="s">
        <v>38</v>
      </c>
      <c r="C9" s="6" t="s">
        <v>8</v>
      </c>
      <c r="D9" s="6" t="s">
        <v>55</v>
      </c>
      <c r="E9" s="6" t="s">
        <v>56</v>
      </c>
      <c r="F9" s="6" t="s">
        <v>158</v>
      </c>
      <c r="G9" s="6" t="s">
        <v>229</v>
      </c>
      <c r="J9" s="25"/>
    </row>
    <row r="10" spans="1:13" s="5" customFormat="1" ht="27" customHeight="1" x14ac:dyDescent="0.15">
      <c r="A10" s="158" t="s">
        <v>44</v>
      </c>
      <c r="B10" s="159"/>
      <c r="C10" s="8">
        <f t="shared" ref="C10:C19" si="0">SUM(D10:G10)</f>
        <v>0</v>
      </c>
      <c r="D10" s="8">
        <f>'(委託先)企業等'!C28</f>
        <v>0</v>
      </c>
      <c r="E10" s="8">
        <f>'(委託先)企業等'!D28</f>
        <v>0</v>
      </c>
      <c r="F10" s="8">
        <f>'(委託先)企業等'!E28</f>
        <v>0</v>
      </c>
      <c r="G10" s="8">
        <f>'(委託先)企業等'!F28</f>
        <v>0</v>
      </c>
      <c r="J10" s="26"/>
      <c r="K10" s="27"/>
      <c r="L10" s="27"/>
      <c r="M10" s="27"/>
    </row>
    <row r="11" spans="1:13" s="5" customFormat="1" ht="27" customHeight="1" x14ac:dyDescent="0.15">
      <c r="A11" s="9" t="s">
        <v>41</v>
      </c>
      <c r="B11" s="10" t="s">
        <v>37</v>
      </c>
      <c r="C11" s="30">
        <f t="shared" si="0"/>
        <v>0</v>
      </c>
      <c r="D11" s="30"/>
      <c r="E11" s="30"/>
      <c r="F11" s="30"/>
      <c r="G11" s="30"/>
      <c r="J11" s="26"/>
      <c r="K11" s="27"/>
      <c r="L11" s="27"/>
      <c r="M11" s="27"/>
    </row>
    <row r="12" spans="1:13" s="5" customFormat="1" ht="27" customHeight="1" x14ac:dyDescent="0.15">
      <c r="A12" s="9" t="s">
        <v>41</v>
      </c>
      <c r="B12" s="10" t="s">
        <v>36</v>
      </c>
      <c r="C12" s="30">
        <f t="shared" si="0"/>
        <v>0</v>
      </c>
      <c r="D12" s="30"/>
      <c r="E12" s="30"/>
      <c r="F12" s="30"/>
      <c r="G12" s="30"/>
      <c r="J12" s="26"/>
      <c r="K12" s="27"/>
      <c r="L12" s="27"/>
      <c r="M12" s="27"/>
    </row>
    <row r="13" spans="1:13" s="5" customFormat="1" ht="27" customHeight="1" x14ac:dyDescent="0.15">
      <c r="A13" s="9" t="s">
        <v>39</v>
      </c>
      <c r="B13" s="10" t="s">
        <v>43</v>
      </c>
      <c r="C13" s="30">
        <f t="shared" si="0"/>
        <v>0</v>
      </c>
      <c r="D13" s="30"/>
      <c r="E13" s="30"/>
      <c r="F13" s="30"/>
      <c r="G13" s="30"/>
      <c r="J13" s="26"/>
      <c r="K13" s="27"/>
      <c r="L13" s="27"/>
      <c r="M13" s="27"/>
    </row>
    <row r="14" spans="1:13" s="25" customFormat="1" ht="27" customHeight="1" x14ac:dyDescent="0.15">
      <c r="A14" s="160" t="s">
        <v>45</v>
      </c>
      <c r="B14" s="161"/>
      <c r="C14" s="10">
        <f t="shared" si="0"/>
        <v>0</v>
      </c>
      <c r="D14" s="10">
        <f>'(委託先)大学等'!C18</f>
        <v>0</v>
      </c>
      <c r="E14" s="10">
        <f>'(委託先)大学等'!D18</f>
        <v>0</v>
      </c>
      <c r="F14" s="10">
        <f>'(委託先)大学等'!E18</f>
        <v>0</v>
      </c>
      <c r="G14" s="10">
        <f>'(委託先)大学等'!F18</f>
        <v>0</v>
      </c>
      <c r="J14" s="26"/>
      <c r="K14" s="27"/>
      <c r="L14" s="27"/>
      <c r="M14" s="27"/>
    </row>
    <row r="15" spans="1:13" s="5" customFormat="1" ht="27" customHeight="1" x14ac:dyDescent="0.15">
      <c r="A15" s="9" t="s">
        <v>41</v>
      </c>
      <c r="B15" s="10" t="s">
        <v>25</v>
      </c>
      <c r="C15" s="30">
        <f t="shared" si="0"/>
        <v>0</v>
      </c>
      <c r="D15" s="30"/>
      <c r="E15" s="30"/>
      <c r="F15" s="30"/>
      <c r="G15" s="30"/>
      <c r="J15" s="26"/>
      <c r="K15" s="27"/>
      <c r="L15" s="27"/>
      <c r="M15" s="27"/>
    </row>
    <row r="16" spans="1:13" s="5" customFormat="1" ht="27" customHeight="1" x14ac:dyDescent="0.15">
      <c r="A16" s="9" t="s">
        <v>41</v>
      </c>
      <c r="B16" s="10" t="s">
        <v>24</v>
      </c>
      <c r="C16" s="30">
        <f t="shared" si="0"/>
        <v>0</v>
      </c>
      <c r="D16" s="30"/>
      <c r="E16" s="30"/>
      <c r="F16" s="30"/>
      <c r="G16" s="30"/>
      <c r="J16" s="26"/>
      <c r="K16" s="27"/>
      <c r="L16" s="27"/>
      <c r="M16" s="27"/>
    </row>
    <row r="17" spans="1:13" s="5" customFormat="1" ht="27" customHeight="1" x14ac:dyDescent="0.15">
      <c r="A17" s="9" t="s">
        <v>39</v>
      </c>
      <c r="B17" s="10" t="s">
        <v>42</v>
      </c>
      <c r="C17" s="30">
        <f t="shared" si="0"/>
        <v>0</v>
      </c>
      <c r="D17" s="30"/>
      <c r="E17" s="30"/>
      <c r="F17" s="30"/>
      <c r="G17" s="30"/>
      <c r="J17" s="26"/>
      <c r="K17" s="27"/>
      <c r="L17" s="27"/>
      <c r="M17" s="27"/>
    </row>
    <row r="18" spans="1:13" s="5" customFormat="1" ht="27" customHeight="1" x14ac:dyDescent="0.15">
      <c r="A18" s="158" t="s">
        <v>46</v>
      </c>
      <c r="B18" s="159"/>
      <c r="C18" s="8">
        <f t="shared" si="0"/>
        <v>0</v>
      </c>
      <c r="D18" s="8">
        <f t="shared" ref="D18:F18" si="1">SUM(D10,D14)</f>
        <v>0</v>
      </c>
      <c r="E18" s="8">
        <f t="shared" si="1"/>
        <v>0</v>
      </c>
      <c r="F18" s="8">
        <f t="shared" si="1"/>
        <v>0</v>
      </c>
      <c r="G18" s="8">
        <f>SUM(G10,G14)</f>
        <v>0</v>
      </c>
      <c r="J18" s="27"/>
      <c r="K18" s="27"/>
      <c r="L18" s="27"/>
      <c r="M18" s="27"/>
    </row>
    <row r="19" spans="1:13" s="5" customFormat="1" ht="27" customHeight="1" x14ac:dyDescent="0.15">
      <c r="A19" s="158" t="s">
        <v>220</v>
      </c>
      <c r="B19" s="159"/>
      <c r="C19" s="8">
        <f t="shared" si="0"/>
        <v>0</v>
      </c>
      <c r="D19" s="8">
        <f>'(委託先)企業等'!C27+'(委託先)大学等'!C19</f>
        <v>0</v>
      </c>
      <c r="E19" s="8">
        <f>'(委託先)企業等'!D27+'(委託先)大学等'!D19</f>
        <v>0</v>
      </c>
      <c r="F19" s="8">
        <f>'(委託先)企業等'!E27+'(委託先)大学等'!E19</f>
        <v>0</v>
      </c>
      <c r="G19" s="8">
        <f>'(委託先)企業等'!F27+'(委託先)大学等'!F19</f>
        <v>0</v>
      </c>
      <c r="J19" s="27"/>
      <c r="K19" s="27"/>
      <c r="L19" s="27"/>
      <c r="M19" s="27"/>
    </row>
    <row r="20" spans="1:13" s="5" customFormat="1" ht="27" customHeight="1" x14ac:dyDescent="0.15">
      <c r="A20" s="158" t="s">
        <v>32</v>
      </c>
      <c r="B20" s="159"/>
      <c r="C20" s="8">
        <f>C18</f>
        <v>0</v>
      </c>
      <c r="D20" s="8">
        <f t="shared" ref="D20:F20" si="2">D18</f>
        <v>0</v>
      </c>
      <c r="E20" s="8">
        <f t="shared" si="2"/>
        <v>0</v>
      </c>
      <c r="F20" s="8">
        <f t="shared" si="2"/>
        <v>0</v>
      </c>
      <c r="G20" s="8">
        <f t="shared" ref="C20:G21" si="3">G18</f>
        <v>0</v>
      </c>
      <c r="J20" s="27"/>
      <c r="K20" s="27"/>
      <c r="L20" s="27"/>
      <c r="M20" s="27"/>
    </row>
    <row r="21" spans="1:13" s="5" customFormat="1" ht="27" customHeight="1" x14ac:dyDescent="0.15">
      <c r="A21" s="158" t="s">
        <v>33</v>
      </c>
      <c r="B21" s="159"/>
      <c r="C21" s="8">
        <f t="shared" si="3"/>
        <v>0</v>
      </c>
      <c r="D21" s="8">
        <f t="shared" ref="D21:F21" si="4">D19</f>
        <v>0</v>
      </c>
      <c r="E21" s="8">
        <f t="shared" si="4"/>
        <v>0</v>
      </c>
      <c r="F21" s="8">
        <f t="shared" si="4"/>
        <v>0</v>
      </c>
      <c r="G21" s="8">
        <f t="shared" si="3"/>
        <v>0</v>
      </c>
      <c r="J21" s="27"/>
      <c r="K21" s="27"/>
      <c r="L21" s="27"/>
      <c r="M21" s="27"/>
    </row>
    <row r="22" spans="1:13" s="5" customFormat="1" ht="27" customHeight="1" x14ac:dyDescent="0.15">
      <c r="A22" s="29"/>
      <c r="B22" s="29"/>
      <c r="C22" s="14"/>
      <c r="D22" s="14"/>
      <c r="E22" s="14"/>
      <c r="F22" s="14"/>
      <c r="G22" s="14"/>
      <c r="J22" s="27"/>
      <c r="K22" s="27"/>
      <c r="L22" s="27"/>
      <c r="M22" s="27"/>
    </row>
    <row r="23" spans="1:13" ht="13.5" customHeight="1" x14ac:dyDescent="0.15">
      <c r="A23" s="32" t="s">
        <v>214</v>
      </c>
    </row>
    <row r="24" spans="1:13" ht="13.5" customHeight="1" x14ac:dyDescent="0.15">
      <c r="A24" s="32" t="s">
        <v>213</v>
      </c>
    </row>
    <row r="25" spans="1:13" x14ac:dyDescent="0.15">
      <c r="A25" s="32" t="s">
        <v>222</v>
      </c>
    </row>
  </sheetData>
  <mergeCells count="9">
    <mergeCell ref="A21:B21"/>
    <mergeCell ref="A2:G2"/>
    <mergeCell ref="A10:B10"/>
    <mergeCell ref="A20:B20"/>
    <mergeCell ref="A14:B14"/>
    <mergeCell ref="A18:B18"/>
    <mergeCell ref="A19:B19"/>
    <mergeCell ref="C8:G8"/>
    <mergeCell ref="A7:C7"/>
  </mergeCells>
  <phoneticPr fontId="3"/>
  <hyperlinks>
    <hyperlink ref="A3" r:id="rId1" display="http://www.nedo.go.jp/itaku-gyomu/yakkan.html" xr:uid="{00000000-0004-0000-0200-000000000000}"/>
    <hyperlink ref="A4" r:id="rId2" display="http://www.nedo.go.jp/itaku-gyomu/yakkan.html" xr:uid="{00000000-0004-0000-0200-000001000000}"/>
  </hyperlinks>
  <pageMargins left="0.59" right="0.39" top="0.74803149606299213" bottom="0.74803149606299213" header="0.31496062992125984" footer="0.31496062992125984"/>
  <pageSetup paperSize="9" scale="92"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6" tint="0.39997558519241921"/>
    <pageSetUpPr fitToPage="1"/>
  </sheetPr>
  <dimension ref="A1:I47"/>
  <sheetViews>
    <sheetView showGridLines="0" topLeftCell="A26" zoomScale="90" zoomScaleNormal="90" workbookViewId="0">
      <selection activeCell="D58" sqref="D58"/>
    </sheetView>
  </sheetViews>
  <sheetFormatPr defaultRowHeight="13.5" x14ac:dyDescent="0.15"/>
  <cols>
    <col min="1" max="1" width="35.375" bestFit="1" customWidth="1"/>
    <col min="2" max="6" width="14.625" customWidth="1"/>
  </cols>
  <sheetData>
    <row r="1" spans="1:6" ht="33" customHeight="1" x14ac:dyDescent="0.15">
      <c r="F1" s="12" t="s">
        <v>159</v>
      </c>
    </row>
    <row r="2" spans="1:6" ht="50.1" customHeight="1" x14ac:dyDescent="0.15">
      <c r="A2" s="164" t="s">
        <v>202</v>
      </c>
      <c r="B2" s="156"/>
      <c r="C2" s="156"/>
      <c r="D2" s="156"/>
      <c r="E2" s="156"/>
      <c r="F2" s="156"/>
    </row>
    <row r="3" spans="1:6" s="2" customFormat="1" ht="18.75" customHeight="1" x14ac:dyDescent="0.15">
      <c r="A3" s="34" t="s">
        <v>203</v>
      </c>
      <c r="B3" s="23"/>
      <c r="C3" s="23"/>
      <c r="D3" s="23"/>
      <c r="E3" s="23"/>
      <c r="F3" s="23"/>
    </row>
    <row r="4" spans="1:6" s="2" customFormat="1" ht="18.75" customHeight="1" x14ac:dyDescent="0.15">
      <c r="A4" s="34" t="s">
        <v>204</v>
      </c>
      <c r="B4" s="23"/>
      <c r="C4" s="23"/>
      <c r="D4" s="23"/>
      <c r="E4" s="23"/>
      <c r="F4" s="23"/>
    </row>
    <row r="5" spans="1:6" s="5" customFormat="1" ht="18.75" customHeight="1" x14ac:dyDescent="0.15">
      <c r="A5" s="34" t="s">
        <v>130</v>
      </c>
    </row>
    <row r="6" spans="1:6" s="5" customFormat="1" ht="18.75" customHeight="1" x14ac:dyDescent="0.15">
      <c r="A6" s="34"/>
    </row>
    <row r="7" spans="1:6" s="13" customFormat="1" ht="18.75" customHeight="1" x14ac:dyDescent="0.15">
      <c r="A7" s="5" t="s">
        <v>131</v>
      </c>
    </row>
    <row r="8" spans="1:6" s="13" customFormat="1" ht="18.75" customHeight="1" x14ac:dyDescent="0.15">
      <c r="A8" s="13" t="s">
        <v>29</v>
      </c>
    </row>
    <row r="9" spans="1:6" s="13" customFormat="1" ht="18.75" customHeight="1" x14ac:dyDescent="0.15">
      <c r="F9" s="15" t="s">
        <v>9</v>
      </c>
    </row>
    <row r="10" spans="1:6" s="17" customFormat="1" ht="22.5" customHeight="1" x14ac:dyDescent="0.15">
      <c r="A10" s="16" t="s">
        <v>0</v>
      </c>
      <c r="B10" s="16" t="s">
        <v>8</v>
      </c>
      <c r="C10" s="6" t="s">
        <v>55</v>
      </c>
      <c r="D10" s="6" t="s">
        <v>56</v>
      </c>
      <c r="E10" s="6" t="s">
        <v>158</v>
      </c>
      <c r="F10" s="6" t="s">
        <v>229</v>
      </c>
    </row>
    <row r="11" spans="1:6" s="5" customFormat="1" ht="22.5" customHeight="1" x14ac:dyDescent="0.15">
      <c r="A11" s="18" t="s">
        <v>10</v>
      </c>
      <c r="B11" s="18">
        <f t="shared" ref="B11:B28" si="0">SUM(C11:F11)</f>
        <v>0</v>
      </c>
      <c r="C11" s="18">
        <f t="shared" ref="C11:E11" si="1">SUM(C12:C14)</f>
        <v>0</v>
      </c>
      <c r="D11" s="18">
        <f t="shared" si="1"/>
        <v>0</v>
      </c>
      <c r="E11" s="18">
        <f t="shared" si="1"/>
        <v>0</v>
      </c>
      <c r="F11" s="18">
        <f>SUM(F12:F14)</f>
        <v>0</v>
      </c>
    </row>
    <row r="12" spans="1:6" s="5" customFormat="1" ht="22.5" customHeight="1" x14ac:dyDescent="0.15">
      <c r="A12" s="19" t="s">
        <v>11</v>
      </c>
      <c r="B12" s="19">
        <f t="shared" si="0"/>
        <v>0</v>
      </c>
      <c r="C12" s="19"/>
      <c r="D12" s="19"/>
      <c r="E12" s="19"/>
      <c r="F12" s="19"/>
    </row>
    <row r="13" spans="1:6" s="5" customFormat="1" ht="22.5" customHeight="1" x14ac:dyDescent="0.15">
      <c r="A13" s="19" t="s">
        <v>12</v>
      </c>
      <c r="B13" s="19">
        <f t="shared" si="0"/>
        <v>0</v>
      </c>
      <c r="C13" s="19"/>
      <c r="D13" s="19"/>
      <c r="E13" s="19"/>
      <c r="F13" s="19"/>
    </row>
    <row r="14" spans="1:6" s="5" customFormat="1" ht="22.5" customHeight="1" x14ac:dyDescent="0.15">
      <c r="A14" s="21" t="s">
        <v>13</v>
      </c>
      <c r="B14" s="21">
        <f t="shared" si="0"/>
        <v>0</v>
      </c>
      <c r="C14" s="21"/>
      <c r="D14" s="21"/>
      <c r="E14" s="21"/>
      <c r="F14" s="21"/>
    </row>
    <row r="15" spans="1:6" s="5" customFormat="1" ht="22.5" customHeight="1" x14ac:dyDescent="0.15">
      <c r="A15" s="18" t="s">
        <v>14</v>
      </c>
      <c r="B15" s="18">
        <f t="shared" si="0"/>
        <v>0</v>
      </c>
      <c r="C15" s="18">
        <f t="shared" ref="C15:E15" si="2">SUM(C16:C17)</f>
        <v>0</v>
      </c>
      <c r="D15" s="18">
        <f t="shared" si="2"/>
        <v>0</v>
      </c>
      <c r="E15" s="18">
        <f t="shared" si="2"/>
        <v>0</v>
      </c>
      <c r="F15" s="18">
        <f>SUM(F16:F17)</f>
        <v>0</v>
      </c>
    </row>
    <row r="16" spans="1:6" s="5" customFormat="1" ht="22.5" customHeight="1" x14ac:dyDescent="0.15">
      <c r="A16" s="19" t="s">
        <v>15</v>
      </c>
      <c r="B16" s="19">
        <f t="shared" si="0"/>
        <v>0</v>
      </c>
      <c r="C16" s="19"/>
      <c r="D16" s="19"/>
      <c r="E16" s="19"/>
      <c r="F16" s="19"/>
    </row>
    <row r="17" spans="1:6" s="5" customFormat="1" ht="22.5" customHeight="1" x14ac:dyDescent="0.15">
      <c r="A17" s="21" t="s">
        <v>16</v>
      </c>
      <c r="B17" s="21">
        <f t="shared" si="0"/>
        <v>0</v>
      </c>
      <c r="C17" s="21"/>
      <c r="D17" s="21"/>
      <c r="E17" s="21"/>
      <c r="F17" s="21"/>
    </row>
    <row r="18" spans="1:6" s="5" customFormat="1" ht="22.5" customHeight="1" x14ac:dyDescent="0.15">
      <c r="A18" s="19" t="s">
        <v>17</v>
      </c>
      <c r="B18" s="19">
        <f t="shared" si="0"/>
        <v>0</v>
      </c>
      <c r="C18" s="19">
        <f t="shared" ref="C18:E18" si="3">SUM(C19:C22)</f>
        <v>0</v>
      </c>
      <c r="D18" s="19">
        <f t="shared" si="3"/>
        <v>0</v>
      </c>
      <c r="E18" s="19">
        <f t="shared" si="3"/>
        <v>0</v>
      </c>
      <c r="F18" s="19">
        <f>SUM(F19:F22)</f>
        <v>0</v>
      </c>
    </row>
    <row r="19" spans="1:6" s="5" customFormat="1" ht="22.5" customHeight="1" x14ac:dyDescent="0.15">
      <c r="A19" s="19" t="s">
        <v>18</v>
      </c>
      <c r="B19" s="19">
        <f t="shared" si="0"/>
        <v>0</v>
      </c>
      <c r="C19" s="19"/>
      <c r="D19" s="19"/>
      <c r="E19" s="19"/>
      <c r="F19" s="19"/>
    </row>
    <row r="20" spans="1:6" s="5" customFormat="1" ht="22.5" customHeight="1" x14ac:dyDescent="0.15">
      <c r="A20" s="19" t="s">
        <v>19</v>
      </c>
      <c r="B20" s="19">
        <f t="shared" si="0"/>
        <v>0</v>
      </c>
      <c r="C20" s="19"/>
      <c r="D20" s="19"/>
      <c r="E20" s="19"/>
      <c r="F20" s="19"/>
    </row>
    <row r="21" spans="1:6" s="5" customFormat="1" ht="22.5" customHeight="1" x14ac:dyDescent="0.15">
      <c r="A21" s="19" t="s">
        <v>20</v>
      </c>
      <c r="B21" s="19">
        <f t="shared" si="0"/>
        <v>0</v>
      </c>
      <c r="C21" s="19"/>
      <c r="D21" s="19"/>
      <c r="E21" s="19"/>
      <c r="F21" s="19"/>
    </row>
    <row r="22" spans="1:6" s="5" customFormat="1" ht="22.5" customHeight="1" x14ac:dyDescent="0.15">
      <c r="A22" s="19" t="s">
        <v>21</v>
      </c>
      <c r="B22" s="19">
        <f t="shared" si="0"/>
        <v>0</v>
      </c>
      <c r="C22" s="19"/>
      <c r="D22" s="19"/>
      <c r="E22" s="19"/>
      <c r="F22" s="19"/>
    </row>
    <row r="23" spans="1:6" s="5" customFormat="1" ht="22.5" customHeight="1" x14ac:dyDescent="0.15">
      <c r="A23" s="24" t="s">
        <v>30</v>
      </c>
      <c r="B23" s="10">
        <f t="shared" si="0"/>
        <v>0</v>
      </c>
      <c r="C23" s="10">
        <f t="shared" ref="C23:E23" si="4">SUM(C11,C15,C18)</f>
        <v>0</v>
      </c>
      <c r="D23" s="10">
        <f t="shared" si="4"/>
        <v>0</v>
      </c>
      <c r="E23" s="10">
        <f t="shared" si="4"/>
        <v>0</v>
      </c>
      <c r="F23" s="10">
        <f>SUM(F11,F15,F18)</f>
        <v>0</v>
      </c>
    </row>
    <row r="24" spans="1:6" s="5" customFormat="1" ht="22.5" customHeight="1" x14ac:dyDescent="0.15">
      <c r="A24" s="8" t="s">
        <v>22</v>
      </c>
      <c r="B24" s="8">
        <f t="shared" si="0"/>
        <v>0</v>
      </c>
      <c r="C24" s="20">
        <f t="shared" ref="C24:E24" si="5">ROUNDDOWN((C23/1000*10%),0)*1000</f>
        <v>0</v>
      </c>
      <c r="D24" s="20">
        <f t="shared" si="5"/>
        <v>0</v>
      </c>
      <c r="E24" s="20">
        <f t="shared" si="5"/>
        <v>0</v>
      </c>
      <c r="F24" s="20">
        <f>ROUNDDOWN((F23/1000*10%),0)*1000</f>
        <v>0</v>
      </c>
    </row>
    <row r="25" spans="1:6" s="5" customFormat="1" ht="22.5" customHeight="1" x14ac:dyDescent="0.15">
      <c r="A25" s="21" t="s">
        <v>23</v>
      </c>
      <c r="B25" s="8">
        <f t="shared" si="0"/>
        <v>0</v>
      </c>
      <c r="C25" s="8"/>
      <c r="D25" s="8"/>
      <c r="E25" s="8"/>
      <c r="F25" s="8"/>
    </row>
    <row r="26" spans="1:6" s="5" customFormat="1" ht="22.5" customHeight="1" x14ac:dyDescent="0.15">
      <c r="A26" s="6" t="s">
        <v>26</v>
      </c>
      <c r="B26" s="8">
        <f t="shared" si="0"/>
        <v>0</v>
      </c>
      <c r="C26" s="8">
        <f t="shared" ref="C26:E26" si="6">SUM(C23:C25)</f>
        <v>0</v>
      </c>
      <c r="D26" s="8">
        <f t="shared" si="6"/>
        <v>0</v>
      </c>
      <c r="E26" s="8">
        <f t="shared" si="6"/>
        <v>0</v>
      </c>
      <c r="F26" s="8">
        <f>SUM(F23:F25)</f>
        <v>0</v>
      </c>
    </row>
    <row r="27" spans="1:6" s="5" customFormat="1" ht="22.5" customHeight="1" x14ac:dyDescent="0.15">
      <c r="A27" s="22" t="s">
        <v>221</v>
      </c>
      <c r="B27" s="8">
        <f t="shared" si="0"/>
        <v>0</v>
      </c>
      <c r="C27" s="20">
        <f t="shared" ref="C27:F27" si="7">ROUNDDOWN(C26*$B$44,0)</f>
        <v>0</v>
      </c>
      <c r="D27" s="20">
        <f t="shared" si="7"/>
        <v>0</v>
      </c>
      <c r="E27" s="20">
        <f t="shared" si="7"/>
        <v>0</v>
      </c>
      <c r="F27" s="20">
        <f t="shared" si="7"/>
        <v>0</v>
      </c>
    </row>
    <row r="28" spans="1:6" s="5" customFormat="1" ht="22.5" customHeight="1" x14ac:dyDescent="0.15">
      <c r="A28" s="6" t="s">
        <v>31</v>
      </c>
      <c r="B28" s="8">
        <f t="shared" si="0"/>
        <v>0</v>
      </c>
      <c r="C28" s="8">
        <f t="shared" ref="C28:E28" si="8">SUM(C26:C27)</f>
        <v>0</v>
      </c>
      <c r="D28" s="8">
        <f t="shared" si="8"/>
        <v>0</v>
      </c>
      <c r="E28" s="8">
        <f t="shared" si="8"/>
        <v>0</v>
      </c>
      <c r="F28" s="8">
        <f>SUM(F26:F27)</f>
        <v>0</v>
      </c>
    </row>
    <row r="29" spans="1:6" s="5" customFormat="1" ht="22.5" customHeight="1" x14ac:dyDescent="0.15">
      <c r="A29" s="29"/>
      <c r="B29" s="14"/>
      <c r="C29" s="14"/>
      <c r="D29" s="14"/>
      <c r="E29" s="14"/>
      <c r="F29" s="14"/>
    </row>
    <row r="30" spans="1:6" x14ac:dyDescent="0.15">
      <c r="A30" t="s">
        <v>57</v>
      </c>
    </row>
    <row r="31" spans="1:6" s="33" customFormat="1" x14ac:dyDescent="0.15">
      <c r="A31" s="33" t="s">
        <v>58</v>
      </c>
    </row>
    <row r="32" spans="1:6" s="33" customFormat="1" x14ac:dyDescent="0.15">
      <c r="A32" s="67" t="s">
        <v>205</v>
      </c>
      <c r="B32" s="66"/>
      <c r="C32" s="66"/>
      <c r="D32" s="66"/>
      <c r="E32" s="66"/>
      <c r="F32" s="66"/>
    </row>
    <row r="33" spans="1:9" s="33" customFormat="1" x14ac:dyDescent="0.15">
      <c r="A33" s="33" t="s">
        <v>141</v>
      </c>
    </row>
    <row r="34" spans="1:9" s="33" customFormat="1" x14ac:dyDescent="0.15">
      <c r="A34" s="33" t="s">
        <v>206</v>
      </c>
    </row>
    <row r="35" spans="1:9" s="33" customFormat="1" x14ac:dyDescent="0.15">
      <c r="A35" s="33" t="s">
        <v>207</v>
      </c>
    </row>
    <row r="36" spans="1:9" s="33" customFormat="1" x14ac:dyDescent="0.15">
      <c r="A36" s="33" t="s">
        <v>210</v>
      </c>
    </row>
    <row r="37" spans="1:9" s="33" customFormat="1" x14ac:dyDescent="0.15">
      <c r="A37" s="33" t="s">
        <v>209</v>
      </c>
    </row>
    <row r="38" spans="1:9" s="33" customFormat="1" x14ac:dyDescent="0.15">
      <c r="A38" s="33" t="s">
        <v>211</v>
      </c>
    </row>
    <row r="39" spans="1:9" s="33" customFormat="1" x14ac:dyDescent="0.15">
      <c r="A39" s="33" t="s">
        <v>208</v>
      </c>
    </row>
    <row r="40" spans="1:9" s="67" customFormat="1" x14ac:dyDescent="0.15">
      <c r="A40" s="67" t="s">
        <v>235</v>
      </c>
    </row>
    <row r="41" spans="1:9" s="33" customFormat="1" x14ac:dyDescent="0.15">
      <c r="A41" s="122" t="s">
        <v>223</v>
      </c>
    </row>
    <row r="44" spans="1:9" x14ac:dyDescent="0.15">
      <c r="A44" s="124" t="s">
        <v>219</v>
      </c>
      <c r="B44" s="123">
        <v>0.1</v>
      </c>
      <c r="E44" s="129"/>
    </row>
    <row r="45" spans="1:9" x14ac:dyDescent="0.15">
      <c r="I45" s="130"/>
    </row>
    <row r="46" spans="1:9" x14ac:dyDescent="0.15">
      <c r="I46" s="130"/>
    </row>
    <row r="47" spans="1:9" x14ac:dyDescent="0.15">
      <c r="I47" s="122"/>
    </row>
  </sheetData>
  <mergeCells count="1">
    <mergeCell ref="A2:F2"/>
  </mergeCells>
  <phoneticPr fontId="3"/>
  <hyperlinks>
    <hyperlink ref="A3" r:id="rId1" display="http://www.nedo.go.jp/content/100641154.pdf" xr:uid="{00000000-0004-0000-0300-000000000000}"/>
    <hyperlink ref="A4" r:id="rId2" display="http://www.nedo.go.jp/content/100641154.pdf" xr:uid="{00000000-0004-0000-0300-000001000000}"/>
  </hyperlinks>
  <pageMargins left="0.70866141732283472" right="0.70866141732283472" top="0.74803149606299213" bottom="0.74803149606299213" header="0.31496062992125984" footer="0.31496062992125984"/>
  <pageSetup paperSize="9" scale="63"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6" tint="0.39997558519241921"/>
    <pageSetUpPr fitToPage="1"/>
  </sheetPr>
  <dimension ref="A1:J32"/>
  <sheetViews>
    <sheetView showGridLines="0" topLeftCell="A22" zoomScaleNormal="100" workbookViewId="0">
      <selection activeCell="A29" sqref="A29:XFD29"/>
    </sheetView>
  </sheetViews>
  <sheetFormatPr defaultRowHeight="13.5" x14ac:dyDescent="0.15"/>
  <cols>
    <col min="1" max="1" width="35.375" bestFit="1" customWidth="1"/>
    <col min="2" max="6" width="14.625" customWidth="1"/>
  </cols>
  <sheetData>
    <row r="1" spans="1:6" ht="33" customHeight="1" x14ac:dyDescent="0.15">
      <c r="F1" s="12" t="s">
        <v>159</v>
      </c>
    </row>
    <row r="2" spans="1:6" ht="50.1" customHeight="1" x14ac:dyDescent="0.15">
      <c r="A2" s="165" t="s">
        <v>194</v>
      </c>
      <c r="B2" s="166"/>
      <c r="C2" s="166"/>
      <c r="D2" s="166"/>
      <c r="E2" s="166"/>
      <c r="F2" s="166"/>
    </row>
    <row r="3" spans="1:6" s="5" customFormat="1" ht="18.75" customHeight="1" x14ac:dyDescent="0.15">
      <c r="A3" s="34" t="s">
        <v>195</v>
      </c>
    </row>
    <row r="4" spans="1:6" s="5" customFormat="1" ht="18.75" customHeight="1" x14ac:dyDescent="0.15">
      <c r="A4" s="34" t="s">
        <v>175</v>
      </c>
    </row>
    <row r="5" spans="1:6" s="5" customFormat="1" ht="18.75" customHeight="1" x14ac:dyDescent="0.15">
      <c r="A5" s="34" t="s">
        <v>130</v>
      </c>
    </row>
    <row r="6" spans="1:6" s="5" customFormat="1" ht="18.75" customHeight="1" x14ac:dyDescent="0.15">
      <c r="A6" s="31"/>
    </row>
    <row r="7" spans="1:6" s="13" customFormat="1" ht="18.75" customHeight="1" x14ac:dyDescent="0.15">
      <c r="A7" s="5" t="s">
        <v>131</v>
      </c>
    </row>
    <row r="8" spans="1:6" s="13" customFormat="1" ht="18.75" customHeight="1" x14ac:dyDescent="0.15">
      <c r="A8" s="13" t="s">
        <v>54</v>
      </c>
    </row>
    <row r="9" spans="1:6" s="13" customFormat="1" ht="18.75" customHeight="1" x14ac:dyDescent="0.15">
      <c r="F9" s="15" t="s">
        <v>9</v>
      </c>
    </row>
    <row r="10" spans="1:6" s="17" customFormat="1" ht="22.5" customHeight="1" x14ac:dyDescent="0.15">
      <c r="A10" s="16" t="s">
        <v>0</v>
      </c>
      <c r="B10" s="16" t="s">
        <v>8</v>
      </c>
      <c r="C10" s="6" t="s">
        <v>55</v>
      </c>
      <c r="D10" s="6" t="s">
        <v>56</v>
      </c>
      <c r="E10" s="6" t="s">
        <v>158</v>
      </c>
      <c r="F10" s="6" t="s">
        <v>229</v>
      </c>
    </row>
    <row r="11" spans="1:6" s="5" customFormat="1" ht="22.5" customHeight="1" x14ac:dyDescent="0.15">
      <c r="A11" s="18" t="s">
        <v>1</v>
      </c>
      <c r="B11" s="18">
        <f t="shared" ref="B11:B22" si="0">SUM(C11:F11)</f>
        <v>0</v>
      </c>
      <c r="C11" s="18">
        <f t="shared" ref="C11:E11" si="1">SUM(C12:C17)</f>
        <v>0</v>
      </c>
      <c r="D11" s="18">
        <f t="shared" si="1"/>
        <v>0</v>
      </c>
      <c r="E11" s="18">
        <f t="shared" si="1"/>
        <v>0</v>
      </c>
      <c r="F11" s="18">
        <f t="shared" ref="F11" si="2">SUM(F12:F17)</f>
        <v>0</v>
      </c>
    </row>
    <row r="12" spans="1:6" s="5" customFormat="1" ht="22.5" customHeight="1" x14ac:dyDescent="0.15">
      <c r="A12" s="19" t="s">
        <v>48</v>
      </c>
      <c r="B12" s="19">
        <f t="shared" si="0"/>
        <v>0</v>
      </c>
      <c r="C12" s="19"/>
      <c r="D12" s="19"/>
      <c r="E12" s="19"/>
      <c r="F12" s="19"/>
    </row>
    <row r="13" spans="1:6" s="5" customFormat="1" ht="22.5" customHeight="1" x14ac:dyDescent="0.15">
      <c r="A13" s="19" t="s">
        <v>49</v>
      </c>
      <c r="B13" s="19">
        <f t="shared" si="0"/>
        <v>0</v>
      </c>
      <c r="C13" s="19"/>
      <c r="D13" s="19"/>
      <c r="E13" s="19"/>
      <c r="F13" s="19"/>
    </row>
    <row r="14" spans="1:6" s="14" customFormat="1" ht="22.5" customHeight="1" x14ac:dyDescent="0.15">
      <c r="A14" s="19" t="s">
        <v>50</v>
      </c>
      <c r="B14" s="19">
        <f t="shared" si="0"/>
        <v>0</v>
      </c>
      <c r="C14" s="19"/>
      <c r="D14" s="19"/>
      <c r="E14" s="19"/>
      <c r="F14" s="19"/>
    </row>
    <row r="15" spans="1:6" s="14" customFormat="1" ht="22.5" customHeight="1" x14ac:dyDescent="0.15">
      <c r="A15" s="19" t="s">
        <v>51</v>
      </c>
      <c r="B15" s="19">
        <f t="shared" si="0"/>
        <v>0</v>
      </c>
      <c r="C15" s="19"/>
      <c r="D15" s="19"/>
      <c r="E15" s="19"/>
      <c r="F15" s="19"/>
    </row>
    <row r="16" spans="1:6" s="14" customFormat="1" ht="22.5" customHeight="1" x14ac:dyDescent="0.15">
      <c r="A16" s="19" t="s">
        <v>52</v>
      </c>
      <c r="B16" s="19">
        <f t="shared" si="0"/>
        <v>0</v>
      </c>
      <c r="C16" s="19"/>
      <c r="D16" s="19"/>
      <c r="E16" s="19"/>
      <c r="F16" s="19"/>
    </row>
    <row r="17" spans="1:10" s="5" customFormat="1" ht="22.5" customHeight="1" x14ac:dyDescent="0.15">
      <c r="A17" s="21" t="s">
        <v>53</v>
      </c>
      <c r="B17" s="21">
        <f t="shared" si="0"/>
        <v>0</v>
      </c>
      <c r="C17" s="19"/>
      <c r="D17" s="19"/>
      <c r="E17" s="19"/>
      <c r="F17" s="19"/>
    </row>
    <row r="18" spans="1:10" s="5" customFormat="1" ht="22.5" customHeight="1" x14ac:dyDescent="0.15">
      <c r="A18" s="8" t="s">
        <v>6</v>
      </c>
      <c r="B18" s="8">
        <f t="shared" si="0"/>
        <v>0</v>
      </c>
      <c r="C18" s="20">
        <f t="shared" ref="C18:E18" si="3">ROUNDDOWN((C11/1000*10%),0)*1000</f>
        <v>0</v>
      </c>
      <c r="D18" s="20">
        <f t="shared" si="3"/>
        <v>0</v>
      </c>
      <c r="E18" s="20">
        <f t="shared" si="3"/>
        <v>0</v>
      </c>
      <c r="F18" s="20">
        <f t="shared" ref="F18" si="4">ROUNDDOWN((F11/1000*10%),0)*1000</f>
        <v>0</v>
      </c>
    </row>
    <row r="19" spans="1:10" s="5" customFormat="1" ht="22.5" customHeight="1" x14ac:dyDescent="0.15">
      <c r="A19" s="21" t="s">
        <v>7</v>
      </c>
      <c r="B19" s="8">
        <f t="shared" si="0"/>
        <v>0</v>
      </c>
      <c r="C19" s="8">
        <v>0</v>
      </c>
      <c r="D19" s="8">
        <v>0</v>
      </c>
      <c r="E19" s="8">
        <v>0</v>
      </c>
      <c r="F19" s="8">
        <v>0</v>
      </c>
    </row>
    <row r="20" spans="1:10" s="5" customFormat="1" ht="22.5" customHeight="1" x14ac:dyDescent="0.15">
      <c r="A20" s="6" t="s">
        <v>142</v>
      </c>
      <c r="B20" s="8">
        <f t="shared" si="0"/>
        <v>0</v>
      </c>
      <c r="C20" s="8">
        <f t="shared" ref="C20:F20" si="5">SUM(C18+C11+C19)</f>
        <v>0</v>
      </c>
      <c r="D20" s="8">
        <f t="shared" si="5"/>
        <v>0</v>
      </c>
      <c r="E20" s="8">
        <f t="shared" si="5"/>
        <v>0</v>
      </c>
      <c r="F20" s="8">
        <f t="shared" si="5"/>
        <v>0</v>
      </c>
    </row>
    <row r="21" spans="1:10" s="5" customFormat="1" ht="22.5" customHeight="1" x14ac:dyDescent="0.15">
      <c r="A21" s="22" t="s">
        <v>221</v>
      </c>
      <c r="B21" s="8">
        <f t="shared" si="0"/>
        <v>0</v>
      </c>
      <c r="C21" s="20">
        <f t="shared" ref="C21:F21" si="6">ROUNDDOWN(C20*$B$32,0)</f>
        <v>0</v>
      </c>
      <c r="D21" s="20">
        <f t="shared" si="6"/>
        <v>0</v>
      </c>
      <c r="E21" s="20">
        <f t="shared" si="6"/>
        <v>0</v>
      </c>
      <c r="F21" s="20">
        <f t="shared" si="6"/>
        <v>0</v>
      </c>
    </row>
    <row r="22" spans="1:10" s="5" customFormat="1" ht="22.5" customHeight="1" x14ac:dyDescent="0.15">
      <c r="A22" s="6" t="s">
        <v>31</v>
      </c>
      <c r="B22" s="8">
        <f t="shared" si="0"/>
        <v>0</v>
      </c>
      <c r="C22" s="8">
        <f t="shared" ref="C22:E22" si="7">SUM(C20:C21)</f>
        <v>0</v>
      </c>
      <c r="D22" s="8">
        <f t="shared" si="7"/>
        <v>0</v>
      </c>
      <c r="E22" s="8">
        <f t="shared" si="7"/>
        <v>0</v>
      </c>
      <c r="F22" s="8">
        <f>SUM(F20:F21)</f>
        <v>0</v>
      </c>
    </row>
    <row r="23" spans="1:10" s="5" customFormat="1" ht="22.5" customHeight="1" x14ac:dyDescent="0.15">
      <c r="A23" s="29"/>
      <c r="B23" s="14"/>
      <c r="C23" s="14"/>
      <c r="D23" s="14"/>
      <c r="E23" s="14"/>
      <c r="F23" s="14"/>
    </row>
    <row r="24" spans="1:10" s="68" customFormat="1" x14ac:dyDescent="0.15">
      <c r="A24" s="68" t="s">
        <v>59</v>
      </c>
    </row>
    <row r="25" spans="1:10" s="68" customFormat="1" x14ac:dyDescent="0.15">
      <c r="A25" s="68" t="s">
        <v>201</v>
      </c>
    </row>
    <row r="26" spans="1:10" s="68" customFormat="1" x14ac:dyDescent="0.15">
      <c r="A26" s="68" t="s">
        <v>233</v>
      </c>
      <c r="J26" s="128"/>
    </row>
    <row r="27" spans="1:10" s="68" customFormat="1" x14ac:dyDescent="0.15">
      <c r="A27" s="68" t="s">
        <v>199</v>
      </c>
    </row>
    <row r="28" spans="1:10" s="68" customFormat="1" x14ac:dyDescent="0.15">
      <c r="A28" s="68" t="s">
        <v>200</v>
      </c>
    </row>
    <row r="29" spans="1:10" s="126" customFormat="1" x14ac:dyDescent="0.15">
      <c r="A29" s="126" t="s">
        <v>236</v>
      </c>
    </row>
    <row r="30" spans="1:10" x14ac:dyDescent="0.15">
      <c r="A30" t="s">
        <v>224</v>
      </c>
    </row>
    <row r="32" spans="1:10" x14ac:dyDescent="0.15">
      <c r="A32" s="124" t="s">
        <v>219</v>
      </c>
      <c r="B32" s="123">
        <v>0.1</v>
      </c>
    </row>
  </sheetData>
  <mergeCells count="1">
    <mergeCell ref="A2:F2"/>
  </mergeCells>
  <phoneticPr fontId="8"/>
  <hyperlinks>
    <hyperlink ref="A3" r:id="rId1" display="http://www.nedo.go.jp/content/100640939.pdf" xr:uid="{00000000-0004-0000-0400-000000000000}"/>
    <hyperlink ref="A4" r:id="rId2" display="http://www.nedo.go.jp/content/100640939.pdf" xr:uid="{00000000-0004-0000-0400-000001000000}"/>
  </hyperlinks>
  <pageMargins left="0.70866141732283472" right="0.70866141732283472" top="0.74803149606299213" bottom="0.74803149606299213" header="0.31496062992125984" footer="0.31496062992125984"/>
  <pageSetup paperSize="9" scale="84" orientation="landscape"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6" tint="0.39997558519241921"/>
    <pageSetUpPr fitToPage="1"/>
  </sheetPr>
  <dimension ref="A1:F29"/>
  <sheetViews>
    <sheetView showGridLines="0" topLeftCell="A12" zoomScaleNormal="100" workbookViewId="0">
      <selection activeCell="A26" sqref="A26"/>
    </sheetView>
  </sheetViews>
  <sheetFormatPr defaultRowHeight="13.5" x14ac:dyDescent="0.15"/>
  <cols>
    <col min="1" max="1" width="35.375" bestFit="1" customWidth="1"/>
    <col min="2" max="6" width="14.625" customWidth="1"/>
  </cols>
  <sheetData>
    <row r="1" spans="1:6" ht="33" customHeight="1" x14ac:dyDescent="0.15">
      <c r="F1" s="12" t="s">
        <v>159</v>
      </c>
    </row>
    <row r="2" spans="1:6" ht="50.1" customHeight="1" x14ac:dyDescent="0.15">
      <c r="A2" s="165" t="s">
        <v>188</v>
      </c>
      <c r="B2" s="166"/>
      <c r="C2" s="166"/>
      <c r="D2" s="166"/>
      <c r="E2" s="166"/>
      <c r="F2" s="166"/>
    </row>
    <row r="3" spans="1:6" s="5" customFormat="1" ht="18.75" customHeight="1" x14ac:dyDescent="0.15">
      <c r="A3" s="35" t="s">
        <v>189</v>
      </c>
    </row>
    <row r="4" spans="1:6" s="5" customFormat="1" ht="18.75" customHeight="1" x14ac:dyDescent="0.15">
      <c r="A4" s="35" t="s">
        <v>190</v>
      </c>
    </row>
    <row r="5" spans="1:6" s="5" customFormat="1" ht="18.75" customHeight="1" x14ac:dyDescent="0.15">
      <c r="A5" s="34" t="s">
        <v>130</v>
      </c>
    </row>
    <row r="6" spans="1:6" s="5" customFormat="1" ht="18.75" customHeight="1" x14ac:dyDescent="0.15"/>
    <row r="7" spans="1:6" s="13" customFormat="1" ht="18.75" customHeight="1" x14ac:dyDescent="0.15">
      <c r="A7" s="13" t="s">
        <v>131</v>
      </c>
    </row>
    <row r="8" spans="1:6" s="13" customFormat="1" ht="18.75" customHeight="1" x14ac:dyDescent="0.15">
      <c r="A8" s="13" t="s">
        <v>27</v>
      </c>
    </row>
    <row r="9" spans="1:6" s="13" customFormat="1" ht="18.75" customHeight="1" x14ac:dyDescent="0.15">
      <c r="F9" s="15" t="s">
        <v>9</v>
      </c>
    </row>
    <row r="10" spans="1:6" s="17" customFormat="1" ht="31.5" customHeight="1" x14ac:dyDescent="0.15">
      <c r="A10" s="16" t="s">
        <v>0</v>
      </c>
      <c r="B10" s="16" t="s">
        <v>8</v>
      </c>
      <c r="C10" s="6" t="s">
        <v>55</v>
      </c>
      <c r="D10" s="6" t="s">
        <v>56</v>
      </c>
      <c r="E10" s="6" t="s">
        <v>158</v>
      </c>
      <c r="F10" s="6" t="s">
        <v>229</v>
      </c>
    </row>
    <row r="11" spans="1:6" s="5" customFormat="1" ht="31.5" customHeight="1" x14ac:dyDescent="0.15">
      <c r="A11" s="18" t="s">
        <v>1</v>
      </c>
      <c r="B11" s="18">
        <f t="shared" ref="B11:B19" si="0">SUM(C11:F11)</f>
        <v>0</v>
      </c>
      <c r="C11" s="18">
        <f t="shared" ref="C11:E11" si="1">SUM(C12:C15)</f>
        <v>0</v>
      </c>
      <c r="D11" s="18">
        <f t="shared" si="1"/>
        <v>0</v>
      </c>
      <c r="E11" s="18">
        <f t="shared" si="1"/>
        <v>0</v>
      </c>
      <c r="F11" s="18">
        <f>SUM(F12:F15)</f>
        <v>0</v>
      </c>
    </row>
    <row r="12" spans="1:6" s="5" customFormat="1" ht="31.5" customHeight="1" x14ac:dyDescent="0.15">
      <c r="A12" s="19" t="s">
        <v>2</v>
      </c>
      <c r="B12" s="19">
        <f t="shared" si="0"/>
        <v>0</v>
      </c>
      <c r="C12" s="19"/>
      <c r="D12" s="19"/>
      <c r="E12" s="19"/>
      <c r="F12" s="19"/>
    </row>
    <row r="13" spans="1:6" s="5" customFormat="1" ht="31.5" customHeight="1" x14ac:dyDescent="0.15">
      <c r="A13" s="19" t="s">
        <v>3</v>
      </c>
      <c r="B13" s="19">
        <f t="shared" si="0"/>
        <v>0</v>
      </c>
      <c r="C13" s="19"/>
      <c r="D13" s="19"/>
      <c r="E13" s="19"/>
      <c r="F13" s="19"/>
    </row>
    <row r="14" spans="1:6" s="5" customFormat="1" ht="31.5" customHeight="1" x14ac:dyDescent="0.15">
      <c r="A14" s="19" t="s">
        <v>4</v>
      </c>
      <c r="B14" s="19">
        <f t="shared" si="0"/>
        <v>0</v>
      </c>
      <c r="C14" s="19"/>
      <c r="D14" s="19"/>
      <c r="E14" s="19"/>
      <c r="F14" s="19"/>
    </row>
    <row r="15" spans="1:6" s="5" customFormat="1" ht="31.5" customHeight="1" x14ac:dyDescent="0.15">
      <c r="A15" s="19" t="s">
        <v>5</v>
      </c>
      <c r="B15" s="19">
        <f t="shared" si="0"/>
        <v>0</v>
      </c>
      <c r="C15" s="19"/>
      <c r="D15" s="19"/>
      <c r="E15" s="19"/>
      <c r="F15" s="19"/>
    </row>
    <row r="16" spans="1:6" s="5" customFormat="1" ht="31.5" customHeight="1" x14ac:dyDescent="0.15">
      <c r="A16" s="8" t="s">
        <v>6</v>
      </c>
      <c r="B16" s="8">
        <f t="shared" si="0"/>
        <v>0</v>
      </c>
      <c r="C16" s="20">
        <f t="shared" ref="C16:E16" si="2">ROUNDDOWN((C11/1000*15%),0)*1000</f>
        <v>0</v>
      </c>
      <c r="D16" s="20">
        <f t="shared" si="2"/>
        <v>0</v>
      </c>
      <c r="E16" s="20">
        <f t="shared" si="2"/>
        <v>0</v>
      </c>
      <c r="F16" s="20">
        <f>ROUNDDOWN((F11/1000*15%),0)*1000</f>
        <v>0</v>
      </c>
    </row>
    <row r="17" spans="1:6" s="5" customFormat="1" ht="31.5" customHeight="1" x14ac:dyDescent="0.15">
      <c r="A17" s="21" t="s">
        <v>7</v>
      </c>
      <c r="B17" s="8">
        <f t="shared" si="0"/>
        <v>0</v>
      </c>
      <c r="C17" s="8">
        <v>0</v>
      </c>
      <c r="D17" s="8">
        <v>0</v>
      </c>
      <c r="E17" s="8">
        <v>0</v>
      </c>
      <c r="F17" s="8">
        <v>0</v>
      </c>
    </row>
    <row r="18" spans="1:6" s="5" customFormat="1" ht="31.5" customHeight="1" x14ac:dyDescent="0.15">
      <c r="A18" s="6" t="s">
        <v>28</v>
      </c>
      <c r="B18" s="8">
        <f t="shared" si="0"/>
        <v>0</v>
      </c>
      <c r="C18" s="8">
        <f t="shared" ref="C18:E18" si="3">SUM(C11,C16,C17)</f>
        <v>0</v>
      </c>
      <c r="D18" s="8">
        <f t="shared" si="3"/>
        <v>0</v>
      </c>
      <c r="E18" s="8">
        <f t="shared" si="3"/>
        <v>0</v>
      </c>
      <c r="F18" s="8">
        <f>SUM(F11,F16,F17)</f>
        <v>0</v>
      </c>
    </row>
    <row r="19" spans="1:6" s="5" customFormat="1" ht="31.5" customHeight="1" x14ac:dyDescent="0.15">
      <c r="A19" s="28" t="s">
        <v>220</v>
      </c>
      <c r="B19" s="8">
        <f t="shared" si="0"/>
        <v>0</v>
      </c>
      <c r="C19" s="20">
        <f t="shared" ref="C19:F19" si="4">ROUNDDOWN(C18*($B$29/(100%+$B$29)),0)</f>
        <v>0</v>
      </c>
      <c r="D19" s="20">
        <f t="shared" si="4"/>
        <v>0</v>
      </c>
      <c r="E19" s="20">
        <f t="shared" si="4"/>
        <v>0</v>
      </c>
      <c r="F19" s="8">
        <f t="shared" si="4"/>
        <v>0</v>
      </c>
    </row>
    <row r="20" spans="1:6" s="13" customFormat="1" x14ac:dyDescent="0.15"/>
    <row r="21" spans="1:6" x14ac:dyDescent="0.15">
      <c r="A21" t="s">
        <v>62</v>
      </c>
    </row>
    <row r="22" spans="1:6" x14ac:dyDescent="0.15">
      <c r="A22" t="s">
        <v>191</v>
      </c>
    </row>
    <row r="23" spans="1:6" x14ac:dyDescent="0.15">
      <c r="A23" t="s">
        <v>192</v>
      </c>
    </row>
    <row r="24" spans="1:6" x14ac:dyDescent="0.15">
      <c r="A24" t="s">
        <v>193</v>
      </c>
    </row>
    <row r="25" spans="1:6" x14ac:dyDescent="0.15">
      <c r="A25" t="s">
        <v>198</v>
      </c>
    </row>
    <row r="26" spans="1:6" x14ac:dyDescent="0.15">
      <c r="A26" s="67" t="s">
        <v>237</v>
      </c>
    </row>
    <row r="27" spans="1:6" x14ac:dyDescent="0.15">
      <c r="A27" t="s">
        <v>224</v>
      </c>
    </row>
    <row r="29" spans="1:6" x14ac:dyDescent="0.15">
      <c r="A29" s="124" t="s">
        <v>219</v>
      </c>
      <c r="B29" s="123">
        <v>0.1</v>
      </c>
    </row>
  </sheetData>
  <mergeCells count="1">
    <mergeCell ref="A2:F2"/>
  </mergeCells>
  <phoneticPr fontId="3"/>
  <hyperlinks>
    <hyperlink ref="A3" r:id="rId1" location="OLE_LINK3_x0009_1,21220,21380,4094,一太郎８/９,大学等の場合は、大学用の積算基準に従って総括表を作成してください" display="大学等の場合は、大学用の積算基準に従って総括表を作成してください。「業務委託費積算基準（大学等）」：（http://www.nedo.go.jp/content/100640938.pdf参照）" xr:uid="{00000000-0004-0000-0500-000000000000}"/>
    <hyperlink ref="A4" r:id="rId2" location="OLE_LINK3_x0009_1,21220,21380,4094,一太郎８/９,大学等の場合は、大学用の積算基準に従って総括表を作成してください" display="大学等の場合は、大学用の積算基準に従って総括表を作成してください。「業務委託費積算基準（大学等）」：（http://www.nedo.go.jp/content/100640938.pdf参照）" xr:uid="{00000000-0004-0000-0500-000001000000}"/>
  </hyperlinks>
  <pageMargins left="0.70866141732283472" right="0.70866141732283472" top="0.74803149606299213" bottom="0.74803149606299213" header="0.31496062992125984" footer="0.31496062992125984"/>
  <pageSetup paperSize="9" scale="83" orientation="landscape"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pageSetUpPr fitToPage="1"/>
  </sheetPr>
  <dimension ref="A1:F41"/>
  <sheetViews>
    <sheetView showGridLines="0" topLeftCell="A13" zoomScale="90" zoomScaleNormal="90" workbookViewId="0">
      <selection activeCell="A38" sqref="A38"/>
    </sheetView>
  </sheetViews>
  <sheetFormatPr defaultRowHeight="13.5" x14ac:dyDescent="0.15"/>
  <cols>
    <col min="1" max="1" width="35.375" bestFit="1" customWidth="1"/>
    <col min="2" max="6" width="14.625" customWidth="1"/>
  </cols>
  <sheetData>
    <row r="1" spans="1:6" ht="33" customHeight="1" x14ac:dyDescent="0.15">
      <c r="F1" s="12" t="s">
        <v>159</v>
      </c>
    </row>
    <row r="2" spans="1:6" ht="50.1" customHeight="1" x14ac:dyDescent="0.15">
      <c r="A2" s="164" t="s">
        <v>187</v>
      </c>
      <c r="B2" s="156"/>
      <c r="C2" s="156"/>
      <c r="D2" s="156"/>
      <c r="E2" s="156"/>
      <c r="F2" s="156"/>
    </row>
    <row r="3" spans="1:6" s="2" customFormat="1" ht="18.75" customHeight="1" x14ac:dyDescent="0.15">
      <c r="A3" s="34" t="s">
        <v>65</v>
      </c>
      <c r="B3" s="23"/>
      <c r="C3" s="23"/>
      <c r="D3" s="23"/>
      <c r="E3" s="23"/>
      <c r="F3" s="23"/>
    </row>
    <row r="4" spans="1:6" s="2" customFormat="1" ht="18.75" customHeight="1" x14ac:dyDescent="0.15">
      <c r="A4" s="34" t="s">
        <v>185</v>
      </c>
      <c r="B4" s="23"/>
      <c r="C4" s="23"/>
      <c r="D4" s="23"/>
      <c r="E4" s="23"/>
      <c r="F4" s="23"/>
    </row>
    <row r="5" spans="1:6" s="2" customFormat="1" ht="18.75" customHeight="1" x14ac:dyDescent="0.15">
      <c r="A5" s="34" t="s">
        <v>160</v>
      </c>
      <c r="B5" s="23"/>
      <c r="C5" s="23"/>
      <c r="D5" s="23"/>
      <c r="E5" s="23"/>
      <c r="F5" s="23"/>
    </row>
    <row r="6" spans="1:6" s="5" customFormat="1" ht="18.75" customHeight="1" x14ac:dyDescent="0.15">
      <c r="A6" s="34" t="s">
        <v>130</v>
      </c>
    </row>
    <row r="7" spans="1:6" s="5" customFormat="1" ht="18.75" customHeight="1" x14ac:dyDescent="0.15">
      <c r="A7" s="34"/>
    </row>
    <row r="8" spans="1:6" s="13" customFormat="1" ht="18.75" customHeight="1" x14ac:dyDescent="0.15">
      <c r="A8" s="5" t="s">
        <v>131</v>
      </c>
    </row>
    <row r="9" spans="1:6" s="13" customFormat="1" ht="18.75" customHeight="1" x14ac:dyDescent="0.15">
      <c r="A9" s="13" t="s">
        <v>29</v>
      </c>
    </row>
    <row r="10" spans="1:6" s="13" customFormat="1" ht="18.75" customHeight="1" x14ac:dyDescent="0.15">
      <c r="F10" s="15" t="s">
        <v>9</v>
      </c>
    </row>
    <row r="11" spans="1:6" s="17" customFormat="1" ht="22.5" customHeight="1" x14ac:dyDescent="0.15">
      <c r="A11" s="16" t="s">
        <v>0</v>
      </c>
      <c r="B11" s="16" t="s">
        <v>8</v>
      </c>
      <c r="C11" s="6" t="s">
        <v>55</v>
      </c>
      <c r="D11" s="6" t="s">
        <v>56</v>
      </c>
      <c r="E11" s="6" t="s">
        <v>158</v>
      </c>
      <c r="F11" s="6" t="s">
        <v>229</v>
      </c>
    </row>
    <row r="12" spans="1:6" s="5" customFormat="1" ht="22.5" customHeight="1" x14ac:dyDescent="0.15">
      <c r="A12" s="18" t="s">
        <v>10</v>
      </c>
      <c r="B12" s="18">
        <f t="shared" ref="B12:B27" si="0">SUM(C12:F12)</f>
        <v>0</v>
      </c>
      <c r="C12" s="18">
        <f t="shared" ref="C12:E12" si="1">SUM(C13:C15)</f>
        <v>0</v>
      </c>
      <c r="D12" s="18">
        <f t="shared" si="1"/>
        <v>0</v>
      </c>
      <c r="E12" s="18">
        <f t="shared" si="1"/>
        <v>0</v>
      </c>
      <c r="F12" s="18">
        <f>SUM(F13:F15)</f>
        <v>0</v>
      </c>
    </row>
    <row r="13" spans="1:6" s="5" customFormat="1" ht="22.5" customHeight="1" x14ac:dyDescent="0.15">
      <c r="A13" s="19" t="s">
        <v>11</v>
      </c>
      <c r="B13" s="19">
        <f t="shared" si="0"/>
        <v>0</v>
      </c>
      <c r="C13" s="19"/>
      <c r="D13" s="19"/>
      <c r="E13" s="19"/>
      <c r="F13" s="19"/>
    </row>
    <row r="14" spans="1:6" s="5" customFormat="1" ht="22.5" customHeight="1" x14ac:dyDescent="0.15">
      <c r="A14" s="19" t="s">
        <v>12</v>
      </c>
      <c r="B14" s="19">
        <f t="shared" si="0"/>
        <v>0</v>
      </c>
      <c r="C14" s="19"/>
      <c r="D14" s="19"/>
      <c r="E14" s="19"/>
      <c r="F14" s="19"/>
    </row>
    <row r="15" spans="1:6" s="5" customFormat="1" ht="22.5" customHeight="1" x14ac:dyDescent="0.15">
      <c r="A15" s="21" t="s">
        <v>13</v>
      </c>
      <c r="B15" s="21">
        <f t="shared" si="0"/>
        <v>0</v>
      </c>
      <c r="C15" s="21"/>
      <c r="D15" s="21"/>
      <c r="E15" s="21"/>
      <c r="F15" s="21"/>
    </row>
    <row r="16" spans="1:6" s="5" customFormat="1" ht="22.5" customHeight="1" x14ac:dyDescent="0.15">
      <c r="A16" s="18" t="s">
        <v>14</v>
      </c>
      <c r="B16" s="18">
        <f t="shared" si="0"/>
        <v>0</v>
      </c>
      <c r="C16" s="18">
        <f t="shared" ref="C16:E16" si="2">SUM(C17:C18)</f>
        <v>0</v>
      </c>
      <c r="D16" s="18">
        <f t="shared" si="2"/>
        <v>0</v>
      </c>
      <c r="E16" s="18">
        <f t="shared" si="2"/>
        <v>0</v>
      </c>
      <c r="F16" s="18">
        <f>SUM(F17:F18)</f>
        <v>0</v>
      </c>
    </row>
    <row r="17" spans="1:6" s="5" customFormat="1" ht="22.5" customHeight="1" x14ac:dyDescent="0.15">
      <c r="A17" s="19" t="s">
        <v>15</v>
      </c>
      <c r="B17" s="19">
        <f t="shared" si="0"/>
        <v>0</v>
      </c>
      <c r="C17" s="19"/>
      <c r="D17" s="19"/>
      <c r="E17" s="19"/>
      <c r="F17" s="19"/>
    </row>
    <row r="18" spans="1:6" s="5" customFormat="1" ht="22.5" customHeight="1" x14ac:dyDescent="0.15">
      <c r="A18" s="21" t="s">
        <v>16</v>
      </c>
      <c r="B18" s="21">
        <f t="shared" si="0"/>
        <v>0</v>
      </c>
      <c r="C18" s="21"/>
      <c r="D18" s="21"/>
      <c r="E18" s="21"/>
      <c r="F18" s="21"/>
    </row>
    <row r="19" spans="1:6" s="5" customFormat="1" ht="22.5" customHeight="1" x14ac:dyDescent="0.15">
      <c r="A19" s="19" t="s">
        <v>17</v>
      </c>
      <c r="B19" s="19">
        <f t="shared" si="0"/>
        <v>0</v>
      </c>
      <c r="C19" s="19">
        <f t="shared" ref="C19:E19" si="3">SUM(C20:C23)</f>
        <v>0</v>
      </c>
      <c r="D19" s="19">
        <f t="shared" si="3"/>
        <v>0</v>
      </c>
      <c r="E19" s="19">
        <f t="shared" si="3"/>
        <v>0</v>
      </c>
      <c r="F19" s="19">
        <f>SUM(F20:F23)</f>
        <v>0</v>
      </c>
    </row>
    <row r="20" spans="1:6" s="5" customFormat="1" ht="22.5" customHeight="1" x14ac:dyDescent="0.15">
      <c r="A20" s="19" t="s">
        <v>18</v>
      </c>
      <c r="B20" s="19">
        <f t="shared" si="0"/>
        <v>0</v>
      </c>
      <c r="C20" s="19"/>
      <c r="D20" s="19"/>
      <c r="E20" s="19"/>
      <c r="F20" s="19"/>
    </row>
    <row r="21" spans="1:6" s="5" customFormat="1" ht="22.5" customHeight="1" x14ac:dyDescent="0.15">
      <c r="A21" s="19" t="s">
        <v>19</v>
      </c>
      <c r="B21" s="19">
        <f t="shared" si="0"/>
        <v>0</v>
      </c>
      <c r="C21" s="19"/>
      <c r="D21" s="19"/>
      <c r="E21" s="19"/>
      <c r="F21" s="19"/>
    </row>
    <row r="22" spans="1:6" s="5" customFormat="1" ht="22.5" customHeight="1" x14ac:dyDescent="0.15">
      <c r="A22" s="19" t="s">
        <v>20</v>
      </c>
      <c r="B22" s="19">
        <f t="shared" si="0"/>
        <v>0</v>
      </c>
      <c r="C22" s="19"/>
      <c r="D22" s="19"/>
      <c r="E22" s="19"/>
      <c r="F22" s="19"/>
    </row>
    <row r="23" spans="1:6" s="5" customFormat="1" ht="22.5" customHeight="1" x14ac:dyDescent="0.15">
      <c r="A23" s="19" t="s">
        <v>21</v>
      </c>
      <c r="B23" s="19">
        <f t="shared" si="0"/>
        <v>0</v>
      </c>
      <c r="C23" s="19"/>
      <c r="D23" s="19"/>
      <c r="E23" s="19"/>
      <c r="F23" s="19"/>
    </row>
    <row r="24" spans="1:6" s="5" customFormat="1" ht="22.5" customHeight="1" x14ac:dyDescent="0.15">
      <c r="A24" s="24" t="s">
        <v>30</v>
      </c>
      <c r="B24" s="10">
        <f t="shared" si="0"/>
        <v>0</v>
      </c>
      <c r="C24" s="10">
        <f t="shared" ref="C24:E24" si="4">SUM(C12,C16,C19)</f>
        <v>0</v>
      </c>
      <c r="D24" s="10">
        <f t="shared" si="4"/>
        <v>0</v>
      </c>
      <c r="E24" s="10">
        <f t="shared" si="4"/>
        <v>0</v>
      </c>
      <c r="F24" s="10">
        <f>SUM(F12,F16,F19)</f>
        <v>0</v>
      </c>
    </row>
    <row r="25" spans="1:6" s="5" customFormat="1" ht="22.5" customHeight="1" x14ac:dyDescent="0.15">
      <c r="A25" s="8" t="s">
        <v>22</v>
      </c>
      <c r="B25" s="8">
        <f t="shared" si="0"/>
        <v>0</v>
      </c>
      <c r="C25" s="20">
        <f t="shared" ref="C25:E25" si="5">ROUNDDOWN((C24/1000*10%),0)*1000</f>
        <v>0</v>
      </c>
      <c r="D25" s="20">
        <f t="shared" si="5"/>
        <v>0</v>
      </c>
      <c r="E25" s="20">
        <f t="shared" si="5"/>
        <v>0</v>
      </c>
      <c r="F25" s="20">
        <f>ROUNDDOWN((F24/1000*10%),0)*1000</f>
        <v>0</v>
      </c>
    </row>
    <row r="26" spans="1:6" s="5" customFormat="1" ht="22.5" customHeight="1" x14ac:dyDescent="0.15">
      <c r="A26" s="21" t="s">
        <v>23</v>
      </c>
      <c r="B26" s="8">
        <f t="shared" si="0"/>
        <v>0</v>
      </c>
      <c r="C26" s="8">
        <v>0</v>
      </c>
      <c r="D26" s="8">
        <v>0</v>
      </c>
      <c r="E26" s="8">
        <v>0</v>
      </c>
      <c r="F26" s="8">
        <v>0</v>
      </c>
    </row>
    <row r="27" spans="1:6" s="5" customFormat="1" ht="22.5" customHeight="1" x14ac:dyDescent="0.15">
      <c r="A27" s="6" t="s">
        <v>148</v>
      </c>
      <c r="B27" s="8">
        <f t="shared" si="0"/>
        <v>0</v>
      </c>
      <c r="C27" s="8">
        <f t="shared" ref="C27:F27" si="6">SUM(C24:C26)</f>
        <v>0</v>
      </c>
      <c r="D27" s="8">
        <f t="shared" si="6"/>
        <v>0</v>
      </c>
      <c r="E27" s="8">
        <f t="shared" si="6"/>
        <v>0</v>
      </c>
      <c r="F27" s="8">
        <f t="shared" si="6"/>
        <v>0</v>
      </c>
    </row>
    <row r="28" spans="1:6" s="5" customFormat="1" ht="22.5" customHeight="1" x14ac:dyDescent="0.15">
      <c r="A28" s="29"/>
      <c r="B28" s="14"/>
      <c r="C28" s="14"/>
      <c r="D28" s="14"/>
      <c r="E28" s="14"/>
      <c r="F28" s="14"/>
    </row>
    <row r="29" spans="1:6" x14ac:dyDescent="0.15">
      <c r="A29" t="s">
        <v>57</v>
      </c>
    </row>
    <row r="30" spans="1:6" x14ac:dyDescent="0.15">
      <c r="A30" s="33" t="s">
        <v>161</v>
      </c>
    </row>
    <row r="31" spans="1:6" x14ac:dyDescent="0.15">
      <c r="A31" s="33" t="s">
        <v>186</v>
      </c>
    </row>
    <row r="32" spans="1:6" x14ac:dyDescent="0.15">
      <c r="A32" s="126" t="s">
        <v>165</v>
      </c>
      <c r="B32" s="3"/>
      <c r="C32" s="3"/>
      <c r="D32" s="3"/>
      <c r="E32" s="3"/>
      <c r="F32" s="3"/>
    </row>
    <row r="33" spans="1:6" x14ac:dyDescent="0.15">
      <c r="A33" s="126" t="s">
        <v>228</v>
      </c>
      <c r="B33" s="3"/>
      <c r="C33" s="3"/>
      <c r="D33" s="3"/>
      <c r="E33" s="3"/>
      <c r="F33" s="3"/>
    </row>
    <row r="34" spans="1:6" x14ac:dyDescent="0.15">
      <c r="A34" s="33" t="s">
        <v>66</v>
      </c>
    </row>
    <row r="35" spans="1:6" x14ac:dyDescent="0.15">
      <c r="A35" s="33" t="s">
        <v>67</v>
      </c>
    </row>
    <row r="36" spans="1:6" x14ac:dyDescent="0.15">
      <c r="A36" s="33" t="s">
        <v>162</v>
      </c>
    </row>
    <row r="37" spans="1:6" x14ac:dyDescent="0.15">
      <c r="A37" s="33" t="s">
        <v>197</v>
      </c>
    </row>
    <row r="38" spans="1:6" x14ac:dyDescent="0.15">
      <c r="A38" s="67" t="s">
        <v>238</v>
      </c>
    </row>
    <row r="39" spans="1:6" x14ac:dyDescent="0.15">
      <c r="A39" s="33"/>
    </row>
    <row r="40" spans="1:6" x14ac:dyDescent="0.15">
      <c r="A40" s="33"/>
    </row>
    <row r="41" spans="1:6" x14ac:dyDescent="0.15">
      <c r="A41" s="33"/>
    </row>
  </sheetData>
  <mergeCells count="1">
    <mergeCell ref="A2:F2"/>
  </mergeCells>
  <phoneticPr fontId="8"/>
  <pageMargins left="0.70866141732283472" right="0.70866141732283472" top="0.74803149606299213" bottom="0.74803149606299213" header="0.31496062992125984" footer="0.31496062992125984"/>
  <pageSetup paperSize="9" scale="6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pageSetUpPr fitToPage="1"/>
  </sheetPr>
  <dimension ref="A1:F40"/>
  <sheetViews>
    <sheetView showGridLines="0" topLeftCell="A13" zoomScale="90" zoomScaleNormal="90" workbookViewId="0">
      <selection activeCell="F24" sqref="F24"/>
    </sheetView>
  </sheetViews>
  <sheetFormatPr defaultRowHeight="13.5" x14ac:dyDescent="0.15"/>
  <cols>
    <col min="1" max="1" width="35.375" bestFit="1" customWidth="1"/>
    <col min="2" max="6" width="14.625" customWidth="1"/>
  </cols>
  <sheetData>
    <row r="1" spans="1:6" ht="33" customHeight="1" x14ac:dyDescent="0.15">
      <c r="F1" s="12" t="s">
        <v>159</v>
      </c>
    </row>
    <row r="2" spans="1:6" ht="50.1" customHeight="1" x14ac:dyDescent="0.15">
      <c r="A2" s="164" t="s">
        <v>177</v>
      </c>
      <c r="B2" s="156"/>
      <c r="C2" s="156"/>
      <c r="D2" s="156"/>
      <c r="E2" s="156"/>
      <c r="F2" s="156"/>
    </row>
    <row r="3" spans="1:6" s="2" customFormat="1" ht="18.75" customHeight="1" x14ac:dyDescent="0.15">
      <c r="A3" s="34" t="s">
        <v>183</v>
      </c>
      <c r="B3" s="23"/>
      <c r="C3" s="23"/>
      <c r="D3" s="23"/>
      <c r="E3" s="23"/>
      <c r="F3" s="23"/>
    </row>
    <row r="4" spans="1:6" s="2" customFormat="1" ht="18.75" customHeight="1" x14ac:dyDescent="0.15">
      <c r="A4" s="34" t="s">
        <v>184</v>
      </c>
      <c r="B4" s="23"/>
      <c r="C4" s="23"/>
      <c r="D4" s="23"/>
      <c r="E4" s="23"/>
      <c r="F4" s="23"/>
    </row>
    <row r="5" spans="1:6" s="5" customFormat="1" ht="18.75" customHeight="1" x14ac:dyDescent="0.15">
      <c r="A5" s="34" t="s">
        <v>130</v>
      </c>
    </row>
    <row r="6" spans="1:6" s="5" customFormat="1" ht="18.75" customHeight="1" x14ac:dyDescent="0.15">
      <c r="A6" s="34"/>
    </row>
    <row r="7" spans="1:6" s="13" customFormat="1" ht="18.75" customHeight="1" x14ac:dyDescent="0.15">
      <c r="A7" s="5" t="s">
        <v>131</v>
      </c>
    </row>
    <row r="8" spans="1:6" s="13" customFormat="1" ht="18.75" customHeight="1" x14ac:dyDescent="0.15">
      <c r="A8" s="13" t="s">
        <v>29</v>
      </c>
    </row>
    <row r="9" spans="1:6" s="13" customFormat="1" ht="18.75" customHeight="1" x14ac:dyDescent="0.15">
      <c r="F9" s="15" t="s">
        <v>9</v>
      </c>
    </row>
    <row r="10" spans="1:6" s="17" customFormat="1" ht="22.5" customHeight="1" x14ac:dyDescent="0.15">
      <c r="A10" s="16" t="s">
        <v>0</v>
      </c>
      <c r="B10" s="16" t="s">
        <v>8</v>
      </c>
      <c r="C10" s="6" t="s">
        <v>55</v>
      </c>
      <c r="D10" s="6" t="s">
        <v>56</v>
      </c>
      <c r="E10" s="6" t="s">
        <v>158</v>
      </c>
      <c r="F10" s="6" t="s">
        <v>229</v>
      </c>
    </row>
    <row r="11" spans="1:6" s="5" customFormat="1" ht="22.5" customHeight="1" x14ac:dyDescent="0.15">
      <c r="A11" s="18" t="s">
        <v>10</v>
      </c>
      <c r="B11" s="18">
        <f t="shared" ref="B11:B27" si="0">SUM(C11:F11)</f>
        <v>0</v>
      </c>
      <c r="C11" s="18">
        <f t="shared" ref="C11:E11" si="1">SUM(C12:C14)</f>
        <v>0</v>
      </c>
      <c r="D11" s="18">
        <f t="shared" si="1"/>
        <v>0</v>
      </c>
      <c r="E11" s="18">
        <f t="shared" si="1"/>
        <v>0</v>
      </c>
      <c r="F11" s="18">
        <f>SUM(F12:F14)</f>
        <v>0</v>
      </c>
    </row>
    <row r="12" spans="1:6" s="5" customFormat="1" ht="22.5" customHeight="1" x14ac:dyDescent="0.15">
      <c r="A12" s="19" t="s">
        <v>11</v>
      </c>
      <c r="B12" s="19">
        <f t="shared" si="0"/>
        <v>0</v>
      </c>
      <c r="C12" s="19"/>
      <c r="D12" s="19"/>
      <c r="E12" s="19"/>
      <c r="F12" s="19"/>
    </row>
    <row r="13" spans="1:6" s="5" customFormat="1" ht="22.5" customHeight="1" x14ac:dyDescent="0.15">
      <c r="A13" s="19" t="s">
        <v>12</v>
      </c>
      <c r="B13" s="19">
        <f t="shared" si="0"/>
        <v>0</v>
      </c>
      <c r="C13" s="19"/>
      <c r="D13" s="19"/>
      <c r="E13" s="19"/>
      <c r="F13" s="19"/>
    </row>
    <row r="14" spans="1:6" s="5" customFormat="1" ht="22.5" customHeight="1" x14ac:dyDescent="0.15">
      <c r="A14" s="21" t="s">
        <v>13</v>
      </c>
      <c r="B14" s="21">
        <f t="shared" si="0"/>
        <v>0</v>
      </c>
      <c r="C14" s="21"/>
      <c r="D14" s="21"/>
      <c r="E14" s="21"/>
      <c r="F14" s="21"/>
    </row>
    <row r="15" spans="1:6" s="5" customFormat="1" ht="22.5" customHeight="1" x14ac:dyDescent="0.15">
      <c r="A15" s="18" t="s">
        <v>14</v>
      </c>
      <c r="B15" s="18">
        <f t="shared" si="0"/>
        <v>0</v>
      </c>
      <c r="C15" s="18">
        <f t="shared" ref="C15:E15" si="2">SUM(C16:C17)</f>
        <v>0</v>
      </c>
      <c r="D15" s="18">
        <f t="shared" si="2"/>
        <v>0</v>
      </c>
      <c r="E15" s="18">
        <f t="shared" si="2"/>
        <v>0</v>
      </c>
      <c r="F15" s="18">
        <f>SUM(F16:F17)</f>
        <v>0</v>
      </c>
    </row>
    <row r="16" spans="1:6" s="5" customFormat="1" ht="22.5" customHeight="1" x14ac:dyDescent="0.15">
      <c r="A16" s="19" t="s">
        <v>15</v>
      </c>
      <c r="B16" s="19">
        <f t="shared" si="0"/>
        <v>0</v>
      </c>
      <c r="C16" s="19"/>
      <c r="D16" s="19"/>
      <c r="E16" s="19"/>
      <c r="F16" s="19"/>
    </row>
    <row r="17" spans="1:6" s="5" customFormat="1" ht="22.5" customHeight="1" x14ac:dyDescent="0.15">
      <c r="A17" s="21" t="s">
        <v>16</v>
      </c>
      <c r="B17" s="21">
        <f t="shared" si="0"/>
        <v>0</v>
      </c>
      <c r="C17" s="21"/>
      <c r="D17" s="21"/>
      <c r="E17" s="21"/>
      <c r="F17" s="21"/>
    </row>
    <row r="18" spans="1:6" s="5" customFormat="1" ht="22.5" customHeight="1" x14ac:dyDescent="0.15">
      <c r="A18" s="19" t="s">
        <v>17</v>
      </c>
      <c r="B18" s="19">
        <f t="shared" si="0"/>
        <v>0</v>
      </c>
      <c r="C18" s="19">
        <f t="shared" ref="C18:E18" si="3">SUM(C19:C22)</f>
        <v>0</v>
      </c>
      <c r="D18" s="19">
        <f t="shared" si="3"/>
        <v>0</v>
      </c>
      <c r="E18" s="19">
        <f t="shared" si="3"/>
        <v>0</v>
      </c>
      <c r="F18" s="19">
        <f>SUM(F19:F22)</f>
        <v>0</v>
      </c>
    </row>
    <row r="19" spans="1:6" s="5" customFormat="1" ht="22.5" customHeight="1" x14ac:dyDescent="0.15">
      <c r="A19" s="19" t="s">
        <v>18</v>
      </c>
      <c r="B19" s="19">
        <f t="shared" si="0"/>
        <v>0</v>
      </c>
      <c r="C19" s="19"/>
      <c r="D19" s="19"/>
      <c r="E19" s="19"/>
      <c r="F19" s="19"/>
    </row>
    <row r="20" spans="1:6" s="5" customFormat="1" ht="22.5" customHeight="1" x14ac:dyDescent="0.15">
      <c r="A20" s="19" t="s">
        <v>19</v>
      </c>
      <c r="B20" s="19">
        <f t="shared" si="0"/>
        <v>0</v>
      </c>
      <c r="C20" s="19"/>
      <c r="D20" s="19"/>
      <c r="E20" s="19"/>
      <c r="F20" s="19"/>
    </row>
    <row r="21" spans="1:6" s="5" customFormat="1" ht="22.5" customHeight="1" x14ac:dyDescent="0.15">
      <c r="A21" s="19" t="s">
        <v>20</v>
      </c>
      <c r="B21" s="19">
        <f t="shared" si="0"/>
        <v>0</v>
      </c>
      <c r="C21" s="19"/>
      <c r="D21" s="19"/>
      <c r="E21" s="19"/>
      <c r="F21" s="19"/>
    </row>
    <row r="22" spans="1:6" s="5" customFormat="1" ht="22.5" customHeight="1" x14ac:dyDescent="0.15">
      <c r="A22" s="19" t="s">
        <v>21</v>
      </c>
      <c r="B22" s="19">
        <f t="shared" si="0"/>
        <v>0</v>
      </c>
      <c r="C22" s="19"/>
      <c r="D22" s="19"/>
      <c r="E22" s="19"/>
      <c r="F22" s="19"/>
    </row>
    <row r="23" spans="1:6" s="5" customFormat="1" ht="22.5" customHeight="1" x14ac:dyDescent="0.15">
      <c r="A23" s="24" t="s">
        <v>30</v>
      </c>
      <c r="B23" s="10">
        <f t="shared" si="0"/>
        <v>0</v>
      </c>
      <c r="C23" s="10">
        <f t="shared" ref="C23:E23" si="4">SUM(C11,C15,C18)</f>
        <v>0</v>
      </c>
      <c r="D23" s="10">
        <f t="shared" si="4"/>
        <v>0</v>
      </c>
      <c r="E23" s="10">
        <f t="shared" si="4"/>
        <v>0</v>
      </c>
      <c r="F23" s="10">
        <f>SUM(F11,F15,F18)</f>
        <v>0</v>
      </c>
    </row>
    <row r="24" spans="1:6" s="5" customFormat="1" ht="22.5" customHeight="1" x14ac:dyDescent="0.15">
      <c r="A24" s="8" t="s">
        <v>22</v>
      </c>
      <c r="B24" s="8">
        <f t="shared" si="0"/>
        <v>0</v>
      </c>
      <c r="C24" s="20">
        <f t="shared" ref="C24:E24" si="5">ROUNDDOWN((C23/1000*10%),0)*1000</f>
        <v>0</v>
      </c>
      <c r="D24" s="20">
        <f t="shared" si="5"/>
        <v>0</v>
      </c>
      <c r="E24" s="20">
        <f t="shared" si="5"/>
        <v>0</v>
      </c>
      <c r="F24" s="20">
        <f>ROUNDDOWN((F23/1000*10%),0)*1000</f>
        <v>0</v>
      </c>
    </row>
    <row r="25" spans="1:6" s="5" customFormat="1" ht="22.5" customHeight="1" x14ac:dyDescent="0.15">
      <c r="A25" s="6" t="s">
        <v>143</v>
      </c>
      <c r="B25" s="8">
        <f t="shared" si="0"/>
        <v>0</v>
      </c>
      <c r="C25" s="8">
        <f>SUM(C23:C24)</f>
        <v>0</v>
      </c>
      <c r="D25" s="8">
        <f>SUM(D23:D24)</f>
        <v>0</v>
      </c>
      <c r="E25" s="8">
        <f>SUM(E23:E24)</f>
        <v>0</v>
      </c>
      <c r="F25" s="8">
        <f>SUM(F23:F24)</f>
        <v>0</v>
      </c>
    </row>
    <row r="26" spans="1:6" s="5" customFormat="1" ht="22.5" customHeight="1" x14ac:dyDescent="0.15">
      <c r="A26" s="22" t="s">
        <v>221</v>
      </c>
      <c r="B26" s="8">
        <f t="shared" si="0"/>
        <v>0</v>
      </c>
      <c r="C26" s="20">
        <f t="shared" ref="C26:F26" si="6">ROUNDDOWN(C25*$B$40,0)</f>
        <v>0</v>
      </c>
      <c r="D26" s="20">
        <f t="shared" si="6"/>
        <v>0</v>
      </c>
      <c r="E26" s="20">
        <f t="shared" si="6"/>
        <v>0</v>
      </c>
      <c r="F26" s="20">
        <f t="shared" si="6"/>
        <v>0</v>
      </c>
    </row>
    <row r="27" spans="1:6" s="5" customFormat="1" ht="22.5" customHeight="1" x14ac:dyDescent="0.15">
      <c r="A27" s="6" t="s">
        <v>31</v>
      </c>
      <c r="B27" s="8">
        <f t="shared" si="0"/>
        <v>0</v>
      </c>
      <c r="C27" s="8">
        <f t="shared" ref="C27:E27" si="7">SUM(C25:C26)</f>
        <v>0</v>
      </c>
      <c r="D27" s="8">
        <f t="shared" si="7"/>
        <v>0</v>
      </c>
      <c r="E27" s="8">
        <f t="shared" si="7"/>
        <v>0</v>
      </c>
      <c r="F27" s="8">
        <f>SUM(F25:F26)</f>
        <v>0</v>
      </c>
    </row>
    <row r="28" spans="1:6" s="5" customFormat="1" ht="22.5" customHeight="1" x14ac:dyDescent="0.15">
      <c r="A28" s="29"/>
      <c r="B28" s="14"/>
      <c r="C28" s="14"/>
      <c r="D28" s="14"/>
      <c r="E28" s="14"/>
      <c r="F28" s="14"/>
    </row>
    <row r="29" spans="1:6" x14ac:dyDescent="0.15">
      <c r="A29" t="s">
        <v>57</v>
      </c>
    </row>
    <row r="30" spans="1:6" x14ac:dyDescent="0.15">
      <c r="A30" s="33" t="s">
        <v>58</v>
      </c>
    </row>
    <row r="31" spans="1:6" x14ac:dyDescent="0.15">
      <c r="A31" s="126" t="s">
        <v>178</v>
      </c>
      <c r="B31" s="3"/>
      <c r="C31" s="3"/>
      <c r="D31" s="3"/>
      <c r="E31" s="3"/>
      <c r="F31" s="3"/>
    </row>
    <row r="32" spans="1:6" x14ac:dyDescent="0.15">
      <c r="A32" s="33" t="s">
        <v>144</v>
      </c>
    </row>
    <row r="33" spans="1:2" x14ac:dyDescent="0.15">
      <c r="A33" s="33" t="s">
        <v>179</v>
      </c>
    </row>
    <row r="34" spans="1:2" x14ac:dyDescent="0.15">
      <c r="A34" s="33" t="s">
        <v>180</v>
      </c>
    </row>
    <row r="35" spans="1:2" x14ac:dyDescent="0.15">
      <c r="A35" s="33" t="s">
        <v>181</v>
      </c>
    </row>
    <row r="36" spans="1:2" x14ac:dyDescent="0.15">
      <c r="A36" s="33" t="s">
        <v>182</v>
      </c>
    </row>
    <row r="37" spans="1:2" x14ac:dyDescent="0.15">
      <c r="A37" s="33" t="s">
        <v>145</v>
      </c>
    </row>
    <row r="38" spans="1:2" x14ac:dyDescent="0.15">
      <c r="A38" t="s">
        <v>224</v>
      </c>
    </row>
    <row r="40" spans="1:2" x14ac:dyDescent="0.15">
      <c r="A40" s="124" t="s">
        <v>219</v>
      </c>
      <c r="B40" s="123">
        <v>0.1</v>
      </c>
    </row>
  </sheetData>
  <mergeCells count="1">
    <mergeCell ref="A2:F2"/>
  </mergeCells>
  <phoneticPr fontId="8"/>
  <hyperlinks>
    <hyperlink ref="A3" r:id="rId1" display="http://www.nedo.go.jp/content/100641154.pdf" xr:uid="{00000000-0004-0000-0700-000000000000}"/>
    <hyperlink ref="A4" r:id="rId2" display="http://www.nedo.go.jp/content/100641154.pdf" xr:uid="{00000000-0004-0000-0700-000001000000}"/>
  </hyperlinks>
  <pageMargins left="0.70866141732283472" right="0.70866141732283472" top="0.74803149606299213" bottom="0.74803149606299213" header="0.31496062992125984" footer="0.31496062992125984"/>
  <pageSetup paperSize="9" scale="69" orientation="landscape"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pageSetUpPr fitToPage="1"/>
  </sheetPr>
  <dimension ref="A1:F30"/>
  <sheetViews>
    <sheetView showGridLines="0" topLeftCell="A7" zoomScale="80" zoomScaleNormal="80" workbookViewId="0">
      <selection activeCell="A26" sqref="A26"/>
    </sheetView>
  </sheetViews>
  <sheetFormatPr defaultRowHeight="13.5" x14ac:dyDescent="0.15"/>
  <cols>
    <col min="1" max="1" width="35.375" bestFit="1" customWidth="1"/>
    <col min="2" max="6" width="14.625" customWidth="1"/>
  </cols>
  <sheetData>
    <row r="1" spans="1:6" ht="33" customHeight="1" x14ac:dyDescent="0.15">
      <c r="F1" s="12" t="s">
        <v>159</v>
      </c>
    </row>
    <row r="2" spans="1:6" ht="50.1" customHeight="1" x14ac:dyDescent="0.15">
      <c r="A2" s="165" t="s">
        <v>173</v>
      </c>
      <c r="B2" s="166"/>
      <c r="C2" s="166"/>
      <c r="D2" s="166"/>
      <c r="E2" s="166"/>
      <c r="F2" s="166"/>
    </row>
    <row r="3" spans="1:6" s="5" customFormat="1" ht="18.75" customHeight="1" x14ac:dyDescent="0.15">
      <c r="A3" s="34" t="s">
        <v>174</v>
      </c>
    </row>
    <row r="4" spans="1:6" s="5" customFormat="1" ht="18.75" customHeight="1" x14ac:dyDescent="0.15">
      <c r="A4" s="34" t="s">
        <v>175</v>
      </c>
    </row>
    <row r="5" spans="1:6" s="5" customFormat="1" ht="18.75" customHeight="1" x14ac:dyDescent="0.15">
      <c r="A5" s="34" t="s">
        <v>130</v>
      </c>
    </row>
    <row r="6" spans="1:6" s="5" customFormat="1" ht="18.75" customHeight="1" x14ac:dyDescent="0.15">
      <c r="A6" s="31"/>
    </row>
    <row r="7" spans="1:6" s="13" customFormat="1" ht="18.75" customHeight="1" x14ac:dyDescent="0.15">
      <c r="A7" s="5" t="s">
        <v>131</v>
      </c>
    </row>
    <row r="8" spans="1:6" s="13" customFormat="1" ht="18.75" customHeight="1" x14ac:dyDescent="0.15">
      <c r="A8" s="13" t="s">
        <v>54</v>
      </c>
    </row>
    <row r="9" spans="1:6" s="13" customFormat="1" ht="18.75" customHeight="1" x14ac:dyDescent="0.15">
      <c r="F9" s="15" t="s">
        <v>9</v>
      </c>
    </row>
    <row r="10" spans="1:6" s="17" customFormat="1" ht="22.5" customHeight="1" x14ac:dyDescent="0.15">
      <c r="A10" s="16" t="s">
        <v>0</v>
      </c>
      <c r="B10" s="16" t="s">
        <v>8</v>
      </c>
      <c r="C10" s="6" t="s">
        <v>55</v>
      </c>
      <c r="D10" s="6" t="s">
        <v>56</v>
      </c>
      <c r="E10" s="6" t="s">
        <v>158</v>
      </c>
      <c r="F10" s="6" t="s">
        <v>229</v>
      </c>
    </row>
    <row r="11" spans="1:6" s="5" customFormat="1" ht="22.5" customHeight="1" x14ac:dyDescent="0.15">
      <c r="A11" s="18" t="s">
        <v>1</v>
      </c>
      <c r="B11" s="18">
        <f t="shared" ref="B11:B21" si="0">SUM(C11:F11)</f>
        <v>0</v>
      </c>
      <c r="C11" s="18">
        <f t="shared" ref="C11:F11" si="1">SUM(C12:C17)</f>
        <v>0</v>
      </c>
      <c r="D11" s="18">
        <f t="shared" si="1"/>
        <v>0</v>
      </c>
      <c r="E11" s="18">
        <f t="shared" si="1"/>
        <v>0</v>
      </c>
      <c r="F11" s="18">
        <f t="shared" si="1"/>
        <v>0</v>
      </c>
    </row>
    <row r="12" spans="1:6" s="5" customFormat="1" ht="22.5" customHeight="1" x14ac:dyDescent="0.15">
      <c r="A12" s="19" t="s">
        <v>48</v>
      </c>
      <c r="B12" s="19">
        <f t="shared" si="0"/>
        <v>0</v>
      </c>
      <c r="C12" s="19">
        <v>0</v>
      </c>
      <c r="D12" s="19">
        <v>0</v>
      </c>
      <c r="E12" s="19">
        <v>0</v>
      </c>
      <c r="F12" s="19">
        <v>0</v>
      </c>
    </row>
    <row r="13" spans="1:6" s="5" customFormat="1" ht="22.5" customHeight="1" x14ac:dyDescent="0.15">
      <c r="A13" s="19" t="s">
        <v>49</v>
      </c>
      <c r="B13" s="19">
        <f t="shared" si="0"/>
        <v>0</v>
      </c>
      <c r="C13" s="19">
        <v>0</v>
      </c>
      <c r="D13" s="19">
        <v>0</v>
      </c>
      <c r="E13" s="19">
        <v>0</v>
      </c>
      <c r="F13" s="19">
        <v>0</v>
      </c>
    </row>
    <row r="14" spans="1:6" s="14" customFormat="1" ht="22.5" customHeight="1" x14ac:dyDescent="0.15">
      <c r="A14" s="19" t="s">
        <v>50</v>
      </c>
      <c r="B14" s="19">
        <f t="shared" si="0"/>
        <v>0</v>
      </c>
      <c r="C14" s="19">
        <v>0</v>
      </c>
      <c r="D14" s="19">
        <v>0</v>
      </c>
      <c r="E14" s="19">
        <v>0</v>
      </c>
      <c r="F14" s="19">
        <v>0</v>
      </c>
    </row>
    <row r="15" spans="1:6" s="14" customFormat="1" ht="22.5" customHeight="1" x14ac:dyDescent="0.15">
      <c r="A15" s="19" t="s">
        <v>51</v>
      </c>
      <c r="B15" s="19">
        <f t="shared" si="0"/>
        <v>0</v>
      </c>
      <c r="C15" s="19">
        <v>0</v>
      </c>
      <c r="D15" s="19">
        <v>0</v>
      </c>
      <c r="E15" s="19">
        <v>0</v>
      </c>
      <c r="F15" s="19">
        <v>0</v>
      </c>
    </row>
    <row r="16" spans="1:6" s="14" customFormat="1" ht="22.5" customHeight="1" x14ac:dyDescent="0.15">
      <c r="A16" s="19" t="s">
        <v>52</v>
      </c>
      <c r="B16" s="19">
        <f t="shared" si="0"/>
        <v>0</v>
      </c>
      <c r="C16" s="19">
        <v>0</v>
      </c>
      <c r="D16" s="19">
        <v>0</v>
      </c>
      <c r="E16" s="19">
        <v>0</v>
      </c>
      <c r="F16" s="19">
        <v>0</v>
      </c>
    </row>
    <row r="17" spans="1:6" s="5" customFormat="1" ht="22.5" customHeight="1" x14ac:dyDescent="0.15">
      <c r="A17" s="21" t="s">
        <v>53</v>
      </c>
      <c r="B17" s="21">
        <f t="shared" si="0"/>
        <v>0</v>
      </c>
      <c r="C17" s="19">
        <v>0</v>
      </c>
      <c r="D17" s="19">
        <v>0</v>
      </c>
      <c r="E17" s="19">
        <v>0</v>
      </c>
      <c r="F17" s="19">
        <v>0</v>
      </c>
    </row>
    <row r="18" spans="1:6" s="5" customFormat="1" ht="22.5" customHeight="1" x14ac:dyDescent="0.15">
      <c r="A18" s="8" t="s">
        <v>6</v>
      </c>
      <c r="B18" s="8">
        <f t="shared" si="0"/>
        <v>0</v>
      </c>
      <c r="C18" s="20">
        <f t="shared" ref="C18:F18" si="2">ROUNDDOWN((C11/1000*10%),0)*1000</f>
        <v>0</v>
      </c>
      <c r="D18" s="20">
        <f t="shared" si="2"/>
        <v>0</v>
      </c>
      <c r="E18" s="20">
        <f t="shared" si="2"/>
        <v>0</v>
      </c>
      <c r="F18" s="20">
        <f t="shared" si="2"/>
        <v>0</v>
      </c>
    </row>
    <row r="19" spans="1:6" s="5" customFormat="1" ht="22.5" customHeight="1" x14ac:dyDescent="0.15">
      <c r="A19" s="6" t="s">
        <v>40</v>
      </c>
      <c r="B19" s="8">
        <f t="shared" si="0"/>
        <v>0</v>
      </c>
      <c r="C19" s="8">
        <f t="shared" ref="C19:F19" si="3">SUM(C18+C11)</f>
        <v>0</v>
      </c>
      <c r="D19" s="8">
        <f t="shared" si="3"/>
        <v>0</v>
      </c>
      <c r="E19" s="8">
        <f t="shared" si="3"/>
        <v>0</v>
      </c>
      <c r="F19" s="8">
        <f t="shared" si="3"/>
        <v>0</v>
      </c>
    </row>
    <row r="20" spans="1:6" s="5" customFormat="1" ht="22.5" customHeight="1" x14ac:dyDescent="0.15">
      <c r="A20" s="22" t="s">
        <v>221</v>
      </c>
      <c r="B20" s="8">
        <f t="shared" si="0"/>
        <v>0</v>
      </c>
      <c r="C20" s="20">
        <f t="shared" ref="C20:F20" si="4">ROUNDDOWN(C19*$B$30,0)</f>
        <v>0</v>
      </c>
      <c r="D20" s="20">
        <f t="shared" si="4"/>
        <v>0</v>
      </c>
      <c r="E20" s="20">
        <f t="shared" si="4"/>
        <v>0</v>
      </c>
      <c r="F20" s="20">
        <f t="shared" si="4"/>
        <v>0</v>
      </c>
    </row>
    <row r="21" spans="1:6" s="5" customFormat="1" ht="22.5" customHeight="1" x14ac:dyDescent="0.15">
      <c r="A21" s="6" t="s">
        <v>31</v>
      </c>
      <c r="B21" s="8">
        <f t="shared" si="0"/>
        <v>0</v>
      </c>
      <c r="C21" s="8">
        <f t="shared" ref="C21:E21" si="5">SUM(C19:C20)</f>
        <v>0</v>
      </c>
      <c r="D21" s="8">
        <f t="shared" si="5"/>
        <v>0</v>
      </c>
      <c r="E21" s="8">
        <f t="shared" si="5"/>
        <v>0</v>
      </c>
      <c r="F21" s="8">
        <f>SUM(F19:F20)</f>
        <v>0</v>
      </c>
    </row>
    <row r="22" spans="1:6" s="5" customFormat="1" ht="22.5" customHeight="1" x14ac:dyDescent="0.15">
      <c r="A22" s="29"/>
      <c r="B22" s="14"/>
      <c r="C22" s="14"/>
      <c r="D22" s="14"/>
      <c r="E22" s="14"/>
      <c r="F22" s="14"/>
    </row>
    <row r="23" spans="1:6" s="68" customFormat="1" x14ac:dyDescent="0.15">
      <c r="A23" s="68" t="s">
        <v>59</v>
      </c>
    </row>
    <row r="24" spans="1:6" s="68" customFormat="1" x14ac:dyDescent="0.15">
      <c r="A24" s="68" t="s">
        <v>176</v>
      </c>
    </row>
    <row r="25" spans="1:6" s="68" customFormat="1" x14ac:dyDescent="0.15">
      <c r="A25" s="68" t="s">
        <v>234</v>
      </c>
    </row>
    <row r="26" spans="1:6" s="68" customFormat="1" x14ac:dyDescent="0.15">
      <c r="A26" s="68" t="s">
        <v>60</v>
      </c>
    </row>
    <row r="27" spans="1:6" s="68" customFormat="1" x14ac:dyDescent="0.15">
      <c r="A27" s="68" t="s">
        <v>61</v>
      </c>
    </row>
    <row r="28" spans="1:6" x14ac:dyDescent="0.15">
      <c r="A28" t="s">
        <v>225</v>
      </c>
    </row>
    <row r="30" spans="1:6" x14ac:dyDescent="0.15">
      <c r="A30" s="124" t="s">
        <v>219</v>
      </c>
      <c r="B30" s="123">
        <v>0.1</v>
      </c>
    </row>
  </sheetData>
  <mergeCells count="1">
    <mergeCell ref="A2:F2"/>
  </mergeCells>
  <phoneticPr fontId="8"/>
  <hyperlinks>
    <hyperlink ref="A3" r:id="rId1" display="http://www.nedo.go.jp/content/100640939.pdf" xr:uid="{00000000-0004-0000-0800-000000000000}"/>
    <hyperlink ref="A4" r:id="rId2" display="http://www.nedo.go.jp/content/100640939.pdf" xr:uid="{00000000-0004-0000-0800-000001000000}"/>
  </hyperlinks>
  <pageMargins left="0.70866141732283472" right="0.70866141732283472" top="0.74803149606299213" bottom="0.74803149606299213" header="0.31496062992125984" footer="0.31496062992125984"/>
  <pageSetup paperSize="9" scale="91"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提案基本情報</vt:lpstr>
      <vt:lpstr>再委託先・共同実施先の選定理由</vt:lpstr>
      <vt:lpstr>全期間総括表</vt:lpstr>
      <vt:lpstr>(委託先)企業等</vt:lpstr>
      <vt:lpstr>(委託先)国立研究開発法人等</vt:lpstr>
      <vt:lpstr>(委託先)大学等</vt:lpstr>
      <vt:lpstr>(委託先)消費税の免税事業者等</vt:lpstr>
      <vt:lpstr>(再委託先)企業等 </vt:lpstr>
      <vt:lpstr>(再委託先)国立研究開発法人等 </vt:lpstr>
      <vt:lpstr>(再委託先)大学等 </vt:lpstr>
      <vt:lpstr>(再委託先)消費税の免税事業者等</vt:lpstr>
      <vt:lpstr>'(委託先)企業等'!Print_Area</vt:lpstr>
      <vt:lpstr>'(委託先)国立研究開発法人等'!Print_Area</vt:lpstr>
      <vt:lpstr>'(委託先)大学等'!Print_Area</vt:lpstr>
      <vt:lpstr>'(再委託先)企業等 '!Print_Area</vt:lpstr>
      <vt:lpstr>'(再委託先)国立研究開発法人等 '!Print_Area</vt:lpstr>
      <vt:lpstr>'(再委託先)大学等 '!Print_Area</vt:lpstr>
      <vt:lpstr>再委託先・共同実施先の選定理由!Print_Area</vt:lpstr>
      <vt:lpstr>全期間総括表!Print_Area</vt:lpstr>
      <vt:lpstr>提案基本情報!Print_Area</vt:lpstr>
      <vt:lpstr>再委託先・共同実施先の選定理由!Print_Titles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2019-03-28T05:21:08Z</dcterms:created>
  <dcterms:modified xsi:type="dcterms:W3CDTF">2021-04-26T02:13:52Z</dcterms:modified>
</cp:coreProperties>
</file>