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5DF334E2-07A0-4A81-AF6F-D9669087C0BA}" xr6:coauthVersionLast="47" xr6:coauthVersionMax="47" xr10:uidLastSave="{00000000-0000-0000-0000-000000000000}"/>
  <bookViews>
    <workbookView xWindow="-120" yWindow="-120" windowWidth="29040" windowHeight="15840" xr2:uid="{00000000-000D-0000-FFFF-FFFF00000000}"/>
  </bookViews>
  <sheets>
    <sheet name="別添６" sheetId="3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31" l="1"/>
  <c r="D36" i="31"/>
  <c r="D37" i="31" l="1"/>
  <c r="D38" i="31" s="1"/>
</calcChain>
</file>

<file path=xl/sharedStrings.xml><?xml version="1.0" encoding="utf-8"?>
<sst xmlns="http://schemas.openxmlformats.org/spreadsheetml/2006/main" count="62" uniqueCount="60">
  <si>
    <t>kW</t>
    <phoneticPr fontId="5"/>
  </si>
  <si>
    <t>-</t>
    <phoneticPr fontId="5"/>
  </si>
  <si>
    <t>O&amp;M</t>
    <phoneticPr fontId="7"/>
  </si>
  <si>
    <t>単位</t>
    <rPh sb="0" eb="2">
      <t>タンイ</t>
    </rPh>
    <phoneticPr fontId="5"/>
  </si>
  <si>
    <t>年</t>
    <rPh sb="0" eb="1">
      <t>ネン</t>
    </rPh>
    <phoneticPr fontId="5"/>
  </si>
  <si>
    <t>／年</t>
    <rPh sb="1" eb="2">
      <t>ネン</t>
    </rPh>
    <phoneticPr fontId="5"/>
  </si>
  <si>
    <t>割引率</t>
    <phoneticPr fontId="7"/>
  </si>
  <si>
    <t>稼働年数</t>
    <rPh sb="0" eb="2">
      <t>カドウ</t>
    </rPh>
    <rPh sb="2" eb="4">
      <t>ネンスウ</t>
    </rPh>
    <phoneticPr fontId="7"/>
  </si>
  <si>
    <t>システム規模・諸元</t>
    <rPh sb="4" eb="6">
      <t>キボ</t>
    </rPh>
    <rPh sb="7" eb="9">
      <t>ショゲン</t>
    </rPh>
    <phoneticPr fontId="7"/>
  </si>
  <si>
    <t>発電コスト</t>
    <rPh sb="0" eb="2">
      <t>ハツデン</t>
    </rPh>
    <phoneticPr fontId="7"/>
  </si>
  <si>
    <t>システム価格</t>
    <phoneticPr fontId="5"/>
  </si>
  <si>
    <t>可変</t>
    <rPh sb="0" eb="2">
      <t>カヘン</t>
    </rPh>
    <phoneticPr fontId="5"/>
  </si>
  <si>
    <t>固定</t>
    <rPh sb="0" eb="2">
      <t>コテイ</t>
    </rPh>
    <phoneticPr fontId="5"/>
  </si>
  <si>
    <t>変換効率</t>
    <rPh sb="0" eb="2">
      <t>ヘンカン</t>
    </rPh>
    <rPh sb="2" eb="4">
      <t>コウリツ</t>
    </rPh>
    <phoneticPr fontId="5"/>
  </si>
  <si>
    <t>％</t>
    <phoneticPr fontId="5"/>
  </si>
  <si>
    <t>以下、注意事項を列記します。</t>
    <rPh sb="0" eb="2">
      <t>イカ</t>
    </rPh>
    <rPh sb="3" eb="5">
      <t>チュウイ</t>
    </rPh>
    <rPh sb="5" eb="7">
      <t>ジコウ</t>
    </rPh>
    <rPh sb="8" eb="10">
      <t>レッキ</t>
    </rPh>
    <phoneticPr fontId="5"/>
  </si>
  <si>
    <t>備考</t>
    <rPh sb="0" eb="2">
      <t>ビコウ</t>
    </rPh>
    <phoneticPr fontId="5"/>
  </si>
  <si>
    <t>諸元</t>
    <rPh sb="0" eb="2">
      <t>ショゲン</t>
    </rPh>
    <phoneticPr fontId="7"/>
  </si>
  <si>
    <t>なお、本紙については最終目標に向けて、技術開発の進捗に応じて数値は見直していくことが可能です。応募時の想定を記載して下さい。</t>
    <rPh sb="42" eb="44">
      <t>カノウ</t>
    </rPh>
    <rPh sb="47" eb="49">
      <t>オウボ</t>
    </rPh>
    <rPh sb="49" eb="50">
      <t>ジ</t>
    </rPh>
    <rPh sb="51" eb="53">
      <t>ソウテイ</t>
    </rPh>
    <rPh sb="54" eb="56">
      <t>キサイ</t>
    </rPh>
    <rPh sb="58" eb="59">
      <t>クダ</t>
    </rPh>
    <phoneticPr fontId="5"/>
  </si>
  <si>
    <t>最終目標（2025年度）時点の特性（変換効率、耐久性など）で量産した場合の均等化発電コストを算出するためのシートです。</t>
    <rPh sb="0" eb="2">
      <t>サイシュウ</t>
    </rPh>
    <rPh sb="2" eb="4">
      <t>モクヒョウ</t>
    </rPh>
    <rPh sb="9" eb="11">
      <t>ネンド</t>
    </rPh>
    <rPh sb="12" eb="14">
      <t>ジテン</t>
    </rPh>
    <rPh sb="15" eb="17">
      <t>トクセイ</t>
    </rPh>
    <rPh sb="18" eb="20">
      <t>ヘンカン</t>
    </rPh>
    <rPh sb="20" eb="22">
      <t>コウリツ</t>
    </rPh>
    <rPh sb="23" eb="26">
      <t>タイキュウセイ</t>
    </rPh>
    <rPh sb="30" eb="32">
      <t>リョウサン</t>
    </rPh>
    <rPh sb="34" eb="36">
      <t>バアイ</t>
    </rPh>
    <rPh sb="37" eb="40">
      <t>キントウカ</t>
    </rPh>
    <rPh sb="40" eb="42">
      <t>ハツデン</t>
    </rPh>
    <rPh sb="46" eb="48">
      <t>サンシュツ</t>
    </rPh>
    <phoneticPr fontId="5"/>
  </si>
  <si>
    <t>システム単価の内訳</t>
    <rPh sb="4" eb="6">
      <t>タンカ</t>
    </rPh>
    <rPh sb="7" eb="9">
      <t>ウチワケ</t>
    </rPh>
    <phoneticPr fontId="5"/>
  </si>
  <si>
    <t>（円／kW）</t>
    <rPh sb="1" eb="2">
      <t>エン</t>
    </rPh>
    <phoneticPr fontId="5"/>
  </si>
  <si>
    <t>パネル</t>
  </si>
  <si>
    <t>パワーコンバータ</t>
  </si>
  <si>
    <t>架台</t>
    <rPh sb="0" eb="2">
      <t>カダイ</t>
    </rPh>
    <phoneticPr fontId="5"/>
  </si>
  <si>
    <t>その他機器</t>
    <rPh sb="2" eb="3">
      <t>タ</t>
    </rPh>
    <rPh sb="3" eb="5">
      <t>キキ</t>
    </rPh>
    <phoneticPr fontId="5"/>
  </si>
  <si>
    <t>工事費</t>
    <rPh sb="0" eb="3">
      <t>コウジヒ</t>
    </rPh>
    <phoneticPr fontId="5"/>
  </si>
  <si>
    <t>小計</t>
    <rPh sb="0" eb="2">
      <t>ショウケイ</t>
    </rPh>
    <phoneticPr fontId="5"/>
  </si>
  <si>
    <t>現時点で想定される量産規模：　　　　MW（○○年度）</t>
    <rPh sb="0" eb="3">
      <t>ゲンジテン</t>
    </rPh>
    <rPh sb="4" eb="6">
      <t>ソウテイ</t>
    </rPh>
    <rPh sb="9" eb="11">
      <t>リョウサン</t>
    </rPh>
    <rPh sb="11" eb="13">
      <t>キボ</t>
    </rPh>
    <rPh sb="23" eb="25">
      <t>ネンド</t>
    </rPh>
    <phoneticPr fontId="5"/>
  </si>
  <si>
    <t>←赤枠内を記載して下さい。</t>
    <rPh sb="1" eb="2">
      <t>アカ</t>
    </rPh>
    <rPh sb="2" eb="3">
      <t>ワク</t>
    </rPh>
    <rPh sb="3" eb="4">
      <t>ナイ</t>
    </rPh>
    <rPh sb="5" eb="7">
      <t>キサイ</t>
    </rPh>
    <rPh sb="9" eb="10">
      <t>クダ</t>
    </rPh>
    <phoneticPr fontId="5"/>
  </si>
  <si>
    <t>=</t>
    <phoneticPr fontId="5"/>
  </si>
  <si>
    <t>・諸元設定の背景、前提を記載願います。
・採択に際し、価格設定の前提、考え方を確認する場合があります。</t>
    <rPh sb="1" eb="3">
      <t>ショゲン</t>
    </rPh>
    <rPh sb="3" eb="5">
      <t>セッテイ</t>
    </rPh>
    <rPh sb="6" eb="8">
      <t>ハイケイ</t>
    </rPh>
    <rPh sb="9" eb="11">
      <t>ゼンテイ</t>
    </rPh>
    <rPh sb="12" eb="14">
      <t>キサイ</t>
    </rPh>
    <rPh sb="14" eb="15">
      <t>ネガ</t>
    </rPh>
    <rPh sb="21" eb="23">
      <t>サイタク</t>
    </rPh>
    <rPh sb="24" eb="25">
      <t>サイ</t>
    </rPh>
    <rPh sb="27" eb="29">
      <t>カカク</t>
    </rPh>
    <rPh sb="29" eb="31">
      <t>セッテイ</t>
    </rPh>
    <rPh sb="32" eb="34">
      <t>ゼンテイ</t>
    </rPh>
    <rPh sb="35" eb="36">
      <t>カンガ</t>
    </rPh>
    <rPh sb="37" eb="38">
      <t>カタ</t>
    </rPh>
    <rPh sb="39" eb="41">
      <t>カクニン</t>
    </rPh>
    <rPh sb="43" eb="45">
      <t>バアイ</t>
    </rPh>
    <phoneticPr fontId="5"/>
  </si>
  <si>
    <t>※システム価格の内訳は提案時は提出の必要はありません。ただし、最終目標確認時には本表以外にシステム単価の内訳（パネル、パワーコンバータ、架台、その他機器、工事費）についても経済省、NEDO限りに報告を頂く予定です。</t>
    <rPh sb="5" eb="7">
      <t>カカク</t>
    </rPh>
    <rPh sb="8" eb="10">
      <t>ウチワケ</t>
    </rPh>
    <rPh sb="11" eb="13">
      <t>テイアン</t>
    </rPh>
    <rPh sb="13" eb="14">
      <t>ジ</t>
    </rPh>
    <rPh sb="14" eb="16">
      <t>テイシュツ</t>
    </rPh>
    <rPh sb="17" eb="19">
      <t>ヒツヨウ</t>
    </rPh>
    <phoneticPr fontId="5"/>
  </si>
  <si>
    <t>←赤枠内が埋められていることを確認願います。</t>
    <rPh sb="1" eb="2">
      <t>アカ</t>
    </rPh>
    <rPh sb="2" eb="3">
      <t>ワク</t>
    </rPh>
    <rPh sb="3" eb="4">
      <t>ナイ</t>
    </rPh>
    <rPh sb="5" eb="6">
      <t>ウ</t>
    </rPh>
    <rPh sb="15" eb="17">
      <t>カクニン</t>
    </rPh>
    <rPh sb="17" eb="18">
      <t>ネガ</t>
    </rPh>
    <phoneticPr fontId="5"/>
  </si>
  <si>
    <t>・システム価格：発電に要する初期費用の合算値。パネル価格は売価（ユーザー調達価格）を想定願います。</t>
    <rPh sb="5" eb="7">
      <t>カカク</t>
    </rPh>
    <rPh sb="8" eb="10">
      <t>ハツデン</t>
    </rPh>
    <rPh sb="11" eb="12">
      <t>ヨウ</t>
    </rPh>
    <rPh sb="14" eb="16">
      <t>ショキ</t>
    </rPh>
    <rPh sb="16" eb="18">
      <t>ヒヨウ</t>
    </rPh>
    <rPh sb="19" eb="21">
      <t>ガッサン</t>
    </rPh>
    <rPh sb="21" eb="22">
      <t>アタイ</t>
    </rPh>
    <rPh sb="26" eb="28">
      <t>カカク</t>
    </rPh>
    <rPh sb="42" eb="44">
      <t>ソウテイ</t>
    </rPh>
    <rPh sb="44" eb="45">
      <t>ネガ</t>
    </rPh>
    <phoneticPr fontId="5"/>
  </si>
  <si>
    <t>・O&amp;M：太陽光発電システムの保守・点検に要する費用。パワーコンバータなどの交換費用を含みます。</t>
    <rPh sb="5" eb="8">
      <t>タイヨウコウ</t>
    </rPh>
    <rPh sb="8" eb="10">
      <t>ハツデン</t>
    </rPh>
    <rPh sb="15" eb="17">
      <t>ホシュ</t>
    </rPh>
    <rPh sb="18" eb="20">
      <t>テンケン</t>
    </rPh>
    <rPh sb="21" eb="22">
      <t>ヨウ</t>
    </rPh>
    <rPh sb="24" eb="26">
      <t>ヒヨウ</t>
    </rPh>
    <rPh sb="38" eb="40">
      <t>コウカン</t>
    </rPh>
    <rPh sb="40" eb="42">
      <t>ヒヨウ</t>
    </rPh>
    <rPh sb="43" eb="44">
      <t>フク</t>
    </rPh>
    <phoneticPr fontId="5"/>
  </si>
  <si>
    <t>・システム価格算定の前提（量産規模など）を明確化願います。</t>
    <rPh sb="5" eb="7">
      <t>カカク</t>
    </rPh>
    <rPh sb="7" eb="9">
      <t>サンテイ</t>
    </rPh>
    <rPh sb="10" eb="12">
      <t>ゼンテイ</t>
    </rPh>
    <rPh sb="13" eb="15">
      <t>リョウサン</t>
    </rPh>
    <rPh sb="15" eb="17">
      <t>キボ</t>
    </rPh>
    <rPh sb="21" eb="23">
      <t>メイカク</t>
    </rPh>
    <rPh sb="23" eb="24">
      <t>カ</t>
    </rPh>
    <rPh sb="24" eb="25">
      <t>ネガ</t>
    </rPh>
    <phoneticPr fontId="5"/>
  </si>
  <si>
    <t>・本想定は地上設置を想定してもので、現状、想定が難しいもの（O&amp;M費、パワコンバータ、架台、工事費）は調達価格等算定委員会の数値を引用していますが、</t>
    <rPh sb="1" eb="2">
      <t>ホン</t>
    </rPh>
    <rPh sb="2" eb="4">
      <t>ソウテイ</t>
    </rPh>
    <rPh sb="5" eb="7">
      <t>チジョウ</t>
    </rPh>
    <rPh sb="7" eb="9">
      <t>セッチ</t>
    </rPh>
    <rPh sb="10" eb="12">
      <t>ソウテイ</t>
    </rPh>
    <rPh sb="18" eb="20">
      <t>ゲンジョウ</t>
    </rPh>
    <rPh sb="21" eb="23">
      <t>ソウテイ</t>
    </rPh>
    <rPh sb="24" eb="25">
      <t>ムズカ</t>
    </rPh>
    <rPh sb="33" eb="34">
      <t>ヒ</t>
    </rPh>
    <rPh sb="43" eb="45">
      <t>カダイ</t>
    </rPh>
    <rPh sb="46" eb="49">
      <t>コウジヒ</t>
    </rPh>
    <rPh sb="51" eb="53">
      <t>チョウタツ</t>
    </rPh>
    <rPh sb="53" eb="55">
      <t>カカク</t>
    </rPh>
    <rPh sb="55" eb="56">
      <t>トウ</t>
    </rPh>
    <rPh sb="56" eb="58">
      <t>サンテイ</t>
    </rPh>
    <rPh sb="58" eb="61">
      <t>イインカイ</t>
    </rPh>
    <rPh sb="62" eb="64">
      <t>スウチ</t>
    </rPh>
    <rPh sb="65" eb="67">
      <t>インヨウ</t>
    </rPh>
    <phoneticPr fontId="5"/>
  </si>
  <si>
    <t>特定の用途想定でより安い想定が出来るのであれば、変更可能です。</t>
    <phoneticPr fontId="5"/>
  </si>
  <si>
    <t>※現時点で記載されている数値は価格調達等算定委員会から引用したものです。</t>
    <rPh sb="1" eb="4">
      <t>ゲンジテン</t>
    </rPh>
    <rPh sb="5" eb="7">
      <t>キサイ</t>
    </rPh>
    <rPh sb="12" eb="14">
      <t>スウチ</t>
    </rPh>
    <rPh sb="15" eb="17">
      <t>カカク</t>
    </rPh>
    <rPh sb="17" eb="19">
      <t>チョウタツ</t>
    </rPh>
    <rPh sb="19" eb="20">
      <t>トウ</t>
    </rPh>
    <rPh sb="20" eb="22">
      <t>サンテイ</t>
    </rPh>
    <rPh sb="22" eb="25">
      <t>イインカイ</t>
    </rPh>
    <rPh sb="27" eb="29">
      <t>インヨウ</t>
    </rPh>
    <phoneticPr fontId="5"/>
  </si>
  <si>
    <t>・稼働年数、出力保証値などを踏まえて劣化率を定義願います。</t>
    <rPh sb="1" eb="3">
      <t>カドウ</t>
    </rPh>
    <rPh sb="3" eb="5">
      <t>ネンスウ</t>
    </rPh>
    <rPh sb="6" eb="8">
      <t>シュツリョク</t>
    </rPh>
    <rPh sb="8" eb="10">
      <t>ホショウ</t>
    </rPh>
    <rPh sb="10" eb="11">
      <t>アタイ</t>
    </rPh>
    <rPh sb="14" eb="15">
      <t>フ</t>
    </rPh>
    <rPh sb="18" eb="20">
      <t>レッカ</t>
    </rPh>
    <rPh sb="20" eb="21">
      <t>リツ</t>
    </rPh>
    <rPh sb="22" eb="24">
      <t>テイギ</t>
    </rPh>
    <rPh sb="24" eb="25">
      <t>ネガ</t>
    </rPh>
    <phoneticPr fontId="5"/>
  </si>
  <si>
    <t>廃棄処理費・撤去費</t>
    <rPh sb="0" eb="2">
      <t>ハイキ</t>
    </rPh>
    <rPh sb="2" eb="4">
      <t>ショリ</t>
    </rPh>
    <rPh sb="4" eb="5">
      <t>ヒ</t>
    </rPh>
    <rPh sb="6" eb="8">
      <t>テッキョ</t>
    </rPh>
    <rPh sb="8" eb="9">
      <t>ヒ</t>
    </rPh>
    <phoneticPr fontId="7"/>
  </si>
  <si>
    <t>・応募時の設備利用率はシリコン太陽電池と同等とします。低照度特性の向上を実証できれば見直すことを可能とします。</t>
    <rPh sb="1" eb="3">
      <t>オウボ</t>
    </rPh>
    <rPh sb="3" eb="4">
      <t>ジ</t>
    </rPh>
    <rPh sb="5" eb="7">
      <t>セツビ</t>
    </rPh>
    <rPh sb="7" eb="9">
      <t>リヨウ</t>
    </rPh>
    <rPh sb="9" eb="10">
      <t>リツ</t>
    </rPh>
    <rPh sb="15" eb="17">
      <t>タイヨウ</t>
    </rPh>
    <rPh sb="17" eb="19">
      <t>デンチ</t>
    </rPh>
    <rPh sb="20" eb="22">
      <t>ドウトウ</t>
    </rPh>
    <rPh sb="27" eb="30">
      <t>テイショウド</t>
    </rPh>
    <rPh sb="30" eb="32">
      <t>トクセイ</t>
    </rPh>
    <rPh sb="33" eb="35">
      <t>コウジョウ</t>
    </rPh>
    <rPh sb="36" eb="38">
      <t>ジッショウ</t>
    </rPh>
    <rPh sb="42" eb="44">
      <t>ミナオ</t>
    </rPh>
    <rPh sb="48" eb="50">
      <t>カノウ</t>
    </rPh>
    <phoneticPr fontId="5"/>
  </si>
  <si>
    <t>発電コストは以下の定義とします。</t>
    <rPh sb="0" eb="2">
      <t>ハツデン</t>
    </rPh>
    <rPh sb="6" eb="8">
      <t>イカ</t>
    </rPh>
    <rPh sb="9" eb="11">
      <t>テイギ</t>
    </rPh>
    <phoneticPr fontId="5"/>
  </si>
  <si>
    <t>条件入力</t>
    <rPh sb="0" eb="2">
      <t>ジョウケン</t>
    </rPh>
    <rPh sb="2" eb="4">
      <t>ニュウリョク</t>
    </rPh>
    <phoneticPr fontId="7"/>
  </si>
  <si>
    <t>システム規模</t>
    <rPh sb="4" eb="6">
      <t>キボ</t>
    </rPh>
    <phoneticPr fontId="7"/>
  </si>
  <si>
    <t>劣化率</t>
    <rPh sb="0" eb="2">
      <t>レッカ</t>
    </rPh>
    <rPh sb="2" eb="3">
      <t>リツ</t>
    </rPh>
    <phoneticPr fontId="7"/>
  </si>
  <si>
    <t>建設費</t>
    <rPh sb="0" eb="3">
      <t>ケンセツヒ</t>
    </rPh>
    <phoneticPr fontId="7"/>
  </si>
  <si>
    <t>システム単価</t>
    <rPh sb="4" eb="6">
      <t>タンカ</t>
    </rPh>
    <phoneticPr fontId="7"/>
  </si>
  <si>
    <t>円／kW</t>
    <rPh sb="0" eb="1">
      <t>エン</t>
    </rPh>
    <phoneticPr fontId="5"/>
  </si>
  <si>
    <t>年間経費</t>
    <rPh sb="0" eb="2">
      <t>ネンカン</t>
    </rPh>
    <rPh sb="2" eb="4">
      <t>ケイヒ</t>
    </rPh>
    <phoneticPr fontId="7"/>
  </si>
  <si>
    <t>円／kW／年</t>
    <rPh sb="0" eb="1">
      <t>エン</t>
    </rPh>
    <rPh sb="5" eb="6">
      <t>ネン</t>
    </rPh>
    <phoneticPr fontId="5"/>
  </si>
  <si>
    <t>撤去費用</t>
    <rPh sb="0" eb="2">
      <t>テッキョ</t>
    </rPh>
    <rPh sb="2" eb="4">
      <t>ヒヨウ</t>
    </rPh>
    <phoneticPr fontId="7"/>
  </si>
  <si>
    <t>設備利用率</t>
    <rPh sb="0" eb="2">
      <t>セツビ</t>
    </rPh>
    <rPh sb="2" eb="5">
      <t>リヨウリツ</t>
    </rPh>
    <phoneticPr fontId="7"/>
  </si>
  <si>
    <t>（単位：円/kWh）</t>
    <rPh sb="1" eb="3">
      <t>タンイ</t>
    </rPh>
    <rPh sb="4" eb="5">
      <t>エン</t>
    </rPh>
    <phoneticPr fontId="7"/>
  </si>
  <si>
    <t>廃棄処理費・撤去費</t>
    <rPh sb="0" eb="2">
      <t>ハイキ</t>
    </rPh>
    <rPh sb="2" eb="4">
      <t>ショリ</t>
    </rPh>
    <rPh sb="4" eb="5">
      <t>ヒヨウ</t>
    </rPh>
    <rPh sb="6" eb="8">
      <t>テッキョ</t>
    </rPh>
    <rPh sb="8" eb="9">
      <t>ヒ</t>
    </rPh>
    <phoneticPr fontId="8"/>
  </si>
  <si>
    <t>O&amp;M費</t>
    <rPh sb="3" eb="4">
      <t>ヒ</t>
    </rPh>
    <phoneticPr fontId="8"/>
  </si>
  <si>
    <t>合計</t>
    <rPh sb="0" eb="2">
      <t>ゴウケイ</t>
    </rPh>
    <phoneticPr fontId="7"/>
  </si>
  <si>
    <t>（システム価格、O&amp;M費、廃棄処理費・撤去費の現在価値の総和）÷（発電量の現在価値の総和）</t>
    <rPh sb="33" eb="35">
      <t>ハツデン</t>
    </rPh>
    <rPh sb="35" eb="36">
      <t>リョウ</t>
    </rPh>
    <rPh sb="37" eb="39">
      <t>ゲンザイ</t>
    </rPh>
    <rPh sb="39" eb="41">
      <t>カチ</t>
    </rPh>
    <rPh sb="42" eb="44">
      <t>ソウワ</t>
    </rPh>
    <phoneticPr fontId="5"/>
  </si>
  <si>
    <t>別添６</t>
    <rPh sb="0" eb="2">
      <t>ベッテン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</si>
</sst>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Red]\(0.00\)"/>
  </numFmts>
  <fonts count="21" x14ac:knownFonts="1">
    <font>
      <sz val="11"/>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Arial"/>
      <family val="2"/>
      <charset val="128"/>
    </font>
    <font>
      <sz val="6"/>
      <name val="Arial"/>
      <family val="2"/>
      <charset val="128"/>
    </font>
    <font>
      <sz val="10"/>
      <name val="Arial"/>
      <family val="2"/>
    </font>
    <font>
      <sz val="6"/>
      <name val="Arial"/>
      <family val="2"/>
    </font>
    <font>
      <sz val="6"/>
      <name val="ＭＳ Ｐゴシック"/>
      <family val="3"/>
      <charset val="128"/>
    </font>
    <font>
      <b/>
      <sz val="14"/>
      <color theme="1"/>
      <name val="ＭＳ Ｐゴシック"/>
      <family val="3"/>
      <charset val="128"/>
      <scheme val="minor"/>
    </font>
    <font>
      <sz val="14"/>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4"/>
      <name val="ＭＳ Ｐゴシック"/>
      <family val="3"/>
      <charset val="128"/>
      <scheme val="minor"/>
    </font>
    <font>
      <sz val="11"/>
      <color indexed="8"/>
      <name val="ＭＳ Ｐゴシック"/>
      <family val="3"/>
      <charset val="128"/>
      <scheme val="minor"/>
    </font>
    <font>
      <u/>
      <sz val="28"/>
      <color rgb="FFFF0000"/>
      <name val="ＭＳ Ｐゴシック"/>
      <family val="3"/>
      <charset val="128"/>
      <scheme val="minor"/>
    </font>
    <font>
      <sz val="11"/>
      <color theme="0"/>
      <name val="ＭＳ Ｐゴシック"/>
      <family val="3"/>
      <charset val="128"/>
      <scheme val="minor"/>
    </font>
    <font>
      <sz val="11"/>
      <color rgb="FF000000"/>
      <name val="ＭＳ Ｐゴシック"/>
      <family val="3"/>
      <charset val="128"/>
      <scheme val="minor"/>
    </font>
    <font>
      <sz val="11"/>
      <color rgb="FFFF0000"/>
      <name val="ＭＳ Ｐゴシック"/>
      <family val="3"/>
      <charset val="128"/>
      <scheme val="minor"/>
    </font>
    <font>
      <b/>
      <sz val="18"/>
      <color theme="1"/>
      <name val="ＭＳ Ｐゴシック"/>
      <family val="3"/>
      <charset val="128"/>
      <scheme val="minor"/>
    </font>
    <font>
      <b/>
      <sz val="11"/>
      <color theme="1"/>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3" tint="0.79998168889431442"/>
        <bgColor indexed="64"/>
      </patternFill>
    </fill>
  </fills>
  <borders count="2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auto="1"/>
      </right>
      <top/>
      <bottom style="thin">
        <color auto="1"/>
      </bottom>
      <diagonal/>
    </border>
    <border>
      <left/>
      <right/>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style="thin">
        <color indexed="64"/>
      </top>
      <bottom/>
      <diagonal/>
    </border>
    <border>
      <left style="thin">
        <color indexed="64"/>
      </left>
      <right style="medium">
        <color rgb="FFFF0000"/>
      </right>
      <top style="thin">
        <color indexed="64"/>
      </top>
      <bottom/>
      <diagonal/>
    </border>
    <border>
      <left style="medium">
        <color rgb="FFFF0000"/>
      </left>
      <right/>
      <top/>
      <bottom style="thin">
        <color indexed="64"/>
      </bottom>
      <diagonal/>
    </border>
    <border>
      <left style="thin">
        <color indexed="64"/>
      </left>
      <right style="medium">
        <color rgb="FFFF0000"/>
      </right>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top/>
      <bottom/>
      <diagonal/>
    </border>
    <border>
      <left/>
      <right style="medium">
        <color rgb="FFFF0000"/>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right style="medium">
        <color rgb="FFFF0000"/>
      </right>
      <top/>
      <bottom/>
      <diagonal/>
    </border>
    <border>
      <left style="medium">
        <color rgb="FFFF0000"/>
      </left>
      <right/>
      <top style="thin">
        <color auto="1"/>
      </top>
      <bottom style="thin">
        <color auto="1"/>
      </bottom>
      <diagonal/>
    </border>
    <border>
      <left style="medium">
        <color rgb="FFFF0000"/>
      </left>
      <right/>
      <top style="thin">
        <color auto="1"/>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bottom/>
      <diagonal/>
    </border>
    <border>
      <left style="medium">
        <color rgb="FFFF0000"/>
      </left>
      <right style="thin">
        <color indexed="64"/>
      </right>
      <top style="thin">
        <color indexed="64"/>
      </top>
      <bottom style="medium">
        <color rgb="FFFF0000"/>
      </bottom>
      <diagonal/>
    </border>
  </borders>
  <cellStyleXfs count="61">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107">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vertical="center" shrinkToFit="1"/>
    </xf>
    <xf numFmtId="0" fontId="11" fillId="0" borderId="0" xfId="0" applyFont="1">
      <alignment vertical="center"/>
    </xf>
    <xf numFmtId="0" fontId="12" fillId="0" borderId="0" xfId="0" applyFont="1">
      <alignment vertical="center"/>
    </xf>
    <xf numFmtId="0" fontId="10" fillId="0" borderId="9" xfId="0" applyFont="1" applyBorder="1">
      <alignment vertical="center"/>
    </xf>
    <xf numFmtId="0" fontId="10" fillId="0" borderId="10" xfId="0" applyFont="1" applyBorder="1" applyAlignment="1">
      <alignment vertical="center" shrinkToFit="1"/>
    </xf>
    <xf numFmtId="0" fontId="10" fillId="0" borderId="10" xfId="0" applyFont="1" applyBorder="1">
      <alignment vertical="center"/>
    </xf>
    <xf numFmtId="0" fontId="13" fillId="0" borderId="11" xfId="0" applyFont="1" applyBorder="1" applyAlignment="1">
      <alignment horizontal="right" vertical="center"/>
    </xf>
    <xf numFmtId="0" fontId="11" fillId="4" borderId="12" xfId="0" applyFont="1" applyFill="1" applyBorder="1">
      <alignment vertical="center"/>
    </xf>
    <xf numFmtId="0" fontId="11" fillId="4" borderId="6"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13" xfId="0" applyFont="1" applyFill="1" applyBorder="1" applyAlignment="1">
      <alignment horizontal="center" vertical="center"/>
    </xf>
    <xf numFmtId="0" fontId="14" fillId="0" borderId="0" xfId="0" applyFont="1" applyFill="1" applyBorder="1" applyAlignment="1">
      <alignment horizontal="center" vertical="center"/>
    </xf>
    <xf numFmtId="0" fontId="15" fillId="0" borderId="0" xfId="0" applyFont="1" applyFill="1" applyBorder="1" applyAlignment="1">
      <alignment vertical="center" wrapText="1"/>
    </xf>
    <xf numFmtId="0" fontId="11" fillId="4" borderId="14" xfId="0" applyFont="1" applyFill="1" applyBorder="1">
      <alignment vertical="center"/>
    </xf>
    <xf numFmtId="0" fontId="11" fillId="4" borderId="7"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15" xfId="0" applyFont="1" applyFill="1" applyBorder="1" applyAlignment="1">
      <alignment horizontal="center" vertical="center"/>
    </xf>
    <xf numFmtId="0" fontId="14" fillId="0" borderId="12" xfId="0" applyFont="1" applyBorder="1">
      <alignment vertical="center"/>
    </xf>
    <xf numFmtId="0" fontId="11" fillId="0" borderId="3" xfId="0" applyFont="1" applyBorder="1">
      <alignment vertical="center"/>
    </xf>
    <xf numFmtId="0" fontId="11" fillId="0" borderId="2" xfId="0" applyFont="1" applyBorder="1">
      <alignment vertical="center"/>
    </xf>
    <xf numFmtId="0" fontId="11" fillId="0" borderId="16" xfId="0" applyFont="1" applyFill="1" applyBorder="1">
      <alignment vertical="center"/>
    </xf>
    <xf numFmtId="0" fontId="11" fillId="0" borderId="0" xfId="0" applyFont="1" applyFill="1" applyBorder="1">
      <alignment vertical="center"/>
    </xf>
    <xf numFmtId="0" fontId="11" fillId="0" borderId="0" xfId="0" applyFont="1" applyBorder="1">
      <alignment vertical="center"/>
    </xf>
    <xf numFmtId="0" fontId="11" fillId="0" borderId="17" xfId="0" applyFont="1" applyBorder="1">
      <alignment vertical="center"/>
    </xf>
    <xf numFmtId="0" fontId="14" fillId="0" borderId="0" xfId="0" applyFont="1" applyBorder="1">
      <alignment vertical="center"/>
    </xf>
    <xf numFmtId="38" fontId="11" fillId="5" borderId="2" xfId="1" applyFont="1" applyFill="1" applyBorder="1">
      <alignment vertical="center"/>
    </xf>
    <xf numFmtId="38" fontId="11" fillId="0" borderId="16" xfId="1" applyFont="1" applyFill="1" applyBorder="1">
      <alignment vertical="center"/>
    </xf>
    <xf numFmtId="38" fontId="11" fillId="0" borderId="0" xfId="1" applyFont="1" applyFill="1" applyBorder="1">
      <alignment vertical="center"/>
    </xf>
    <xf numFmtId="0" fontId="12" fillId="2" borderId="0" xfId="0" applyFont="1" applyFill="1" applyBorder="1" applyAlignment="1">
      <alignment horizontal="center" vertical="center" wrapText="1"/>
    </xf>
    <xf numFmtId="38" fontId="16" fillId="0" borderId="0" xfId="1" applyFont="1" applyFill="1" applyBorder="1">
      <alignment vertical="center"/>
    </xf>
    <xf numFmtId="38" fontId="11" fillId="0" borderId="0" xfId="1" applyFont="1" applyBorder="1">
      <alignment vertical="center"/>
    </xf>
    <xf numFmtId="0" fontId="17" fillId="0" borderId="0" xfId="0" applyFont="1" applyBorder="1">
      <alignment vertical="center"/>
    </xf>
    <xf numFmtId="38" fontId="11" fillId="2" borderId="2" xfId="4" applyNumberFormat="1" applyFont="1" applyFill="1" applyBorder="1">
      <alignment vertical="center"/>
    </xf>
    <xf numFmtId="2" fontId="12" fillId="5" borderId="0" xfId="0" applyNumberFormat="1" applyFont="1" applyFill="1" applyBorder="1" applyAlignment="1">
      <alignment horizontal="center" vertical="center" wrapText="1"/>
    </xf>
    <xf numFmtId="10" fontId="11" fillId="2" borderId="2" xfId="1" applyNumberFormat="1" applyFont="1" applyFill="1" applyBorder="1">
      <alignment vertical="center"/>
    </xf>
    <xf numFmtId="10" fontId="11" fillId="0" borderId="16" xfId="0" applyNumberFormat="1" applyFont="1" applyFill="1" applyBorder="1">
      <alignment vertical="center"/>
    </xf>
    <xf numFmtId="10" fontId="11" fillId="0" borderId="0" xfId="0" applyNumberFormat="1" applyFont="1" applyFill="1" applyBorder="1">
      <alignment vertical="center"/>
    </xf>
    <xf numFmtId="2" fontId="12" fillId="0" borderId="0" xfId="0" applyNumberFormat="1" applyFont="1" applyFill="1" applyBorder="1">
      <alignment vertical="center"/>
    </xf>
    <xf numFmtId="10" fontId="16" fillId="0" borderId="0" xfId="0" applyNumberFormat="1" applyFont="1" applyFill="1" applyBorder="1">
      <alignment vertical="center"/>
    </xf>
    <xf numFmtId="10" fontId="11" fillId="0" borderId="0" xfId="0" applyNumberFormat="1" applyFont="1" applyBorder="1">
      <alignment vertical="center"/>
    </xf>
    <xf numFmtId="0" fontId="11" fillId="2" borderId="2" xfId="1" applyNumberFormat="1" applyFont="1" applyFill="1" applyBorder="1">
      <alignment vertical="center"/>
    </xf>
    <xf numFmtId="38" fontId="12" fillId="0" borderId="0" xfId="1" applyFont="1" applyFill="1" applyBorder="1">
      <alignment vertical="center"/>
    </xf>
    <xf numFmtId="0" fontId="12" fillId="0" borderId="0" xfId="0" applyFont="1" applyFill="1" applyBorder="1">
      <alignment vertical="center"/>
    </xf>
    <xf numFmtId="38" fontId="11" fillId="2" borderId="2" xfId="1" applyFont="1" applyFill="1" applyBorder="1">
      <alignment vertical="center"/>
    </xf>
    <xf numFmtId="38" fontId="12" fillId="0" borderId="16" xfId="1" applyFont="1" applyFill="1" applyBorder="1">
      <alignment vertical="center"/>
    </xf>
    <xf numFmtId="0" fontId="12" fillId="0" borderId="8" xfId="0" applyFont="1" applyBorder="1">
      <alignment vertical="center"/>
    </xf>
    <xf numFmtId="0" fontId="12" fillId="0" borderId="2" xfId="0" applyFont="1" applyFill="1" applyBorder="1">
      <alignment vertical="center"/>
    </xf>
    <xf numFmtId="38" fontId="12" fillId="4" borderId="2" xfId="1" applyFont="1" applyFill="1" applyBorder="1">
      <alignment vertical="center"/>
    </xf>
    <xf numFmtId="38" fontId="12" fillId="2" borderId="2" xfId="1" applyFont="1" applyFill="1" applyBorder="1">
      <alignment vertical="center"/>
    </xf>
    <xf numFmtId="0" fontId="12" fillId="4" borderId="2" xfId="0" applyFont="1" applyFill="1" applyBorder="1">
      <alignment vertical="center"/>
    </xf>
    <xf numFmtId="9" fontId="11" fillId="0" borderId="0" xfId="2" applyFont="1" applyFill="1" applyBorder="1">
      <alignment vertical="center"/>
    </xf>
    <xf numFmtId="9" fontId="16" fillId="0" borderId="0" xfId="0" applyNumberFormat="1" applyFont="1" applyFill="1" applyBorder="1">
      <alignment vertical="center"/>
    </xf>
    <xf numFmtId="0" fontId="11" fillId="0" borderId="14" xfId="0" applyFont="1" applyBorder="1">
      <alignment vertical="center"/>
    </xf>
    <xf numFmtId="9" fontId="11" fillId="5" borderId="2" xfId="2" applyFont="1" applyFill="1" applyBorder="1">
      <alignment vertical="center"/>
    </xf>
    <xf numFmtId="9" fontId="11" fillId="0" borderId="16" xfId="2" applyFont="1" applyFill="1" applyBorder="1">
      <alignment vertical="center"/>
    </xf>
    <xf numFmtId="0" fontId="11" fillId="0" borderId="18" xfId="0" applyFont="1" applyFill="1" applyBorder="1">
      <alignment vertical="center"/>
    </xf>
    <xf numFmtId="176" fontId="11" fillId="0" borderId="0" xfId="0" applyNumberFormat="1" applyFont="1" applyFill="1" applyBorder="1">
      <alignment vertical="center"/>
    </xf>
    <xf numFmtId="176" fontId="16" fillId="0" borderId="0" xfId="0" applyNumberFormat="1" applyFont="1" applyFill="1" applyBorder="1">
      <alignment vertical="center"/>
    </xf>
    <xf numFmtId="9" fontId="11" fillId="0" borderId="0" xfId="0" applyNumberFormat="1" applyFont="1" applyFill="1" applyBorder="1">
      <alignment vertical="center"/>
    </xf>
    <xf numFmtId="0" fontId="11" fillId="0" borderId="19" xfId="0" applyFont="1" applyFill="1" applyBorder="1">
      <alignment vertical="center"/>
    </xf>
    <xf numFmtId="0" fontId="14" fillId="0" borderId="2" xfId="0" applyFont="1" applyFill="1" applyBorder="1">
      <alignment vertical="center"/>
    </xf>
    <xf numFmtId="176" fontId="11" fillId="5" borderId="2" xfId="0" applyNumberFormat="1" applyFont="1" applyFill="1" applyBorder="1">
      <alignment vertical="center"/>
    </xf>
    <xf numFmtId="176" fontId="12" fillId="0" borderId="16" xfId="0" applyNumberFormat="1" applyFont="1" applyFill="1" applyBorder="1">
      <alignment vertical="center"/>
    </xf>
    <xf numFmtId="176" fontId="12" fillId="4" borderId="2" xfId="0" applyNumberFormat="1" applyFont="1" applyFill="1" applyBorder="1">
      <alignment vertical="center"/>
    </xf>
    <xf numFmtId="9" fontId="11" fillId="5" borderId="2" xfId="0" applyNumberFormat="1" applyFont="1" applyFill="1" applyBorder="1">
      <alignment vertical="center"/>
    </xf>
    <xf numFmtId="9" fontId="11" fillId="0" borderId="16" xfId="0" applyNumberFormat="1" applyFont="1" applyFill="1" applyBorder="1">
      <alignment vertical="center"/>
    </xf>
    <xf numFmtId="0" fontId="16" fillId="0" borderId="0" xfId="0" applyFont="1" applyFill="1" applyBorder="1">
      <alignment vertical="center"/>
    </xf>
    <xf numFmtId="0" fontId="11" fillId="0" borderId="17" xfId="0" applyFont="1" applyFill="1" applyBorder="1">
      <alignment vertical="center"/>
    </xf>
    <xf numFmtId="0" fontId="14" fillId="0" borderId="0" xfId="0" applyFont="1" applyFill="1" applyBorder="1">
      <alignment vertical="center"/>
    </xf>
    <xf numFmtId="9" fontId="11" fillId="0" borderId="20" xfId="0" applyNumberFormat="1" applyFont="1" applyFill="1" applyBorder="1">
      <alignment vertical="center"/>
    </xf>
    <xf numFmtId="0" fontId="11" fillId="0" borderId="0" xfId="0" applyFont="1" applyFill="1" applyBorder="1" applyAlignment="1">
      <alignment horizontal="left" vertical="center"/>
    </xf>
    <xf numFmtId="0" fontId="12" fillId="0" borderId="0" xfId="0" applyFont="1" applyAlignment="1">
      <alignment horizontal="left" vertical="center"/>
    </xf>
    <xf numFmtId="0" fontId="11" fillId="0" borderId="0" xfId="0" applyFont="1" applyAlignment="1">
      <alignment horizontal="right" vertical="center"/>
    </xf>
    <xf numFmtId="0" fontId="19" fillId="0" borderId="0" xfId="0" applyFont="1">
      <alignment vertical="center"/>
    </xf>
    <xf numFmtId="0" fontId="11" fillId="0" borderId="25" xfId="0" applyFont="1" applyBorder="1" applyAlignment="1">
      <alignment horizontal="center" vertical="center" shrinkToFit="1"/>
    </xf>
    <xf numFmtId="40" fontId="11" fillId="0" borderId="26" xfId="1" applyNumberFormat="1" applyFont="1" applyBorder="1">
      <alignment vertical="center"/>
    </xf>
    <xf numFmtId="177" fontId="11" fillId="0" borderId="0" xfId="0" applyNumberFormat="1" applyFont="1" applyFill="1" applyBorder="1">
      <alignment vertical="center"/>
    </xf>
    <xf numFmtId="0" fontId="11" fillId="0" borderId="0" xfId="0" applyFont="1" applyFill="1" applyBorder="1" applyAlignment="1">
      <alignment horizontal="right" vertical="center"/>
    </xf>
    <xf numFmtId="0" fontId="11" fillId="0" borderId="19" xfId="0" applyFont="1" applyFill="1" applyBorder="1" applyAlignment="1">
      <alignment horizontal="center" vertical="center"/>
    </xf>
    <xf numFmtId="40" fontId="11" fillId="0" borderId="16" xfId="1" applyNumberFormat="1" applyFont="1" applyFill="1" applyBorder="1">
      <alignment vertical="center"/>
    </xf>
    <xf numFmtId="0" fontId="11" fillId="0" borderId="27" xfId="0" applyFont="1" applyBorder="1" applyAlignment="1">
      <alignment horizontal="center" vertical="center"/>
    </xf>
    <xf numFmtId="40" fontId="11" fillId="0" borderId="18" xfId="1" applyNumberFormat="1" applyFont="1" applyBorder="1">
      <alignment vertical="center"/>
    </xf>
    <xf numFmtId="177" fontId="20" fillId="0" borderId="0" xfId="0" applyNumberFormat="1" applyFont="1" applyFill="1" applyBorder="1">
      <alignment vertical="center"/>
    </xf>
    <xf numFmtId="0" fontId="20" fillId="3" borderId="28" xfId="0" applyFont="1" applyFill="1" applyBorder="1" applyAlignment="1">
      <alignment horizontal="center" vertical="center"/>
    </xf>
    <xf numFmtId="40" fontId="20" fillId="3" borderId="24" xfId="1" applyNumberFormat="1" applyFont="1" applyFill="1" applyBorder="1">
      <alignment vertical="center"/>
    </xf>
    <xf numFmtId="40" fontId="20" fillId="0" borderId="0" xfId="1" applyNumberFormat="1" applyFont="1" applyFill="1" applyBorder="1">
      <alignment vertical="center"/>
    </xf>
    <xf numFmtId="0" fontId="18" fillId="0" borderId="0" xfId="0" applyFont="1">
      <alignment vertical="center"/>
    </xf>
    <xf numFmtId="40" fontId="11" fillId="0" borderId="0" xfId="1" applyNumberFormat="1" applyFont="1">
      <alignment vertical="center"/>
    </xf>
    <xf numFmtId="0" fontId="12" fillId="0" borderId="2" xfId="0" applyFont="1" applyBorder="1">
      <alignment vertical="center"/>
    </xf>
    <xf numFmtId="0" fontId="13" fillId="0" borderId="0" xfId="0" applyFont="1">
      <alignment vertical="center"/>
    </xf>
    <xf numFmtId="177" fontId="12" fillId="0" borderId="0" xfId="0" applyNumberFormat="1" applyFont="1" applyFill="1" applyBorder="1">
      <alignment vertical="center"/>
    </xf>
    <xf numFmtId="0" fontId="12" fillId="0" borderId="0" xfId="0" applyFont="1" applyFill="1">
      <alignment vertical="center"/>
    </xf>
    <xf numFmtId="0" fontId="11" fillId="0" borderId="21"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8" xfId="0" applyFont="1" applyFill="1" applyBorder="1" applyAlignment="1">
      <alignment horizontal="center" vertical="center"/>
    </xf>
    <xf numFmtId="0" fontId="12" fillId="0" borderId="21" xfId="0" applyFont="1" applyFill="1" applyBorder="1" applyAlignment="1">
      <alignment horizontal="left" vertical="top" wrapText="1"/>
    </xf>
    <xf numFmtId="0" fontId="12" fillId="0" borderId="1" xfId="0" applyFont="1" applyFill="1" applyBorder="1" applyAlignment="1">
      <alignment horizontal="left" vertical="top"/>
    </xf>
    <xf numFmtId="0" fontId="12" fillId="0" borderId="18" xfId="0" applyFont="1" applyFill="1" applyBorder="1" applyAlignment="1">
      <alignment horizontal="left" vertical="top"/>
    </xf>
    <xf numFmtId="0" fontId="12" fillId="0" borderId="21" xfId="0" applyFont="1" applyFill="1" applyBorder="1" applyAlignment="1">
      <alignment horizontal="left" vertical="top"/>
    </xf>
    <xf numFmtId="0" fontId="12" fillId="0" borderId="22" xfId="0" applyFont="1" applyFill="1" applyBorder="1" applyAlignment="1">
      <alignment horizontal="left" vertical="top"/>
    </xf>
    <xf numFmtId="0" fontId="12" fillId="0" borderId="23" xfId="0" applyFont="1" applyFill="1" applyBorder="1" applyAlignment="1">
      <alignment horizontal="left" vertical="top"/>
    </xf>
    <xf numFmtId="0" fontId="12" fillId="0" borderId="24" xfId="0" applyFont="1" applyFill="1" applyBorder="1" applyAlignment="1">
      <alignment horizontal="left" vertical="top"/>
    </xf>
    <xf numFmtId="0" fontId="11" fillId="0" borderId="0" xfId="0" applyFont="1" applyAlignment="1">
      <alignment vertical="center" wrapText="1"/>
    </xf>
    <xf numFmtId="0" fontId="12" fillId="0" borderId="0" xfId="0" applyFont="1" applyAlignment="1">
      <alignment horizontal="left" vertical="top" wrapText="1"/>
    </xf>
  </cellXfs>
  <cellStyles count="61">
    <cellStyle name="Normal 2" xfId="3" xr:uid="{00000000-0005-0000-0000-000000000000}"/>
    <cellStyle name="パーセント" xfId="2" builtinId="5"/>
    <cellStyle name="パーセント 2" xfId="6" xr:uid="{00000000-0005-0000-0000-000002000000}"/>
    <cellStyle name="パーセント 2 2" xfId="28" xr:uid="{00000000-0005-0000-0000-000003000000}"/>
    <cellStyle name="パーセント 2 2 2" xfId="55" xr:uid="{701EBFF3-13E1-4140-8DBE-F6BAA3F5888D}"/>
    <cellStyle name="パーセント 2 3" xfId="18" xr:uid="{00000000-0005-0000-0000-000004000000}"/>
    <cellStyle name="パーセント 2 3 2" xfId="45" xr:uid="{768E6114-01C1-4AB9-9EE9-DED04ABD8FB3}"/>
    <cellStyle name="パーセント 2 4" xfId="36" xr:uid="{603D577E-6B4C-4D7B-ABA4-19793E8F910B}"/>
    <cellStyle name="パーセント 3" xfId="9" xr:uid="{00000000-0005-0000-0000-000005000000}"/>
    <cellStyle name="パーセント 4" xfId="12" xr:uid="{00000000-0005-0000-0000-000006000000}"/>
    <cellStyle name="パーセント 4 2" xfId="31" xr:uid="{00000000-0005-0000-0000-000007000000}"/>
    <cellStyle name="パーセント 4 2 2" xfId="58" xr:uid="{46F7A65F-F0C2-4E06-91E9-8397D756FA80}"/>
    <cellStyle name="パーセント 4 3" xfId="21" xr:uid="{00000000-0005-0000-0000-000008000000}"/>
    <cellStyle name="パーセント 4 3 2" xfId="48" xr:uid="{CA022DAF-E5F3-4DD2-9AAC-F11A1BC899D4}"/>
    <cellStyle name="パーセント 4 4" xfId="39" xr:uid="{9D39FE8E-13FB-4163-9E8C-F91CB601CB36}"/>
    <cellStyle name="パーセント 5" xfId="25" xr:uid="{00000000-0005-0000-0000-000009000000}"/>
    <cellStyle name="パーセント 5 2" xfId="52" xr:uid="{6B370C25-4112-42E8-AA99-A2134F48D21F}"/>
    <cellStyle name="パーセント 6" xfId="22" xr:uid="{00000000-0005-0000-0000-00000A000000}"/>
    <cellStyle name="パーセント 6 2" xfId="49" xr:uid="{D683D148-6820-4119-8245-1A55376B184E}"/>
    <cellStyle name="パーセント 7" xfId="15" xr:uid="{00000000-0005-0000-0000-00000B000000}"/>
    <cellStyle name="パーセント 7 2" xfId="42" xr:uid="{563E9DCB-81D3-4116-B91E-4887992CC571}"/>
    <cellStyle name="桁区切り" xfId="1" builtinId="6"/>
    <cellStyle name="桁区切り 2" xfId="5" xr:uid="{00000000-0005-0000-0000-00000D000000}"/>
    <cellStyle name="桁区切り 2 2" xfId="27" xr:uid="{00000000-0005-0000-0000-00000E000000}"/>
    <cellStyle name="桁区切り 2 2 2" xfId="54" xr:uid="{1CB26784-37BC-4892-9F02-96AF68F980FB}"/>
    <cellStyle name="桁区切り 2 3" xfId="17" xr:uid="{00000000-0005-0000-0000-00000F000000}"/>
    <cellStyle name="桁区切り 2 3 2" xfId="44" xr:uid="{910C8ED0-1226-42F6-BF47-51B53F4A5E01}"/>
    <cellStyle name="桁区切り 2 4" xfId="35" xr:uid="{30E4AF40-B552-4DFF-88DE-64DF9EA544EA}"/>
    <cellStyle name="桁区切り 3" xfId="8" xr:uid="{00000000-0005-0000-0000-000010000000}"/>
    <cellStyle name="桁区切り 4" xfId="11" xr:uid="{00000000-0005-0000-0000-000011000000}"/>
    <cellStyle name="桁区切り 4 2" xfId="30" xr:uid="{00000000-0005-0000-0000-000012000000}"/>
    <cellStyle name="桁区切り 4 2 2" xfId="57" xr:uid="{350DCCAB-A963-4882-ABE4-945B1372CCEA}"/>
    <cellStyle name="桁区切り 4 3" xfId="20" xr:uid="{00000000-0005-0000-0000-000013000000}"/>
    <cellStyle name="桁区切り 4 3 2" xfId="47" xr:uid="{CA0549CC-F31E-4F3D-AB57-D0643D973481}"/>
    <cellStyle name="桁区切り 4 4" xfId="38" xr:uid="{98D49C65-AE1A-4AB6-BA7C-E576DE71CA8D}"/>
    <cellStyle name="桁区切り 5" xfId="24" xr:uid="{00000000-0005-0000-0000-000014000000}"/>
    <cellStyle name="桁区切り 5 2" xfId="51" xr:uid="{2699EDB5-7FCA-4D2F-B791-876AE0500D53}"/>
    <cellStyle name="桁区切り 6" xfId="32" xr:uid="{00000000-0005-0000-0000-000015000000}"/>
    <cellStyle name="桁区切り 6 2" xfId="59" xr:uid="{614A8FD4-1399-4038-ABAC-498BAB5AC01D}"/>
    <cellStyle name="桁区切り 7" xfId="14" xr:uid="{00000000-0005-0000-0000-000016000000}"/>
    <cellStyle name="桁区切り 7 2" xfId="41" xr:uid="{D68E4475-007F-4448-B4B8-B3B985AB715B}"/>
    <cellStyle name="標準" xfId="0" builtinId="0"/>
    <cellStyle name="標準 2" xfId="4" xr:uid="{00000000-0005-0000-0000-000018000000}"/>
    <cellStyle name="標準 2 2" xfId="26" xr:uid="{00000000-0005-0000-0000-000019000000}"/>
    <cellStyle name="標準 2 2 2" xfId="53" xr:uid="{B002F50D-9576-48E5-A624-E1ECDA3EF5E1}"/>
    <cellStyle name="標準 2 3" xfId="16" xr:uid="{00000000-0005-0000-0000-00001A000000}"/>
    <cellStyle name="標準 2 3 2" xfId="43" xr:uid="{FCDCE252-DB72-4F7B-A485-B3436B81B8BF}"/>
    <cellStyle name="標準 2 4" xfId="34" xr:uid="{4F193021-884C-45F4-BCCE-626427F18E96}"/>
    <cellStyle name="標準 3" xfId="7" xr:uid="{00000000-0005-0000-0000-00001B000000}"/>
    <cellStyle name="標準 4" xfId="10" xr:uid="{00000000-0005-0000-0000-00001C000000}"/>
    <cellStyle name="標準 4 2" xfId="29" xr:uid="{00000000-0005-0000-0000-00001D000000}"/>
    <cellStyle name="標準 4 2 2" xfId="56" xr:uid="{14A7389E-EC01-48B0-AF65-155CE86EC2EF}"/>
    <cellStyle name="標準 4 3" xfId="19" xr:uid="{00000000-0005-0000-0000-00001E000000}"/>
    <cellStyle name="標準 4 3 2" xfId="46" xr:uid="{C26814A4-07EE-4F76-8D70-33CA1E980782}"/>
    <cellStyle name="標準 4 4" xfId="37" xr:uid="{6477C5E1-AD88-458B-B7BD-896AB3821CE9}"/>
    <cellStyle name="標準 5" xfId="23" xr:uid="{00000000-0005-0000-0000-00001F000000}"/>
    <cellStyle name="標準 5 2" xfId="50" xr:uid="{57063694-C274-4E63-903C-03E76BF28244}"/>
    <cellStyle name="標準 6" xfId="33" xr:uid="{00000000-0005-0000-0000-000020000000}"/>
    <cellStyle name="標準 6 2" xfId="60" xr:uid="{83BE9194-54B0-4496-BAB4-A43F5EDB8CFC}"/>
    <cellStyle name="標準 7" xfId="13" xr:uid="{00000000-0005-0000-0000-000021000000}"/>
    <cellStyle name="標準 7 2" xfId="40" xr:uid="{36A10AB2-1B75-4742-9F33-633388435F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CC361-C230-491F-B810-03679371EFCA}">
  <dimension ref="A1:S49"/>
  <sheetViews>
    <sheetView tabSelected="1" zoomScale="110" zoomScaleNormal="110" workbookViewId="0">
      <selection activeCell="F22" sqref="F22"/>
    </sheetView>
  </sheetViews>
  <sheetFormatPr defaultColWidth="8.75" defaultRowHeight="13.5" x14ac:dyDescent="0.2"/>
  <cols>
    <col min="1" max="1" width="8.75" style="4"/>
    <col min="2" max="2" width="1.25" style="4" customWidth="1"/>
    <col min="3" max="3" width="23.375" style="4" customWidth="1"/>
    <col min="4" max="5" width="14.75" style="4" customWidth="1"/>
    <col min="6" max="6" width="3" style="4" customWidth="1"/>
    <col min="7" max="7" width="17.125" style="4" customWidth="1"/>
    <col min="8" max="8" width="9.5" style="4" customWidth="1"/>
    <col min="9" max="20" width="8.25" style="4" customWidth="1"/>
    <col min="21" max="16384" width="8.75" style="4"/>
  </cols>
  <sheetData>
    <row r="1" spans="1:19" s="2" customFormat="1" ht="17.25" x14ac:dyDescent="0.2">
      <c r="A1" s="1" t="s">
        <v>44</v>
      </c>
      <c r="C1" s="3"/>
      <c r="H1" s="2" t="s">
        <v>59</v>
      </c>
    </row>
    <row r="2" spans="1:19" s="2" customFormat="1" ht="12" customHeight="1" x14ac:dyDescent="0.2">
      <c r="A2" s="1"/>
      <c r="C2" s="3"/>
    </row>
    <row r="3" spans="1:19" x14ac:dyDescent="0.2">
      <c r="C3" s="5" t="s">
        <v>19</v>
      </c>
      <c r="I3" s="5"/>
      <c r="J3" s="5"/>
      <c r="K3" s="5"/>
      <c r="L3" s="5"/>
    </row>
    <row r="4" spans="1:19" x14ac:dyDescent="0.2">
      <c r="C4" s="5" t="s">
        <v>18</v>
      </c>
      <c r="I4" s="5"/>
      <c r="J4" s="5"/>
      <c r="K4" s="5"/>
      <c r="L4" s="5"/>
    </row>
    <row r="5" spans="1:19" s="2" customFormat="1" ht="18" thickBot="1" x14ac:dyDescent="0.25">
      <c r="A5" s="1"/>
      <c r="C5" s="3"/>
    </row>
    <row r="6" spans="1:19" s="2" customFormat="1" ht="17.25" x14ac:dyDescent="0.2">
      <c r="A6" s="1"/>
      <c r="B6" s="6"/>
      <c r="C6" s="7"/>
      <c r="D6" s="8"/>
      <c r="E6" s="9" t="s">
        <v>28</v>
      </c>
      <c r="F6" s="2" t="s">
        <v>29</v>
      </c>
    </row>
    <row r="7" spans="1:19" ht="28.5" customHeight="1" x14ac:dyDescent="0.2">
      <c r="B7" s="10"/>
      <c r="C7" s="11"/>
      <c r="D7" s="12" t="s">
        <v>17</v>
      </c>
      <c r="E7" s="13" t="s">
        <v>3</v>
      </c>
      <c r="F7" s="14"/>
      <c r="G7" s="15"/>
      <c r="H7" s="15"/>
      <c r="I7" s="15"/>
      <c r="J7" s="15"/>
      <c r="K7" s="15"/>
      <c r="L7" s="15"/>
      <c r="M7" s="15"/>
      <c r="N7" s="14"/>
      <c r="O7" s="14"/>
      <c r="P7" s="14"/>
      <c r="Q7" s="14"/>
      <c r="R7" s="14"/>
      <c r="S7" s="14"/>
    </row>
    <row r="8" spans="1:19" ht="4.5" customHeight="1" x14ac:dyDescent="0.2">
      <c r="B8" s="16"/>
      <c r="C8" s="17"/>
      <c r="D8" s="18"/>
      <c r="E8" s="19"/>
      <c r="F8" s="14"/>
      <c r="G8" s="15"/>
      <c r="H8" s="15"/>
      <c r="I8" s="15"/>
      <c r="J8" s="15"/>
      <c r="K8" s="15"/>
      <c r="L8" s="15"/>
      <c r="M8" s="15"/>
      <c r="N8" s="14"/>
      <c r="O8" s="14"/>
      <c r="P8" s="14"/>
      <c r="Q8" s="14"/>
      <c r="R8" s="14"/>
      <c r="S8" s="14"/>
    </row>
    <row r="9" spans="1:19" ht="14.25" customHeight="1" x14ac:dyDescent="0.2">
      <c r="B9" s="20" t="s">
        <v>8</v>
      </c>
      <c r="C9" s="21"/>
      <c r="D9" s="22"/>
      <c r="E9" s="23"/>
      <c r="F9" s="24"/>
      <c r="G9" s="15"/>
      <c r="H9" s="15"/>
      <c r="I9" s="15"/>
      <c r="J9" s="15"/>
      <c r="K9" s="15"/>
      <c r="L9" s="15"/>
      <c r="M9" s="15"/>
      <c r="N9" s="24"/>
      <c r="O9" s="24"/>
      <c r="P9" s="24"/>
      <c r="Q9" s="24"/>
      <c r="R9" s="24"/>
      <c r="S9" s="25"/>
    </row>
    <row r="10" spans="1:19" ht="14.25" customHeight="1" x14ac:dyDescent="0.2">
      <c r="B10" s="26"/>
      <c r="C10" s="27" t="s">
        <v>45</v>
      </c>
      <c r="D10" s="28">
        <v>5</v>
      </c>
      <c r="E10" s="29" t="s">
        <v>0</v>
      </c>
      <c r="F10" s="30"/>
      <c r="G10" s="31" t="s">
        <v>11</v>
      </c>
      <c r="H10" s="15"/>
      <c r="I10" s="15"/>
      <c r="J10" s="15"/>
      <c r="K10" s="15"/>
      <c r="L10" s="15"/>
      <c r="M10" s="15"/>
      <c r="N10" s="32"/>
      <c r="O10" s="30"/>
      <c r="P10" s="30"/>
      <c r="Q10" s="32"/>
      <c r="R10" s="32"/>
      <c r="S10" s="33"/>
    </row>
    <row r="11" spans="1:19" ht="14.25" customHeight="1" x14ac:dyDescent="0.2">
      <c r="B11" s="26"/>
      <c r="C11" s="34" t="s">
        <v>13</v>
      </c>
      <c r="D11" s="35">
        <v>18</v>
      </c>
      <c r="E11" s="29" t="s">
        <v>14</v>
      </c>
      <c r="F11" s="30"/>
      <c r="G11" s="36" t="s">
        <v>12</v>
      </c>
      <c r="H11" s="15"/>
      <c r="I11" s="15"/>
      <c r="J11" s="15"/>
      <c r="K11" s="15"/>
      <c r="L11" s="15"/>
      <c r="M11" s="15"/>
      <c r="N11" s="32"/>
      <c r="O11" s="30"/>
      <c r="P11" s="30"/>
      <c r="Q11" s="32"/>
      <c r="R11" s="32"/>
      <c r="S11" s="33"/>
    </row>
    <row r="12" spans="1:19" ht="14.25" customHeight="1" x14ac:dyDescent="0.2">
      <c r="B12" s="26"/>
      <c r="C12" s="27" t="s">
        <v>46</v>
      </c>
      <c r="D12" s="37">
        <v>0.01</v>
      </c>
      <c r="E12" s="38" t="s">
        <v>5</v>
      </c>
      <c r="F12" s="39"/>
      <c r="G12" s="40"/>
      <c r="H12" s="15"/>
      <c r="I12" s="15"/>
      <c r="J12" s="15"/>
      <c r="K12" s="15"/>
      <c r="L12" s="15"/>
      <c r="M12" s="15"/>
      <c r="N12" s="41"/>
      <c r="O12" s="39"/>
      <c r="P12" s="39"/>
      <c r="Q12" s="41"/>
      <c r="R12" s="41"/>
      <c r="S12" s="42"/>
    </row>
    <row r="13" spans="1:19" x14ac:dyDescent="0.2">
      <c r="B13" s="26"/>
      <c r="C13" s="27" t="s">
        <v>7</v>
      </c>
      <c r="D13" s="43">
        <v>15</v>
      </c>
      <c r="E13" s="38" t="s">
        <v>4</v>
      </c>
      <c r="F13" s="24"/>
      <c r="G13" s="44"/>
      <c r="H13" s="24"/>
      <c r="I13" s="24"/>
      <c r="J13" s="24"/>
      <c r="K13" s="24"/>
      <c r="L13" s="24"/>
      <c r="M13" s="24"/>
      <c r="N13" s="24"/>
      <c r="O13" s="24"/>
      <c r="P13" s="24"/>
      <c r="Q13" s="24"/>
      <c r="R13" s="24"/>
      <c r="S13" s="25"/>
    </row>
    <row r="14" spans="1:19" x14ac:dyDescent="0.2">
      <c r="B14" s="20" t="s">
        <v>47</v>
      </c>
      <c r="C14" s="21"/>
      <c r="D14" s="22"/>
      <c r="E14" s="23"/>
      <c r="F14" s="30"/>
      <c r="G14" s="45"/>
      <c r="H14" s="44"/>
      <c r="I14" s="32"/>
      <c r="J14" s="32"/>
      <c r="K14" s="32"/>
      <c r="L14" s="32"/>
      <c r="M14" s="32"/>
      <c r="N14" s="32"/>
      <c r="O14" s="32"/>
      <c r="P14" s="32"/>
      <c r="Q14" s="32"/>
      <c r="R14" s="32"/>
      <c r="S14" s="30"/>
    </row>
    <row r="15" spans="1:19" x14ac:dyDescent="0.2">
      <c r="B15" s="26"/>
      <c r="C15" s="27" t="s">
        <v>48</v>
      </c>
      <c r="D15" s="46">
        <v>200000</v>
      </c>
      <c r="E15" s="47" t="s">
        <v>49</v>
      </c>
      <c r="F15" s="24" t="s">
        <v>30</v>
      </c>
      <c r="G15" s="48" t="s">
        <v>20</v>
      </c>
      <c r="H15" s="48" t="s">
        <v>21</v>
      </c>
      <c r="I15" s="24"/>
      <c r="J15" s="24"/>
      <c r="K15" s="24"/>
      <c r="L15" s="24"/>
      <c r="M15" s="24"/>
      <c r="N15" s="24"/>
      <c r="O15" s="24"/>
      <c r="P15" s="24"/>
      <c r="Q15" s="24"/>
      <c r="R15" s="24"/>
      <c r="S15" s="25"/>
    </row>
    <row r="16" spans="1:19" x14ac:dyDescent="0.2">
      <c r="B16" s="20" t="s">
        <v>50</v>
      </c>
      <c r="C16" s="21"/>
      <c r="D16" s="49"/>
      <c r="E16" s="23"/>
      <c r="F16" s="30"/>
      <c r="G16" s="50" t="s">
        <v>22</v>
      </c>
      <c r="H16" s="51"/>
      <c r="I16" s="30"/>
      <c r="J16" s="30"/>
      <c r="K16" s="30"/>
      <c r="L16" s="30"/>
      <c r="M16" s="30"/>
      <c r="N16" s="30"/>
      <c r="O16" s="30"/>
      <c r="P16" s="30"/>
      <c r="Q16" s="30"/>
      <c r="R16" s="30"/>
      <c r="S16" s="30"/>
    </row>
    <row r="17" spans="2:19" x14ac:dyDescent="0.2">
      <c r="B17" s="26"/>
      <c r="C17" s="27" t="s">
        <v>2</v>
      </c>
      <c r="D17" s="35">
        <v>3000</v>
      </c>
      <c r="E17" s="29" t="s">
        <v>51</v>
      </c>
      <c r="F17" s="24"/>
      <c r="G17" s="52" t="s">
        <v>23</v>
      </c>
      <c r="H17" s="51">
        <v>37000</v>
      </c>
      <c r="I17" s="24"/>
      <c r="J17" s="24"/>
      <c r="K17" s="24"/>
      <c r="L17" s="24"/>
      <c r="M17" s="24"/>
      <c r="N17" s="24"/>
      <c r="O17" s="24"/>
      <c r="P17" s="24"/>
      <c r="Q17" s="24"/>
      <c r="R17" s="24"/>
      <c r="S17" s="25"/>
    </row>
    <row r="18" spans="2:19" x14ac:dyDescent="0.2">
      <c r="B18" s="20" t="s">
        <v>52</v>
      </c>
      <c r="C18" s="21"/>
      <c r="D18" s="49"/>
      <c r="E18" s="23"/>
      <c r="F18" s="53"/>
      <c r="G18" s="50" t="s">
        <v>24</v>
      </c>
      <c r="H18" s="51">
        <v>32000</v>
      </c>
      <c r="I18" s="53"/>
      <c r="J18" s="53"/>
      <c r="K18" s="54"/>
      <c r="L18" s="53"/>
      <c r="M18" s="53"/>
      <c r="N18" s="54"/>
      <c r="O18" s="53"/>
      <c r="P18" s="53"/>
      <c r="Q18" s="54"/>
      <c r="R18" s="54"/>
      <c r="S18" s="27"/>
    </row>
    <row r="19" spans="2:19" x14ac:dyDescent="0.2">
      <c r="B19" s="55"/>
      <c r="C19" s="91" t="s">
        <v>41</v>
      </c>
      <c r="D19" s="56">
        <v>0.05</v>
      </c>
      <c r="E19" s="57" t="s">
        <v>1</v>
      </c>
      <c r="F19" s="24"/>
      <c r="G19" s="50" t="s">
        <v>25</v>
      </c>
      <c r="H19" s="51"/>
      <c r="I19" s="24"/>
      <c r="J19" s="24"/>
      <c r="K19" s="24"/>
      <c r="L19" s="24"/>
      <c r="M19" s="24"/>
      <c r="N19" s="24"/>
      <c r="O19" s="24"/>
      <c r="P19" s="24"/>
      <c r="Q19" s="24"/>
      <c r="R19" s="24"/>
      <c r="S19" s="25"/>
    </row>
    <row r="20" spans="2:19" x14ac:dyDescent="0.2">
      <c r="B20" s="26"/>
      <c r="C20" s="25"/>
      <c r="D20" s="45"/>
      <c r="E20" s="58"/>
      <c r="F20" s="59"/>
      <c r="G20" s="52" t="s">
        <v>26</v>
      </c>
      <c r="H20" s="51">
        <v>70000</v>
      </c>
      <c r="I20" s="60"/>
      <c r="J20" s="60"/>
      <c r="K20" s="60"/>
      <c r="L20" s="54"/>
      <c r="M20" s="54"/>
      <c r="N20" s="54"/>
      <c r="O20" s="54"/>
      <c r="P20" s="54"/>
      <c r="Q20" s="54"/>
      <c r="R20" s="54"/>
      <c r="S20" s="61"/>
    </row>
    <row r="21" spans="2:19" x14ac:dyDescent="0.2">
      <c r="B21" s="62"/>
      <c r="C21" s="63" t="s">
        <v>53</v>
      </c>
      <c r="D21" s="64">
        <v>0.13800000000000001</v>
      </c>
      <c r="E21" s="65" t="s">
        <v>1</v>
      </c>
      <c r="F21" s="61"/>
      <c r="G21" s="66" t="s">
        <v>27</v>
      </c>
      <c r="H21" s="51">
        <v>139000</v>
      </c>
      <c r="I21" s="61"/>
      <c r="J21" s="61"/>
      <c r="K21" s="54"/>
      <c r="L21" s="61"/>
      <c r="M21" s="61"/>
      <c r="N21" s="54"/>
      <c r="O21" s="61"/>
      <c r="P21" s="61"/>
      <c r="Q21" s="54"/>
      <c r="R21" s="54"/>
      <c r="S21" s="61"/>
    </row>
    <row r="22" spans="2:19" x14ac:dyDescent="0.2">
      <c r="B22" s="62"/>
      <c r="C22" s="63" t="s">
        <v>6</v>
      </c>
      <c r="D22" s="67">
        <v>0.03</v>
      </c>
      <c r="E22" s="68" t="s">
        <v>1</v>
      </c>
      <c r="F22" s="24"/>
      <c r="G22" s="105" t="s">
        <v>32</v>
      </c>
      <c r="H22" s="105"/>
      <c r="I22" s="105"/>
      <c r="J22" s="24"/>
      <c r="K22" s="69"/>
      <c r="L22" s="24"/>
      <c r="M22" s="24"/>
      <c r="N22" s="69"/>
      <c r="O22" s="24"/>
      <c r="P22" s="24"/>
      <c r="Q22" s="69"/>
      <c r="R22" s="69"/>
      <c r="S22" s="24"/>
    </row>
    <row r="23" spans="2:19" x14ac:dyDescent="0.2">
      <c r="B23" s="70"/>
      <c r="C23" s="71"/>
      <c r="D23" s="61"/>
      <c r="E23" s="72"/>
      <c r="F23" s="24"/>
      <c r="G23" s="105"/>
      <c r="H23" s="105"/>
      <c r="I23" s="105"/>
      <c r="J23" s="24"/>
      <c r="K23" s="69"/>
      <c r="L23" s="24"/>
      <c r="M23" s="24"/>
      <c r="N23" s="69"/>
      <c r="O23" s="24"/>
      <c r="P23" s="24"/>
      <c r="Q23" s="69"/>
      <c r="R23" s="69"/>
      <c r="S23" s="24"/>
    </row>
    <row r="24" spans="2:19" x14ac:dyDescent="0.2">
      <c r="B24" s="95" t="s">
        <v>16</v>
      </c>
      <c r="C24" s="96"/>
      <c r="D24" s="96"/>
      <c r="E24" s="97"/>
      <c r="F24" s="24"/>
      <c r="G24" s="105"/>
      <c r="H24" s="105"/>
      <c r="I24" s="105"/>
      <c r="J24" s="24"/>
      <c r="K24" s="69"/>
      <c r="L24" s="24"/>
      <c r="M24" s="24"/>
      <c r="N24" s="69"/>
      <c r="O24" s="24"/>
      <c r="P24" s="24"/>
      <c r="Q24" s="69"/>
      <c r="R24" s="69"/>
      <c r="S24" s="24"/>
    </row>
    <row r="25" spans="2:19" x14ac:dyDescent="0.2">
      <c r="B25" s="98" t="s">
        <v>31</v>
      </c>
      <c r="C25" s="99"/>
      <c r="D25" s="99"/>
      <c r="E25" s="100"/>
      <c r="F25" s="24"/>
      <c r="G25" s="105"/>
      <c r="H25" s="105"/>
      <c r="I25" s="105"/>
      <c r="J25" s="24"/>
      <c r="K25" s="69"/>
      <c r="L25" s="24"/>
      <c r="M25" s="24"/>
      <c r="N25" s="69"/>
      <c r="O25" s="24"/>
      <c r="P25" s="24"/>
      <c r="Q25" s="69"/>
      <c r="R25" s="69"/>
      <c r="S25" s="24"/>
    </row>
    <row r="26" spans="2:19" x14ac:dyDescent="0.2">
      <c r="B26" s="101"/>
      <c r="C26" s="99"/>
      <c r="D26" s="99"/>
      <c r="E26" s="100"/>
      <c r="F26" s="24"/>
      <c r="G26" s="105"/>
      <c r="H26" s="105"/>
      <c r="I26" s="105"/>
      <c r="J26" s="24"/>
      <c r="K26" s="69"/>
      <c r="L26" s="24"/>
      <c r="M26" s="24"/>
      <c r="N26" s="69"/>
      <c r="O26" s="24"/>
      <c r="P26" s="24"/>
      <c r="Q26" s="69"/>
      <c r="R26" s="69"/>
      <c r="S26" s="24"/>
    </row>
    <row r="27" spans="2:19" x14ac:dyDescent="0.2">
      <c r="B27" s="101"/>
      <c r="C27" s="99"/>
      <c r="D27" s="99"/>
      <c r="E27" s="100"/>
      <c r="F27" s="24"/>
      <c r="G27" s="105"/>
      <c r="H27" s="105"/>
      <c r="I27" s="105"/>
      <c r="J27" s="24"/>
      <c r="K27" s="69"/>
      <c r="L27" s="24"/>
      <c r="M27" s="24"/>
      <c r="N27" s="69"/>
      <c r="O27" s="24"/>
      <c r="P27" s="24"/>
      <c r="Q27" s="69"/>
      <c r="R27" s="69"/>
      <c r="S27" s="24"/>
    </row>
    <row r="28" spans="2:19" x14ac:dyDescent="0.2">
      <c r="B28" s="101"/>
      <c r="C28" s="99"/>
      <c r="D28" s="99"/>
      <c r="E28" s="100"/>
      <c r="F28" s="24"/>
      <c r="G28" s="106" t="s">
        <v>39</v>
      </c>
      <c r="H28" s="106"/>
      <c r="I28" s="106"/>
      <c r="J28" s="24"/>
      <c r="K28" s="69"/>
      <c r="L28" s="24"/>
      <c r="M28" s="24"/>
      <c r="N28" s="69"/>
      <c r="O28" s="24"/>
      <c r="P28" s="24"/>
      <c r="Q28" s="69"/>
      <c r="R28" s="69"/>
      <c r="S28" s="24"/>
    </row>
    <row r="29" spans="2:19" x14ac:dyDescent="0.2">
      <c r="B29" s="101"/>
      <c r="C29" s="99"/>
      <c r="D29" s="99"/>
      <c r="E29" s="100"/>
      <c r="F29" s="24"/>
      <c r="G29" s="106"/>
      <c r="H29" s="106"/>
      <c r="I29" s="106"/>
      <c r="J29" s="24"/>
      <c r="K29" s="69"/>
      <c r="L29" s="24"/>
      <c r="M29" s="24"/>
      <c r="N29" s="69"/>
      <c r="O29" s="24"/>
      <c r="P29" s="24"/>
      <c r="Q29" s="69"/>
      <c r="R29" s="69"/>
      <c r="S29" s="24"/>
    </row>
    <row r="30" spans="2:19" x14ac:dyDescent="0.2">
      <c r="B30" s="101"/>
      <c r="C30" s="99"/>
      <c r="D30" s="99"/>
      <c r="E30" s="100"/>
      <c r="F30" s="24"/>
      <c r="G30" s="106"/>
      <c r="H30" s="106"/>
      <c r="I30" s="106"/>
      <c r="J30" s="24"/>
      <c r="K30" s="69"/>
      <c r="L30" s="24"/>
      <c r="M30" s="24"/>
      <c r="N30" s="69"/>
      <c r="O30" s="24"/>
      <c r="P30" s="24"/>
      <c r="Q30" s="69"/>
      <c r="R30" s="69"/>
      <c r="S30" s="24"/>
    </row>
    <row r="31" spans="2:19" x14ac:dyDescent="0.2">
      <c r="B31" s="101"/>
      <c r="C31" s="99"/>
      <c r="D31" s="99"/>
      <c r="E31" s="100"/>
      <c r="F31" s="24"/>
      <c r="H31" s="45"/>
      <c r="I31" s="24"/>
      <c r="J31" s="73"/>
      <c r="K31" s="69"/>
      <c r="L31" s="24"/>
      <c r="M31" s="24"/>
      <c r="N31" s="69"/>
      <c r="O31" s="24"/>
      <c r="P31" s="24"/>
      <c r="Q31" s="69"/>
      <c r="R31" s="69"/>
      <c r="S31" s="24"/>
    </row>
    <row r="32" spans="2:19" ht="14.25" thickBot="1" x14ac:dyDescent="0.25">
      <c r="B32" s="102"/>
      <c r="C32" s="103"/>
      <c r="D32" s="103"/>
      <c r="E32" s="104"/>
      <c r="I32" s="5"/>
      <c r="J32" s="74"/>
      <c r="K32" s="5"/>
      <c r="L32" s="5"/>
    </row>
    <row r="33" spans="1:12" x14ac:dyDescent="0.2">
      <c r="I33" s="5"/>
      <c r="J33" s="5"/>
      <c r="K33" s="5"/>
      <c r="L33" s="5"/>
    </row>
    <row r="34" spans="1:12" s="2" customFormat="1" ht="18" thickBot="1" x14ac:dyDescent="0.25">
      <c r="A34" s="1" t="s">
        <v>9</v>
      </c>
      <c r="C34" s="3"/>
      <c r="E34" s="75" t="s">
        <v>54</v>
      </c>
      <c r="G34" s="75"/>
    </row>
    <row r="35" spans="1:12" ht="18" customHeight="1" x14ac:dyDescent="0.2">
      <c r="A35" s="76"/>
      <c r="C35" s="77" t="s">
        <v>10</v>
      </c>
      <c r="D35" s="78">
        <f>D15/(24*365*$D$21*(((1-$D$12)/(1+$D$22))*(1-((1-$D$12)/(1+$D$22))^$D$13)/(1-(1-$D$12)/(1+$D$22))))</f>
        <v>14.922140781033345</v>
      </c>
      <c r="E35" s="92" t="s">
        <v>33</v>
      </c>
      <c r="F35" s="75"/>
      <c r="G35" s="79"/>
      <c r="H35" s="80"/>
      <c r="I35" s="80"/>
      <c r="J35" s="80"/>
      <c r="K35" s="24"/>
      <c r="L35" s="24"/>
    </row>
    <row r="36" spans="1:12" ht="18" customHeight="1" x14ac:dyDescent="0.2">
      <c r="C36" s="81" t="s">
        <v>55</v>
      </c>
      <c r="D36" s="82">
        <f>($D$15*$D$19*((1/(1+$D$22))^$D$13))/(24*365*$D$21*(((1-$D$12)/(1+$D$22))*(1-((1-$D$12)/(1+$D$22))^$D$13)/(1-(1-$D$12)/(1+$D$22))))</f>
        <v>0.47889771705210199</v>
      </c>
      <c r="E36" s="79"/>
      <c r="F36" s="79"/>
    </row>
    <row r="37" spans="1:12" ht="18" customHeight="1" x14ac:dyDescent="0.2">
      <c r="C37" s="83" t="s">
        <v>56</v>
      </c>
      <c r="D37" s="84">
        <f>($D$17*(1/(1+$D$22)*((1-(1/(1+$D$22))^$D$13)/(1-(1/(1+$D$22))))))/(24*365*$D$21*(((1-$D$12)/(1+$D$22))*(1-((1-$D$12)/(1+$D$22))^$D$13)/(1-(1-$D$12)/(1+$D$22))))</f>
        <v>2.672093219995654</v>
      </c>
      <c r="E37" s="85"/>
      <c r="F37" s="79"/>
    </row>
    <row r="38" spans="1:12" ht="18" customHeight="1" thickBot="1" x14ac:dyDescent="0.25">
      <c r="C38" s="86" t="s">
        <v>57</v>
      </c>
      <c r="D38" s="87">
        <f>SUM(D35:D37)</f>
        <v>18.0731317180811</v>
      </c>
      <c r="E38" s="85"/>
      <c r="F38" s="85"/>
    </row>
    <row r="39" spans="1:12" ht="18" customHeight="1" x14ac:dyDescent="0.2">
      <c r="C39" s="93" t="s">
        <v>43</v>
      </c>
      <c r="D39" s="88"/>
      <c r="E39" s="85"/>
      <c r="F39" s="85"/>
      <c r="G39" s="89"/>
    </row>
    <row r="40" spans="1:12" ht="18" customHeight="1" x14ac:dyDescent="0.2">
      <c r="C40" s="94" t="s">
        <v>58</v>
      </c>
      <c r="D40" s="88"/>
      <c r="E40" s="85"/>
      <c r="F40" s="85"/>
      <c r="G40" s="89"/>
    </row>
    <row r="41" spans="1:12" x14ac:dyDescent="0.2">
      <c r="C41" s="5"/>
    </row>
    <row r="42" spans="1:12" x14ac:dyDescent="0.2">
      <c r="C42" s="5" t="s">
        <v>15</v>
      </c>
      <c r="I42" s="5"/>
      <c r="J42" s="5"/>
      <c r="K42" s="5"/>
      <c r="L42" s="5"/>
    </row>
    <row r="43" spans="1:12" x14ac:dyDescent="0.2">
      <c r="C43" s="5" t="s">
        <v>34</v>
      </c>
      <c r="I43" s="5"/>
      <c r="J43" s="5"/>
      <c r="K43" s="5"/>
      <c r="L43" s="5"/>
    </row>
    <row r="44" spans="1:12" x14ac:dyDescent="0.2">
      <c r="C44" s="5" t="s">
        <v>35</v>
      </c>
      <c r="I44" s="5"/>
      <c r="J44" s="5"/>
      <c r="K44" s="5"/>
      <c r="L44" s="5"/>
    </row>
    <row r="45" spans="1:12" x14ac:dyDescent="0.2">
      <c r="C45" s="45" t="s">
        <v>40</v>
      </c>
      <c r="D45" s="90"/>
      <c r="I45" s="5"/>
      <c r="J45" s="5"/>
      <c r="K45" s="5"/>
      <c r="L45" s="5"/>
    </row>
    <row r="46" spans="1:12" x14ac:dyDescent="0.2">
      <c r="C46" s="45" t="s">
        <v>36</v>
      </c>
      <c r="D46" s="90"/>
      <c r="I46" s="5"/>
      <c r="J46" s="5"/>
      <c r="K46" s="5"/>
      <c r="L46" s="5"/>
    </row>
    <row r="47" spans="1:12" x14ac:dyDescent="0.2">
      <c r="C47" s="5" t="s">
        <v>42</v>
      </c>
      <c r="I47" s="5"/>
      <c r="J47" s="5"/>
      <c r="K47" s="5"/>
      <c r="L47" s="5"/>
    </row>
    <row r="48" spans="1:12" x14ac:dyDescent="0.2">
      <c r="C48" s="5" t="s">
        <v>37</v>
      </c>
      <c r="I48" s="5"/>
      <c r="J48" s="5"/>
      <c r="K48" s="5"/>
      <c r="L48" s="5"/>
    </row>
    <row r="49" spans="3:3" x14ac:dyDescent="0.2">
      <c r="C49" s="5" t="s">
        <v>38</v>
      </c>
    </row>
  </sheetData>
  <mergeCells count="4">
    <mergeCell ref="B24:E24"/>
    <mergeCell ref="B25:E32"/>
    <mergeCell ref="G22:I27"/>
    <mergeCell ref="G28:I30"/>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別添６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2021-10-01T07:41:03Z</dcterms:created>
  <dcterms:modified xsi:type="dcterms:W3CDTF">2021-10-01T07:48:42Z</dcterms:modified>
</cp:coreProperties>
</file>