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4A649E30-458E-470F-8B22-BEF45C33DD9A}" xr6:coauthVersionLast="47" xr6:coauthVersionMax="47" xr10:uidLastSave="{00000000-0000-0000-0000-000000000000}"/>
  <bookViews>
    <workbookView xWindow="3480" yWindow="2010" windowWidth="23055" windowHeight="1150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A12" i="11"/>
  <c r="A13" i="11" s="1"/>
  <c r="A14"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43" i="10" s="1"/>
  <c r="K43" i="10" s="1"/>
  <c r="H12" i="10"/>
  <c r="A12" i="10"/>
  <c r="A13" i="10" s="1"/>
  <c r="A14"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I1" i="5"/>
  <c r="A3" i="3"/>
  <c r="H43" i="11" l="1"/>
  <c r="K43" i="11" s="1"/>
  <c r="A14" i="15"/>
  <c r="A14" i="14"/>
  <c r="A14" i="13"/>
  <c r="A15" i="12"/>
  <c r="A15" i="11"/>
  <c r="A15" i="10"/>
  <c r="A14" i="9"/>
  <c r="A14" i="8"/>
  <c r="A14" i="7"/>
  <c r="A14" i="6"/>
  <c r="A14" i="5"/>
  <c r="A12" i="3"/>
  <c r="A15" i="15" l="1"/>
  <c r="A15" i="14"/>
  <c r="A15" i="13"/>
  <c r="A16" i="12"/>
  <c r="A16" i="11"/>
  <c r="A16" i="10"/>
  <c r="A15" i="9"/>
  <c r="A15" i="8"/>
  <c r="A15" i="7"/>
  <c r="A15" i="6"/>
  <c r="A15" i="5"/>
  <c r="I1" i="3"/>
  <c r="I8" i="3"/>
  <c r="A7" i="3"/>
  <c r="A6" i="3"/>
  <c r="A16" i="15" l="1"/>
  <c r="A16" i="14"/>
  <c r="A16" i="13"/>
  <c r="A17" i="12"/>
  <c r="A17" i="11"/>
  <c r="A17"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8" i="12"/>
  <c r="A18" i="11"/>
  <c r="A18" i="10"/>
  <c r="A17" i="9"/>
  <c r="A17" i="8"/>
  <c r="A17" i="7"/>
  <c r="A17" i="6"/>
  <c r="A17" i="5"/>
  <c r="H43" i="3"/>
  <c r="K43" i="3" s="1"/>
  <c r="A13" i="3"/>
  <c r="A18" i="15" l="1"/>
  <c r="A18" i="14"/>
  <c r="A18" i="13"/>
  <c r="A19" i="12"/>
  <c r="A19" i="11"/>
  <c r="A19" i="10"/>
  <c r="A18" i="9"/>
  <c r="A18" i="8"/>
  <c r="A18" i="7"/>
  <c r="A18" i="6"/>
  <c r="A18" i="5"/>
  <c r="A14" i="3"/>
  <c r="A19" i="15" l="1"/>
  <c r="A19" i="14"/>
  <c r="A19" i="13"/>
  <c r="A20" i="12"/>
  <c r="A20" i="11"/>
  <c r="A20" i="10"/>
  <c r="A19" i="9"/>
  <c r="A19" i="8"/>
  <c r="A19" i="7"/>
  <c r="A19" i="6"/>
  <c r="A19" i="5"/>
  <c r="A15" i="3"/>
  <c r="A20" i="15" l="1"/>
  <c r="A20" i="14"/>
  <c r="A20" i="13"/>
  <c r="A21" i="12"/>
  <c r="A21" i="11"/>
  <c r="A21" i="10"/>
  <c r="A20" i="9"/>
  <c r="A20" i="8"/>
  <c r="A20" i="7"/>
  <c r="A20" i="6"/>
  <c r="A20" i="5"/>
  <c r="A16" i="3"/>
  <c r="A21" i="15" l="1"/>
  <c r="A21" i="14"/>
  <c r="A21" i="13"/>
  <c r="A22" i="12"/>
  <c r="A22" i="11"/>
  <c r="A22" i="10"/>
  <c r="A21" i="9"/>
  <c r="A21" i="8"/>
  <c r="A21" i="7"/>
  <c r="A21" i="6"/>
  <c r="A21" i="5"/>
  <c r="A17" i="3"/>
  <c r="A22" i="15" l="1"/>
  <c r="A22" i="14"/>
  <c r="A22" i="13"/>
  <c r="A23" i="12"/>
  <c r="A23" i="11"/>
  <c r="A23" i="10"/>
  <c r="A22" i="9"/>
  <c r="A22" i="8"/>
  <c r="A22" i="7"/>
  <c r="A22" i="6"/>
  <c r="A22" i="5"/>
  <c r="A18" i="3"/>
  <c r="A23" i="15" l="1"/>
  <c r="A23" i="14"/>
  <c r="A23" i="13"/>
  <c r="A24" i="12"/>
  <c r="A24" i="11"/>
  <c r="A24" i="10"/>
  <c r="A23" i="9"/>
  <c r="A23" i="8"/>
  <c r="A23" i="7"/>
  <c r="A23" i="6"/>
  <c r="A23" i="5"/>
  <c r="A19" i="3"/>
  <c r="A24" i="15" l="1"/>
  <c r="A24" i="14"/>
  <c r="A24" i="13"/>
  <c r="A25" i="12"/>
  <c r="A25" i="11"/>
  <c r="A25" i="10"/>
  <c r="A24" i="9"/>
  <c r="A24" i="8"/>
  <c r="A24" i="7"/>
  <c r="A24" i="6"/>
  <c r="A24" i="5"/>
  <c r="A20" i="3"/>
  <c r="A25" i="15" l="1"/>
  <c r="A25" i="14"/>
  <c r="A25" i="13"/>
  <c r="A26" i="12"/>
  <c r="A26" i="11"/>
  <c r="A26" i="10"/>
  <c r="A25" i="9"/>
  <c r="A25" i="8"/>
  <c r="A25" i="7"/>
  <c r="A25" i="6"/>
  <c r="A25" i="5"/>
  <c r="A21" i="3"/>
  <c r="A26" i="15" l="1"/>
  <c r="A26" i="14"/>
  <c r="A26" i="13"/>
  <c r="A27" i="12"/>
  <c r="A27" i="11"/>
  <c r="A27" i="10"/>
  <c r="A26" i="9"/>
  <c r="A26" i="8"/>
  <c r="A26" i="7"/>
  <c r="A26" i="6"/>
  <c r="A26" i="5"/>
  <c r="A22" i="3"/>
  <c r="A27" i="15" l="1"/>
  <c r="A27" i="14"/>
  <c r="A27" i="13"/>
  <c r="A28" i="12"/>
  <c r="A28" i="11"/>
  <c r="A28" i="10"/>
  <c r="A27" i="9"/>
  <c r="A27" i="8"/>
  <c r="A27" i="7"/>
  <c r="A27" i="6"/>
  <c r="A27" i="5"/>
  <c r="A23" i="3"/>
  <c r="A28" i="15" l="1"/>
  <c r="A28" i="14"/>
  <c r="A28" i="13"/>
  <c r="A29" i="12"/>
  <c r="A29" i="11"/>
  <c r="A29" i="10"/>
  <c r="A28" i="9"/>
  <c r="A28" i="8"/>
  <c r="A28" i="7"/>
  <c r="A28" i="6"/>
  <c r="A28" i="5"/>
  <c r="A24" i="3"/>
  <c r="A29" i="15" l="1"/>
  <c r="A29" i="14"/>
  <c r="A29" i="13"/>
  <c r="A30" i="12"/>
  <c r="A30" i="11"/>
  <c r="A30" i="10"/>
  <c r="A29" i="9"/>
  <c r="A29" i="8"/>
  <c r="A29" i="7"/>
  <c r="A29" i="6"/>
  <c r="A29" i="5"/>
  <c r="A25" i="3"/>
  <c r="A30" i="15" l="1"/>
  <c r="A30" i="14"/>
  <c r="A30" i="13"/>
  <c r="A31" i="12"/>
  <c r="A31" i="11"/>
  <c r="A31" i="10"/>
  <c r="A30" i="9"/>
  <c r="A30" i="8"/>
  <c r="A30" i="7"/>
  <c r="A30" i="6"/>
  <c r="A30" i="5"/>
  <c r="A26" i="3"/>
  <c r="A31" i="15" l="1"/>
  <c r="A31" i="14"/>
  <c r="A31" i="13"/>
  <c r="A32" i="12"/>
  <c r="A32" i="11"/>
  <c r="A32" i="10"/>
  <c r="A31" i="9"/>
  <c r="A31" i="8"/>
  <c r="A31" i="7"/>
  <c r="A31" i="6"/>
  <c r="A31" i="5"/>
  <c r="A27" i="3"/>
  <c r="A32" i="15" l="1"/>
  <c r="A32" i="14"/>
  <c r="A32" i="13"/>
  <c r="A33" i="12"/>
  <c r="A33" i="11"/>
  <c r="A33" i="10"/>
  <c r="A32" i="9"/>
  <c r="A32" i="8"/>
  <c r="A32" i="7"/>
  <c r="A32" i="6"/>
  <c r="A32" i="5"/>
  <c r="A28" i="3"/>
  <c r="A33" i="15" l="1"/>
  <c r="A33" i="14"/>
  <c r="A33" i="13"/>
  <c r="A34" i="12"/>
  <c r="A34" i="11"/>
  <c r="A34" i="10"/>
  <c r="A33" i="9"/>
  <c r="A33" i="8"/>
  <c r="A33" i="7"/>
  <c r="A33" i="6"/>
  <c r="A33" i="5"/>
  <c r="A29" i="3"/>
  <c r="A34" i="15" l="1"/>
  <c r="A34" i="14"/>
  <c r="A34" i="13"/>
  <c r="A35" i="12"/>
  <c r="A35" i="11"/>
  <c r="A35" i="10"/>
  <c r="A34" i="9"/>
  <c r="A34" i="8"/>
  <c r="A34" i="7"/>
  <c r="A34" i="6"/>
  <c r="A34" i="5"/>
  <c r="A30" i="3"/>
  <c r="A35" i="15" l="1"/>
  <c r="A35" i="14"/>
  <c r="A35" i="13"/>
  <c r="A36" i="12"/>
  <c r="A36" i="11"/>
  <c r="A36" i="10"/>
  <c r="A35" i="9"/>
  <c r="A35" i="8"/>
  <c r="A35" i="7"/>
  <c r="A35" i="6"/>
  <c r="A35" i="5"/>
  <c r="A31" i="3"/>
  <c r="A36" i="15" l="1"/>
  <c r="A36" i="14"/>
  <c r="A36" i="13"/>
  <c r="A37" i="12"/>
  <c r="A37" i="11"/>
  <c r="A37" i="10"/>
  <c r="A36" i="9"/>
  <c r="A36" i="8"/>
  <c r="A36" i="7"/>
  <c r="A36" i="6"/>
  <c r="A36" i="5"/>
  <c r="A32" i="3"/>
  <c r="A37" i="15" l="1"/>
  <c r="A37" i="14"/>
  <c r="A37" i="13"/>
  <c r="A38" i="12"/>
  <c r="A38" i="11"/>
  <c r="A38" i="10"/>
  <c r="A37" i="9"/>
  <c r="A37" i="8"/>
  <c r="A37" i="7"/>
  <c r="A37" i="6"/>
  <c r="A37" i="5"/>
  <c r="A33" i="3"/>
  <c r="A38" i="15" l="1"/>
  <c r="A38" i="14"/>
  <c r="A38" i="13"/>
  <c r="A39" i="12"/>
  <c r="A39" i="11"/>
  <c r="A39" i="10"/>
  <c r="A38" i="9"/>
  <c r="A38" i="8"/>
  <c r="A38" i="7"/>
  <c r="A38" i="6"/>
  <c r="A38" i="5"/>
  <c r="A34" i="3"/>
  <c r="A39" i="15" l="1"/>
  <c r="A39" i="14"/>
  <c r="A39" i="13"/>
  <c r="A42" i="12"/>
  <c r="A40" i="12"/>
  <c r="A41" i="12"/>
  <c r="A42" i="11"/>
  <c r="A40" i="11"/>
  <c r="A41" i="11"/>
  <c r="A42" i="10"/>
  <c r="A40" i="10"/>
  <c r="A41" i="10"/>
  <c r="A39" i="9"/>
  <c r="A39" i="8"/>
  <c r="A39" i="7"/>
  <c r="A39" i="6"/>
  <c r="A39" i="5"/>
  <c r="A35" i="3"/>
  <c r="A42" i="15" l="1"/>
  <c r="A40" i="15"/>
  <c r="A41" i="15"/>
  <c r="A42" i="14"/>
  <c r="A40" i="14"/>
  <c r="A41" i="14"/>
  <c r="A42" i="13"/>
  <c r="A40" i="13"/>
  <c r="A41" i="13"/>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<sst xmlns="http://schemas.openxmlformats.org/spreadsheetml/2006/main" count="716" uniqueCount="48">
  <si>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</si>
  <si>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</si>
  <si>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</si>
  <si>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</si>
  <si>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</si>
  <si>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</si>
  <si>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</si>
  <si>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</si>
  <si>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</si>
  <si>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</si>
  <si>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</si>
  <si>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</si>
  <si>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</si>
  <si>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</si>
  <si>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</si>
  <si>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</si>
  <si>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</si>
  <si>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</si>
  <si>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</si>
  <si>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</si>
  <si>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</si>
  <si>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</si>
  <si>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</si>
  <si>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</si>
  <si>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</si>
  <si>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</si>
  <si>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</si>
  <si>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</si>
  <si>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</si>
  <si>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</si>
  <si>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</si>
  <si>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</si>
  <si>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</si>
  <si>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</si>
  <si>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</si>
  <si>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</si>
  <si>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金</t>
  </si>
  <si>
    <t>土</t>
  </si>
  <si>
    <t>日</t>
  </si>
  <si>
    <t>月</t>
  </si>
  <si>
    <t>火</t>
  </si>
  <si>
    <t>水</t>
  </si>
  <si>
    <t>木</t>
  </si>
  <si>
    <t>祝</t>
  </si>
  <si>
    <t>振</t>
  </si>
  <si>
    <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</si>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</sst>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60">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9"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48" xfId="0" applyNumberFormat="1" applyFont="1" applyFill="1" applyBorder="1" applyAlignment="1" applyProtection="1">
      <alignment horizontal="center" vertical="center" shrinkToFit="1"/>
    </xf>
    <xf numFmtId="49" fontId="10" fillId="2" borderId="49"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14" fillId="5" borderId="64" xfId="0" applyNumberFormat="1" applyFont="1" applyFill="1" applyBorder="1" applyAlignment="1" applyProtection="1">
      <alignment vertical="top" wrapText="1" shrinkToFit="1"/>
      <protection locked="0"/>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8" xfId="0" applyNumberFormat="1" applyFont="1" applyFill="1" applyBorder="1" applyAlignment="1" applyProtection="1">
      <alignment vertical="top" wrapText="1" shrinkToFit="1"/>
      <protection locked="0"/>
    </xf>
    <xf numFmtId="49" fontId="14" fillId="0" borderId="69" xfId="0" applyNumberFormat="1" applyFont="1" applyFill="1" applyBorder="1" applyAlignment="1" applyProtection="1">
      <alignment vertical="top" wrapText="1" shrinkToFit="1"/>
      <protection locked="0"/>
    </xf>
    <xf numFmtId="49" fontId="14" fillId="0" borderId="70" xfId="0" applyNumberFormat="1" applyFont="1" applyFill="1" applyBorder="1" applyAlignment="1" applyProtection="1">
      <alignment vertical="top" wrapText="1" shrinkToFit="1"/>
      <protection locked="0"/>
    </xf>
    <xf numFmtId="49" fontId="14" fillId="0" borderId="71" xfId="0" applyNumberFormat="1" applyFont="1" applyFill="1" applyBorder="1" applyAlignment="1" applyProtection="1">
      <alignment vertical="top" wrapText="1" shrinkToFit="1"/>
      <protection locked="0"/>
    </xf>
    <xf numFmtId="49" fontId="14" fillId="0" borderId="0" xfId="0" applyNumberFormat="1" applyFont="1" applyFill="1" applyBorder="1" applyAlignment="1" applyProtection="1">
      <alignment vertical="top" wrapText="1" shrinkToFit="1"/>
      <protection locked="0"/>
    </xf>
    <xf numFmtId="49" fontId="14" fillId="0" borderId="18" xfId="0" applyNumberFormat="1" applyFont="1" applyFill="1" applyBorder="1" applyAlignment="1" applyProtection="1">
      <alignment vertical="top" wrapText="1" shrinkToFit="1"/>
      <protection locked="0"/>
    </xf>
    <xf numFmtId="49" fontId="14" fillId="0" borderId="67" xfId="0" applyNumberFormat="1" applyFont="1" applyFill="1" applyBorder="1" applyAlignment="1" applyProtection="1">
      <alignment vertical="top" wrapText="1" shrinkToFit="1"/>
      <protection locked="0"/>
    </xf>
    <xf numFmtId="49" fontId="14" fillId="0" borderId="42" xfId="0" applyNumberFormat="1" applyFont="1" applyFill="1" applyBorder="1" applyAlignment="1" applyProtection="1">
      <alignment vertical="top" wrapText="1" shrinkToFit="1"/>
      <protection locked="0"/>
    </xf>
    <xf numFmtId="49" fontId="14" fillId="0" borderId="43" xfId="0" applyNumberFormat="1" applyFont="1" applyFill="1" applyBorder="1" applyAlignment="1" applyProtection="1">
      <alignment vertical="top" wrapText="1" shrinkToFi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51" xfId="0" applyNumberFormat="1" applyFont="1" applyFill="1" applyBorder="1" applyAlignment="1" applyProtection="1">
      <alignment horizontal="center" vertical="center" wrapText="1" shrinkToFit="1"/>
    </xf>
    <xf numFmtId="49" fontId="10" fillId="2" borderId="52" xfId="0" applyNumberFormat="1" applyFont="1" applyFill="1" applyBorder="1" applyAlignment="1" applyProtection="1">
      <alignment horizontal="center" vertical="center" wrapText="1" shrinkToFit="1"/>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49" fontId="14" fillId="0" borderId="63"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protection locked="0"/>
    </xf>
    <xf numFmtId="49" fontId="14" fillId="0" borderId="45" xfId="0" applyNumberFormat="1" applyFont="1" applyFill="1" applyBorder="1" applyAlignment="1" applyProtection="1">
      <alignment vertical="top" wrapText="1"/>
      <protection locked="0"/>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5" fillId="0" borderId="53" xfId="0" applyNumberFormat="1" applyFont="1" applyFill="1" applyBorder="1" applyAlignment="1" applyProtection="1">
      <alignment horizontal="center" vertical="center" shrinkToFit="1"/>
      <protection locked="0"/>
    </xf>
    <xf numFmtId="49" fontId="5" fillId="0" borderId="54" xfId="0" applyNumberFormat="1" applyFont="1" applyFill="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49" fontId="10" fillId="2" borderId="57" xfId="0" applyNumberFormat="1" applyFont="1" applyFill="1" applyBorder="1" applyAlignment="1" applyProtection="1">
      <alignment horizontal="center" vertical="center" wrapText="1" shrinkToFit="1"/>
    </xf>
    <xf numFmtId="49" fontId="10" fillId="2" borderId="58" xfId="0" applyNumberFormat="1" applyFont="1" applyFill="1" applyBorder="1" applyAlignment="1" applyProtection="1">
      <alignment horizontal="center" vertical="center" wrapText="1" shrinkToFit="1"/>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50"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9" fillId="0" borderId="4" xfId="0" applyNumberFormat="1" applyFont="1" applyFill="1" applyBorder="1" applyAlignment="1" applyProtection="1">
      <alignment vertical="center" shrinkToFit="1"/>
      <protection locked="0"/>
    </xf>
    <xf numFmtId="49" fontId="14" fillId="5" borderId="71" xfId="0" applyNumberFormat="1" applyFont="1" applyFill="1" applyBorder="1" applyAlignment="1" applyProtection="1">
      <alignment vertical="top" wrapText="1" shrinkToFit="1"/>
      <protection locked="0"/>
    </xf>
    <xf numFmtId="49" fontId="14" fillId="5" borderId="0" xfId="0" applyNumberFormat="1" applyFont="1" applyFill="1" applyBorder="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0" borderId="72" xfId="0" applyNumberFormat="1" applyFont="1" applyFill="1" applyBorder="1" applyAlignment="1" applyProtection="1">
      <alignment vertical="top" wrapText="1" shrinkToFit="1"/>
      <protection locked="0"/>
    </xf>
    <xf numFmtId="49" fontId="14" fillId="0" borderId="51" xfId="0" applyNumberFormat="1" applyFont="1" applyFill="1" applyBorder="1" applyAlignment="1" applyProtection="1">
      <alignment vertical="top" wrapText="1" shrinkToFit="1"/>
      <protection locked="0"/>
    </xf>
    <xf numFmtId="49" fontId="14" fillId="0" borderId="52"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shrinkToFit="1"/>
      <protection locked="0"/>
    </xf>
    <xf numFmtId="49" fontId="14" fillId="0" borderId="45"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M20" sqref="M20"/>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24</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1"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21"/>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44652</v>
      </c>
      <c r="B12" s="46" t="s">
        <v>36</v>
      </c>
      <c r="C12" s="36"/>
      <c r="D12" s="37"/>
      <c r="E12" s="47"/>
      <c r="F12" s="39"/>
      <c r="G12" s="48"/>
      <c r="H12" s="8" t="str">
        <f>IF((D12-C12)+(F12-E12)-G12=0,"",(D12-C12)+(F12-E12)-G12)</f>
        <v/>
      </c>
      <c r="I12" s="82"/>
      <c r="J12" s="83"/>
      <c r="K12" s="84"/>
    </row>
    <row r="13" spans="1:13" ht="17.100000000000001" customHeight="1" x14ac:dyDescent="0.15">
      <c r="A13" s="9">
        <f t="shared" ref="A13:A37" si="0">A12+1</f>
        <v>44653</v>
      </c>
      <c r="B13" s="10" t="s">
        <v>37</v>
      </c>
      <c r="C13" s="24"/>
      <c r="D13" s="25"/>
      <c r="E13" s="26"/>
      <c r="F13" s="27"/>
      <c r="G13" s="28"/>
      <c r="H13" s="8" t="str">
        <f>IF((D13-C13)+(F13-E13)-G13=0,"",(D13-C13)+(F13-E13)-G13)</f>
        <v/>
      </c>
      <c r="I13" s="85"/>
      <c r="J13" s="86"/>
      <c r="K13" s="87"/>
    </row>
    <row r="14" spans="1:13" ht="17.100000000000001" customHeight="1" x14ac:dyDescent="0.15">
      <c r="A14" s="52">
        <f t="shared" si="0"/>
        <v>44654</v>
      </c>
      <c r="B14" s="10" t="s">
        <v>38</v>
      </c>
      <c r="C14" s="22"/>
      <c r="D14" s="23"/>
      <c r="E14" s="26"/>
      <c r="F14" s="27"/>
      <c r="G14" s="28"/>
      <c r="H14" s="8" t="str">
        <f t="shared" ref="H14:H42" si="1">IF((D14-C14)+(F14-E14)-G14=0,"",(D14-C14)+(F14-E14)-G14)</f>
        <v/>
      </c>
      <c r="I14" s="88"/>
      <c r="J14" s="89"/>
      <c r="K14" s="90"/>
    </row>
    <row r="15" spans="1:13" ht="17.100000000000001" customHeight="1" x14ac:dyDescent="0.15">
      <c r="A15" s="9">
        <f t="shared" si="0"/>
        <v>44655</v>
      </c>
      <c r="B15" s="65" t="s">
        <v>39</v>
      </c>
      <c r="C15" s="22"/>
      <c r="D15" s="23"/>
      <c r="E15" s="26"/>
      <c r="F15" s="27"/>
      <c r="G15" s="28"/>
      <c r="H15" s="8" t="str">
        <f t="shared" si="1"/>
        <v/>
      </c>
      <c r="I15" s="91"/>
      <c r="J15" s="92"/>
      <c r="K15" s="93"/>
    </row>
    <row r="16" spans="1:13" ht="17.100000000000001" customHeight="1" x14ac:dyDescent="0.15">
      <c r="A16" s="9">
        <f t="shared" si="0"/>
        <v>44656</v>
      </c>
      <c r="B16" s="10" t="s">
        <v>40</v>
      </c>
      <c r="C16" s="22"/>
      <c r="D16" s="23"/>
      <c r="E16" s="26"/>
      <c r="F16" s="27"/>
      <c r="G16" s="28"/>
      <c r="H16" s="8" t="str">
        <f t="shared" si="1"/>
        <v/>
      </c>
      <c r="I16" s="91"/>
      <c r="J16" s="92"/>
      <c r="K16" s="93"/>
    </row>
    <row r="17" spans="1:11" ht="17.100000000000001" customHeight="1" x14ac:dyDescent="0.15">
      <c r="A17" s="35">
        <f t="shared" si="0"/>
        <v>44657</v>
      </c>
      <c r="B17" s="43" t="s">
        <v>41</v>
      </c>
      <c r="C17" s="36"/>
      <c r="D17" s="37"/>
      <c r="E17" s="38"/>
      <c r="F17" s="39"/>
      <c r="G17" s="40"/>
      <c r="H17" s="8" t="str">
        <f t="shared" si="1"/>
        <v/>
      </c>
      <c r="I17" s="91"/>
      <c r="J17" s="92"/>
      <c r="K17" s="93"/>
    </row>
    <row r="18" spans="1:11" ht="17.100000000000001" customHeight="1" x14ac:dyDescent="0.15">
      <c r="A18" s="35">
        <f t="shared" si="0"/>
        <v>44658</v>
      </c>
      <c r="B18" s="43" t="s">
        <v>42</v>
      </c>
      <c r="C18" s="36"/>
      <c r="D18" s="37"/>
      <c r="E18" s="38"/>
      <c r="F18" s="39"/>
      <c r="G18" s="40"/>
      <c r="H18" s="8" t="str">
        <f t="shared" si="1"/>
        <v/>
      </c>
      <c r="I18" s="91"/>
      <c r="J18" s="92"/>
      <c r="K18" s="93"/>
    </row>
    <row r="19" spans="1:11" ht="17.100000000000001" customHeight="1" x14ac:dyDescent="0.15">
      <c r="A19" s="9">
        <f t="shared" si="0"/>
        <v>44659</v>
      </c>
      <c r="B19" s="10" t="s">
        <v>36</v>
      </c>
      <c r="C19" s="22"/>
      <c r="D19" s="23"/>
      <c r="E19" s="26"/>
      <c r="F19" s="27"/>
      <c r="G19" s="28"/>
      <c r="H19" s="8" t="str">
        <f t="shared" si="1"/>
        <v/>
      </c>
      <c r="I19" s="91"/>
      <c r="J19" s="92"/>
      <c r="K19" s="93"/>
    </row>
    <row r="20" spans="1:11" ht="17.100000000000001" customHeight="1" x14ac:dyDescent="0.15">
      <c r="A20" s="9">
        <f t="shared" si="0"/>
        <v>44660</v>
      </c>
      <c r="B20" s="10" t="s">
        <v>37</v>
      </c>
      <c r="C20" s="22"/>
      <c r="D20" s="23"/>
      <c r="E20" s="26"/>
      <c r="F20" s="27"/>
      <c r="G20" s="28"/>
      <c r="H20" s="8" t="str">
        <f t="shared" si="1"/>
        <v/>
      </c>
      <c r="I20" s="94"/>
      <c r="J20" s="95"/>
      <c r="K20" s="96"/>
    </row>
    <row r="21" spans="1:11" ht="17.100000000000001" customHeight="1" x14ac:dyDescent="0.15">
      <c r="A21" s="52">
        <f t="shared" si="0"/>
        <v>44661</v>
      </c>
      <c r="B21" s="10" t="s">
        <v>38</v>
      </c>
      <c r="C21" s="22"/>
      <c r="D21" s="23"/>
      <c r="E21" s="26"/>
      <c r="F21" s="27"/>
      <c r="G21" s="28"/>
      <c r="H21" s="8" t="str">
        <f t="shared" si="1"/>
        <v/>
      </c>
      <c r="I21" s="88"/>
      <c r="J21" s="89"/>
      <c r="K21" s="90"/>
    </row>
    <row r="22" spans="1:11" ht="17.100000000000001" customHeight="1" x14ac:dyDescent="0.15">
      <c r="A22" s="9">
        <f t="shared" si="0"/>
        <v>44662</v>
      </c>
      <c r="B22" s="10" t="s">
        <v>39</v>
      </c>
      <c r="C22" s="22"/>
      <c r="D22" s="23"/>
      <c r="E22" s="26"/>
      <c r="F22" s="27"/>
      <c r="G22" s="28"/>
      <c r="H22" s="8" t="str">
        <f t="shared" si="1"/>
        <v/>
      </c>
      <c r="I22" s="91"/>
      <c r="J22" s="92"/>
      <c r="K22" s="93"/>
    </row>
    <row r="23" spans="1:11" ht="17.100000000000001" customHeight="1" x14ac:dyDescent="0.15">
      <c r="A23" s="9">
        <f t="shared" si="0"/>
        <v>44663</v>
      </c>
      <c r="B23" s="10" t="s">
        <v>40</v>
      </c>
      <c r="C23" s="22"/>
      <c r="D23" s="23"/>
      <c r="E23" s="26"/>
      <c r="F23" s="27"/>
      <c r="G23" s="28"/>
      <c r="H23" s="8" t="str">
        <f t="shared" si="1"/>
        <v/>
      </c>
      <c r="I23" s="91"/>
      <c r="J23" s="92"/>
      <c r="K23" s="93"/>
    </row>
    <row r="24" spans="1:11" ht="17.100000000000001" customHeight="1" x14ac:dyDescent="0.15">
      <c r="A24" s="9">
        <f t="shared" si="0"/>
        <v>44664</v>
      </c>
      <c r="B24" s="10" t="s">
        <v>41</v>
      </c>
      <c r="C24" s="22"/>
      <c r="D24" s="23"/>
      <c r="E24" s="26"/>
      <c r="F24" s="27"/>
      <c r="G24" s="28"/>
      <c r="H24" s="8" t="str">
        <f t="shared" si="1"/>
        <v/>
      </c>
      <c r="I24" s="91"/>
      <c r="J24" s="92"/>
      <c r="K24" s="93"/>
    </row>
    <row r="25" spans="1:11" ht="17.100000000000001" customHeight="1" x14ac:dyDescent="0.15">
      <c r="A25" s="9">
        <f t="shared" si="0"/>
        <v>44665</v>
      </c>
      <c r="B25" s="10" t="s">
        <v>42</v>
      </c>
      <c r="C25" s="22"/>
      <c r="D25" s="23"/>
      <c r="E25" s="26"/>
      <c r="F25" s="27"/>
      <c r="G25" s="28"/>
      <c r="H25" s="8" t="str">
        <f t="shared" si="1"/>
        <v/>
      </c>
      <c r="I25" s="91"/>
      <c r="J25" s="92"/>
      <c r="K25" s="93"/>
    </row>
    <row r="26" spans="1:11" ht="17.100000000000001" customHeight="1" x14ac:dyDescent="0.15">
      <c r="A26" s="9">
        <f t="shared" si="0"/>
        <v>44666</v>
      </c>
      <c r="B26" s="10" t="s">
        <v>36</v>
      </c>
      <c r="C26" s="22"/>
      <c r="D26" s="23"/>
      <c r="E26" s="26"/>
      <c r="F26" s="27"/>
      <c r="G26" s="28"/>
      <c r="H26" s="8" t="str">
        <f t="shared" si="1"/>
        <v/>
      </c>
      <c r="I26" s="91"/>
      <c r="J26" s="92"/>
      <c r="K26" s="93"/>
    </row>
    <row r="27" spans="1:11" ht="17.100000000000001" customHeight="1" x14ac:dyDescent="0.15">
      <c r="A27" s="9">
        <f t="shared" si="0"/>
        <v>44667</v>
      </c>
      <c r="B27" s="10" t="s">
        <v>37</v>
      </c>
      <c r="C27" s="22"/>
      <c r="D27" s="23"/>
      <c r="E27" s="26"/>
      <c r="F27" s="27"/>
      <c r="G27" s="28"/>
      <c r="H27" s="8" t="str">
        <f t="shared" si="1"/>
        <v/>
      </c>
      <c r="I27" s="94"/>
      <c r="J27" s="95"/>
      <c r="K27" s="96"/>
    </row>
    <row r="28" spans="1:11" ht="17.100000000000001" customHeight="1" x14ac:dyDescent="0.15">
      <c r="A28" s="9">
        <f t="shared" si="0"/>
        <v>44668</v>
      </c>
      <c r="B28" s="10" t="s">
        <v>38</v>
      </c>
      <c r="C28" s="22"/>
      <c r="D28" s="23"/>
      <c r="E28" s="26"/>
      <c r="F28" s="27"/>
      <c r="G28" s="28"/>
      <c r="H28" s="8" t="str">
        <f t="shared" si="1"/>
        <v/>
      </c>
      <c r="I28" s="88"/>
      <c r="J28" s="89"/>
      <c r="K28" s="90"/>
    </row>
    <row r="29" spans="1:11" ht="17.100000000000001" customHeight="1" x14ac:dyDescent="0.15">
      <c r="A29" s="9">
        <f t="shared" si="0"/>
        <v>44669</v>
      </c>
      <c r="B29" s="10" t="s">
        <v>39</v>
      </c>
      <c r="C29" s="22"/>
      <c r="D29" s="23"/>
      <c r="E29" s="26"/>
      <c r="F29" s="27"/>
      <c r="G29" s="28"/>
      <c r="H29" s="8" t="str">
        <f t="shared" si="1"/>
        <v/>
      </c>
      <c r="I29" s="91"/>
      <c r="J29" s="92"/>
      <c r="K29" s="93"/>
    </row>
    <row r="30" spans="1:11" ht="17.100000000000001" customHeight="1" x14ac:dyDescent="0.15">
      <c r="A30" s="9">
        <f t="shared" si="0"/>
        <v>44670</v>
      </c>
      <c r="B30" s="10" t="s">
        <v>40</v>
      </c>
      <c r="C30" s="22"/>
      <c r="D30" s="23"/>
      <c r="E30" s="26"/>
      <c r="F30" s="27"/>
      <c r="G30" s="28"/>
      <c r="H30" s="8" t="str">
        <f t="shared" si="1"/>
        <v/>
      </c>
      <c r="I30" s="91"/>
      <c r="J30" s="92"/>
      <c r="K30" s="93"/>
    </row>
    <row r="31" spans="1:11" ht="17.100000000000001" customHeight="1" x14ac:dyDescent="0.15">
      <c r="A31" s="9">
        <f t="shared" si="0"/>
        <v>44671</v>
      </c>
      <c r="B31" s="10" t="s">
        <v>41</v>
      </c>
      <c r="C31" s="22"/>
      <c r="D31" s="23"/>
      <c r="E31" s="26"/>
      <c r="F31" s="27"/>
      <c r="G31" s="28"/>
      <c r="H31" s="8" t="str">
        <f t="shared" si="1"/>
        <v/>
      </c>
      <c r="I31" s="91"/>
      <c r="J31" s="92"/>
      <c r="K31" s="93"/>
    </row>
    <row r="32" spans="1:11" ht="17.100000000000001" customHeight="1" x14ac:dyDescent="0.15">
      <c r="A32" s="9">
        <f t="shared" si="0"/>
        <v>44672</v>
      </c>
      <c r="B32" s="10" t="s">
        <v>42</v>
      </c>
      <c r="C32" s="22"/>
      <c r="D32" s="23"/>
      <c r="E32" s="26"/>
      <c r="F32" s="27"/>
      <c r="G32" s="28"/>
      <c r="H32" s="8" t="str">
        <f t="shared" si="1"/>
        <v/>
      </c>
      <c r="I32" s="91"/>
      <c r="J32" s="92"/>
      <c r="K32" s="93"/>
    </row>
    <row r="33" spans="1:11" ht="17.100000000000001" customHeight="1" x14ac:dyDescent="0.15">
      <c r="A33" s="9">
        <f t="shared" si="0"/>
        <v>44673</v>
      </c>
      <c r="B33" s="10" t="s">
        <v>36</v>
      </c>
      <c r="C33" s="22"/>
      <c r="D33" s="23"/>
      <c r="E33" s="26"/>
      <c r="F33" s="27"/>
      <c r="G33" s="28"/>
      <c r="H33" s="8" t="str">
        <f t="shared" si="1"/>
        <v/>
      </c>
      <c r="I33" s="91"/>
      <c r="J33" s="92"/>
      <c r="K33" s="93"/>
    </row>
    <row r="34" spans="1:11" ht="17.100000000000001" customHeight="1" x14ac:dyDescent="0.15">
      <c r="A34" s="9">
        <f t="shared" si="0"/>
        <v>44674</v>
      </c>
      <c r="B34" s="10" t="s">
        <v>37</v>
      </c>
      <c r="C34" s="22"/>
      <c r="D34" s="23"/>
      <c r="E34" s="26"/>
      <c r="F34" s="27"/>
      <c r="G34" s="28"/>
      <c r="H34" s="8" t="str">
        <f t="shared" si="1"/>
        <v/>
      </c>
      <c r="I34" s="94"/>
      <c r="J34" s="95"/>
      <c r="K34" s="96"/>
    </row>
    <row r="35" spans="1:11" ht="17.100000000000001" customHeight="1" x14ac:dyDescent="0.15">
      <c r="A35" s="9">
        <f t="shared" si="0"/>
        <v>44675</v>
      </c>
      <c r="B35" s="10" t="s">
        <v>38</v>
      </c>
      <c r="C35" s="22"/>
      <c r="D35" s="23"/>
      <c r="E35" s="26"/>
      <c r="F35" s="27"/>
      <c r="G35" s="28"/>
      <c r="H35" s="8" t="str">
        <f t="shared" si="1"/>
        <v/>
      </c>
      <c r="I35" s="88"/>
      <c r="J35" s="89"/>
      <c r="K35" s="90"/>
    </row>
    <row r="36" spans="1:11" ht="17.100000000000001" customHeight="1" x14ac:dyDescent="0.15">
      <c r="A36" s="9">
        <f t="shared" si="0"/>
        <v>44676</v>
      </c>
      <c r="B36" s="10" t="s">
        <v>39</v>
      </c>
      <c r="C36" s="22"/>
      <c r="D36" s="23"/>
      <c r="E36" s="26"/>
      <c r="F36" s="27"/>
      <c r="G36" s="28"/>
      <c r="H36" s="8" t="str">
        <f t="shared" si="1"/>
        <v/>
      </c>
      <c r="I36" s="91"/>
      <c r="J36" s="92"/>
      <c r="K36" s="93"/>
    </row>
    <row r="37" spans="1:11" ht="17.100000000000001" customHeight="1" x14ac:dyDescent="0.15">
      <c r="A37" s="9">
        <f t="shared" si="0"/>
        <v>44677</v>
      </c>
      <c r="B37" s="10" t="s">
        <v>40</v>
      </c>
      <c r="C37" s="22"/>
      <c r="D37" s="23"/>
      <c r="E37" s="26"/>
      <c r="F37" s="27"/>
      <c r="G37" s="28"/>
      <c r="H37" s="8" t="str">
        <f t="shared" si="1"/>
        <v/>
      </c>
      <c r="I37" s="91"/>
      <c r="J37" s="92"/>
      <c r="K37" s="93"/>
    </row>
    <row r="38" spans="1:11" ht="17.100000000000001" customHeight="1" x14ac:dyDescent="0.15">
      <c r="A38" s="9">
        <f>A37+1</f>
        <v>44678</v>
      </c>
      <c r="B38" s="10" t="s">
        <v>41</v>
      </c>
      <c r="C38" s="22"/>
      <c r="D38" s="23"/>
      <c r="E38" s="26"/>
      <c r="F38" s="27"/>
      <c r="G38" s="28"/>
      <c r="H38" s="8" t="str">
        <f t="shared" si="1"/>
        <v/>
      </c>
      <c r="I38" s="91"/>
      <c r="J38" s="92"/>
      <c r="K38" s="93"/>
    </row>
    <row r="39" spans="1:11" ht="17.100000000000001" customHeight="1" x14ac:dyDescent="0.15">
      <c r="A39" s="9">
        <f>A38+1</f>
        <v>44679</v>
      </c>
      <c r="B39" s="10" t="s">
        <v>42</v>
      </c>
      <c r="C39" s="22"/>
      <c r="D39" s="23"/>
      <c r="E39" s="26"/>
      <c r="F39" s="27"/>
      <c r="G39" s="28"/>
      <c r="H39" s="8" t="str">
        <f t="shared" si="1"/>
        <v/>
      </c>
      <c r="I39" s="91"/>
      <c r="J39" s="92"/>
      <c r="K39" s="93"/>
    </row>
    <row r="40" spans="1:11" ht="17.100000000000001" customHeight="1" x14ac:dyDescent="0.15">
      <c r="A40" s="9">
        <f>IF(DAY(A39+1)&lt;4,"",A39+1)</f>
        <v>44680</v>
      </c>
      <c r="B40" s="10" t="s">
        <v>43</v>
      </c>
      <c r="C40" s="22"/>
      <c r="D40" s="23"/>
      <c r="E40" s="26"/>
      <c r="F40" s="27"/>
      <c r="G40" s="28"/>
      <c r="H40" s="8" t="str">
        <f t="shared" si="1"/>
        <v/>
      </c>
      <c r="I40" s="91"/>
      <c r="J40" s="92"/>
      <c r="K40" s="93"/>
    </row>
    <row r="41" spans="1:11" ht="17.100000000000001" customHeight="1" x14ac:dyDescent="0.15">
      <c r="A41" s="9">
        <f>IF(DAY(A39+2)&lt;4,"",A39+2)</f>
        <v>44681</v>
      </c>
      <c r="B41" s="10" t="s">
        <v>37</v>
      </c>
      <c r="C41" s="22"/>
      <c r="D41" s="23"/>
      <c r="E41" s="26"/>
      <c r="F41" s="27"/>
      <c r="G41" s="28"/>
      <c r="H41" s="8" t="str">
        <f t="shared" si="1"/>
        <v/>
      </c>
      <c r="I41" s="94"/>
      <c r="J41" s="95"/>
      <c r="K41" s="96"/>
    </row>
    <row r="42" spans="1:11" ht="17.100000000000001" customHeight="1" thickBot="1" x14ac:dyDescent="0.2">
      <c r="A42" s="11" t="str">
        <f>IF(DAY(A39+3)&lt;4,"",A39+3)</f>
        <v/>
      </c>
      <c r="B42" s="42"/>
      <c r="C42" s="29"/>
      <c r="D42" s="30"/>
      <c r="E42" s="31"/>
      <c r="F42" s="32"/>
      <c r="G42" s="33"/>
      <c r="H42" s="12" t="str">
        <f t="shared" si="1"/>
        <v/>
      </c>
      <c r="I42" s="109"/>
      <c r="J42" s="110"/>
      <c r="K42" s="111"/>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58"/>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28:K34"/>
    <mergeCell ref="B47:C47"/>
    <mergeCell ref="D47:E47"/>
    <mergeCell ref="A49:K50"/>
    <mergeCell ref="I43:J43"/>
    <mergeCell ref="I42:K42"/>
    <mergeCell ref="G47:H47"/>
    <mergeCell ref="C46:D46"/>
    <mergeCell ref="I46:K46"/>
    <mergeCell ref="A45:K45"/>
    <mergeCell ref="A43:G43"/>
    <mergeCell ref="I35:K41"/>
    <mergeCell ref="C10:F10"/>
    <mergeCell ref="G10:G11"/>
    <mergeCell ref="I12:K13"/>
    <mergeCell ref="I14:K20"/>
    <mergeCell ref="I21:K27"/>
    <mergeCell ref="I10:K11"/>
  </mergeCells>
  <phoneticPr fontId="2"/>
  <conditionalFormatting sqref="A12:H42">
    <cfRule type="expression" dxfId="11" priority="9" stopIfTrue="1">
      <formula>OR($B12="土",$B12="日",$B12="祝",$B12="振")</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6134-0308-489D-853C-7BED41FD4DB4}">
  <sheetPr codeName="Sheet10"/>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33</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44927</v>
      </c>
      <c r="B12" s="46" t="s">
        <v>43</v>
      </c>
      <c r="C12" s="36"/>
      <c r="D12" s="37"/>
      <c r="E12" s="47"/>
      <c r="F12" s="39"/>
      <c r="G12" s="48"/>
      <c r="H12" s="8" t="str">
        <f>IF((D12-C12)+(F12-E12)-G12=0,"",(D12-C12)+(F12-E12)-G12)</f>
        <v/>
      </c>
      <c r="I12" s="82"/>
      <c r="J12" s="83"/>
      <c r="K12" s="84"/>
    </row>
    <row r="13" spans="1:13" ht="17.100000000000001" customHeight="1" x14ac:dyDescent="0.15">
      <c r="A13" s="9">
        <f t="shared" ref="A13:A37" si="0">A12+1</f>
        <v>44928</v>
      </c>
      <c r="B13" s="10" t="s">
        <v>44</v>
      </c>
      <c r="C13" s="24"/>
      <c r="D13" s="25"/>
      <c r="E13" s="26"/>
      <c r="F13" s="27"/>
      <c r="G13" s="28"/>
      <c r="H13" s="8" t="str">
        <f>IF((D13-C13)+(F13-E13)-G13=0,"",(D13-C13)+(F13-E13)-G13)</f>
        <v/>
      </c>
      <c r="I13" s="149"/>
      <c r="J13" s="150"/>
      <c r="K13" s="151"/>
    </row>
    <row r="14" spans="1:13" ht="17.100000000000001" customHeight="1" x14ac:dyDescent="0.15">
      <c r="A14" s="52">
        <f t="shared" si="0"/>
        <v>44929</v>
      </c>
      <c r="B14" s="10" t="s">
        <v>40</v>
      </c>
      <c r="C14" s="22"/>
      <c r="D14" s="23"/>
      <c r="E14" s="26"/>
      <c r="F14" s="27"/>
      <c r="G14" s="28"/>
      <c r="H14" s="8" t="str">
        <f t="shared" ref="H14:H42" si="1">IF((D14-C14)+(F14-E14)-G14=0,"",(D14-C14)+(F14-E14)-G14)</f>
        <v/>
      </c>
      <c r="I14" s="149"/>
      <c r="J14" s="150"/>
      <c r="K14" s="151"/>
    </row>
    <row r="15" spans="1:13" ht="17.100000000000001" customHeight="1" x14ac:dyDescent="0.15">
      <c r="A15" s="9">
        <f t="shared" si="0"/>
        <v>44930</v>
      </c>
      <c r="B15" s="65" t="s">
        <v>41</v>
      </c>
      <c r="C15" s="22"/>
      <c r="D15" s="23"/>
      <c r="E15" s="26"/>
      <c r="F15" s="27"/>
      <c r="G15" s="28"/>
      <c r="H15" s="8" t="str">
        <f t="shared" si="1"/>
        <v/>
      </c>
      <c r="I15" s="149"/>
      <c r="J15" s="150"/>
      <c r="K15" s="151"/>
    </row>
    <row r="16" spans="1:13" ht="17.100000000000001" customHeight="1" x14ac:dyDescent="0.15">
      <c r="A16" s="9">
        <f t="shared" si="0"/>
        <v>44931</v>
      </c>
      <c r="B16" s="10" t="s">
        <v>42</v>
      </c>
      <c r="C16" s="22"/>
      <c r="D16" s="23"/>
      <c r="E16" s="26"/>
      <c r="F16" s="27"/>
      <c r="G16" s="28"/>
      <c r="H16" s="8" t="str">
        <f t="shared" si="1"/>
        <v/>
      </c>
      <c r="I16" s="149"/>
      <c r="J16" s="150"/>
      <c r="K16" s="151"/>
    </row>
    <row r="17" spans="1:11" ht="17.100000000000001" customHeight="1" x14ac:dyDescent="0.15">
      <c r="A17" s="35">
        <f t="shared" si="0"/>
        <v>44932</v>
      </c>
      <c r="B17" s="43" t="s">
        <v>36</v>
      </c>
      <c r="C17" s="36"/>
      <c r="D17" s="37"/>
      <c r="E17" s="38"/>
      <c r="F17" s="39"/>
      <c r="G17" s="40"/>
      <c r="H17" s="8" t="str">
        <f t="shared" si="1"/>
        <v/>
      </c>
      <c r="I17" s="149"/>
      <c r="J17" s="150"/>
      <c r="K17" s="151"/>
    </row>
    <row r="18" spans="1:11" ht="17.100000000000001" customHeight="1" x14ac:dyDescent="0.15">
      <c r="A18" s="35">
        <f t="shared" si="0"/>
        <v>44933</v>
      </c>
      <c r="B18" s="43" t="s">
        <v>37</v>
      </c>
      <c r="C18" s="36"/>
      <c r="D18" s="37"/>
      <c r="E18" s="38"/>
      <c r="F18" s="39"/>
      <c r="G18" s="40"/>
      <c r="H18" s="8" t="str">
        <f t="shared" si="1"/>
        <v/>
      </c>
      <c r="I18" s="85"/>
      <c r="J18" s="86"/>
      <c r="K18" s="87"/>
    </row>
    <row r="19" spans="1:11" ht="17.100000000000001" customHeight="1" x14ac:dyDescent="0.15">
      <c r="A19" s="9">
        <f t="shared" si="0"/>
        <v>44934</v>
      </c>
      <c r="B19" s="10" t="s">
        <v>38</v>
      </c>
      <c r="C19" s="22"/>
      <c r="D19" s="23"/>
      <c r="E19" s="26"/>
      <c r="F19" s="27"/>
      <c r="G19" s="28"/>
      <c r="H19" s="8" t="str">
        <f t="shared" si="1"/>
        <v/>
      </c>
      <c r="I19" s="88"/>
      <c r="J19" s="89"/>
      <c r="K19" s="90"/>
    </row>
    <row r="20" spans="1:11" ht="17.100000000000001" customHeight="1" x14ac:dyDescent="0.15">
      <c r="A20" s="9">
        <f t="shared" si="0"/>
        <v>44935</v>
      </c>
      <c r="B20" s="10" t="s">
        <v>43</v>
      </c>
      <c r="C20" s="22"/>
      <c r="D20" s="23"/>
      <c r="E20" s="26"/>
      <c r="F20" s="27"/>
      <c r="G20" s="28"/>
      <c r="H20" s="8" t="str">
        <f t="shared" si="1"/>
        <v/>
      </c>
      <c r="I20" s="91"/>
      <c r="J20" s="92"/>
      <c r="K20" s="93"/>
    </row>
    <row r="21" spans="1:11" ht="17.100000000000001" customHeight="1" x14ac:dyDescent="0.15">
      <c r="A21" s="52">
        <f t="shared" si="0"/>
        <v>44936</v>
      </c>
      <c r="B21" s="10" t="s">
        <v>40</v>
      </c>
      <c r="C21" s="22"/>
      <c r="D21" s="23"/>
      <c r="E21" s="26"/>
      <c r="F21" s="27"/>
      <c r="G21" s="28"/>
      <c r="H21" s="8" t="str">
        <f t="shared" si="1"/>
        <v/>
      </c>
      <c r="I21" s="91"/>
      <c r="J21" s="92"/>
      <c r="K21" s="93"/>
    </row>
    <row r="22" spans="1:11" ht="17.100000000000001" customHeight="1" x14ac:dyDescent="0.15">
      <c r="A22" s="9">
        <f t="shared" si="0"/>
        <v>44937</v>
      </c>
      <c r="B22" s="10" t="s">
        <v>41</v>
      </c>
      <c r="C22" s="22"/>
      <c r="D22" s="23"/>
      <c r="E22" s="26"/>
      <c r="F22" s="27"/>
      <c r="G22" s="28"/>
      <c r="H22" s="8" t="str">
        <f t="shared" si="1"/>
        <v/>
      </c>
      <c r="I22" s="91"/>
      <c r="J22" s="92"/>
      <c r="K22" s="93"/>
    </row>
    <row r="23" spans="1:11" ht="17.100000000000001" customHeight="1" x14ac:dyDescent="0.15">
      <c r="A23" s="9">
        <f t="shared" si="0"/>
        <v>44938</v>
      </c>
      <c r="B23" s="10" t="s">
        <v>42</v>
      </c>
      <c r="C23" s="22"/>
      <c r="D23" s="23"/>
      <c r="E23" s="26"/>
      <c r="F23" s="27"/>
      <c r="G23" s="28"/>
      <c r="H23" s="8" t="str">
        <f t="shared" si="1"/>
        <v/>
      </c>
      <c r="I23" s="91"/>
      <c r="J23" s="92"/>
      <c r="K23" s="93"/>
    </row>
    <row r="24" spans="1:11" ht="17.100000000000001" customHeight="1" x14ac:dyDescent="0.15">
      <c r="A24" s="9">
        <f t="shared" si="0"/>
        <v>44939</v>
      </c>
      <c r="B24" s="10" t="s">
        <v>36</v>
      </c>
      <c r="C24" s="22"/>
      <c r="D24" s="23"/>
      <c r="E24" s="26"/>
      <c r="F24" s="27"/>
      <c r="G24" s="28"/>
      <c r="H24" s="8" t="str">
        <f t="shared" si="1"/>
        <v/>
      </c>
      <c r="I24" s="91"/>
      <c r="J24" s="92"/>
      <c r="K24" s="93"/>
    </row>
    <row r="25" spans="1:11" ht="17.100000000000001" customHeight="1" x14ac:dyDescent="0.15">
      <c r="A25" s="9">
        <f t="shared" si="0"/>
        <v>44940</v>
      </c>
      <c r="B25" s="10" t="s">
        <v>37</v>
      </c>
      <c r="C25" s="22"/>
      <c r="D25" s="23"/>
      <c r="E25" s="26"/>
      <c r="F25" s="27"/>
      <c r="G25" s="28"/>
      <c r="H25" s="8" t="str">
        <f t="shared" si="1"/>
        <v/>
      </c>
      <c r="I25" s="94"/>
      <c r="J25" s="95"/>
      <c r="K25" s="96"/>
    </row>
    <row r="26" spans="1:11" ht="17.100000000000001" customHeight="1" x14ac:dyDescent="0.15">
      <c r="A26" s="9">
        <f t="shared" si="0"/>
        <v>44941</v>
      </c>
      <c r="B26" s="10" t="s">
        <v>38</v>
      </c>
      <c r="C26" s="22"/>
      <c r="D26" s="23"/>
      <c r="E26" s="26"/>
      <c r="F26" s="27"/>
      <c r="G26" s="28"/>
      <c r="H26" s="8" t="str">
        <f t="shared" si="1"/>
        <v/>
      </c>
      <c r="I26" s="88"/>
      <c r="J26" s="89"/>
      <c r="K26" s="90"/>
    </row>
    <row r="27" spans="1:11" ht="17.100000000000001" customHeight="1" x14ac:dyDescent="0.15">
      <c r="A27" s="9">
        <f t="shared" si="0"/>
        <v>44942</v>
      </c>
      <c r="B27" s="10" t="s">
        <v>39</v>
      </c>
      <c r="C27" s="22"/>
      <c r="D27" s="23"/>
      <c r="E27" s="26"/>
      <c r="F27" s="27"/>
      <c r="G27" s="28"/>
      <c r="H27" s="8" t="str">
        <f t="shared" si="1"/>
        <v/>
      </c>
      <c r="I27" s="91"/>
      <c r="J27" s="92"/>
      <c r="K27" s="93"/>
    </row>
    <row r="28" spans="1:11" ht="17.100000000000001" customHeight="1" x14ac:dyDescent="0.15">
      <c r="A28" s="9">
        <f t="shared" si="0"/>
        <v>44943</v>
      </c>
      <c r="B28" s="10" t="s">
        <v>40</v>
      </c>
      <c r="C28" s="22"/>
      <c r="D28" s="23"/>
      <c r="E28" s="26"/>
      <c r="F28" s="27"/>
      <c r="G28" s="28"/>
      <c r="H28" s="8" t="str">
        <f t="shared" si="1"/>
        <v/>
      </c>
      <c r="I28" s="91"/>
      <c r="J28" s="92"/>
      <c r="K28" s="93"/>
    </row>
    <row r="29" spans="1:11" ht="17.100000000000001" customHeight="1" x14ac:dyDescent="0.15">
      <c r="A29" s="9">
        <f t="shared" si="0"/>
        <v>44944</v>
      </c>
      <c r="B29" s="10" t="s">
        <v>41</v>
      </c>
      <c r="C29" s="22"/>
      <c r="D29" s="23"/>
      <c r="E29" s="26"/>
      <c r="F29" s="27"/>
      <c r="G29" s="28"/>
      <c r="H29" s="8" t="str">
        <f t="shared" si="1"/>
        <v/>
      </c>
      <c r="I29" s="91"/>
      <c r="J29" s="92"/>
      <c r="K29" s="93"/>
    </row>
    <row r="30" spans="1:11" ht="17.100000000000001" customHeight="1" x14ac:dyDescent="0.15">
      <c r="A30" s="9">
        <f t="shared" si="0"/>
        <v>44945</v>
      </c>
      <c r="B30" s="10" t="s">
        <v>42</v>
      </c>
      <c r="C30" s="22"/>
      <c r="D30" s="23"/>
      <c r="E30" s="26"/>
      <c r="F30" s="27"/>
      <c r="G30" s="28"/>
      <c r="H30" s="8" t="str">
        <f t="shared" si="1"/>
        <v/>
      </c>
      <c r="I30" s="91"/>
      <c r="J30" s="92"/>
      <c r="K30" s="93"/>
    </row>
    <row r="31" spans="1:11" ht="17.100000000000001" customHeight="1" x14ac:dyDescent="0.15">
      <c r="A31" s="9">
        <f t="shared" si="0"/>
        <v>44946</v>
      </c>
      <c r="B31" s="10" t="s">
        <v>36</v>
      </c>
      <c r="C31" s="22"/>
      <c r="D31" s="23"/>
      <c r="E31" s="26"/>
      <c r="F31" s="27"/>
      <c r="G31" s="28"/>
      <c r="H31" s="8" t="str">
        <f t="shared" si="1"/>
        <v/>
      </c>
      <c r="I31" s="91"/>
      <c r="J31" s="92"/>
      <c r="K31" s="93"/>
    </row>
    <row r="32" spans="1:11" ht="17.100000000000001" customHeight="1" x14ac:dyDescent="0.15">
      <c r="A32" s="9">
        <f t="shared" si="0"/>
        <v>44947</v>
      </c>
      <c r="B32" s="10" t="s">
        <v>37</v>
      </c>
      <c r="C32" s="22"/>
      <c r="D32" s="23"/>
      <c r="E32" s="26"/>
      <c r="F32" s="27"/>
      <c r="G32" s="28"/>
      <c r="H32" s="8" t="str">
        <f t="shared" si="1"/>
        <v/>
      </c>
      <c r="I32" s="94"/>
      <c r="J32" s="95"/>
      <c r="K32" s="96"/>
    </row>
    <row r="33" spans="1:11" ht="17.100000000000001" customHeight="1" x14ac:dyDescent="0.15">
      <c r="A33" s="9">
        <f t="shared" si="0"/>
        <v>44948</v>
      </c>
      <c r="B33" s="10" t="s">
        <v>38</v>
      </c>
      <c r="C33" s="22"/>
      <c r="D33" s="23"/>
      <c r="E33" s="26"/>
      <c r="F33" s="27"/>
      <c r="G33" s="28"/>
      <c r="H33" s="8" t="str">
        <f t="shared" si="1"/>
        <v/>
      </c>
      <c r="I33" s="88"/>
      <c r="J33" s="89"/>
      <c r="K33" s="90"/>
    </row>
    <row r="34" spans="1:11" ht="17.100000000000001" customHeight="1" x14ac:dyDescent="0.15">
      <c r="A34" s="9">
        <f t="shared" si="0"/>
        <v>44949</v>
      </c>
      <c r="B34" s="10" t="s">
        <v>39</v>
      </c>
      <c r="C34" s="22"/>
      <c r="D34" s="23"/>
      <c r="E34" s="26"/>
      <c r="F34" s="27"/>
      <c r="G34" s="28"/>
      <c r="H34" s="8" t="str">
        <f t="shared" si="1"/>
        <v/>
      </c>
      <c r="I34" s="91"/>
      <c r="J34" s="92"/>
      <c r="K34" s="93"/>
    </row>
    <row r="35" spans="1:11" ht="17.100000000000001" customHeight="1" x14ac:dyDescent="0.15">
      <c r="A35" s="9">
        <f t="shared" si="0"/>
        <v>44950</v>
      </c>
      <c r="B35" s="10" t="s">
        <v>40</v>
      </c>
      <c r="C35" s="22"/>
      <c r="D35" s="23"/>
      <c r="E35" s="26"/>
      <c r="F35" s="27"/>
      <c r="G35" s="28"/>
      <c r="H35" s="8" t="str">
        <f t="shared" si="1"/>
        <v/>
      </c>
      <c r="I35" s="91"/>
      <c r="J35" s="92"/>
      <c r="K35" s="93"/>
    </row>
    <row r="36" spans="1:11" ht="17.100000000000001" customHeight="1" x14ac:dyDescent="0.15">
      <c r="A36" s="9">
        <f t="shared" si="0"/>
        <v>44951</v>
      </c>
      <c r="B36" s="10" t="s">
        <v>41</v>
      </c>
      <c r="C36" s="22"/>
      <c r="D36" s="23"/>
      <c r="E36" s="26"/>
      <c r="F36" s="27"/>
      <c r="G36" s="28"/>
      <c r="H36" s="8" t="str">
        <f t="shared" si="1"/>
        <v/>
      </c>
      <c r="I36" s="91"/>
      <c r="J36" s="92"/>
      <c r="K36" s="93"/>
    </row>
    <row r="37" spans="1:11" ht="17.100000000000001" customHeight="1" x14ac:dyDescent="0.15">
      <c r="A37" s="9">
        <f t="shared" si="0"/>
        <v>44952</v>
      </c>
      <c r="B37" s="10" t="s">
        <v>42</v>
      </c>
      <c r="C37" s="22"/>
      <c r="D37" s="23"/>
      <c r="E37" s="26"/>
      <c r="F37" s="27"/>
      <c r="G37" s="28"/>
      <c r="H37" s="8" t="str">
        <f t="shared" si="1"/>
        <v/>
      </c>
      <c r="I37" s="91"/>
      <c r="J37" s="92"/>
      <c r="K37" s="93"/>
    </row>
    <row r="38" spans="1:11" ht="17.100000000000001" customHeight="1" x14ac:dyDescent="0.15">
      <c r="A38" s="9">
        <f>A37+1</f>
        <v>44953</v>
      </c>
      <c r="B38" s="10" t="s">
        <v>36</v>
      </c>
      <c r="C38" s="22"/>
      <c r="D38" s="23"/>
      <c r="E38" s="26"/>
      <c r="F38" s="27"/>
      <c r="G38" s="28"/>
      <c r="H38" s="8" t="str">
        <f t="shared" si="1"/>
        <v/>
      </c>
      <c r="I38" s="91"/>
      <c r="J38" s="92"/>
      <c r="K38" s="93"/>
    </row>
    <row r="39" spans="1:11" ht="17.100000000000001" customHeight="1" x14ac:dyDescent="0.15">
      <c r="A39" s="9">
        <f>A38+1</f>
        <v>44954</v>
      </c>
      <c r="B39" s="10" t="s">
        <v>37</v>
      </c>
      <c r="C39" s="22"/>
      <c r="D39" s="23"/>
      <c r="E39" s="26"/>
      <c r="F39" s="27"/>
      <c r="G39" s="28"/>
      <c r="H39" s="8" t="str">
        <f t="shared" si="1"/>
        <v/>
      </c>
      <c r="I39" s="94"/>
      <c r="J39" s="95"/>
      <c r="K39" s="96"/>
    </row>
    <row r="40" spans="1:11" ht="17.100000000000001" customHeight="1" x14ac:dyDescent="0.15">
      <c r="A40" s="9">
        <f>IF(DAY(A39+1)&lt;4,"",A39+1)</f>
        <v>44955</v>
      </c>
      <c r="B40" s="10" t="s">
        <v>38</v>
      </c>
      <c r="C40" s="22"/>
      <c r="D40" s="23"/>
      <c r="E40" s="26"/>
      <c r="F40" s="27"/>
      <c r="G40" s="28"/>
      <c r="H40" s="8" t="str">
        <f t="shared" si="1"/>
        <v/>
      </c>
      <c r="I40" s="88"/>
      <c r="J40" s="89"/>
      <c r="K40" s="90"/>
    </row>
    <row r="41" spans="1:11" ht="17.100000000000001" customHeight="1" x14ac:dyDescent="0.15">
      <c r="A41" s="9">
        <f>IF(DAY(A39+2)&lt;4,"",A39+2)</f>
        <v>44956</v>
      </c>
      <c r="B41" s="10" t="s">
        <v>39</v>
      </c>
      <c r="C41" s="22"/>
      <c r="D41" s="23"/>
      <c r="E41" s="26"/>
      <c r="F41" s="27"/>
      <c r="G41" s="28"/>
      <c r="H41" s="8" t="str">
        <f t="shared" si="1"/>
        <v/>
      </c>
      <c r="I41" s="91"/>
      <c r="J41" s="92"/>
      <c r="K41" s="93"/>
    </row>
    <row r="42" spans="1:11" ht="17.100000000000001" customHeight="1" thickBot="1" x14ac:dyDescent="0.2">
      <c r="A42" s="11">
        <f>IF(DAY(A39+3)&lt;4,"",A39+3)</f>
        <v>44957</v>
      </c>
      <c r="B42" s="42" t="s">
        <v>40</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2" priority="1" stopIfTrue="1">
      <formula>OR($B12="土",$B12="日",$B12="祝",$B12="振")</formula>
    </cfRule>
  </conditionalFormatting>
  <dataValidations count="5">
    <dataValidation type="list" imeMode="on" allowBlank="1" sqref="H8" xr:uid="{67C095F1-4EC5-41D8-93F2-6F941A84B969}">
      <formula1>"通常勤務,管理者,裁量,高プロ,出向,その他"</formula1>
    </dataValidation>
    <dataValidation type="list" allowBlank="1" showInputMessage="1" showErrorMessage="1" sqref="G2 K2" xr:uid="{402B1760-4585-40C1-B540-9602DC739908}">
      <formula1>"あり,なし"</formula1>
    </dataValidation>
    <dataValidation type="list" allowBlank="1" showInputMessage="1" showErrorMessage="1" sqref="E1:G1" xr:uid="{DD36077E-6FE1-47D1-A664-BCC5CCB372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6166BC5-2913-4AC7-8CB0-BE8BED85807A}">
      <formula1>0</formula1>
    </dataValidation>
    <dataValidation type="time" allowBlank="1" showInputMessage="1" showErrorMessage="1" errorTitle="時刻を入力してください。" error="0:00から23:59までの時刻が入力できます。" sqref="C12:C42 E12:E42 G12:G42" xr:uid="{5DDF7921-1A60-4FB1-954B-E3A2BFC3D50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BBDA-61A6-48A6-8BE6-3A6EC6350DCE}">
  <sheetPr codeName="Sheet11"/>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34</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44958</v>
      </c>
      <c r="B12" s="46" t="s">
        <v>41</v>
      </c>
      <c r="C12" s="36"/>
      <c r="D12" s="37"/>
      <c r="E12" s="47"/>
      <c r="F12" s="39"/>
      <c r="G12" s="48"/>
      <c r="H12" s="8" t="str">
        <f>IF((D12-C12)+(F12-E12)-G12=0,"",(D12-C12)+(F12-E12)-G12)</f>
        <v/>
      </c>
      <c r="I12" s="82"/>
      <c r="J12" s="83"/>
      <c r="K12" s="84"/>
    </row>
    <row r="13" spans="1:13" ht="17.100000000000001" customHeight="1" x14ac:dyDescent="0.15">
      <c r="A13" s="9">
        <f t="shared" ref="A13:A37" si="0">A12+1</f>
        <v>44959</v>
      </c>
      <c r="B13" s="10" t="s">
        <v>42</v>
      </c>
      <c r="C13" s="24"/>
      <c r="D13" s="25"/>
      <c r="E13" s="26"/>
      <c r="F13" s="27"/>
      <c r="G13" s="28"/>
      <c r="H13" s="8" t="str">
        <f>IF((D13-C13)+(F13-E13)-G13=0,"",(D13-C13)+(F13-E13)-G13)</f>
        <v/>
      </c>
      <c r="I13" s="149"/>
      <c r="J13" s="150"/>
      <c r="K13" s="151"/>
    </row>
    <row r="14" spans="1:13" ht="17.100000000000001" customHeight="1" x14ac:dyDescent="0.15">
      <c r="A14" s="52">
        <f t="shared" si="0"/>
        <v>44960</v>
      </c>
      <c r="B14" s="10" t="s">
        <v>36</v>
      </c>
      <c r="C14" s="22"/>
      <c r="D14" s="23"/>
      <c r="E14" s="26"/>
      <c r="F14" s="27"/>
      <c r="G14" s="28"/>
      <c r="H14" s="8" t="str">
        <f t="shared" ref="H14:H42" si="1">IF((D14-C14)+(F14-E14)-G14=0,"",(D14-C14)+(F14-E14)-G14)</f>
        <v/>
      </c>
      <c r="I14" s="149"/>
      <c r="J14" s="150"/>
      <c r="K14" s="151"/>
    </row>
    <row r="15" spans="1:13" ht="17.100000000000001" customHeight="1" x14ac:dyDescent="0.15">
      <c r="A15" s="9">
        <f t="shared" si="0"/>
        <v>44961</v>
      </c>
      <c r="B15" s="65" t="s">
        <v>37</v>
      </c>
      <c r="C15" s="22"/>
      <c r="D15" s="23"/>
      <c r="E15" s="26"/>
      <c r="F15" s="27"/>
      <c r="G15" s="28"/>
      <c r="H15" s="8" t="str">
        <f t="shared" si="1"/>
        <v/>
      </c>
      <c r="I15" s="85"/>
      <c r="J15" s="86"/>
      <c r="K15" s="87"/>
    </row>
    <row r="16" spans="1:13" ht="17.100000000000001" customHeight="1" x14ac:dyDescent="0.15">
      <c r="A16" s="9">
        <f t="shared" si="0"/>
        <v>44962</v>
      </c>
      <c r="B16" s="10" t="s">
        <v>38</v>
      </c>
      <c r="C16" s="22"/>
      <c r="D16" s="23"/>
      <c r="E16" s="26"/>
      <c r="F16" s="27"/>
      <c r="G16" s="28"/>
      <c r="H16" s="8" t="str">
        <f t="shared" si="1"/>
        <v/>
      </c>
      <c r="I16" s="88"/>
      <c r="J16" s="89"/>
      <c r="K16" s="90"/>
    </row>
    <row r="17" spans="1:11" ht="17.100000000000001" customHeight="1" x14ac:dyDescent="0.15">
      <c r="A17" s="35">
        <f t="shared" si="0"/>
        <v>44963</v>
      </c>
      <c r="B17" s="43" t="s">
        <v>39</v>
      </c>
      <c r="C17" s="36"/>
      <c r="D17" s="37"/>
      <c r="E17" s="38"/>
      <c r="F17" s="39"/>
      <c r="G17" s="40"/>
      <c r="H17" s="8" t="str">
        <f t="shared" si="1"/>
        <v/>
      </c>
      <c r="I17" s="91"/>
      <c r="J17" s="92"/>
      <c r="K17" s="93"/>
    </row>
    <row r="18" spans="1:11" ht="17.100000000000001" customHeight="1" x14ac:dyDescent="0.15">
      <c r="A18" s="35">
        <f t="shared" si="0"/>
        <v>44964</v>
      </c>
      <c r="B18" s="43" t="s">
        <v>40</v>
      </c>
      <c r="C18" s="36"/>
      <c r="D18" s="37"/>
      <c r="E18" s="38"/>
      <c r="F18" s="39"/>
      <c r="G18" s="40"/>
      <c r="H18" s="8" t="str">
        <f t="shared" si="1"/>
        <v/>
      </c>
      <c r="I18" s="91"/>
      <c r="J18" s="92"/>
      <c r="K18" s="93"/>
    </row>
    <row r="19" spans="1:11" ht="17.100000000000001" customHeight="1" x14ac:dyDescent="0.15">
      <c r="A19" s="9">
        <f t="shared" si="0"/>
        <v>44965</v>
      </c>
      <c r="B19" s="10" t="s">
        <v>41</v>
      </c>
      <c r="C19" s="22"/>
      <c r="D19" s="23"/>
      <c r="E19" s="26"/>
      <c r="F19" s="27"/>
      <c r="G19" s="28"/>
      <c r="H19" s="8" t="str">
        <f t="shared" si="1"/>
        <v/>
      </c>
      <c r="I19" s="91"/>
      <c r="J19" s="92"/>
      <c r="K19" s="93"/>
    </row>
    <row r="20" spans="1:11" ht="17.100000000000001" customHeight="1" x14ac:dyDescent="0.15">
      <c r="A20" s="9">
        <f t="shared" si="0"/>
        <v>44966</v>
      </c>
      <c r="B20" s="10" t="s">
        <v>42</v>
      </c>
      <c r="C20" s="22"/>
      <c r="D20" s="23"/>
      <c r="E20" s="26"/>
      <c r="F20" s="27"/>
      <c r="G20" s="28"/>
      <c r="H20" s="8" t="str">
        <f t="shared" si="1"/>
        <v/>
      </c>
      <c r="I20" s="91"/>
      <c r="J20" s="92"/>
      <c r="K20" s="93"/>
    </row>
    <row r="21" spans="1:11" ht="17.100000000000001" customHeight="1" x14ac:dyDescent="0.15">
      <c r="A21" s="52">
        <f t="shared" si="0"/>
        <v>44967</v>
      </c>
      <c r="B21" s="10" t="s">
        <v>36</v>
      </c>
      <c r="C21" s="22"/>
      <c r="D21" s="23"/>
      <c r="E21" s="26"/>
      <c r="F21" s="27"/>
      <c r="G21" s="28"/>
      <c r="H21" s="8" t="str">
        <f t="shared" si="1"/>
        <v/>
      </c>
      <c r="I21" s="91"/>
      <c r="J21" s="92"/>
      <c r="K21" s="93"/>
    </row>
    <row r="22" spans="1:11" ht="17.100000000000001" customHeight="1" x14ac:dyDescent="0.15">
      <c r="A22" s="9">
        <f t="shared" si="0"/>
        <v>44968</v>
      </c>
      <c r="B22" s="10" t="s">
        <v>43</v>
      </c>
      <c r="C22" s="22"/>
      <c r="D22" s="23"/>
      <c r="E22" s="26"/>
      <c r="F22" s="27"/>
      <c r="G22" s="28"/>
      <c r="H22" s="8" t="str">
        <f t="shared" si="1"/>
        <v/>
      </c>
      <c r="I22" s="94"/>
      <c r="J22" s="95"/>
      <c r="K22" s="96"/>
    </row>
    <row r="23" spans="1:11" ht="17.100000000000001" customHeight="1" x14ac:dyDescent="0.15">
      <c r="A23" s="9">
        <f t="shared" si="0"/>
        <v>44969</v>
      </c>
      <c r="B23" s="10" t="s">
        <v>38</v>
      </c>
      <c r="C23" s="22"/>
      <c r="D23" s="23"/>
      <c r="E23" s="26"/>
      <c r="F23" s="27"/>
      <c r="G23" s="28"/>
      <c r="H23" s="8" t="str">
        <f t="shared" si="1"/>
        <v/>
      </c>
      <c r="I23" s="88"/>
      <c r="J23" s="89"/>
      <c r="K23" s="90"/>
    </row>
    <row r="24" spans="1:11" ht="17.100000000000001" customHeight="1" x14ac:dyDescent="0.15">
      <c r="A24" s="9">
        <f t="shared" si="0"/>
        <v>44970</v>
      </c>
      <c r="B24" s="10" t="s">
        <v>39</v>
      </c>
      <c r="C24" s="22"/>
      <c r="D24" s="23"/>
      <c r="E24" s="26"/>
      <c r="F24" s="27"/>
      <c r="G24" s="28"/>
      <c r="H24" s="8" t="str">
        <f t="shared" si="1"/>
        <v/>
      </c>
      <c r="I24" s="91"/>
      <c r="J24" s="92"/>
      <c r="K24" s="93"/>
    </row>
    <row r="25" spans="1:11" ht="17.100000000000001" customHeight="1" x14ac:dyDescent="0.15">
      <c r="A25" s="9">
        <f t="shared" si="0"/>
        <v>44971</v>
      </c>
      <c r="B25" s="10" t="s">
        <v>40</v>
      </c>
      <c r="C25" s="22"/>
      <c r="D25" s="23"/>
      <c r="E25" s="26"/>
      <c r="F25" s="27"/>
      <c r="G25" s="28"/>
      <c r="H25" s="8" t="str">
        <f t="shared" si="1"/>
        <v/>
      </c>
      <c r="I25" s="91"/>
      <c r="J25" s="92"/>
      <c r="K25" s="93"/>
    </row>
    <row r="26" spans="1:11" ht="17.100000000000001" customHeight="1" x14ac:dyDescent="0.15">
      <c r="A26" s="9">
        <f t="shared" si="0"/>
        <v>44972</v>
      </c>
      <c r="B26" s="10" t="s">
        <v>41</v>
      </c>
      <c r="C26" s="22"/>
      <c r="D26" s="23"/>
      <c r="E26" s="26"/>
      <c r="F26" s="27"/>
      <c r="G26" s="28"/>
      <c r="H26" s="8" t="str">
        <f t="shared" si="1"/>
        <v/>
      </c>
      <c r="I26" s="91"/>
      <c r="J26" s="92"/>
      <c r="K26" s="93"/>
    </row>
    <row r="27" spans="1:11" ht="17.100000000000001" customHeight="1" x14ac:dyDescent="0.15">
      <c r="A27" s="9">
        <f t="shared" si="0"/>
        <v>44973</v>
      </c>
      <c r="B27" s="10" t="s">
        <v>42</v>
      </c>
      <c r="C27" s="22"/>
      <c r="D27" s="23"/>
      <c r="E27" s="26"/>
      <c r="F27" s="27"/>
      <c r="G27" s="28"/>
      <c r="H27" s="8" t="str">
        <f t="shared" si="1"/>
        <v/>
      </c>
      <c r="I27" s="91"/>
      <c r="J27" s="92"/>
      <c r="K27" s="93"/>
    </row>
    <row r="28" spans="1:11" ht="17.100000000000001" customHeight="1" x14ac:dyDescent="0.15">
      <c r="A28" s="9">
        <f t="shared" si="0"/>
        <v>44974</v>
      </c>
      <c r="B28" s="10" t="s">
        <v>36</v>
      </c>
      <c r="C28" s="22"/>
      <c r="D28" s="23"/>
      <c r="E28" s="26"/>
      <c r="F28" s="27"/>
      <c r="G28" s="28"/>
      <c r="H28" s="8" t="str">
        <f t="shared" si="1"/>
        <v/>
      </c>
      <c r="I28" s="91"/>
      <c r="J28" s="92"/>
      <c r="K28" s="93"/>
    </row>
    <row r="29" spans="1:11" ht="17.100000000000001" customHeight="1" x14ac:dyDescent="0.15">
      <c r="A29" s="9">
        <f t="shared" si="0"/>
        <v>44975</v>
      </c>
      <c r="B29" s="10" t="s">
        <v>37</v>
      </c>
      <c r="C29" s="22"/>
      <c r="D29" s="23"/>
      <c r="E29" s="26"/>
      <c r="F29" s="27"/>
      <c r="G29" s="28"/>
      <c r="H29" s="8" t="str">
        <f t="shared" si="1"/>
        <v/>
      </c>
      <c r="I29" s="94"/>
      <c r="J29" s="95"/>
      <c r="K29" s="96"/>
    </row>
    <row r="30" spans="1:11" ht="17.100000000000001" customHeight="1" x14ac:dyDescent="0.15">
      <c r="A30" s="9">
        <f t="shared" si="0"/>
        <v>44976</v>
      </c>
      <c r="B30" s="10" t="s">
        <v>38</v>
      </c>
      <c r="C30" s="22"/>
      <c r="D30" s="23"/>
      <c r="E30" s="26"/>
      <c r="F30" s="27"/>
      <c r="G30" s="28"/>
      <c r="H30" s="8" t="str">
        <f t="shared" si="1"/>
        <v/>
      </c>
      <c r="I30" s="88"/>
      <c r="J30" s="89"/>
      <c r="K30" s="90"/>
    </row>
    <row r="31" spans="1:11" ht="17.100000000000001" customHeight="1" x14ac:dyDescent="0.15">
      <c r="A31" s="9">
        <f t="shared" si="0"/>
        <v>44977</v>
      </c>
      <c r="B31" s="10" t="s">
        <v>39</v>
      </c>
      <c r="C31" s="22"/>
      <c r="D31" s="23"/>
      <c r="E31" s="26"/>
      <c r="F31" s="27"/>
      <c r="G31" s="28"/>
      <c r="H31" s="8" t="str">
        <f t="shared" si="1"/>
        <v/>
      </c>
      <c r="I31" s="91"/>
      <c r="J31" s="92"/>
      <c r="K31" s="93"/>
    </row>
    <row r="32" spans="1:11" ht="17.100000000000001" customHeight="1" x14ac:dyDescent="0.15">
      <c r="A32" s="9">
        <f t="shared" si="0"/>
        <v>44978</v>
      </c>
      <c r="B32" s="10" t="s">
        <v>40</v>
      </c>
      <c r="C32" s="22"/>
      <c r="D32" s="23"/>
      <c r="E32" s="26"/>
      <c r="F32" s="27"/>
      <c r="G32" s="28"/>
      <c r="H32" s="8" t="str">
        <f t="shared" si="1"/>
        <v/>
      </c>
      <c r="I32" s="91"/>
      <c r="J32" s="92"/>
      <c r="K32" s="93"/>
    </row>
    <row r="33" spans="1:11" ht="17.100000000000001" customHeight="1" x14ac:dyDescent="0.15">
      <c r="A33" s="9">
        <f t="shared" si="0"/>
        <v>44979</v>
      </c>
      <c r="B33" s="10" t="s">
        <v>41</v>
      </c>
      <c r="C33" s="22"/>
      <c r="D33" s="23"/>
      <c r="E33" s="26"/>
      <c r="F33" s="27"/>
      <c r="G33" s="28"/>
      <c r="H33" s="8" t="str">
        <f t="shared" si="1"/>
        <v/>
      </c>
      <c r="I33" s="91"/>
      <c r="J33" s="92"/>
      <c r="K33" s="93"/>
    </row>
    <row r="34" spans="1:11" ht="17.100000000000001" customHeight="1" x14ac:dyDescent="0.15">
      <c r="A34" s="9">
        <f t="shared" si="0"/>
        <v>44980</v>
      </c>
      <c r="B34" s="10" t="s">
        <v>43</v>
      </c>
      <c r="C34" s="22"/>
      <c r="D34" s="23"/>
      <c r="E34" s="26"/>
      <c r="F34" s="27"/>
      <c r="G34" s="28"/>
      <c r="H34" s="8" t="str">
        <f t="shared" si="1"/>
        <v/>
      </c>
      <c r="I34" s="91"/>
      <c r="J34" s="92"/>
      <c r="K34" s="93"/>
    </row>
    <row r="35" spans="1:11" ht="17.100000000000001" customHeight="1" x14ac:dyDescent="0.15">
      <c r="A35" s="9">
        <f t="shared" si="0"/>
        <v>44981</v>
      </c>
      <c r="B35" s="10" t="s">
        <v>36</v>
      </c>
      <c r="C35" s="22"/>
      <c r="D35" s="23"/>
      <c r="E35" s="26"/>
      <c r="F35" s="27"/>
      <c r="G35" s="28"/>
      <c r="H35" s="8" t="str">
        <f t="shared" si="1"/>
        <v/>
      </c>
      <c r="I35" s="91"/>
      <c r="J35" s="92"/>
      <c r="K35" s="93"/>
    </row>
    <row r="36" spans="1:11" ht="17.100000000000001" customHeight="1" x14ac:dyDescent="0.15">
      <c r="A36" s="9">
        <f t="shared" si="0"/>
        <v>44982</v>
      </c>
      <c r="B36" s="10" t="s">
        <v>37</v>
      </c>
      <c r="C36" s="22"/>
      <c r="D36" s="23"/>
      <c r="E36" s="26"/>
      <c r="F36" s="27"/>
      <c r="G36" s="28"/>
      <c r="H36" s="8" t="str">
        <f t="shared" si="1"/>
        <v/>
      </c>
      <c r="I36" s="94"/>
      <c r="J36" s="95"/>
      <c r="K36" s="96"/>
    </row>
    <row r="37" spans="1:11" ht="17.100000000000001" customHeight="1" x14ac:dyDescent="0.15">
      <c r="A37" s="9">
        <f t="shared" si="0"/>
        <v>44983</v>
      </c>
      <c r="B37" s="10" t="s">
        <v>38</v>
      </c>
      <c r="C37" s="22"/>
      <c r="D37" s="23"/>
      <c r="E37" s="26"/>
      <c r="F37" s="27"/>
      <c r="G37" s="28"/>
      <c r="H37" s="8" t="str">
        <f t="shared" si="1"/>
        <v/>
      </c>
      <c r="I37" s="88"/>
      <c r="J37" s="89"/>
      <c r="K37" s="90"/>
    </row>
    <row r="38" spans="1:11" ht="17.100000000000001" customHeight="1" x14ac:dyDescent="0.15">
      <c r="A38" s="9">
        <f>A37+1</f>
        <v>44984</v>
      </c>
      <c r="B38" s="10" t="s">
        <v>39</v>
      </c>
      <c r="C38" s="22"/>
      <c r="D38" s="23"/>
      <c r="E38" s="26"/>
      <c r="F38" s="27"/>
      <c r="G38" s="28"/>
      <c r="H38" s="8" t="str">
        <f t="shared" si="1"/>
        <v/>
      </c>
      <c r="I38" s="91"/>
      <c r="J38" s="92"/>
      <c r="K38" s="93"/>
    </row>
    <row r="39" spans="1:11" ht="17.100000000000001" customHeight="1" x14ac:dyDescent="0.15">
      <c r="A39" s="9">
        <f>A38+1</f>
        <v>44985</v>
      </c>
      <c r="B39" s="10" t="s">
        <v>40</v>
      </c>
      <c r="C39" s="22"/>
      <c r="D39" s="23"/>
      <c r="E39" s="26"/>
      <c r="F39" s="27"/>
      <c r="G39" s="28"/>
      <c r="H39" s="8" t="str">
        <f t="shared" si="1"/>
        <v/>
      </c>
      <c r="I39" s="91"/>
      <c r="J39" s="92"/>
      <c r="K39" s="93"/>
    </row>
    <row r="40" spans="1:11" ht="17.100000000000001" customHeight="1" x14ac:dyDescent="0.15">
      <c r="A40" s="9" t="str">
        <f>IF(DAY(A39+1)&lt;4,"",A39+1)</f>
        <v/>
      </c>
      <c r="B40" s="10" t="s">
        <v>45</v>
      </c>
      <c r="C40" s="22"/>
      <c r="D40" s="23"/>
      <c r="E40" s="26"/>
      <c r="F40" s="27"/>
      <c r="G40" s="28"/>
      <c r="H40" s="8" t="str">
        <f t="shared" si="1"/>
        <v/>
      </c>
      <c r="I40" s="91"/>
      <c r="J40" s="92"/>
      <c r="K40" s="93"/>
    </row>
    <row r="41" spans="1:11" ht="17.100000000000001" customHeight="1" x14ac:dyDescent="0.15">
      <c r="A41" s="9" t="str">
        <f>IF(DAY(A39+2)&lt;4,"",A39+2)</f>
        <v/>
      </c>
      <c r="B41" s="10" t="s">
        <v>45</v>
      </c>
      <c r="C41" s="22"/>
      <c r="D41" s="23"/>
      <c r="E41" s="26"/>
      <c r="F41" s="27"/>
      <c r="G41" s="28"/>
      <c r="H41" s="8" t="str">
        <f t="shared" si="1"/>
        <v/>
      </c>
      <c r="I41" s="91"/>
      <c r="J41" s="92"/>
      <c r="K41" s="93"/>
    </row>
    <row r="42" spans="1:11" ht="17.100000000000001" customHeight="1" thickBot="1" x14ac:dyDescent="0.2">
      <c r="A42" s="11" t="str">
        <f>IF(DAY(A39+3)&lt;4,"",A39+3)</f>
        <v/>
      </c>
      <c r="B42" s="42" t="s">
        <v>45</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1" priority="1" stopIfTrue="1">
      <formula>OR($B12="土",$B12="日",$B12="祝",$B12="振")</formula>
    </cfRule>
  </conditionalFormatting>
  <dataValidations count="5">
    <dataValidation type="list" imeMode="on" allowBlank="1" sqref="H8" xr:uid="{4C643AEF-51CE-4874-9795-E74E3EC723C2}">
      <formula1>"通常勤務,管理者,裁量,高プロ,出向,その他"</formula1>
    </dataValidation>
    <dataValidation type="list" allowBlank="1" showInputMessage="1" showErrorMessage="1" sqref="G2 K2" xr:uid="{382DA045-DCEA-4AD4-8C61-1061887A7078}">
      <formula1>"あり,なし"</formula1>
    </dataValidation>
    <dataValidation type="list" allowBlank="1" showInputMessage="1" showErrorMessage="1" sqref="E1:G1" xr:uid="{527F0965-2AA0-49E3-8937-7B7EC57B9E9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CCB8AD4-41D0-49ED-8686-FC30B583A9DF}">
      <formula1>0</formula1>
    </dataValidation>
    <dataValidation type="time" allowBlank="1" showInputMessage="1" showErrorMessage="1" errorTitle="時刻を入力してください。" error="0:00から23:59までの時刻が入力できます。" sqref="C12:C42 E12:E42 G12:G42" xr:uid="{3D52E9FF-A5A5-4C11-A47B-0071BEEA9E0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1BD2-3568-473A-960C-B6B0AE300F27}">
  <sheetPr codeName="Sheet12"/>
  <dimension ref="A1:N57"/>
  <sheetViews>
    <sheetView zoomScaleNormal="100" workbookViewId="0">
      <selection activeCell="N20" sqref="N20"/>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35</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47</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44986</v>
      </c>
      <c r="B12" s="46" t="s">
        <v>41</v>
      </c>
      <c r="C12" s="36"/>
      <c r="D12" s="37"/>
      <c r="E12" s="47"/>
      <c r="F12" s="39"/>
      <c r="G12" s="48"/>
      <c r="H12" s="8" t="str">
        <f>IF((D12-C12)+(F12-E12)-G12=0,"",(D12-C12)+(F12-E12)-G12)</f>
        <v/>
      </c>
      <c r="I12" s="82"/>
      <c r="J12" s="83"/>
      <c r="K12" s="84"/>
    </row>
    <row r="13" spans="1:13" ht="17.100000000000001" customHeight="1" x14ac:dyDescent="0.15">
      <c r="A13" s="9">
        <f t="shared" ref="A13:A37" si="0">A12+1</f>
        <v>44987</v>
      </c>
      <c r="B13" s="10" t="s">
        <v>42</v>
      </c>
      <c r="C13" s="24"/>
      <c r="D13" s="25"/>
      <c r="E13" s="26"/>
      <c r="F13" s="27"/>
      <c r="G13" s="28"/>
      <c r="H13" s="8" t="str">
        <f>IF((D13-C13)+(F13-E13)-G13=0,"",(D13-C13)+(F13-E13)-G13)</f>
        <v/>
      </c>
      <c r="I13" s="149"/>
      <c r="J13" s="150"/>
      <c r="K13" s="151"/>
    </row>
    <row r="14" spans="1:13" ht="17.100000000000001" customHeight="1" x14ac:dyDescent="0.15">
      <c r="A14" s="52">
        <f t="shared" si="0"/>
        <v>44988</v>
      </c>
      <c r="B14" s="10" t="s">
        <v>36</v>
      </c>
      <c r="C14" s="22"/>
      <c r="D14" s="23"/>
      <c r="E14" s="26"/>
      <c r="F14" s="27"/>
      <c r="G14" s="28"/>
      <c r="H14" s="8" t="str">
        <f t="shared" ref="H14:H42" si="1">IF((D14-C14)+(F14-E14)-G14=0,"",(D14-C14)+(F14-E14)-G14)</f>
        <v/>
      </c>
      <c r="I14" s="149"/>
      <c r="J14" s="150"/>
      <c r="K14" s="151"/>
    </row>
    <row r="15" spans="1:13" ht="17.100000000000001" customHeight="1" x14ac:dyDescent="0.15">
      <c r="A15" s="9">
        <f t="shared" si="0"/>
        <v>44989</v>
      </c>
      <c r="B15" s="65" t="s">
        <v>37</v>
      </c>
      <c r="C15" s="22"/>
      <c r="D15" s="23"/>
      <c r="E15" s="26"/>
      <c r="F15" s="27"/>
      <c r="G15" s="28"/>
      <c r="H15" s="8" t="str">
        <f t="shared" si="1"/>
        <v/>
      </c>
      <c r="I15" s="85"/>
      <c r="J15" s="86"/>
      <c r="K15" s="87"/>
    </row>
    <row r="16" spans="1:13" ht="17.100000000000001" customHeight="1" x14ac:dyDescent="0.15">
      <c r="A16" s="9">
        <f t="shared" si="0"/>
        <v>44990</v>
      </c>
      <c r="B16" s="10" t="s">
        <v>38</v>
      </c>
      <c r="C16" s="22"/>
      <c r="D16" s="23"/>
      <c r="E16" s="26"/>
      <c r="F16" s="27"/>
      <c r="G16" s="28"/>
      <c r="H16" s="8" t="str">
        <f t="shared" si="1"/>
        <v/>
      </c>
      <c r="I16" s="88"/>
      <c r="J16" s="89"/>
      <c r="K16" s="90"/>
    </row>
    <row r="17" spans="1:11" ht="17.100000000000001" customHeight="1" x14ac:dyDescent="0.15">
      <c r="A17" s="35">
        <f t="shared" si="0"/>
        <v>44991</v>
      </c>
      <c r="B17" s="43" t="s">
        <v>39</v>
      </c>
      <c r="C17" s="36"/>
      <c r="D17" s="37"/>
      <c r="E17" s="38"/>
      <c r="F17" s="39"/>
      <c r="G17" s="40"/>
      <c r="H17" s="8" t="str">
        <f t="shared" si="1"/>
        <v/>
      </c>
      <c r="I17" s="91"/>
      <c r="J17" s="92"/>
      <c r="K17" s="93"/>
    </row>
    <row r="18" spans="1:11" ht="17.100000000000001" customHeight="1" x14ac:dyDescent="0.15">
      <c r="A18" s="35">
        <f t="shared" si="0"/>
        <v>44992</v>
      </c>
      <c r="B18" s="43" t="s">
        <v>40</v>
      </c>
      <c r="C18" s="36"/>
      <c r="D18" s="37"/>
      <c r="E18" s="38"/>
      <c r="F18" s="39"/>
      <c r="G18" s="40"/>
      <c r="H18" s="8" t="str">
        <f t="shared" si="1"/>
        <v/>
      </c>
      <c r="I18" s="91"/>
      <c r="J18" s="92"/>
      <c r="K18" s="93"/>
    </row>
    <row r="19" spans="1:11" ht="17.100000000000001" customHeight="1" x14ac:dyDescent="0.15">
      <c r="A19" s="9">
        <f t="shared" si="0"/>
        <v>44993</v>
      </c>
      <c r="B19" s="10" t="s">
        <v>41</v>
      </c>
      <c r="C19" s="22"/>
      <c r="D19" s="23"/>
      <c r="E19" s="26"/>
      <c r="F19" s="27"/>
      <c r="G19" s="28"/>
      <c r="H19" s="8" t="str">
        <f t="shared" si="1"/>
        <v/>
      </c>
      <c r="I19" s="91"/>
      <c r="J19" s="92"/>
      <c r="K19" s="93"/>
    </row>
    <row r="20" spans="1:11" ht="17.100000000000001" customHeight="1" x14ac:dyDescent="0.15">
      <c r="A20" s="9">
        <f t="shared" si="0"/>
        <v>44994</v>
      </c>
      <c r="B20" s="10" t="s">
        <v>42</v>
      </c>
      <c r="C20" s="22"/>
      <c r="D20" s="23"/>
      <c r="E20" s="26"/>
      <c r="F20" s="27"/>
      <c r="G20" s="28"/>
      <c r="H20" s="8" t="str">
        <f t="shared" si="1"/>
        <v/>
      </c>
      <c r="I20" s="91"/>
      <c r="J20" s="92"/>
      <c r="K20" s="93"/>
    </row>
    <row r="21" spans="1:11" ht="17.100000000000001" customHeight="1" x14ac:dyDescent="0.15">
      <c r="A21" s="52">
        <f t="shared" si="0"/>
        <v>44995</v>
      </c>
      <c r="B21" s="10" t="s">
        <v>36</v>
      </c>
      <c r="C21" s="22"/>
      <c r="D21" s="23"/>
      <c r="E21" s="26"/>
      <c r="F21" s="27"/>
      <c r="G21" s="28"/>
      <c r="H21" s="8" t="str">
        <f t="shared" si="1"/>
        <v/>
      </c>
      <c r="I21" s="91"/>
      <c r="J21" s="92"/>
      <c r="K21" s="93"/>
    </row>
    <row r="22" spans="1:11" ht="17.100000000000001" customHeight="1" x14ac:dyDescent="0.15">
      <c r="A22" s="9">
        <f t="shared" si="0"/>
        <v>44996</v>
      </c>
      <c r="B22" s="10" t="s">
        <v>37</v>
      </c>
      <c r="C22" s="22"/>
      <c r="D22" s="23"/>
      <c r="E22" s="26"/>
      <c r="F22" s="27"/>
      <c r="G22" s="28"/>
      <c r="H22" s="8" t="str">
        <f t="shared" si="1"/>
        <v/>
      </c>
      <c r="I22" s="94"/>
      <c r="J22" s="95"/>
      <c r="K22" s="96"/>
    </row>
    <row r="23" spans="1:11" ht="17.100000000000001" customHeight="1" x14ac:dyDescent="0.15">
      <c r="A23" s="9">
        <f t="shared" si="0"/>
        <v>44997</v>
      </c>
      <c r="B23" s="10" t="s">
        <v>38</v>
      </c>
      <c r="C23" s="22"/>
      <c r="D23" s="23"/>
      <c r="E23" s="26"/>
      <c r="F23" s="27"/>
      <c r="G23" s="28"/>
      <c r="H23" s="8" t="str">
        <f t="shared" si="1"/>
        <v/>
      </c>
      <c r="I23" s="88"/>
      <c r="J23" s="89"/>
      <c r="K23" s="90"/>
    </row>
    <row r="24" spans="1:11" ht="17.100000000000001" customHeight="1" x14ac:dyDescent="0.15">
      <c r="A24" s="9">
        <f t="shared" si="0"/>
        <v>44998</v>
      </c>
      <c r="B24" s="10" t="s">
        <v>39</v>
      </c>
      <c r="C24" s="22"/>
      <c r="D24" s="23"/>
      <c r="E24" s="26"/>
      <c r="F24" s="27"/>
      <c r="G24" s="28"/>
      <c r="H24" s="8" t="str">
        <f t="shared" si="1"/>
        <v/>
      </c>
      <c r="I24" s="91"/>
      <c r="J24" s="92"/>
      <c r="K24" s="93"/>
    </row>
    <row r="25" spans="1:11" ht="17.100000000000001" customHeight="1" x14ac:dyDescent="0.15">
      <c r="A25" s="9">
        <f t="shared" si="0"/>
        <v>44999</v>
      </c>
      <c r="B25" s="10" t="s">
        <v>40</v>
      </c>
      <c r="C25" s="22"/>
      <c r="D25" s="23"/>
      <c r="E25" s="26"/>
      <c r="F25" s="27"/>
      <c r="G25" s="28"/>
      <c r="H25" s="8" t="str">
        <f t="shared" si="1"/>
        <v/>
      </c>
      <c r="I25" s="91"/>
      <c r="J25" s="92"/>
      <c r="K25" s="93"/>
    </row>
    <row r="26" spans="1:11" ht="17.100000000000001" customHeight="1" x14ac:dyDescent="0.15">
      <c r="A26" s="9">
        <f t="shared" si="0"/>
        <v>45000</v>
      </c>
      <c r="B26" s="10" t="s">
        <v>41</v>
      </c>
      <c r="C26" s="22"/>
      <c r="D26" s="23"/>
      <c r="E26" s="26"/>
      <c r="F26" s="27"/>
      <c r="G26" s="28"/>
      <c r="H26" s="8" t="str">
        <f t="shared" si="1"/>
        <v/>
      </c>
      <c r="I26" s="91"/>
      <c r="J26" s="92"/>
      <c r="K26" s="93"/>
    </row>
    <row r="27" spans="1:11" ht="17.100000000000001" customHeight="1" x14ac:dyDescent="0.15">
      <c r="A27" s="9">
        <f t="shared" si="0"/>
        <v>45001</v>
      </c>
      <c r="B27" s="10" t="s">
        <v>42</v>
      </c>
      <c r="C27" s="22"/>
      <c r="D27" s="23"/>
      <c r="E27" s="26"/>
      <c r="F27" s="27"/>
      <c r="G27" s="28"/>
      <c r="H27" s="8" t="str">
        <f t="shared" si="1"/>
        <v/>
      </c>
      <c r="I27" s="91"/>
      <c r="J27" s="92"/>
      <c r="K27" s="93"/>
    </row>
    <row r="28" spans="1:11" ht="17.100000000000001" customHeight="1" x14ac:dyDescent="0.15">
      <c r="A28" s="9">
        <f t="shared" si="0"/>
        <v>45002</v>
      </c>
      <c r="B28" s="10" t="s">
        <v>36</v>
      </c>
      <c r="C28" s="22"/>
      <c r="D28" s="23"/>
      <c r="E28" s="26"/>
      <c r="F28" s="27"/>
      <c r="G28" s="28"/>
      <c r="H28" s="8" t="str">
        <f t="shared" si="1"/>
        <v/>
      </c>
      <c r="I28" s="91"/>
      <c r="J28" s="92"/>
      <c r="K28" s="93"/>
    </row>
    <row r="29" spans="1:11" ht="17.100000000000001" customHeight="1" x14ac:dyDescent="0.15">
      <c r="A29" s="9">
        <f t="shared" si="0"/>
        <v>45003</v>
      </c>
      <c r="B29" s="10" t="s">
        <v>37</v>
      </c>
      <c r="C29" s="22"/>
      <c r="D29" s="23"/>
      <c r="E29" s="26"/>
      <c r="F29" s="27"/>
      <c r="G29" s="28"/>
      <c r="H29" s="8" t="str">
        <f t="shared" si="1"/>
        <v/>
      </c>
      <c r="I29" s="94"/>
      <c r="J29" s="95"/>
      <c r="K29" s="96"/>
    </row>
    <row r="30" spans="1:11" ht="17.100000000000001" customHeight="1" x14ac:dyDescent="0.15">
      <c r="A30" s="9">
        <f t="shared" si="0"/>
        <v>45004</v>
      </c>
      <c r="B30" s="10" t="s">
        <v>38</v>
      </c>
      <c r="C30" s="22"/>
      <c r="D30" s="23"/>
      <c r="E30" s="26"/>
      <c r="F30" s="27"/>
      <c r="G30" s="28"/>
      <c r="H30" s="8" t="str">
        <f t="shared" si="1"/>
        <v/>
      </c>
      <c r="I30" s="88"/>
      <c r="J30" s="89"/>
      <c r="K30" s="90"/>
    </row>
    <row r="31" spans="1:11" ht="17.100000000000001" customHeight="1" x14ac:dyDescent="0.15">
      <c r="A31" s="9">
        <f t="shared" si="0"/>
        <v>45005</v>
      </c>
      <c r="B31" s="10" t="s">
        <v>39</v>
      </c>
      <c r="C31" s="22"/>
      <c r="D31" s="23"/>
      <c r="E31" s="26"/>
      <c r="F31" s="27"/>
      <c r="G31" s="28"/>
      <c r="H31" s="8" t="str">
        <f t="shared" si="1"/>
        <v/>
      </c>
      <c r="I31" s="91"/>
      <c r="J31" s="92"/>
      <c r="K31" s="93"/>
    </row>
    <row r="32" spans="1:11" ht="17.100000000000001" customHeight="1" x14ac:dyDescent="0.15">
      <c r="A32" s="9">
        <f t="shared" si="0"/>
        <v>45006</v>
      </c>
      <c r="B32" s="10" t="s">
        <v>43</v>
      </c>
      <c r="C32" s="22"/>
      <c r="D32" s="23"/>
      <c r="E32" s="26"/>
      <c r="F32" s="27"/>
      <c r="G32" s="28"/>
      <c r="H32" s="8" t="str">
        <f t="shared" si="1"/>
        <v/>
      </c>
      <c r="I32" s="91"/>
      <c r="J32" s="92"/>
      <c r="K32" s="93"/>
    </row>
    <row r="33" spans="1:11" ht="17.100000000000001" customHeight="1" x14ac:dyDescent="0.15">
      <c r="A33" s="9">
        <f t="shared" si="0"/>
        <v>45007</v>
      </c>
      <c r="B33" s="10" t="s">
        <v>41</v>
      </c>
      <c r="C33" s="22"/>
      <c r="D33" s="23"/>
      <c r="E33" s="26"/>
      <c r="F33" s="27"/>
      <c r="G33" s="28"/>
      <c r="H33" s="8" t="str">
        <f t="shared" si="1"/>
        <v/>
      </c>
      <c r="I33" s="91"/>
      <c r="J33" s="92"/>
      <c r="K33" s="93"/>
    </row>
    <row r="34" spans="1:11" ht="17.100000000000001" customHeight="1" x14ac:dyDescent="0.15">
      <c r="A34" s="9">
        <f t="shared" si="0"/>
        <v>45008</v>
      </c>
      <c r="B34" s="10" t="s">
        <v>42</v>
      </c>
      <c r="C34" s="22"/>
      <c r="D34" s="23"/>
      <c r="E34" s="26"/>
      <c r="F34" s="27"/>
      <c r="G34" s="28"/>
      <c r="H34" s="8" t="str">
        <f t="shared" si="1"/>
        <v/>
      </c>
      <c r="I34" s="91"/>
      <c r="J34" s="92"/>
      <c r="K34" s="93"/>
    </row>
    <row r="35" spans="1:11" ht="17.100000000000001" customHeight="1" x14ac:dyDescent="0.15">
      <c r="A35" s="9">
        <f t="shared" si="0"/>
        <v>45009</v>
      </c>
      <c r="B35" s="10" t="s">
        <v>36</v>
      </c>
      <c r="C35" s="22"/>
      <c r="D35" s="23"/>
      <c r="E35" s="26"/>
      <c r="F35" s="27"/>
      <c r="G35" s="28"/>
      <c r="H35" s="8" t="str">
        <f t="shared" si="1"/>
        <v/>
      </c>
      <c r="I35" s="91"/>
      <c r="J35" s="92"/>
      <c r="K35" s="93"/>
    </row>
    <row r="36" spans="1:11" ht="17.100000000000001" customHeight="1" x14ac:dyDescent="0.15">
      <c r="A36" s="9">
        <f t="shared" si="0"/>
        <v>45010</v>
      </c>
      <c r="B36" s="10" t="s">
        <v>37</v>
      </c>
      <c r="C36" s="22"/>
      <c r="D36" s="23"/>
      <c r="E36" s="26"/>
      <c r="F36" s="27"/>
      <c r="G36" s="28"/>
      <c r="H36" s="8" t="str">
        <f t="shared" si="1"/>
        <v/>
      </c>
      <c r="I36" s="94"/>
      <c r="J36" s="95"/>
      <c r="K36" s="96"/>
    </row>
    <row r="37" spans="1:11" ht="17.100000000000001" customHeight="1" x14ac:dyDescent="0.15">
      <c r="A37" s="9">
        <f t="shared" si="0"/>
        <v>45011</v>
      </c>
      <c r="B37" s="10" t="s">
        <v>38</v>
      </c>
      <c r="C37" s="22"/>
      <c r="D37" s="23"/>
      <c r="E37" s="26"/>
      <c r="F37" s="27"/>
      <c r="G37" s="28"/>
      <c r="H37" s="8" t="str">
        <f t="shared" si="1"/>
        <v/>
      </c>
      <c r="I37" s="88"/>
      <c r="J37" s="89"/>
      <c r="K37" s="90"/>
    </row>
    <row r="38" spans="1:11" ht="17.100000000000001" customHeight="1" x14ac:dyDescent="0.15">
      <c r="A38" s="9">
        <f>A37+1</f>
        <v>45012</v>
      </c>
      <c r="B38" s="10" t="s">
        <v>39</v>
      </c>
      <c r="C38" s="22"/>
      <c r="D38" s="23"/>
      <c r="E38" s="26"/>
      <c r="F38" s="27"/>
      <c r="G38" s="28"/>
      <c r="H38" s="8" t="str">
        <f t="shared" si="1"/>
        <v/>
      </c>
      <c r="I38" s="91"/>
      <c r="J38" s="92"/>
      <c r="K38" s="93"/>
    </row>
    <row r="39" spans="1:11" ht="17.100000000000001" customHeight="1" x14ac:dyDescent="0.15">
      <c r="A39" s="9">
        <f>A38+1</f>
        <v>45013</v>
      </c>
      <c r="B39" s="10" t="s">
        <v>40</v>
      </c>
      <c r="C39" s="22"/>
      <c r="D39" s="23"/>
      <c r="E39" s="26"/>
      <c r="F39" s="27"/>
      <c r="G39" s="28"/>
      <c r="H39" s="8" t="str">
        <f t="shared" si="1"/>
        <v/>
      </c>
      <c r="I39" s="91"/>
      <c r="J39" s="92"/>
      <c r="K39" s="93"/>
    </row>
    <row r="40" spans="1:11" ht="17.100000000000001" customHeight="1" x14ac:dyDescent="0.15">
      <c r="A40" s="9">
        <f>IF(DAY(A39+1)&lt;4,"",A39+1)</f>
        <v>45014</v>
      </c>
      <c r="B40" s="10" t="s">
        <v>41</v>
      </c>
      <c r="C40" s="22"/>
      <c r="D40" s="23"/>
      <c r="E40" s="26"/>
      <c r="F40" s="27"/>
      <c r="G40" s="28"/>
      <c r="H40" s="8" t="str">
        <f t="shared" si="1"/>
        <v/>
      </c>
      <c r="I40" s="91"/>
      <c r="J40" s="92"/>
      <c r="K40" s="93"/>
    </row>
    <row r="41" spans="1:11" ht="17.100000000000001" customHeight="1" x14ac:dyDescent="0.15">
      <c r="A41" s="9">
        <f>IF(DAY(A39+2)&lt;4,"",A39+2)</f>
        <v>45015</v>
      </c>
      <c r="B41" s="10" t="s">
        <v>42</v>
      </c>
      <c r="C41" s="22"/>
      <c r="D41" s="23"/>
      <c r="E41" s="26"/>
      <c r="F41" s="27"/>
      <c r="G41" s="28"/>
      <c r="H41" s="8" t="str">
        <f t="shared" si="1"/>
        <v/>
      </c>
      <c r="I41" s="91"/>
      <c r="J41" s="92"/>
      <c r="K41" s="93"/>
    </row>
    <row r="42" spans="1:11" ht="17.100000000000001" customHeight="1" thickBot="1" x14ac:dyDescent="0.2">
      <c r="A42" s="11">
        <f>IF(DAY(A39+3)&lt;4,"",A39+3)</f>
        <v>45016</v>
      </c>
      <c r="B42" s="42" t="s">
        <v>36</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0" priority="1" stopIfTrue="1">
      <formula>OR($B12="土",$B12="日",$B12="祝",$B12="振")</formula>
    </cfRule>
  </conditionalFormatting>
  <dataValidations count="5">
    <dataValidation type="list" imeMode="on" allowBlank="1" sqref="H8" xr:uid="{DF123828-8B99-4085-859C-C1EFF54354E1}">
      <formula1>"通常勤務,管理者,裁量,高プロ,出向,その他"</formula1>
    </dataValidation>
    <dataValidation type="list" allowBlank="1" showInputMessage="1" showErrorMessage="1" sqref="G2 K2" xr:uid="{18424028-8DE4-4E54-98ED-8C3A03F64E63}">
      <formula1>"あり,なし"</formula1>
    </dataValidation>
    <dataValidation type="list" allowBlank="1" showInputMessage="1" showErrorMessage="1" sqref="E1:G1" xr:uid="{ECFD2468-EEE6-44F8-B2DF-F5F0356F2A7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D60406B-3169-483D-A259-AA62A6A0522E}">
      <formula1>0</formula1>
    </dataValidation>
    <dataValidation type="time" allowBlank="1" showInputMessage="1" showErrorMessage="1" errorTitle="時刻を入力してください。" error="0:00から23:59までの時刻が入力できます。" sqref="C12:C42 E12:E42 G12:G42" xr:uid="{3CE594DB-68AC-42AB-AC25-3062E336F9A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9CC1-2D63-48EB-9B09-5659DC451C6D}">
  <sheetPr codeName="Sheet2"/>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25</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44682</v>
      </c>
      <c r="B12" s="46" t="s">
        <v>38</v>
      </c>
      <c r="C12" s="36"/>
      <c r="D12" s="37"/>
      <c r="E12" s="47"/>
      <c r="F12" s="39"/>
      <c r="G12" s="48"/>
      <c r="H12" s="8" t="str">
        <f>IF((D12-C12)+(F12-E12)-G12=0,"",(D12-C12)+(F12-E12)-G12)</f>
        <v/>
      </c>
      <c r="I12" s="82"/>
      <c r="J12" s="83"/>
      <c r="K12" s="84"/>
    </row>
    <row r="13" spans="1:13" ht="17.100000000000001" customHeight="1" x14ac:dyDescent="0.15">
      <c r="A13" s="9">
        <f t="shared" ref="A13:A37" si="0">A12+1</f>
        <v>44683</v>
      </c>
      <c r="B13" s="10" t="s">
        <v>39</v>
      </c>
      <c r="C13" s="24"/>
      <c r="D13" s="25"/>
      <c r="E13" s="26"/>
      <c r="F13" s="27"/>
      <c r="G13" s="28"/>
      <c r="H13" s="8" t="str">
        <f>IF((D13-C13)+(F13-E13)-G13=0,"",(D13-C13)+(F13-E13)-G13)</f>
        <v/>
      </c>
      <c r="I13" s="149"/>
      <c r="J13" s="150"/>
      <c r="K13" s="151"/>
    </row>
    <row r="14" spans="1:13" ht="17.100000000000001" customHeight="1" x14ac:dyDescent="0.15">
      <c r="A14" s="52">
        <f t="shared" si="0"/>
        <v>44684</v>
      </c>
      <c r="B14" s="10" t="s">
        <v>43</v>
      </c>
      <c r="C14" s="22"/>
      <c r="D14" s="23"/>
      <c r="E14" s="26"/>
      <c r="F14" s="27"/>
      <c r="G14" s="28"/>
      <c r="H14" s="8" t="str">
        <f t="shared" ref="H14:H42" si="1">IF((D14-C14)+(F14-E14)-G14=0,"",(D14-C14)+(F14-E14)-G14)</f>
        <v/>
      </c>
      <c r="I14" s="149"/>
      <c r="J14" s="150"/>
      <c r="K14" s="151"/>
    </row>
    <row r="15" spans="1:13" ht="17.100000000000001" customHeight="1" x14ac:dyDescent="0.15">
      <c r="A15" s="9">
        <f t="shared" si="0"/>
        <v>44685</v>
      </c>
      <c r="B15" s="65" t="s">
        <v>43</v>
      </c>
      <c r="C15" s="22"/>
      <c r="D15" s="23"/>
      <c r="E15" s="26"/>
      <c r="F15" s="27"/>
      <c r="G15" s="28"/>
      <c r="H15" s="8" t="str">
        <f t="shared" si="1"/>
        <v/>
      </c>
      <c r="I15" s="149"/>
      <c r="J15" s="150"/>
      <c r="K15" s="151"/>
    </row>
    <row r="16" spans="1:13" ht="17.100000000000001" customHeight="1" x14ac:dyDescent="0.15">
      <c r="A16" s="9">
        <f t="shared" si="0"/>
        <v>44686</v>
      </c>
      <c r="B16" s="10" t="s">
        <v>43</v>
      </c>
      <c r="C16" s="22"/>
      <c r="D16" s="23"/>
      <c r="E16" s="26"/>
      <c r="F16" s="27"/>
      <c r="G16" s="28"/>
      <c r="H16" s="8" t="str">
        <f t="shared" si="1"/>
        <v/>
      </c>
      <c r="I16" s="149"/>
      <c r="J16" s="150"/>
      <c r="K16" s="151"/>
    </row>
    <row r="17" spans="1:11" ht="17.100000000000001" customHeight="1" x14ac:dyDescent="0.15">
      <c r="A17" s="35">
        <f t="shared" si="0"/>
        <v>44687</v>
      </c>
      <c r="B17" s="43" t="s">
        <v>36</v>
      </c>
      <c r="C17" s="36"/>
      <c r="D17" s="37"/>
      <c r="E17" s="38"/>
      <c r="F17" s="39"/>
      <c r="G17" s="40"/>
      <c r="H17" s="8" t="str">
        <f t="shared" si="1"/>
        <v/>
      </c>
      <c r="I17" s="149"/>
      <c r="J17" s="150"/>
      <c r="K17" s="151"/>
    </row>
    <row r="18" spans="1:11" ht="17.100000000000001" customHeight="1" x14ac:dyDescent="0.15">
      <c r="A18" s="35">
        <f t="shared" si="0"/>
        <v>44688</v>
      </c>
      <c r="B18" s="43" t="s">
        <v>37</v>
      </c>
      <c r="C18" s="36"/>
      <c r="D18" s="37"/>
      <c r="E18" s="38"/>
      <c r="F18" s="39"/>
      <c r="G18" s="40"/>
      <c r="H18" s="8" t="str">
        <f t="shared" si="1"/>
        <v/>
      </c>
      <c r="I18" s="85"/>
      <c r="J18" s="86"/>
      <c r="K18" s="87"/>
    </row>
    <row r="19" spans="1:11" ht="17.100000000000001" customHeight="1" x14ac:dyDescent="0.15">
      <c r="A19" s="9">
        <f t="shared" si="0"/>
        <v>44689</v>
      </c>
      <c r="B19" s="10" t="s">
        <v>38</v>
      </c>
      <c r="C19" s="22"/>
      <c r="D19" s="23"/>
      <c r="E19" s="26"/>
      <c r="F19" s="27"/>
      <c r="G19" s="28"/>
      <c r="H19" s="8" t="str">
        <f t="shared" si="1"/>
        <v/>
      </c>
      <c r="I19" s="88"/>
      <c r="J19" s="89"/>
      <c r="K19" s="90"/>
    </row>
    <row r="20" spans="1:11" ht="17.100000000000001" customHeight="1" x14ac:dyDescent="0.15">
      <c r="A20" s="9">
        <f t="shared" si="0"/>
        <v>44690</v>
      </c>
      <c r="B20" s="10" t="s">
        <v>39</v>
      </c>
      <c r="C20" s="22"/>
      <c r="D20" s="23"/>
      <c r="E20" s="26"/>
      <c r="F20" s="27"/>
      <c r="G20" s="28"/>
      <c r="H20" s="8" t="str">
        <f t="shared" si="1"/>
        <v/>
      </c>
      <c r="I20" s="91"/>
      <c r="J20" s="92"/>
      <c r="K20" s="93"/>
    </row>
    <row r="21" spans="1:11" ht="17.100000000000001" customHeight="1" x14ac:dyDescent="0.15">
      <c r="A21" s="52">
        <f t="shared" si="0"/>
        <v>44691</v>
      </c>
      <c r="B21" s="10" t="s">
        <v>40</v>
      </c>
      <c r="C21" s="22"/>
      <c r="D21" s="23"/>
      <c r="E21" s="26"/>
      <c r="F21" s="27"/>
      <c r="G21" s="28"/>
      <c r="H21" s="8" t="str">
        <f t="shared" si="1"/>
        <v/>
      </c>
      <c r="I21" s="91"/>
      <c r="J21" s="92"/>
      <c r="K21" s="93"/>
    </row>
    <row r="22" spans="1:11" ht="17.100000000000001" customHeight="1" x14ac:dyDescent="0.15">
      <c r="A22" s="9">
        <f t="shared" si="0"/>
        <v>44692</v>
      </c>
      <c r="B22" s="10" t="s">
        <v>41</v>
      </c>
      <c r="C22" s="22"/>
      <c r="D22" s="23"/>
      <c r="E22" s="26"/>
      <c r="F22" s="27"/>
      <c r="G22" s="28"/>
      <c r="H22" s="8" t="str">
        <f t="shared" si="1"/>
        <v/>
      </c>
      <c r="I22" s="91"/>
      <c r="J22" s="92"/>
      <c r="K22" s="93"/>
    </row>
    <row r="23" spans="1:11" ht="17.100000000000001" customHeight="1" x14ac:dyDescent="0.15">
      <c r="A23" s="9">
        <f t="shared" si="0"/>
        <v>44693</v>
      </c>
      <c r="B23" s="10" t="s">
        <v>42</v>
      </c>
      <c r="C23" s="22"/>
      <c r="D23" s="23"/>
      <c r="E23" s="26"/>
      <c r="F23" s="27"/>
      <c r="G23" s="28"/>
      <c r="H23" s="8" t="str">
        <f t="shared" si="1"/>
        <v/>
      </c>
      <c r="I23" s="91"/>
      <c r="J23" s="92"/>
      <c r="K23" s="93"/>
    </row>
    <row r="24" spans="1:11" ht="17.100000000000001" customHeight="1" x14ac:dyDescent="0.15">
      <c r="A24" s="9">
        <f t="shared" si="0"/>
        <v>44694</v>
      </c>
      <c r="B24" s="10" t="s">
        <v>36</v>
      </c>
      <c r="C24" s="22"/>
      <c r="D24" s="23"/>
      <c r="E24" s="26"/>
      <c r="F24" s="27"/>
      <c r="G24" s="28"/>
      <c r="H24" s="8" t="str">
        <f t="shared" si="1"/>
        <v/>
      </c>
      <c r="I24" s="91"/>
      <c r="J24" s="92"/>
      <c r="K24" s="93"/>
    </row>
    <row r="25" spans="1:11" ht="17.100000000000001" customHeight="1" x14ac:dyDescent="0.15">
      <c r="A25" s="9">
        <f t="shared" si="0"/>
        <v>44695</v>
      </c>
      <c r="B25" s="10" t="s">
        <v>37</v>
      </c>
      <c r="C25" s="22"/>
      <c r="D25" s="23"/>
      <c r="E25" s="26"/>
      <c r="F25" s="27"/>
      <c r="G25" s="28"/>
      <c r="H25" s="8" t="str">
        <f t="shared" si="1"/>
        <v/>
      </c>
      <c r="I25" s="94"/>
      <c r="J25" s="95"/>
      <c r="K25" s="96"/>
    </row>
    <row r="26" spans="1:11" ht="17.100000000000001" customHeight="1" x14ac:dyDescent="0.15">
      <c r="A26" s="9">
        <f t="shared" si="0"/>
        <v>44696</v>
      </c>
      <c r="B26" s="10" t="s">
        <v>38</v>
      </c>
      <c r="C26" s="22"/>
      <c r="D26" s="23"/>
      <c r="E26" s="26"/>
      <c r="F26" s="27"/>
      <c r="G26" s="28"/>
      <c r="H26" s="8" t="str">
        <f t="shared" si="1"/>
        <v/>
      </c>
      <c r="I26" s="88"/>
      <c r="J26" s="89"/>
      <c r="K26" s="90"/>
    </row>
    <row r="27" spans="1:11" ht="17.100000000000001" customHeight="1" x14ac:dyDescent="0.15">
      <c r="A27" s="9">
        <f t="shared" si="0"/>
        <v>44697</v>
      </c>
      <c r="B27" s="10" t="s">
        <v>39</v>
      </c>
      <c r="C27" s="22"/>
      <c r="D27" s="23"/>
      <c r="E27" s="26"/>
      <c r="F27" s="27"/>
      <c r="G27" s="28"/>
      <c r="H27" s="8" t="str">
        <f t="shared" si="1"/>
        <v/>
      </c>
      <c r="I27" s="91"/>
      <c r="J27" s="92"/>
      <c r="K27" s="93"/>
    </row>
    <row r="28" spans="1:11" ht="17.100000000000001" customHeight="1" x14ac:dyDescent="0.15">
      <c r="A28" s="9">
        <f t="shared" si="0"/>
        <v>44698</v>
      </c>
      <c r="B28" s="10" t="s">
        <v>40</v>
      </c>
      <c r="C28" s="22"/>
      <c r="D28" s="23"/>
      <c r="E28" s="26"/>
      <c r="F28" s="27"/>
      <c r="G28" s="28"/>
      <c r="H28" s="8" t="str">
        <f t="shared" si="1"/>
        <v/>
      </c>
      <c r="I28" s="91"/>
      <c r="J28" s="92"/>
      <c r="K28" s="93"/>
    </row>
    <row r="29" spans="1:11" ht="17.100000000000001" customHeight="1" x14ac:dyDescent="0.15">
      <c r="A29" s="9">
        <f t="shared" si="0"/>
        <v>44699</v>
      </c>
      <c r="B29" s="10" t="s">
        <v>41</v>
      </c>
      <c r="C29" s="22"/>
      <c r="D29" s="23"/>
      <c r="E29" s="26"/>
      <c r="F29" s="27"/>
      <c r="G29" s="28"/>
      <c r="H29" s="8" t="str">
        <f t="shared" si="1"/>
        <v/>
      </c>
      <c r="I29" s="91"/>
      <c r="J29" s="92"/>
      <c r="K29" s="93"/>
    </row>
    <row r="30" spans="1:11" ht="17.100000000000001" customHeight="1" x14ac:dyDescent="0.15">
      <c r="A30" s="9">
        <f t="shared" si="0"/>
        <v>44700</v>
      </c>
      <c r="B30" s="10" t="s">
        <v>42</v>
      </c>
      <c r="C30" s="22"/>
      <c r="D30" s="23"/>
      <c r="E30" s="26"/>
      <c r="F30" s="27"/>
      <c r="G30" s="28"/>
      <c r="H30" s="8" t="str">
        <f t="shared" si="1"/>
        <v/>
      </c>
      <c r="I30" s="91"/>
      <c r="J30" s="92"/>
      <c r="K30" s="93"/>
    </row>
    <row r="31" spans="1:11" ht="17.100000000000001" customHeight="1" x14ac:dyDescent="0.15">
      <c r="A31" s="9">
        <f t="shared" si="0"/>
        <v>44701</v>
      </c>
      <c r="B31" s="10" t="s">
        <v>36</v>
      </c>
      <c r="C31" s="22"/>
      <c r="D31" s="23"/>
      <c r="E31" s="26"/>
      <c r="F31" s="27"/>
      <c r="G31" s="28"/>
      <c r="H31" s="8" t="str">
        <f t="shared" si="1"/>
        <v/>
      </c>
      <c r="I31" s="91"/>
      <c r="J31" s="92"/>
      <c r="K31" s="93"/>
    </row>
    <row r="32" spans="1:11" ht="17.100000000000001" customHeight="1" x14ac:dyDescent="0.15">
      <c r="A32" s="9">
        <f t="shared" si="0"/>
        <v>44702</v>
      </c>
      <c r="B32" s="10" t="s">
        <v>37</v>
      </c>
      <c r="C32" s="22"/>
      <c r="D32" s="23"/>
      <c r="E32" s="26"/>
      <c r="F32" s="27"/>
      <c r="G32" s="28"/>
      <c r="H32" s="8" t="str">
        <f t="shared" si="1"/>
        <v/>
      </c>
      <c r="I32" s="94"/>
      <c r="J32" s="95"/>
      <c r="K32" s="96"/>
    </row>
    <row r="33" spans="1:11" ht="17.100000000000001" customHeight="1" x14ac:dyDescent="0.15">
      <c r="A33" s="9">
        <f t="shared" si="0"/>
        <v>44703</v>
      </c>
      <c r="B33" s="10" t="s">
        <v>38</v>
      </c>
      <c r="C33" s="22"/>
      <c r="D33" s="23"/>
      <c r="E33" s="26"/>
      <c r="F33" s="27"/>
      <c r="G33" s="28"/>
      <c r="H33" s="8" t="str">
        <f t="shared" si="1"/>
        <v/>
      </c>
      <c r="I33" s="88"/>
      <c r="J33" s="89"/>
      <c r="K33" s="90"/>
    </row>
    <row r="34" spans="1:11" ht="17.100000000000001" customHeight="1" x14ac:dyDescent="0.15">
      <c r="A34" s="9">
        <f t="shared" si="0"/>
        <v>44704</v>
      </c>
      <c r="B34" s="10" t="s">
        <v>39</v>
      </c>
      <c r="C34" s="22"/>
      <c r="D34" s="23"/>
      <c r="E34" s="26"/>
      <c r="F34" s="27"/>
      <c r="G34" s="28"/>
      <c r="H34" s="8" t="str">
        <f t="shared" si="1"/>
        <v/>
      </c>
      <c r="I34" s="91"/>
      <c r="J34" s="92"/>
      <c r="K34" s="93"/>
    </row>
    <row r="35" spans="1:11" ht="17.100000000000001" customHeight="1" x14ac:dyDescent="0.15">
      <c r="A35" s="9">
        <f t="shared" si="0"/>
        <v>44705</v>
      </c>
      <c r="B35" s="10" t="s">
        <v>40</v>
      </c>
      <c r="C35" s="22"/>
      <c r="D35" s="23"/>
      <c r="E35" s="26"/>
      <c r="F35" s="27"/>
      <c r="G35" s="28"/>
      <c r="H35" s="8" t="str">
        <f t="shared" si="1"/>
        <v/>
      </c>
      <c r="I35" s="91"/>
      <c r="J35" s="92"/>
      <c r="K35" s="93"/>
    </row>
    <row r="36" spans="1:11" ht="17.100000000000001" customHeight="1" x14ac:dyDescent="0.15">
      <c r="A36" s="9">
        <f t="shared" si="0"/>
        <v>44706</v>
      </c>
      <c r="B36" s="10" t="s">
        <v>41</v>
      </c>
      <c r="C36" s="22"/>
      <c r="D36" s="23"/>
      <c r="E36" s="26"/>
      <c r="F36" s="27"/>
      <c r="G36" s="28"/>
      <c r="H36" s="8" t="str">
        <f t="shared" si="1"/>
        <v/>
      </c>
      <c r="I36" s="91"/>
      <c r="J36" s="92"/>
      <c r="K36" s="93"/>
    </row>
    <row r="37" spans="1:11" ht="17.100000000000001" customHeight="1" x14ac:dyDescent="0.15">
      <c r="A37" s="9">
        <f t="shared" si="0"/>
        <v>44707</v>
      </c>
      <c r="B37" s="10" t="s">
        <v>42</v>
      </c>
      <c r="C37" s="22"/>
      <c r="D37" s="23"/>
      <c r="E37" s="26"/>
      <c r="F37" s="27"/>
      <c r="G37" s="28"/>
      <c r="H37" s="8" t="str">
        <f t="shared" si="1"/>
        <v/>
      </c>
      <c r="I37" s="91"/>
      <c r="J37" s="92"/>
      <c r="K37" s="93"/>
    </row>
    <row r="38" spans="1:11" ht="17.100000000000001" customHeight="1" x14ac:dyDescent="0.15">
      <c r="A38" s="9">
        <f>A37+1</f>
        <v>44708</v>
      </c>
      <c r="B38" s="10" t="s">
        <v>36</v>
      </c>
      <c r="C38" s="22"/>
      <c r="D38" s="23"/>
      <c r="E38" s="26"/>
      <c r="F38" s="27"/>
      <c r="G38" s="28"/>
      <c r="H38" s="8" t="str">
        <f t="shared" si="1"/>
        <v/>
      </c>
      <c r="I38" s="91"/>
      <c r="J38" s="92"/>
      <c r="K38" s="93"/>
    </row>
    <row r="39" spans="1:11" ht="17.100000000000001" customHeight="1" x14ac:dyDescent="0.15">
      <c r="A39" s="9">
        <f>A38+1</f>
        <v>44709</v>
      </c>
      <c r="B39" s="10" t="s">
        <v>37</v>
      </c>
      <c r="C39" s="22"/>
      <c r="D39" s="23"/>
      <c r="E39" s="26"/>
      <c r="F39" s="27"/>
      <c r="G39" s="28"/>
      <c r="H39" s="8" t="str">
        <f t="shared" si="1"/>
        <v/>
      </c>
      <c r="I39" s="94"/>
      <c r="J39" s="95"/>
      <c r="K39" s="96"/>
    </row>
    <row r="40" spans="1:11" ht="17.100000000000001" customHeight="1" x14ac:dyDescent="0.15">
      <c r="A40" s="9">
        <f>IF(DAY(A39+1)&lt;4,"",A39+1)</f>
        <v>44710</v>
      </c>
      <c r="B40" s="10" t="s">
        <v>38</v>
      </c>
      <c r="C40" s="22"/>
      <c r="D40" s="23"/>
      <c r="E40" s="26"/>
      <c r="F40" s="27"/>
      <c r="G40" s="28"/>
      <c r="H40" s="8" t="str">
        <f t="shared" si="1"/>
        <v/>
      </c>
      <c r="I40" s="88"/>
      <c r="J40" s="89"/>
      <c r="K40" s="90"/>
    </row>
    <row r="41" spans="1:11" ht="17.100000000000001" customHeight="1" x14ac:dyDescent="0.15">
      <c r="A41" s="9">
        <f>IF(DAY(A39+2)&lt;4,"",A39+2)</f>
        <v>44711</v>
      </c>
      <c r="B41" s="10" t="s">
        <v>39</v>
      </c>
      <c r="C41" s="22"/>
      <c r="D41" s="23"/>
      <c r="E41" s="26"/>
      <c r="F41" s="27"/>
      <c r="G41" s="28"/>
      <c r="H41" s="8" t="str">
        <f t="shared" si="1"/>
        <v/>
      </c>
      <c r="I41" s="91"/>
      <c r="J41" s="92"/>
      <c r="K41" s="93"/>
    </row>
    <row r="42" spans="1:11" ht="17.100000000000001" customHeight="1" thickBot="1" x14ac:dyDescent="0.2">
      <c r="A42" s="11">
        <f>IF(DAY(A39+3)&lt;4,"",A39+3)</f>
        <v>44712</v>
      </c>
      <c r="B42" s="42" t="s">
        <v>40</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10" priority="1" stopIfTrue="1">
      <formula>OR($B12="土",$B12="日",$B12="祝",$B12="振")</formula>
    </cfRule>
  </conditionalFormatting>
  <dataValidations count="5">
    <dataValidation type="list" imeMode="on" allowBlank="1" sqref="H8" xr:uid="{C5A3EF3D-76DA-4CA7-B6D2-C6F43D6C1354}">
      <formula1>"通常勤務,管理者,裁量,高プロ,出向,その他"</formula1>
    </dataValidation>
    <dataValidation type="list" allowBlank="1" showInputMessage="1" showErrorMessage="1" sqref="G2 K2" xr:uid="{143FF35D-56B5-4401-9D68-3F943156DBAE}">
      <formula1>"あり,なし"</formula1>
    </dataValidation>
    <dataValidation type="list" allowBlank="1" showInputMessage="1" showErrorMessage="1" sqref="E1:G1" xr:uid="{F7C7FC16-1159-4DDD-991F-0499B4F0640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11BD8E-5516-42C9-AD43-536194EF63F7}">
      <formula1>0</formula1>
    </dataValidation>
    <dataValidation type="time" allowBlank="1" showInputMessage="1" showErrorMessage="1" errorTitle="時刻を入力してください。" error="0:00から23:59までの時刻が入力できます。" sqref="C12:C42 E12:E42 G12:G42" xr:uid="{7117DFE5-3CCA-48E0-AF20-125B7653C14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9725-547D-41B6-910C-E37D4E4B81D4}">
  <sheetPr codeName="Sheet3"/>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26</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44713</v>
      </c>
      <c r="B12" s="46" t="s">
        <v>41</v>
      </c>
      <c r="C12" s="36"/>
      <c r="D12" s="37"/>
      <c r="E12" s="47"/>
      <c r="F12" s="39"/>
      <c r="G12" s="48"/>
      <c r="H12" s="8" t="str">
        <f>IF((D12-C12)+(F12-E12)-G12=0,"",(D12-C12)+(F12-E12)-G12)</f>
        <v/>
      </c>
      <c r="I12" s="82"/>
      <c r="J12" s="83"/>
      <c r="K12" s="84"/>
    </row>
    <row r="13" spans="1:13" ht="17.100000000000001" customHeight="1" x14ac:dyDescent="0.15">
      <c r="A13" s="9">
        <f t="shared" ref="A13:A37" si="0">A12+1</f>
        <v>44714</v>
      </c>
      <c r="B13" s="10" t="s">
        <v>42</v>
      </c>
      <c r="C13" s="24"/>
      <c r="D13" s="25"/>
      <c r="E13" s="26"/>
      <c r="F13" s="27"/>
      <c r="G13" s="28"/>
      <c r="H13" s="8" t="str">
        <f>IF((D13-C13)+(F13-E13)-G13=0,"",(D13-C13)+(F13-E13)-G13)</f>
        <v/>
      </c>
      <c r="I13" s="149"/>
      <c r="J13" s="150"/>
      <c r="K13" s="151"/>
    </row>
    <row r="14" spans="1:13" ht="17.100000000000001" customHeight="1" x14ac:dyDescent="0.15">
      <c r="A14" s="52">
        <f t="shared" si="0"/>
        <v>44715</v>
      </c>
      <c r="B14" s="10" t="s">
        <v>36</v>
      </c>
      <c r="C14" s="22"/>
      <c r="D14" s="23"/>
      <c r="E14" s="26"/>
      <c r="F14" s="27"/>
      <c r="G14" s="28"/>
      <c r="H14" s="8" t="str">
        <f t="shared" ref="H14:H42" si="1">IF((D14-C14)+(F14-E14)-G14=0,"",(D14-C14)+(F14-E14)-G14)</f>
        <v/>
      </c>
      <c r="I14" s="149"/>
      <c r="J14" s="150"/>
      <c r="K14" s="151"/>
    </row>
    <row r="15" spans="1:13" ht="17.100000000000001" customHeight="1" x14ac:dyDescent="0.15">
      <c r="A15" s="9">
        <f t="shared" si="0"/>
        <v>44716</v>
      </c>
      <c r="B15" s="65" t="s">
        <v>37</v>
      </c>
      <c r="C15" s="22"/>
      <c r="D15" s="23"/>
      <c r="E15" s="26"/>
      <c r="F15" s="27"/>
      <c r="G15" s="28"/>
      <c r="H15" s="8" t="str">
        <f t="shared" si="1"/>
        <v/>
      </c>
      <c r="I15" s="85"/>
      <c r="J15" s="86"/>
      <c r="K15" s="87"/>
    </row>
    <row r="16" spans="1:13" ht="17.100000000000001" customHeight="1" x14ac:dyDescent="0.15">
      <c r="A16" s="9">
        <f t="shared" si="0"/>
        <v>44717</v>
      </c>
      <c r="B16" s="10" t="s">
        <v>38</v>
      </c>
      <c r="C16" s="22"/>
      <c r="D16" s="23"/>
      <c r="E16" s="26"/>
      <c r="F16" s="27"/>
      <c r="G16" s="28"/>
      <c r="H16" s="8" t="str">
        <f t="shared" si="1"/>
        <v/>
      </c>
      <c r="I16" s="88"/>
      <c r="J16" s="89"/>
      <c r="K16" s="90"/>
    </row>
    <row r="17" spans="1:11" ht="17.100000000000001" customHeight="1" x14ac:dyDescent="0.15">
      <c r="A17" s="35">
        <f t="shared" si="0"/>
        <v>44718</v>
      </c>
      <c r="B17" s="43" t="s">
        <v>39</v>
      </c>
      <c r="C17" s="36"/>
      <c r="D17" s="37"/>
      <c r="E17" s="38"/>
      <c r="F17" s="39"/>
      <c r="G17" s="40"/>
      <c r="H17" s="8" t="str">
        <f t="shared" si="1"/>
        <v/>
      </c>
      <c r="I17" s="91"/>
      <c r="J17" s="92"/>
      <c r="K17" s="93"/>
    </row>
    <row r="18" spans="1:11" ht="17.100000000000001" customHeight="1" x14ac:dyDescent="0.15">
      <c r="A18" s="35">
        <f t="shared" si="0"/>
        <v>44719</v>
      </c>
      <c r="B18" s="43" t="s">
        <v>40</v>
      </c>
      <c r="C18" s="36"/>
      <c r="D18" s="37"/>
      <c r="E18" s="38"/>
      <c r="F18" s="39"/>
      <c r="G18" s="40"/>
      <c r="H18" s="8" t="str">
        <f t="shared" si="1"/>
        <v/>
      </c>
      <c r="I18" s="91"/>
      <c r="J18" s="92"/>
      <c r="K18" s="93"/>
    </row>
    <row r="19" spans="1:11" ht="17.100000000000001" customHeight="1" x14ac:dyDescent="0.15">
      <c r="A19" s="9">
        <f t="shared" si="0"/>
        <v>44720</v>
      </c>
      <c r="B19" s="10" t="s">
        <v>41</v>
      </c>
      <c r="C19" s="22"/>
      <c r="D19" s="23"/>
      <c r="E19" s="26"/>
      <c r="F19" s="27"/>
      <c r="G19" s="28"/>
      <c r="H19" s="8" t="str">
        <f t="shared" si="1"/>
        <v/>
      </c>
      <c r="I19" s="91"/>
      <c r="J19" s="92"/>
      <c r="K19" s="93"/>
    </row>
    <row r="20" spans="1:11" ht="17.100000000000001" customHeight="1" x14ac:dyDescent="0.15">
      <c r="A20" s="9">
        <f t="shared" si="0"/>
        <v>44721</v>
      </c>
      <c r="B20" s="10" t="s">
        <v>42</v>
      </c>
      <c r="C20" s="22"/>
      <c r="D20" s="23"/>
      <c r="E20" s="26"/>
      <c r="F20" s="27"/>
      <c r="G20" s="28"/>
      <c r="H20" s="8" t="str">
        <f t="shared" si="1"/>
        <v/>
      </c>
      <c r="I20" s="91"/>
      <c r="J20" s="92"/>
      <c r="K20" s="93"/>
    </row>
    <row r="21" spans="1:11" ht="17.100000000000001" customHeight="1" x14ac:dyDescent="0.15">
      <c r="A21" s="52">
        <f t="shared" si="0"/>
        <v>44722</v>
      </c>
      <c r="B21" s="10" t="s">
        <v>36</v>
      </c>
      <c r="C21" s="22"/>
      <c r="D21" s="23"/>
      <c r="E21" s="26"/>
      <c r="F21" s="27"/>
      <c r="G21" s="28"/>
      <c r="H21" s="8" t="str">
        <f t="shared" si="1"/>
        <v/>
      </c>
      <c r="I21" s="91"/>
      <c r="J21" s="92"/>
      <c r="K21" s="93"/>
    </row>
    <row r="22" spans="1:11" ht="17.100000000000001" customHeight="1" x14ac:dyDescent="0.15">
      <c r="A22" s="9">
        <f t="shared" si="0"/>
        <v>44723</v>
      </c>
      <c r="B22" s="10" t="s">
        <v>37</v>
      </c>
      <c r="C22" s="22"/>
      <c r="D22" s="23"/>
      <c r="E22" s="26"/>
      <c r="F22" s="27"/>
      <c r="G22" s="28"/>
      <c r="H22" s="8" t="str">
        <f t="shared" si="1"/>
        <v/>
      </c>
      <c r="I22" s="94"/>
      <c r="J22" s="95"/>
      <c r="K22" s="96"/>
    </row>
    <row r="23" spans="1:11" ht="17.100000000000001" customHeight="1" x14ac:dyDescent="0.15">
      <c r="A23" s="9">
        <f t="shared" si="0"/>
        <v>44724</v>
      </c>
      <c r="B23" s="10" t="s">
        <v>38</v>
      </c>
      <c r="C23" s="22"/>
      <c r="D23" s="23"/>
      <c r="E23" s="26"/>
      <c r="F23" s="27"/>
      <c r="G23" s="28"/>
      <c r="H23" s="8" t="str">
        <f t="shared" si="1"/>
        <v/>
      </c>
      <c r="I23" s="88"/>
      <c r="J23" s="89"/>
      <c r="K23" s="90"/>
    </row>
    <row r="24" spans="1:11" ht="17.100000000000001" customHeight="1" x14ac:dyDescent="0.15">
      <c r="A24" s="9">
        <f t="shared" si="0"/>
        <v>44725</v>
      </c>
      <c r="B24" s="10" t="s">
        <v>39</v>
      </c>
      <c r="C24" s="22"/>
      <c r="D24" s="23"/>
      <c r="E24" s="26"/>
      <c r="F24" s="27"/>
      <c r="G24" s="28"/>
      <c r="H24" s="8" t="str">
        <f t="shared" si="1"/>
        <v/>
      </c>
      <c r="I24" s="91"/>
      <c r="J24" s="92"/>
      <c r="K24" s="93"/>
    </row>
    <row r="25" spans="1:11" ht="17.100000000000001" customHeight="1" x14ac:dyDescent="0.15">
      <c r="A25" s="9">
        <f t="shared" si="0"/>
        <v>44726</v>
      </c>
      <c r="B25" s="10" t="s">
        <v>40</v>
      </c>
      <c r="C25" s="22"/>
      <c r="D25" s="23"/>
      <c r="E25" s="26"/>
      <c r="F25" s="27"/>
      <c r="G25" s="28"/>
      <c r="H25" s="8" t="str">
        <f t="shared" si="1"/>
        <v/>
      </c>
      <c r="I25" s="91"/>
      <c r="J25" s="92"/>
      <c r="K25" s="93"/>
    </row>
    <row r="26" spans="1:11" ht="17.100000000000001" customHeight="1" x14ac:dyDescent="0.15">
      <c r="A26" s="9">
        <f t="shared" si="0"/>
        <v>44727</v>
      </c>
      <c r="B26" s="10" t="s">
        <v>41</v>
      </c>
      <c r="C26" s="22"/>
      <c r="D26" s="23"/>
      <c r="E26" s="26"/>
      <c r="F26" s="27"/>
      <c r="G26" s="28"/>
      <c r="H26" s="8" t="str">
        <f t="shared" si="1"/>
        <v/>
      </c>
      <c r="I26" s="91"/>
      <c r="J26" s="92"/>
      <c r="K26" s="93"/>
    </row>
    <row r="27" spans="1:11" ht="17.100000000000001" customHeight="1" x14ac:dyDescent="0.15">
      <c r="A27" s="9">
        <f t="shared" si="0"/>
        <v>44728</v>
      </c>
      <c r="B27" s="10" t="s">
        <v>42</v>
      </c>
      <c r="C27" s="22"/>
      <c r="D27" s="23"/>
      <c r="E27" s="26"/>
      <c r="F27" s="27"/>
      <c r="G27" s="28"/>
      <c r="H27" s="8" t="str">
        <f t="shared" si="1"/>
        <v/>
      </c>
      <c r="I27" s="91"/>
      <c r="J27" s="92"/>
      <c r="K27" s="93"/>
    </row>
    <row r="28" spans="1:11" ht="17.100000000000001" customHeight="1" x14ac:dyDescent="0.15">
      <c r="A28" s="9">
        <f t="shared" si="0"/>
        <v>44729</v>
      </c>
      <c r="B28" s="10" t="s">
        <v>36</v>
      </c>
      <c r="C28" s="22"/>
      <c r="D28" s="23"/>
      <c r="E28" s="26"/>
      <c r="F28" s="27"/>
      <c r="G28" s="28"/>
      <c r="H28" s="8" t="str">
        <f t="shared" si="1"/>
        <v/>
      </c>
      <c r="I28" s="91"/>
      <c r="J28" s="92"/>
      <c r="K28" s="93"/>
    </row>
    <row r="29" spans="1:11" ht="17.100000000000001" customHeight="1" x14ac:dyDescent="0.15">
      <c r="A29" s="9">
        <f t="shared" si="0"/>
        <v>44730</v>
      </c>
      <c r="B29" s="10" t="s">
        <v>37</v>
      </c>
      <c r="C29" s="22"/>
      <c r="D29" s="23"/>
      <c r="E29" s="26"/>
      <c r="F29" s="27"/>
      <c r="G29" s="28"/>
      <c r="H29" s="8" t="str">
        <f t="shared" si="1"/>
        <v/>
      </c>
      <c r="I29" s="94"/>
      <c r="J29" s="95"/>
      <c r="K29" s="96"/>
    </row>
    <row r="30" spans="1:11" ht="17.100000000000001" customHeight="1" x14ac:dyDescent="0.15">
      <c r="A30" s="9">
        <f t="shared" si="0"/>
        <v>44731</v>
      </c>
      <c r="B30" s="10" t="s">
        <v>38</v>
      </c>
      <c r="C30" s="22"/>
      <c r="D30" s="23"/>
      <c r="E30" s="26"/>
      <c r="F30" s="27"/>
      <c r="G30" s="28"/>
      <c r="H30" s="8" t="str">
        <f t="shared" si="1"/>
        <v/>
      </c>
      <c r="I30" s="88"/>
      <c r="J30" s="89"/>
      <c r="K30" s="90"/>
    </row>
    <row r="31" spans="1:11" ht="17.100000000000001" customHeight="1" x14ac:dyDescent="0.15">
      <c r="A31" s="9">
        <f t="shared" si="0"/>
        <v>44732</v>
      </c>
      <c r="B31" s="10" t="s">
        <v>39</v>
      </c>
      <c r="C31" s="22"/>
      <c r="D31" s="23"/>
      <c r="E31" s="26"/>
      <c r="F31" s="27"/>
      <c r="G31" s="28"/>
      <c r="H31" s="8" t="str">
        <f t="shared" si="1"/>
        <v/>
      </c>
      <c r="I31" s="91"/>
      <c r="J31" s="92"/>
      <c r="K31" s="93"/>
    </row>
    <row r="32" spans="1:11" ht="17.100000000000001" customHeight="1" x14ac:dyDescent="0.15">
      <c r="A32" s="9">
        <f t="shared" si="0"/>
        <v>44733</v>
      </c>
      <c r="B32" s="10" t="s">
        <v>40</v>
      </c>
      <c r="C32" s="22"/>
      <c r="D32" s="23"/>
      <c r="E32" s="26"/>
      <c r="F32" s="27"/>
      <c r="G32" s="28"/>
      <c r="H32" s="8" t="str">
        <f t="shared" si="1"/>
        <v/>
      </c>
      <c r="I32" s="91"/>
      <c r="J32" s="92"/>
      <c r="K32" s="93"/>
    </row>
    <row r="33" spans="1:11" ht="17.100000000000001" customHeight="1" x14ac:dyDescent="0.15">
      <c r="A33" s="9">
        <f t="shared" si="0"/>
        <v>44734</v>
      </c>
      <c r="B33" s="10" t="s">
        <v>41</v>
      </c>
      <c r="C33" s="22"/>
      <c r="D33" s="23"/>
      <c r="E33" s="26"/>
      <c r="F33" s="27"/>
      <c r="G33" s="28"/>
      <c r="H33" s="8" t="str">
        <f t="shared" si="1"/>
        <v/>
      </c>
      <c r="I33" s="91"/>
      <c r="J33" s="92"/>
      <c r="K33" s="93"/>
    </row>
    <row r="34" spans="1:11" ht="17.100000000000001" customHeight="1" x14ac:dyDescent="0.15">
      <c r="A34" s="9">
        <f t="shared" si="0"/>
        <v>44735</v>
      </c>
      <c r="B34" s="10" t="s">
        <v>42</v>
      </c>
      <c r="C34" s="22"/>
      <c r="D34" s="23"/>
      <c r="E34" s="26"/>
      <c r="F34" s="27"/>
      <c r="G34" s="28"/>
      <c r="H34" s="8" t="str">
        <f t="shared" si="1"/>
        <v/>
      </c>
      <c r="I34" s="91"/>
      <c r="J34" s="92"/>
      <c r="K34" s="93"/>
    </row>
    <row r="35" spans="1:11" ht="17.100000000000001" customHeight="1" x14ac:dyDescent="0.15">
      <c r="A35" s="9">
        <f t="shared" si="0"/>
        <v>44736</v>
      </c>
      <c r="B35" s="10" t="s">
        <v>36</v>
      </c>
      <c r="C35" s="22"/>
      <c r="D35" s="23"/>
      <c r="E35" s="26"/>
      <c r="F35" s="27"/>
      <c r="G35" s="28"/>
      <c r="H35" s="8" t="str">
        <f t="shared" si="1"/>
        <v/>
      </c>
      <c r="I35" s="91"/>
      <c r="J35" s="92"/>
      <c r="K35" s="93"/>
    </row>
    <row r="36" spans="1:11" ht="17.100000000000001" customHeight="1" x14ac:dyDescent="0.15">
      <c r="A36" s="9">
        <f t="shared" si="0"/>
        <v>44737</v>
      </c>
      <c r="B36" s="10" t="s">
        <v>37</v>
      </c>
      <c r="C36" s="22"/>
      <c r="D36" s="23"/>
      <c r="E36" s="26"/>
      <c r="F36" s="27"/>
      <c r="G36" s="28"/>
      <c r="H36" s="8" t="str">
        <f t="shared" si="1"/>
        <v/>
      </c>
      <c r="I36" s="94"/>
      <c r="J36" s="95"/>
      <c r="K36" s="96"/>
    </row>
    <row r="37" spans="1:11" ht="17.100000000000001" customHeight="1" x14ac:dyDescent="0.15">
      <c r="A37" s="9">
        <f t="shared" si="0"/>
        <v>44738</v>
      </c>
      <c r="B37" s="10" t="s">
        <v>38</v>
      </c>
      <c r="C37" s="22"/>
      <c r="D37" s="23"/>
      <c r="E37" s="26"/>
      <c r="F37" s="27"/>
      <c r="G37" s="28"/>
      <c r="H37" s="8" t="str">
        <f t="shared" si="1"/>
        <v/>
      </c>
      <c r="I37" s="88"/>
      <c r="J37" s="89"/>
      <c r="K37" s="90"/>
    </row>
    <row r="38" spans="1:11" ht="17.100000000000001" customHeight="1" x14ac:dyDescent="0.15">
      <c r="A38" s="9">
        <f>A37+1</f>
        <v>44739</v>
      </c>
      <c r="B38" s="10" t="s">
        <v>39</v>
      </c>
      <c r="C38" s="22"/>
      <c r="D38" s="23"/>
      <c r="E38" s="26"/>
      <c r="F38" s="27"/>
      <c r="G38" s="28"/>
      <c r="H38" s="8" t="str">
        <f t="shared" si="1"/>
        <v/>
      </c>
      <c r="I38" s="91"/>
      <c r="J38" s="92"/>
      <c r="K38" s="93"/>
    </row>
    <row r="39" spans="1:11" ht="17.100000000000001" customHeight="1" x14ac:dyDescent="0.15">
      <c r="A39" s="9">
        <f>A38+1</f>
        <v>44740</v>
      </c>
      <c r="B39" s="10" t="s">
        <v>40</v>
      </c>
      <c r="C39" s="22"/>
      <c r="D39" s="23"/>
      <c r="E39" s="26"/>
      <c r="F39" s="27"/>
      <c r="G39" s="28"/>
      <c r="H39" s="8" t="str">
        <f t="shared" si="1"/>
        <v/>
      </c>
      <c r="I39" s="91"/>
      <c r="J39" s="92"/>
      <c r="K39" s="93"/>
    </row>
    <row r="40" spans="1:11" ht="17.100000000000001" customHeight="1" x14ac:dyDescent="0.15">
      <c r="A40" s="9">
        <f>IF(DAY(A39+1)&lt;4,"",A39+1)</f>
        <v>44741</v>
      </c>
      <c r="B40" s="10" t="s">
        <v>41</v>
      </c>
      <c r="C40" s="22"/>
      <c r="D40" s="23"/>
      <c r="E40" s="26"/>
      <c r="F40" s="27"/>
      <c r="G40" s="28"/>
      <c r="H40" s="8" t="str">
        <f t="shared" si="1"/>
        <v/>
      </c>
      <c r="I40" s="91"/>
      <c r="J40" s="92"/>
      <c r="K40" s="93"/>
    </row>
    <row r="41" spans="1:11" ht="17.100000000000001" customHeight="1" x14ac:dyDescent="0.15">
      <c r="A41" s="9">
        <f>IF(DAY(A39+2)&lt;4,"",A39+2)</f>
        <v>44742</v>
      </c>
      <c r="B41" s="10" t="s">
        <v>42</v>
      </c>
      <c r="C41" s="22"/>
      <c r="D41" s="23"/>
      <c r="E41" s="26"/>
      <c r="F41" s="27"/>
      <c r="G41" s="28"/>
      <c r="H41" s="8" t="str">
        <f t="shared" si="1"/>
        <v/>
      </c>
      <c r="I41" s="91"/>
      <c r="J41" s="92"/>
      <c r="K41" s="93"/>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9" priority="1" stopIfTrue="1">
      <formula>OR($B12="土",$B12="日",$B12="祝",$B12="振")</formula>
    </cfRule>
  </conditionalFormatting>
  <dataValidations count="5">
    <dataValidation type="list" imeMode="on" allowBlank="1" sqref="H8" xr:uid="{02A377F1-B538-460B-9BC1-B39E75C223C8}">
      <formula1>"通常勤務,管理者,裁量,高プロ,出向,その他"</formula1>
    </dataValidation>
    <dataValidation type="list" allowBlank="1" showInputMessage="1" showErrorMessage="1" sqref="G2 K2" xr:uid="{961C41BE-1953-4D1A-83A6-F26358F4626C}">
      <formula1>"あり,なし"</formula1>
    </dataValidation>
    <dataValidation type="list" allowBlank="1" showInputMessage="1" showErrorMessage="1" sqref="E1:G1" xr:uid="{64D6765E-9F19-4A6A-915B-68E4BDA5B62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136910F-2604-4B3E-98BC-6891EC69008D}">
      <formula1>0</formula1>
    </dataValidation>
    <dataValidation type="time" allowBlank="1" showInputMessage="1" showErrorMessage="1" errorTitle="時刻を入力してください。" error="0:00から23:59までの時刻が入力できます。" sqref="C12:C42 E12:E42 G12:G42" xr:uid="{4E423FB8-12E5-4741-87E5-395D863ABCA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C2497-1846-4EF7-A9A6-81ACC773AFDF}">
  <sheetPr codeName="Sheet4"/>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27</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44743</v>
      </c>
      <c r="B12" s="46" t="s">
        <v>36</v>
      </c>
      <c r="C12" s="36"/>
      <c r="D12" s="37"/>
      <c r="E12" s="47"/>
      <c r="F12" s="39"/>
      <c r="G12" s="48"/>
      <c r="H12" s="8" t="str">
        <f>IF((D12-C12)+(F12-E12)-G12=0,"",(D12-C12)+(F12-E12)-G12)</f>
        <v/>
      </c>
      <c r="I12" s="82"/>
      <c r="J12" s="83"/>
      <c r="K12" s="84"/>
    </row>
    <row r="13" spans="1:13" ht="17.100000000000001" customHeight="1" x14ac:dyDescent="0.15">
      <c r="A13" s="9">
        <f t="shared" ref="A13:A37" si="0">A12+1</f>
        <v>44744</v>
      </c>
      <c r="B13" s="10" t="s">
        <v>37</v>
      </c>
      <c r="C13" s="24"/>
      <c r="D13" s="25"/>
      <c r="E13" s="26"/>
      <c r="F13" s="27"/>
      <c r="G13" s="28"/>
      <c r="H13" s="8" t="str">
        <f>IF((D13-C13)+(F13-E13)-G13=0,"",(D13-C13)+(F13-E13)-G13)</f>
        <v/>
      </c>
      <c r="I13" s="85"/>
      <c r="J13" s="86"/>
      <c r="K13" s="87"/>
    </row>
    <row r="14" spans="1:13" ht="17.100000000000001" customHeight="1" x14ac:dyDescent="0.15">
      <c r="A14" s="52">
        <f t="shared" si="0"/>
        <v>44745</v>
      </c>
      <c r="B14" s="10" t="s">
        <v>38</v>
      </c>
      <c r="C14" s="22"/>
      <c r="D14" s="23"/>
      <c r="E14" s="26"/>
      <c r="F14" s="27"/>
      <c r="G14" s="28"/>
      <c r="H14" s="8" t="str">
        <f t="shared" ref="H14:H42" si="1">IF((D14-C14)+(F14-E14)-G14=0,"",(D14-C14)+(F14-E14)-G14)</f>
        <v/>
      </c>
      <c r="I14" s="88"/>
      <c r="J14" s="89"/>
      <c r="K14" s="90"/>
    </row>
    <row r="15" spans="1:13" ht="17.100000000000001" customHeight="1" x14ac:dyDescent="0.15">
      <c r="A15" s="9">
        <f t="shared" si="0"/>
        <v>44746</v>
      </c>
      <c r="B15" s="65" t="s">
        <v>39</v>
      </c>
      <c r="C15" s="22"/>
      <c r="D15" s="23"/>
      <c r="E15" s="26"/>
      <c r="F15" s="27"/>
      <c r="G15" s="28"/>
      <c r="H15" s="8" t="str">
        <f t="shared" si="1"/>
        <v/>
      </c>
      <c r="I15" s="91"/>
      <c r="J15" s="92"/>
      <c r="K15" s="93"/>
    </row>
    <row r="16" spans="1:13" ht="17.100000000000001" customHeight="1" x14ac:dyDescent="0.15">
      <c r="A16" s="9">
        <f t="shared" si="0"/>
        <v>44747</v>
      </c>
      <c r="B16" s="10" t="s">
        <v>40</v>
      </c>
      <c r="C16" s="22"/>
      <c r="D16" s="23"/>
      <c r="E16" s="26"/>
      <c r="F16" s="27"/>
      <c r="G16" s="28"/>
      <c r="H16" s="8" t="str">
        <f t="shared" si="1"/>
        <v/>
      </c>
      <c r="I16" s="91"/>
      <c r="J16" s="92"/>
      <c r="K16" s="93"/>
    </row>
    <row r="17" spans="1:11" ht="17.100000000000001" customHeight="1" x14ac:dyDescent="0.15">
      <c r="A17" s="35">
        <f t="shared" si="0"/>
        <v>44748</v>
      </c>
      <c r="B17" s="43" t="s">
        <v>41</v>
      </c>
      <c r="C17" s="36"/>
      <c r="D17" s="37"/>
      <c r="E17" s="38"/>
      <c r="F17" s="39"/>
      <c r="G17" s="40"/>
      <c r="H17" s="8" t="str">
        <f t="shared" si="1"/>
        <v/>
      </c>
      <c r="I17" s="91"/>
      <c r="J17" s="92"/>
      <c r="K17" s="93"/>
    </row>
    <row r="18" spans="1:11" ht="17.100000000000001" customHeight="1" x14ac:dyDescent="0.15">
      <c r="A18" s="35">
        <f t="shared" si="0"/>
        <v>44749</v>
      </c>
      <c r="B18" s="43" t="s">
        <v>42</v>
      </c>
      <c r="C18" s="36"/>
      <c r="D18" s="37"/>
      <c r="E18" s="38"/>
      <c r="F18" s="39"/>
      <c r="G18" s="40"/>
      <c r="H18" s="8" t="str">
        <f t="shared" si="1"/>
        <v/>
      </c>
      <c r="I18" s="91"/>
      <c r="J18" s="92"/>
      <c r="K18" s="93"/>
    </row>
    <row r="19" spans="1:11" ht="17.100000000000001" customHeight="1" x14ac:dyDescent="0.15">
      <c r="A19" s="9">
        <f t="shared" si="0"/>
        <v>44750</v>
      </c>
      <c r="B19" s="10" t="s">
        <v>36</v>
      </c>
      <c r="C19" s="22"/>
      <c r="D19" s="23"/>
      <c r="E19" s="26"/>
      <c r="F19" s="27"/>
      <c r="G19" s="28"/>
      <c r="H19" s="8" t="str">
        <f t="shared" si="1"/>
        <v/>
      </c>
      <c r="I19" s="91"/>
      <c r="J19" s="92"/>
      <c r="K19" s="93"/>
    </row>
    <row r="20" spans="1:11" ht="17.100000000000001" customHeight="1" x14ac:dyDescent="0.15">
      <c r="A20" s="9">
        <f t="shared" si="0"/>
        <v>44751</v>
      </c>
      <c r="B20" s="10" t="s">
        <v>37</v>
      </c>
      <c r="C20" s="22"/>
      <c r="D20" s="23"/>
      <c r="E20" s="26"/>
      <c r="F20" s="27"/>
      <c r="G20" s="28"/>
      <c r="H20" s="8" t="str">
        <f t="shared" si="1"/>
        <v/>
      </c>
      <c r="I20" s="94"/>
      <c r="J20" s="95"/>
      <c r="K20" s="96"/>
    </row>
    <row r="21" spans="1:11" ht="17.100000000000001" customHeight="1" x14ac:dyDescent="0.15">
      <c r="A21" s="52">
        <f t="shared" si="0"/>
        <v>44752</v>
      </c>
      <c r="B21" s="10" t="s">
        <v>38</v>
      </c>
      <c r="C21" s="22"/>
      <c r="D21" s="23"/>
      <c r="E21" s="26"/>
      <c r="F21" s="27"/>
      <c r="G21" s="28"/>
      <c r="H21" s="8" t="str">
        <f t="shared" si="1"/>
        <v/>
      </c>
      <c r="I21" s="88"/>
      <c r="J21" s="89"/>
      <c r="K21" s="90"/>
    </row>
    <row r="22" spans="1:11" ht="17.100000000000001" customHeight="1" x14ac:dyDescent="0.15">
      <c r="A22" s="9">
        <f t="shared" si="0"/>
        <v>44753</v>
      </c>
      <c r="B22" s="10" t="s">
        <v>39</v>
      </c>
      <c r="C22" s="22"/>
      <c r="D22" s="23"/>
      <c r="E22" s="26"/>
      <c r="F22" s="27"/>
      <c r="G22" s="28"/>
      <c r="H22" s="8" t="str">
        <f t="shared" si="1"/>
        <v/>
      </c>
      <c r="I22" s="91"/>
      <c r="J22" s="92"/>
      <c r="K22" s="93"/>
    </row>
    <row r="23" spans="1:11" ht="17.100000000000001" customHeight="1" x14ac:dyDescent="0.15">
      <c r="A23" s="9">
        <f t="shared" si="0"/>
        <v>44754</v>
      </c>
      <c r="B23" s="10" t="s">
        <v>40</v>
      </c>
      <c r="C23" s="22"/>
      <c r="D23" s="23"/>
      <c r="E23" s="26"/>
      <c r="F23" s="27"/>
      <c r="G23" s="28"/>
      <c r="H23" s="8" t="str">
        <f t="shared" si="1"/>
        <v/>
      </c>
      <c r="I23" s="91"/>
      <c r="J23" s="92"/>
      <c r="K23" s="93"/>
    </row>
    <row r="24" spans="1:11" ht="17.100000000000001" customHeight="1" x14ac:dyDescent="0.15">
      <c r="A24" s="9">
        <f t="shared" si="0"/>
        <v>44755</v>
      </c>
      <c r="B24" s="10" t="s">
        <v>41</v>
      </c>
      <c r="C24" s="22"/>
      <c r="D24" s="23"/>
      <c r="E24" s="26"/>
      <c r="F24" s="27"/>
      <c r="G24" s="28"/>
      <c r="H24" s="8" t="str">
        <f t="shared" si="1"/>
        <v/>
      </c>
      <c r="I24" s="91"/>
      <c r="J24" s="92"/>
      <c r="K24" s="93"/>
    </row>
    <row r="25" spans="1:11" ht="17.100000000000001" customHeight="1" x14ac:dyDescent="0.15">
      <c r="A25" s="9">
        <f t="shared" si="0"/>
        <v>44756</v>
      </c>
      <c r="B25" s="10" t="s">
        <v>42</v>
      </c>
      <c r="C25" s="22"/>
      <c r="D25" s="23"/>
      <c r="E25" s="26"/>
      <c r="F25" s="27"/>
      <c r="G25" s="28"/>
      <c r="H25" s="8" t="str">
        <f t="shared" si="1"/>
        <v/>
      </c>
      <c r="I25" s="91"/>
      <c r="J25" s="92"/>
      <c r="K25" s="93"/>
    </row>
    <row r="26" spans="1:11" ht="17.100000000000001" customHeight="1" x14ac:dyDescent="0.15">
      <c r="A26" s="9">
        <f t="shared" si="0"/>
        <v>44757</v>
      </c>
      <c r="B26" s="10" t="s">
        <v>36</v>
      </c>
      <c r="C26" s="22"/>
      <c r="D26" s="23"/>
      <c r="E26" s="26"/>
      <c r="F26" s="27"/>
      <c r="G26" s="28"/>
      <c r="H26" s="8" t="str">
        <f t="shared" si="1"/>
        <v/>
      </c>
      <c r="I26" s="91"/>
      <c r="J26" s="92"/>
      <c r="K26" s="93"/>
    </row>
    <row r="27" spans="1:11" ht="17.100000000000001" customHeight="1" x14ac:dyDescent="0.15">
      <c r="A27" s="9">
        <f t="shared" si="0"/>
        <v>44758</v>
      </c>
      <c r="B27" s="10" t="s">
        <v>37</v>
      </c>
      <c r="C27" s="22"/>
      <c r="D27" s="23"/>
      <c r="E27" s="26"/>
      <c r="F27" s="27"/>
      <c r="G27" s="28"/>
      <c r="H27" s="8" t="str">
        <f t="shared" si="1"/>
        <v/>
      </c>
      <c r="I27" s="94"/>
      <c r="J27" s="95"/>
      <c r="K27" s="96"/>
    </row>
    <row r="28" spans="1:11" ht="17.100000000000001" customHeight="1" x14ac:dyDescent="0.15">
      <c r="A28" s="9">
        <f t="shared" si="0"/>
        <v>44759</v>
      </c>
      <c r="B28" s="10" t="s">
        <v>38</v>
      </c>
      <c r="C28" s="22"/>
      <c r="D28" s="23"/>
      <c r="E28" s="26"/>
      <c r="F28" s="27"/>
      <c r="G28" s="28"/>
      <c r="H28" s="8" t="str">
        <f t="shared" si="1"/>
        <v/>
      </c>
      <c r="I28" s="88"/>
      <c r="J28" s="89"/>
      <c r="K28" s="90"/>
    </row>
    <row r="29" spans="1:11" ht="17.100000000000001" customHeight="1" x14ac:dyDescent="0.15">
      <c r="A29" s="9">
        <f t="shared" si="0"/>
        <v>44760</v>
      </c>
      <c r="B29" s="10" t="s">
        <v>43</v>
      </c>
      <c r="C29" s="22"/>
      <c r="D29" s="23"/>
      <c r="E29" s="26"/>
      <c r="F29" s="27"/>
      <c r="G29" s="28"/>
      <c r="H29" s="8" t="str">
        <f t="shared" si="1"/>
        <v/>
      </c>
      <c r="I29" s="91"/>
      <c r="J29" s="92"/>
      <c r="K29" s="93"/>
    </row>
    <row r="30" spans="1:11" ht="17.100000000000001" customHeight="1" x14ac:dyDescent="0.15">
      <c r="A30" s="9">
        <f t="shared" si="0"/>
        <v>44761</v>
      </c>
      <c r="B30" s="10" t="s">
        <v>40</v>
      </c>
      <c r="C30" s="22"/>
      <c r="D30" s="23"/>
      <c r="E30" s="26"/>
      <c r="F30" s="27"/>
      <c r="G30" s="28"/>
      <c r="H30" s="8" t="str">
        <f t="shared" si="1"/>
        <v/>
      </c>
      <c r="I30" s="91"/>
      <c r="J30" s="92"/>
      <c r="K30" s="93"/>
    </row>
    <row r="31" spans="1:11" ht="17.100000000000001" customHeight="1" x14ac:dyDescent="0.15">
      <c r="A31" s="9">
        <f t="shared" si="0"/>
        <v>44762</v>
      </c>
      <c r="B31" s="10" t="s">
        <v>41</v>
      </c>
      <c r="C31" s="22"/>
      <c r="D31" s="23"/>
      <c r="E31" s="26"/>
      <c r="F31" s="27"/>
      <c r="G31" s="28"/>
      <c r="H31" s="8" t="str">
        <f t="shared" si="1"/>
        <v/>
      </c>
      <c r="I31" s="91"/>
      <c r="J31" s="92"/>
      <c r="K31" s="93"/>
    </row>
    <row r="32" spans="1:11" ht="17.100000000000001" customHeight="1" x14ac:dyDescent="0.15">
      <c r="A32" s="9">
        <f t="shared" si="0"/>
        <v>44763</v>
      </c>
      <c r="B32" s="10" t="s">
        <v>42</v>
      </c>
      <c r="C32" s="22"/>
      <c r="D32" s="23"/>
      <c r="E32" s="26"/>
      <c r="F32" s="27"/>
      <c r="G32" s="28"/>
      <c r="H32" s="8" t="str">
        <f t="shared" si="1"/>
        <v/>
      </c>
      <c r="I32" s="91"/>
      <c r="J32" s="92"/>
      <c r="K32" s="93"/>
    </row>
    <row r="33" spans="1:11" ht="17.100000000000001" customHeight="1" x14ac:dyDescent="0.15">
      <c r="A33" s="9">
        <f t="shared" si="0"/>
        <v>44764</v>
      </c>
      <c r="B33" s="10" t="s">
        <v>36</v>
      </c>
      <c r="C33" s="22"/>
      <c r="D33" s="23"/>
      <c r="E33" s="26"/>
      <c r="F33" s="27"/>
      <c r="G33" s="28"/>
      <c r="H33" s="8" t="str">
        <f t="shared" si="1"/>
        <v/>
      </c>
      <c r="I33" s="91"/>
      <c r="J33" s="92"/>
      <c r="K33" s="93"/>
    </row>
    <row r="34" spans="1:11" ht="17.100000000000001" customHeight="1" x14ac:dyDescent="0.15">
      <c r="A34" s="9">
        <f t="shared" si="0"/>
        <v>44765</v>
      </c>
      <c r="B34" s="10" t="s">
        <v>37</v>
      </c>
      <c r="C34" s="22"/>
      <c r="D34" s="23"/>
      <c r="E34" s="26"/>
      <c r="F34" s="27"/>
      <c r="G34" s="28"/>
      <c r="H34" s="8" t="str">
        <f t="shared" si="1"/>
        <v/>
      </c>
      <c r="I34" s="94"/>
      <c r="J34" s="95"/>
      <c r="K34" s="96"/>
    </row>
    <row r="35" spans="1:11" ht="17.100000000000001" customHeight="1" x14ac:dyDescent="0.15">
      <c r="A35" s="9">
        <f t="shared" si="0"/>
        <v>44766</v>
      </c>
      <c r="B35" s="10" t="s">
        <v>38</v>
      </c>
      <c r="C35" s="22"/>
      <c r="D35" s="23"/>
      <c r="E35" s="26"/>
      <c r="F35" s="27"/>
      <c r="G35" s="28"/>
      <c r="H35" s="8" t="str">
        <f t="shared" si="1"/>
        <v/>
      </c>
      <c r="I35" s="88"/>
      <c r="J35" s="89"/>
      <c r="K35" s="90"/>
    </row>
    <row r="36" spans="1:11" ht="17.100000000000001" customHeight="1" x14ac:dyDescent="0.15">
      <c r="A36" s="9">
        <f t="shared" si="0"/>
        <v>44767</v>
      </c>
      <c r="B36" s="10" t="s">
        <v>39</v>
      </c>
      <c r="C36" s="22"/>
      <c r="D36" s="23"/>
      <c r="E36" s="26"/>
      <c r="F36" s="27"/>
      <c r="G36" s="28"/>
      <c r="H36" s="8" t="str">
        <f t="shared" si="1"/>
        <v/>
      </c>
      <c r="I36" s="91"/>
      <c r="J36" s="92"/>
      <c r="K36" s="93"/>
    </row>
    <row r="37" spans="1:11" ht="17.100000000000001" customHeight="1" x14ac:dyDescent="0.15">
      <c r="A37" s="9">
        <f t="shared" si="0"/>
        <v>44768</v>
      </c>
      <c r="B37" s="10" t="s">
        <v>40</v>
      </c>
      <c r="C37" s="22"/>
      <c r="D37" s="23"/>
      <c r="E37" s="26"/>
      <c r="F37" s="27"/>
      <c r="G37" s="28"/>
      <c r="H37" s="8" t="str">
        <f t="shared" si="1"/>
        <v/>
      </c>
      <c r="I37" s="91"/>
      <c r="J37" s="92"/>
      <c r="K37" s="93"/>
    </row>
    <row r="38" spans="1:11" ht="17.100000000000001" customHeight="1" x14ac:dyDescent="0.15">
      <c r="A38" s="9">
        <f>A37+1</f>
        <v>44769</v>
      </c>
      <c r="B38" s="10" t="s">
        <v>41</v>
      </c>
      <c r="C38" s="22"/>
      <c r="D38" s="23"/>
      <c r="E38" s="26"/>
      <c r="F38" s="27"/>
      <c r="G38" s="28"/>
      <c r="H38" s="8" t="str">
        <f t="shared" si="1"/>
        <v/>
      </c>
      <c r="I38" s="91"/>
      <c r="J38" s="92"/>
      <c r="K38" s="93"/>
    </row>
    <row r="39" spans="1:11" ht="17.100000000000001" customHeight="1" x14ac:dyDescent="0.15">
      <c r="A39" s="9">
        <f>A38+1</f>
        <v>44770</v>
      </c>
      <c r="B39" s="10" t="s">
        <v>42</v>
      </c>
      <c r="C39" s="22"/>
      <c r="D39" s="23"/>
      <c r="E39" s="26"/>
      <c r="F39" s="27"/>
      <c r="G39" s="28"/>
      <c r="H39" s="8" t="str">
        <f t="shared" si="1"/>
        <v/>
      </c>
      <c r="I39" s="91"/>
      <c r="J39" s="92"/>
      <c r="K39" s="93"/>
    </row>
    <row r="40" spans="1:11" ht="17.100000000000001" customHeight="1" x14ac:dyDescent="0.15">
      <c r="A40" s="9">
        <f>IF(DAY(A39+1)&lt;4,"",A39+1)</f>
        <v>44771</v>
      </c>
      <c r="B40" s="10" t="s">
        <v>36</v>
      </c>
      <c r="C40" s="22"/>
      <c r="D40" s="23"/>
      <c r="E40" s="26"/>
      <c r="F40" s="27"/>
      <c r="G40" s="28"/>
      <c r="H40" s="8" t="str">
        <f t="shared" si="1"/>
        <v/>
      </c>
      <c r="I40" s="91"/>
      <c r="J40" s="92"/>
      <c r="K40" s="93"/>
    </row>
    <row r="41" spans="1:11" ht="17.100000000000001" customHeight="1" x14ac:dyDescent="0.15">
      <c r="A41" s="9">
        <f>IF(DAY(A39+2)&lt;4,"",A39+2)</f>
        <v>44772</v>
      </c>
      <c r="B41" s="10" t="s">
        <v>37</v>
      </c>
      <c r="C41" s="22"/>
      <c r="D41" s="23"/>
      <c r="E41" s="26"/>
      <c r="F41" s="27"/>
      <c r="G41" s="28"/>
      <c r="H41" s="8" t="str">
        <f t="shared" si="1"/>
        <v/>
      </c>
      <c r="I41" s="94"/>
      <c r="J41" s="95"/>
      <c r="K41" s="96"/>
    </row>
    <row r="42" spans="1:11" ht="17.100000000000001" customHeight="1" thickBot="1" x14ac:dyDescent="0.2">
      <c r="A42" s="11">
        <f>IF(DAY(A39+3)&lt;4,"",A39+3)</f>
        <v>44773</v>
      </c>
      <c r="B42" s="42" t="s">
        <v>38</v>
      </c>
      <c r="C42" s="29"/>
      <c r="D42" s="30"/>
      <c r="E42" s="31"/>
      <c r="F42" s="32"/>
      <c r="G42" s="33"/>
      <c r="H42" s="12" t="str">
        <f t="shared" si="1"/>
        <v/>
      </c>
      <c r="I42" s="109"/>
      <c r="J42" s="155"/>
      <c r="K42" s="156"/>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8" priority="1" stopIfTrue="1">
      <formula>OR($B12="土",$B12="日",$B12="祝",$B12="振")</formula>
    </cfRule>
  </conditionalFormatting>
  <dataValidations count="5">
    <dataValidation type="list" imeMode="on" allowBlank="1" sqref="H8" xr:uid="{96247268-A411-4B53-BCD3-CBED07D306BF}">
      <formula1>"通常勤務,管理者,裁量,高プロ,出向,その他"</formula1>
    </dataValidation>
    <dataValidation type="list" allowBlank="1" showInputMessage="1" showErrorMessage="1" sqref="G2 K2" xr:uid="{0831B358-3006-4FD8-8F7D-B1A65A893173}">
      <formula1>"あり,なし"</formula1>
    </dataValidation>
    <dataValidation type="list" allowBlank="1" showInputMessage="1" showErrorMessage="1" sqref="E1:G1" xr:uid="{639564E7-5EC8-48C4-BA33-B78756590D5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1F1AC9C-0EC7-449A-9C0F-81C7541BA779}">
      <formula1>0</formula1>
    </dataValidation>
    <dataValidation type="time" allowBlank="1" showInputMessage="1" showErrorMessage="1" errorTitle="時刻を入力してください。" error="0:00から23:59までの時刻が入力できます。" sqref="C12:C42 E12:E42 G12:G42" xr:uid="{0CDD2A82-EED6-490A-B48D-EA473118BD7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59B7-E96D-42D4-9293-162A92F02CD8}">
  <sheetPr codeName="Sheet5"/>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28</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44774</v>
      </c>
      <c r="B12" s="46" t="s">
        <v>39</v>
      </c>
      <c r="C12" s="36"/>
      <c r="D12" s="37"/>
      <c r="E12" s="47"/>
      <c r="F12" s="39"/>
      <c r="G12" s="48"/>
      <c r="H12" s="8" t="str">
        <f>IF((D12-C12)+(F12-E12)-G12=0,"",(D12-C12)+(F12-E12)-G12)</f>
        <v/>
      </c>
      <c r="I12" s="82"/>
      <c r="J12" s="83"/>
      <c r="K12" s="84"/>
    </row>
    <row r="13" spans="1:13" ht="17.100000000000001" customHeight="1" x14ac:dyDescent="0.15">
      <c r="A13" s="9">
        <f t="shared" ref="A13:A37" si="0">A12+1</f>
        <v>44775</v>
      </c>
      <c r="B13" s="10" t="s">
        <v>40</v>
      </c>
      <c r="C13" s="24"/>
      <c r="D13" s="25"/>
      <c r="E13" s="26"/>
      <c r="F13" s="27"/>
      <c r="G13" s="28"/>
      <c r="H13" s="8" t="str">
        <f>IF((D13-C13)+(F13-E13)-G13=0,"",(D13-C13)+(F13-E13)-G13)</f>
        <v/>
      </c>
      <c r="I13" s="149"/>
      <c r="J13" s="150"/>
      <c r="K13" s="151"/>
    </row>
    <row r="14" spans="1:13" ht="17.100000000000001" customHeight="1" x14ac:dyDescent="0.15">
      <c r="A14" s="52">
        <f t="shared" si="0"/>
        <v>44776</v>
      </c>
      <c r="B14" s="10" t="s">
        <v>41</v>
      </c>
      <c r="C14" s="22"/>
      <c r="D14" s="23"/>
      <c r="E14" s="26"/>
      <c r="F14" s="27"/>
      <c r="G14" s="28"/>
      <c r="H14" s="8" t="str">
        <f t="shared" ref="H14:H42" si="1">IF((D14-C14)+(F14-E14)-G14=0,"",(D14-C14)+(F14-E14)-G14)</f>
        <v/>
      </c>
      <c r="I14" s="149"/>
      <c r="J14" s="150"/>
      <c r="K14" s="151"/>
    </row>
    <row r="15" spans="1:13" ht="17.100000000000001" customHeight="1" x14ac:dyDescent="0.15">
      <c r="A15" s="9">
        <f t="shared" si="0"/>
        <v>44777</v>
      </c>
      <c r="B15" s="65" t="s">
        <v>42</v>
      </c>
      <c r="C15" s="22"/>
      <c r="D15" s="23"/>
      <c r="E15" s="26"/>
      <c r="F15" s="27"/>
      <c r="G15" s="28"/>
      <c r="H15" s="8" t="str">
        <f t="shared" si="1"/>
        <v/>
      </c>
      <c r="I15" s="149"/>
      <c r="J15" s="150"/>
      <c r="K15" s="151"/>
    </row>
    <row r="16" spans="1:13" ht="17.100000000000001" customHeight="1" x14ac:dyDescent="0.15">
      <c r="A16" s="9">
        <f t="shared" si="0"/>
        <v>44778</v>
      </c>
      <c r="B16" s="10" t="s">
        <v>36</v>
      </c>
      <c r="C16" s="22"/>
      <c r="D16" s="23"/>
      <c r="E16" s="26"/>
      <c r="F16" s="27"/>
      <c r="G16" s="28"/>
      <c r="H16" s="8" t="str">
        <f t="shared" si="1"/>
        <v/>
      </c>
      <c r="I16" s="149"/>
      <c r="J16" s="150"/>
      <c r="K16" s="151"/>
    </row>
    <row r="17" spans="1:11" ht="17.100000000000001" customHeight="1" x14ac:dyDescent="0.15">
      <c r="A17" s="35">
        <f t="shared" si="0"/>
        <v>44779</v>
      </c>
      <c r="B17" s="43" t="s">
        <v>37</v>
      </c>
      <c r="C17" s="36"/>
      <c r="D17" s="37"/>
      <c r="E17" s="38"/>
      <c r="F17" s="39"/>
      <c r="G17" s="40"/>
      <c r="H17" s="8" t="str">
        <f t="shared" si="1"/>
        <v/>
      </c>
      <c r="I17" s="85"/>
      <c r="J17" s="86"/>
      <c r="K17" s="87"/>
    </row>
    <row r="18" spans="1:11" ht="17.100000000000001" customHeight="1" x14ac:dyDescent="0.15">
      <c r="A18" s="35">
        <f t="shared" si="0"/>
        <v>44780</v>
      </c>
      <c r="B18" s="43" t="s">
        <v>38</v>
      </c>
      <c r="C18" s="36"/>
      <c r="D18" s="37"/>
      <c r="E18" s="38"/>
      <c r="F18" s="39"/>
      <c r="G18" s="40"/>
      <c r="H18" s="8" t="str">
        <f t="shared" si="1"/>
        <v/>
      </c>
      <c r="I18" s="88"/>
      <c r="J18" s="89"/>
      <c r="K18" s="90"/>
    </row>
    <row r="19" spans="1:11" ht="17.100000000000001" customHeight="1" x14ac:dyDescent="0.15">
      <c r="A19" s="9">
        <f t="shared" si="0"/>
        <v>44781</v>
      </c>
      <c r="B19" s="10" t="s">
        <v>39</v>
      </c>
      <c r="C19" s="22"/>
      <c r="D19" s="23"/>
      <c r="E19" s="26"/>
      <c r="F19" s="27"/>
      <c r="G19" s="28"/>
      <c r="H19" s="8" t="str">
        <f t="shared" si="1"/>
        <v/>
      </c>
      <c r="I19" s="91"/>
      <c r="J19" s="92"/>
      <c r="K19" s="93"/>
    </row>
    <row r="20" spans="1:11" ht="17.100000000000001" customHeight="1" x14ac:dyDescent="0.15">
      <c r="A20" s="9">
        <f t="shared" si="0"/>
        <v>44782</v>
      </c>
      <c r="B20" s="10" t="s">
        <v>40</v>
      </c>
      <c r="C20" s="22"/>
      <c r="D20" s="23"/>
      <c r="E20" s="26"/>
      <c r="F20" s="27"/>
      <c r="G20" s="28"/>
      <c r="H20" s="8" t="str">
        <f t="shared" si="1"/>
        <v/>
      </c>
      <c r="I20" s="91"/>
      <c r="J20" s="92"/>
      <c r="K20" s="93"/>
    </row>
    <row r="21" spans="1:11" ht="17.100000000000001" customHeight="1" x14ac:dyDescent="0.15">
      <c r="A21" s="52">
        <f t="shared" si="0"/>
        <v>44783</v>
      </c>
      <c r="B21" s="10" t="s">
        <v>41</v>
      </c>
      <c r="C21" s="22"/>
      <c r="D21" s="23"/>
      <c r="E21" s="26"/>
      <c r="F21" s="27"/>
      <c r="G21" s="28"/>
      <c r="H21" s="8" t="str">
        <f t="shared" si="1"/>
        <v/>
      </c>
      <c r="I21" s="91"/>
      <c r="J21" s="92"/>
      <c r="K21" s="93"/>
    </row>
    <row r="22" spans="1:11" ht="17.100000000000001" customHeight="1" x14ac:dyDescent="0.15">
      <c r="A22" s="9">
        <f t="shared" si="0"/>
        <v>44784</v>
      </c>
      <c r="B22" s="10" t="s">
        <v>43</v>
      </c>
      <c r="C22" s="22"/>
      <c r="D22" s="23"/>
      <c r="E22" s="26"/>
      <c r="F22" s="27"/>
      <c r="G22" s="28"/>
      <c r="H22" s="8" t="str">
        <f t="shared" si="1"/>
        <v/>
      </c>
      <c r="I22" s="91"/>
      <c r="J22" s="92"/>
      <c r="K22" s="93"/>
    </row>
    <row r="23" spans="1:11" ht="17.100000000000001" customHeight="1" x14ac:dyDescent="0.15">
      <c r="A23" s="9">
        <f t="shared" si="0"/>
        <v>44785</v>
      </c>
      <c r="B23" s="10" t="s">
        <v>36</v>
      </c>
      <c r="C23" s="22"/>
      <c r="D23" s="23"/>
      <c r="E23" s="26"/>
      <c r="F23" s="27"/>
      <c r="G23" s="28"/>
      <c r="H23" s="8" t="str">
        <f t="shared" si="1"/>
        <v/>
      </c>
      <c r="I23" s="91"/>
      <c r="J23" s="92"/>
      <c r="K23" s="93"/>
    </row>
    <row r="24" spans="1:11" ht="17.100000000000001" customHeight="1" x14ac:dyDescent="0.15">
      <c r="A24" s="9">
        <f t="shared" si="0"/>
        <v>44786</v>
      </c>
      <c r="B24" s="10" t="s">
        <v>37</v>
      </c>
      <c r="C24" s="22"/>
      <c r="D24" s="23"/>
      <c r="E24" s="26"/>
      <c r="F24" s="27"/>
      <c r="G24" s="28"/>
      <c r="H24" s="8" t="str">
        <f t="shared" si="1"/>
        <v/>
      </c>
      <c r="I24" s="94"/>
      <c r="J24" s="95"/>
      <c r="K24" s="96"/>
    </row>
    <row r="25" spans="1:11" ht="17.100000000000001" customHeight="1" x14ac:dyDescent="0.15">
      <c r="A25" s="9">
        <f t="shared" si="0"/>
        <v>44787</v>
      </c>
      <c r="B25" s="10" t="s">
        <v>38</v>
      </c>
      <c r="C25" s="22"/>
      <c r="D25" s="23"/>
      <c r="E25" s="26"/>
      <c r="F25" s="27"/>
      <c r="G25" s="28"/>
      <c r="H25" s="8" t="str">
        <f t="shared" si="1"/>
        <v/>
      </c>
      <c r="I25" s="88"/>
      <c r="J25" s="89"/>
      <c r="K25" s="90"/>
    </row>
    <row r="26" spans="1:11" ht="17.100000000000001" customHeight="1" x14ac:dyDescent="0.15">
      <c r="A26" s="9">
        <f t="shared" si="0"/>
        <v>44788</v>
      </c>
      <c r="B26" s="10" t="s">
        <v>39</v>
      </c>
      <c r="C26" s="22"/>
      <c r="D26" s="23"/>
      <c r="E26" s="26"/>
      <c r="F26" s="27"/>
      <c r="G26" s="28"/>
      <c r="H26" s="8" t="str">
        <f t="shared" si="1"/>
        <v/>
      </c>
      <c r="I26" s="91"/>
      <c r="J26" s="92"/>
      <c r="K26" s="93"/>
    </row>
    <row r="27" spans="1:11" ht="17.100000000000001" customHeight="1" x14ac:dyDescent="0.15">
      <c r="A27" s="9">
        <f t="shared" si="0"/>
        <v>44789</v>
      </c>
      <c r="B27" s="10" t="s">
        <v>40</v>
      </c>
      <c r="C27" s="22"/>
      <c r="D27" s="23"/>
      <c r="E27" s="26"/>
      <c r="F27" s="27"/>
      <c r="G27" s="28"/>
      <c r="H27" s="8" t="str">
        <f t="shared" si="1"/>
        <v/>
      </c>
      <c r="I27" s="91"/>
      <c r="J27" s="92"/>
      <c r="K27" s="93"/>
    </row>
    <row r="28" spans="1:11" ht="17.100000000000001" customHeight="1" x14ac:dyDescent="0.15">
      <c r="A28" s="9">
        <f t="shared" si="0"/>
        <v>44790</v>
      </c>
      <c r="B28" s="10" t="s">
        <v>41</v>
      </c>
      <c r="C28" s="22"/>
      <c r="D28" s="23"/>
      <c r="E28" s="26"/>
      <c r="F28" s="27"/>
      <c r="G28" s="28"/>
      <c r="H28" s="8" t="str">
        <f t="shared" si="1"/>
        <v/>
      </c>
      <c r="I28" s="91"/>
      <c r="J28" s="92"/>
      <c r="K28" s="93"/>
    </row>
    <row r="29" spans="1:11" ht="17.100000000000001" customHeight="1" x14ac:dyDescent="0.15">
      <c r="A29" s="9">
        <f t="shared" si="0"/>
        <v>44791</v>
      </c>
      <c r="B29" s="10" t="s">
        <v>42</v>
      </c>
      <c r="C29" s="22"/>
      <c r="D29" s="23"/>
      <c r="E29" s="26"/>
      <c r="F29" s="27"/>
      <c r="G29" s="28"/>
      <c r="H29" s="8" t="str">
        <f t="shared" si="1"/>
        <v/>
      </c>
      <c r="I29" s="91"/>
      <c r="J29" s="92"/>
      <c r="K29" s="93"/>
    </row>
    <row r="30" spans="1:11" ht="17.100000000000001" customHeight="1" x14ac:dyDescent="0.15">
      <c r="A30" s="9">
        <f t="shared" si="0"/>
        <v>44792</v>
      </c>
      <c r="B30" s="10" t="s">
        <v>36</v>
      </c>
      <c r="C30" s="22"/>
      <c r="D30" s="23"/>
      <c r="E30" s="26"/>
      <c r="F30" s="27"/>
      <c r="G30" s="28"/>
      <c r="H30" s="8" t="str">
        <f t="shared" si="1"/>
        <v/>
      </c>
      <c r="I30" s="91"/>
      <c r="J30" s="92"/>
      <c r="K30" s="93"/>
    </row>
    <row r="31" spans="1:11" ht="17.100000000000001" customHeight="1" x14ac:dyDescent="0.15">
      <c r="A31" s="9">
        <f t="shared" si="0"/>
        <v>44793</v>
      </c>
      <c r="B31" s="10" t="s">
        <v>37</v>
      </c>
      <c r="C31" s="22"/>
      <c r="D31" s="23"/>
      <c r="E31" s="26"/>
      <c r="F31" s="27"/>
      <c r="G31" s="28"/>
      <c r="H31" s="8" t="str">
        <f t="shared" si="1"/>
        <v/>
      </c>
      <c r="I31" s="94"/>
      <c r="J31" s="95"/>
      <c r="K31" s="96"/>
    </row>
    <row r="32" spans="1:11" ht="17.100000000000001" customHeight="1" x14ac:dyDescent="0.15">
      <c r="A32" s="9">
        <f t="shared" si="0"/>
        <v>44794</v>
      </c>
      <c r="B32" s="10" t="s">
        <v>38</v>
      </c>
      <c r="C32" s="22"/>
      <c r="D32" s="23"/>
      <c r="E32" s="26"/>
      <c r="F32" s="27"/>
      <c r="G32" s="28"/>
      <c r="H32" s="8" t="str">
        <f t="shared" si="1"/>
        <v/>
      </c>
      <c r="I32" s="88"/>
      <c r="J32" s="89"/>
      <c r="K32" s="90"/>
    </row>
    <row r="33" spans="1:11" ht="17.100000000000001" customHeight="1" x14ac:dyDescent="0.15">
      <c r="A33" s="9">
        <f t="shared" si="0"/>
        <v>44795</v>
      </c>
      <c r="B33" s="10" t="s">
        <v>39</v>
      </c>
      <c r="C33" s="22"/>
      <c r="D33" s="23"/>
      <c r="E33" s="26"/>
      <c r="F33" s="27"/>
      <c r="G33" s="28"/>
      <c r="H33" s="8" t="str">
        <f t="shared" si="1"/>
        <v/>
      </c>
      <c r="I33" s="91"/>
      <c r="J33" s="92"/>
      <c r="K33" s="93"/>
    </row>
    <row r="34" spans="1:11" ht="17.100000000000001" customHeight="1" x14ac:dyDescent="0.15">
      <c r="A34" s="9">
        <f t="shared" si="0"/>
        <v>44796</v>
      </c>
      <c r="B34" s="10" t="s">
        <v>40</v>
      </c>
      <c r="C34" s="22"/>
      <c r="D34" s="23"/>
      <c r="E34" s="26"/>
      <c r="F34" s="27"/>
      <c r="G34" s="28"/>
      <c r="H34" s="8" t="str">
        <f t="shared" si="1"/>
        <v/>
      </c>
      <c r="I34" s="91"/>
      <c r="J34" s="92"/>
      <c r="K34" s="93"/>
    </row>
    <row r="35" spans="1:11" ht="17.100000000000001" customHeight="1" x14ac:dyDescent="0.15">
      <c r="A35" s="9">
        <f t="shared" si="0"/>
        <v>44797</v>
      </c>
      <c r="B35" s="10" t="s">
        <v>41</v>
      </c>
      <c r="C35" s="22"/>
      <c r="D35" s="23"/>
      <c r="E35" s="26"/>
      <c r="F35" s="27"/>
      <c r="G35" s="28"/>
      <c r="H35" s="8" t="str">
        <f t="shared" si="1"/>
        <v/>
      </c>
      <c r="I35" s="91"/>
      <c r="J35" s="92"/>
      <c r="K35" s="93"/>
    </row>
    <row r="36" spans="1:11" ht="17.100000000000001" customHeight="1" x14ac:dyDescent="0.15">
      <c r="A36" s="9">
        <f t="shared" si="0"/>
        <v>44798</v>
      </c>
      <c r="B36" s="10" t="s">
        <v>42</v>
      </c>
      <c r="C36" s="22"/>
      <c r="D36" s="23"/>
      <c r="E36" s="26"/>
      <c r="F36" s="27"/>
      <c r="G36" s="28"/>
      <c r="H36" s="8" t="str">
        <f t="shared" si="1"/>
        <v/>
      </c>
      <c r="I36" s="91"/>
      <c r="J36" s="92"/>
      <c r="K36" s="93"/>
    </row>
    <row r="37" spans="1:11" ht="17.100000000000001" customHeight="1" x14ac:dyDescent="0.15">
      <c r="A37" s="9">
        <f t="shared" si="0"/>
        <v>44799</v>
      </c>
      <c r="B37" s="10" t="s">
        <v>36</v>
      </c>
      <c r="C37" s="22"/>
      <c r="D37" s="23"/>
      <c r="E37" s="26"/>
      <c r="F37" s="27"/>
      <c r="G37" s="28"/>
      <c r="H37" s="8" t="str">
        <f t="shared" si="1"/>
        <v/>
      </c>
      <c r="I37" s="91"/>
      <c r="J37" s="92"/>
      <c r="K37" s="93"/>
    </row>
    <row r="38" spans="1:11" ht="17.100000000000001" customHeight="1" x14ac:dyDescent="0.15">
      <c r="A38" s="9">
        <f>A37+1</f>
        <v>44800</v>
      </c>
      <c r="B38" s="10" t="s">
        <v>37</v>
      </c>
      <c r="C38" s="22"/>
      <c r="D38" s="23"/>
      <c r="E38" s="26"/>
      <c r="F38" s="27"/>
      <c r="G38" s="28"/>
      <c r="H38" s="8" t="str">
        <f t="shared" si="1"/>
        <v/>
      </c>
      <c r="I38" s="94"/>
      <c r="J38" s="95"/>
      <c r="K38" s="96"/>
    </row>
    <row r="39" spans="1:11" ht="17.100000000000001" customHeight="1" x14ac:dyDescent="0.15">
      <c r="A39" s="9">
        <f>A38+1</f>
        <v>44801</v>
      </c>
      <c r="B39" s="10" t="s">
        <v>38</v>
      </c>
      <c r="C39" s="22"/>
      <c r="D39" s="23"/>
      <c r="E39" s="26"/>
      <c r="F39" s="27"/>
      <c r="G39" s="28"/>
      <c r="H39" s="8" t="str">
        <f t="shared" si="1"/>
        <v/>
      </c>
      <c r="I39" s="88"/>
      <c r="J39" s="89"/>
      <c r="K39" s="90"/>
    </row>
    <row r="40" spans="1:11" ht="17.100000000000001" customHeight="1" x14ac:dyDescent="0.15">
      <c r="A40" s="9">
        <f>IF(DAY(A39+1)&lt;4,"",A39+1)</f>
        <v>44802</v>
      </c>
      <c r="B40" s="10" t="s">
        <v>39</v>
      </c>
      <c r="C40" s="22"/>
      <c r="D40" s="23"/>
      <c r="E40" s="26"/>
      <c r="F40" s="27"/>
      <c r="G40" s="28"/>
      <c r="H40" s="8" t="str">
        <f t="shared" si="1"/>
        <v/>
      </c>
      <c r="I40" s="91"/>
      <c r="J40" s="92"/>
      <c r="K40" s="93"/>
    </row>
    <row r="41" spans="1:11" ht="17.100000000000001" customHeight="1" x14ac:dyDescent="0.15">
      <c r="A41" s="9">
        <f>IF(DAY(A39+2)&lt;4,"",A39+2)</f>
        <v>44803</v>
      </c>
      <c r="B41" s="10" t="s">
        <v>40</v>
      </c>
      <c r="C41" s="22"/>
      <c r="D41" s="23"/>
      <c r="E41" s="26"/>
      <c r="F41" s="27"/>
      <c r="G41" s="28"/>
      <c r="H41" s="8" t="str">
        <f t="shared" si="1"/>
        <v/>
      </c>
      <c r="I41" s="91"/>
      <c r="J41" s="92"/>
      <c r="K41" s="93"/>
    </row>
    <row r="42" spans="1:11" ht="17.100000000000001" customHeight="1" thickBot="1" x14ac:dyDescent="0.2">
      <c r="A42" s="11">
        <f>IF(DAY(A39+3)&lt;4,"",A39+3)</f>
        <v>44804</v>
      </c>
      <c r="B42" s="42" t="s">
        <v>41</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7" priority="1" stopIfTrue="1">
      <formula>OR($B12="土",$B12="日",$B12="祝",$B12="振")</formula>
    </cfRule>
  </conditionalFormatting>
  <dataValidations count="5">
    <dataValidation type="list" imeMode="on" allowBlank="1" sqref="H8" xr:uid="{22C8B3FC-06B4-4E22-8A6D-15C2335C51D7}">
      <formula1>"通常勤務,管理者,裁量,高プロ,出向,その他"</formula1>
    </dataValidation>
    <dataValidation type="list" allowBlank="1" showInputMessage="1" showErrorMessage="1" sqref="G2 K2" xr:uid="{811D0B42-FCC5-4746-95BD-CE4DB468A090}">
      <formula1>"あり,なし"</formula1>
    </dataValidation>
    <dataValidation type="list" allowBlank="1" showInputMessage="1" showErrorMessage="1" sqref="E1:G1" xr:uid="{2A5FCC72-6FEF-48FF-9B37-779A720F195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E31DAD-8DEC-47AF-B0AC-3F372696A8D1}">
      <formula1>0</formula1>
    </dataValidation>
    <dataValidation type="time" allowBlank="1" showInputMessage="1" showErrorMessage="1" errorTitle="時刻を入力してください。" error="0:00から23:59までの時刻が入力できます。" sqref="C12:C42 E12:E42 G12:G42" xr:uid="{C997BADA-360A-4D2E-A7BE-6E16F291B4A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19340-4EC0-4D12-9CA4-C9244F3BA6B7}">
  <sheetPr codeName="Sheet6"/>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29</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44805</v>
      </c>
      <c r="B12" s="46" t="s">
        <v>42</v>
      </c>
      <c r="C12" s="36"/>
      <c r="D12" s="37"/>
      <c r="E12" s="47"/>
      <c r="F12" s="39"/>
      <c r="G12" s="48"/>
      <c r="H12" s="8" t="str">
        <f>IF((D12-C12)+(F12-E12)-G12=0,"",(D12-C12)+(F12-E12)-G12)</f>
        <v/>
      </c>
      <c r="I12" s="82"/>
      <c r="J12" s="83"/>
      <c r="K12" s="84"/>
    </row>
    <row r="13" spans="1:13" ht="17.100000000000001" customHeight="1" x14ac:dyDescent="0.15">
      <c r="A13" s="9">
        <f t="shared" ref="A13:A37" si="0">A12+1</f>
        <v>44806</v>
      </c>
      <c r="B13" s="10" t="s">
        <v>36</v>
      </c>
      <c r="C13" s="24"/>
      <c r="D13" s="25"/>
      <c r="E13" s="26"/>
      <c r="F13" s="27"/>
      <c r="G13" s="28"/>
      <c r="H13" s="8" t="str">
        <f>IF((D13-C13)+(F13-E13)-G13=0,"",(D13-C13)+(F13-E13)-G13)</f>
        <v/>
      </c>
      <c r="I13" s="149"/>
      <c r="J13" s="150"/>
      <c r="K13" s="151"/>
    </row>
    <row r="14" spans="1:13" ht="17.100000000000001" customHeight="1" x14ac:dyDescent="0.15">
      <c r="A14" s="52">
        <f t="shared" si="0"/>
        <v>44807</v>
      </c>
      <c r="B14" s="10" t="s">
        <v>37</v>
      </c>
      <c r="C14" s="22"/>
      <c r="D14" s="23"/>
      <c r="E14" s="26"/>
      <c r="F14" s="27"/>
      <c r="G14" s="28"/>
      <c r="H14" s="8" t="str">
        <f t="shared" ref="H14:H42" si="1">IF((D14-C14)+(F14-E14)-G14=0,"",(D14-C14)+(F14-E14)-G14)</f>
        <v/>
      </c>
      <c r="I14" s="85"/>
      <c r="J14" s="86"/>
      <c r="K14" s="87"/>
    </row>
    <row r="15" spans="1:13" ht="17.100000000000001" customHeight="1" x14ac:dyDescent="0.15">
      <c r="A15" s="9">
        <f t="shared" si="0"/>
        <v>44808</v>
      </c>
      <c r="B15" s="65" t="s">
        <v>38</v>
      </c>
      <c r="C15" s="22"/>
      <c r="D15" s="23"/>
      <c r="E15" s="26"/>
      <c r="F15" s="27"/>
      <c r="G15" s="28"/>
      <c r="H15" s="8" t="str">
        <f t="shared" si="1"/>
        <v/>
      </c>
      <c r="I15" s="88"/>
      <c r="J15" s="89"/>
      <c r="K15" s="90"/>
    </row>
    <row r="16" spans="1:13" ht="17.100000000000001" customHeight="1" x14ac:dyDescent="0.15">
      <c r="A16" s="9">
        <f t="shared" si="0"/>
        <v>44809</v>
      </c>
      <c r="B16" s="10" t="s">
        <v>39</v>
      </c>
      <c r="C16" s="22"/>
      <c r="D16" s="23"/>
      <c r="E16" s="26"/>
      <c r="F16" s="27"/>
      <c r="G16" s="28"/>
      <c r="H16" s="8" t="str">
        <f t="shared" si="1"/>
        <v/>
      </c>
      <c r="I16" s="91"/>
      <c r="J16" s="92"/>
      <c r="K16" s="93"/>
    </row>
    <row r="17" spans="1:11" ht="17.100000000000001" customHeight="1" x14ac:dyDescent="0.15">
      <c r="A17" s="35">
        <f t="shared" si="0"/>
        <v>44810</v>
      </c>
      <c r="B17" s="43" t="s">
        <v>40</v>
      </c>
      <c r="C17" s="36"/>
      <c r="D17" s="37"/>
      <c r="E17" s="38"/>
      <c r="F17" s="39"/>
      <c r="G17" s="40"/>
      <c r="H17" s="8" t="str">
        <f t="shared" si="1"/>
        <v/>
      </c>
      <c r="I17" s="91"/>
      <c r="J17" s="92"/>
      <c r="K17" s="93"/>
    </row>
    <row r="18" spans="1:11" ht="17.100000000000001" customHeight="1" x14ac:dyDescent="0.15">
      <c r="A18" s="35">
        <f t="shared" si="0"/>
        <v>44811</v>
      </c>
      <c r="B18" s="43" t="s">
        <v>41</v>
      </c>
      <c r="C18" s="36"/>
      <c r="D18" s="37"/>
      <c r="E18" s="38"/>
      <c r="F18" s="39"/>
      <c r="G18" s="40"/>
      <c r="H18" s="8" t="str">
        <f t="shared" si="1"/>
        <v/>
      </c>
      <c r="I18" s="91"/>
      <c r="J18" s="92"/>
      <c r="K18" s="93"/>
    </row>
    <row r="19" spans="1:11" ht="17.100000000000001" customHeight="1" x14ac:dyDescent="0.15">
      <c r="A19" s="9">
        <f t="shared" si="0"/>
        <v>44812</v>
      </c>
      <c r="B19" s="10" t="s">
        <v>42</v>
      </c>
      <c r="C19" s="22"/>
      <c r="D19" s="23"/>
      <c r="E19" s="26"/>
      <c r="F19" s="27"/>
      <c r="G19" s="28"/>
      <c r="H19" s="8" t="str">
        <f t="shared" si="1"/>
        <v/>
      </c>
      <c r="I19" s="91"/>
      <c r="J19" s="92"/>
      <c r="K19" s="93"/>
    </row>
    <row r="20" spans="1:11" ht="17.100000000000001" customHeight="1" x14ac:dyDescent="0.15">
      <c r="A20" s="9">
        <f t="shared" si="0"/>
        <v>44813</v>
      </c>
      <c r="B20" s="10" t="s">
        <v>36</v>
      </c>
      <c r="C20" s="22"/>
      <c r="D20" s="23"/>
      <c r="E20" s="26"/>
      <c r="F20" s="27"/>
      <c r="G20" s="28"/>
      <c r="H20" s="8" t="str">
        <f t="shared" si="1"/>
        <v/>
      </c>
      <c r="I20" s="91"/>
      <c r="J20" s="92"/>
      <c r="K20" s="93"/>
    </row>
    <row r="21" spans="1:11" ht="17.100000000000001" customHeight="1" x14ac:dyDescent="0.15">
      <c r="A21" s="52">
        <f t="shared" si="0"/>
        <v>44814</v>
      </c>
      <c r="B21" s="10" t="s">
        <v>37</v>
      </c>
      <c r="C21" s="22"/>
      <c r="D21" s="23"/>
      <c r="E21" s="26"/>
      <c r="F21" s="27"/>
      <c r="G21" s="28"/>
      <c r="H21" s="8" t="str">
        <f t="shared" si="1"/>
        <v/>
      </c>
      <c r="I21" s="94"/>
      <c r="J21" s="95"/>
      <c r="K21" s="96"/>
    </row>
    <row r="22" spans="1:11" ht="17.100000000000001" customHeight="1" x14ac:dyDescent="0.15">
      <c r="A22" s="9">
        <f t="shared" si="0"/>
        <v>44815</v>
      </c>
      <c r="B22" s="10" t="s">
        <v>38</v>
      </c>
      <c r="C22" s="22"/>
      <c r="D22" s="23"/>
      <c r="E22" s="26"/>
      <c r="F22" s="27"/>
      <c r="G22" s="28"/>
      <c r="H22" s="8" t="str">
        <f t="shared" si="1"/>
        <v/>
      </c>
      <c r="I22" s="88"/>
      <c r="J22" s="89"/>
      <c r="K22" s="90"/>
    </row>
    <row r="23" spans="1:11" ht="17.100000000000001" customHeight="1" x14ac:dyDescent="0.15">
      <c r="A23" s="9">
        <f t="shared" si="0"/>
        <v>44816</v>
      </c>
      <c r="B23" s="10" t="s">
        <v>39</v>
      </c>
      <c r="C23" s="22"/>
      <c r="D23" s="23"/>
      <c r="E23" s="26"/>
      <c r="F23" s="27"/>
      <c r="G23" s="28"/>
      <c r="H23" s="8" t="str">
        <f t="shared" si="1"/>
        <v/>
      </c>
      <c r="I23" s="91"/>
      <c r="J23" s="92"/>
      <c r="K23" s="93"/>
    </row>
    <row r="24" spans="1:11" ht="17.100000000000001" customHeight="1" x14ac:dyDescent="0.15">
      <c r="A24" s="9">
        <f t="shared" si="0"/>
        <v>44817</v>
      </c>
      <c r="B24" s="10" t="s">
        <v>40</v>
      </c>
      <c r="C24" s="22"/>
      <c r="D24" s="23"/>
      <c r="E24" s="26"/>
      <c r="F24" s="27"/>
      <c r="G24" s="28"/>
      <c r="H24" s="8" t="str">
        <f t="shared" si="1"/>
        <v/>
      </c>
      <c r="I24" s="91"/>
      <c r="J24" s="92"/>
      <c r="K24" s="93"/>
    </row>
    <row r="25" spans="1:11" ht="17.100000000000001" customHeight="1" x14ac:dyDescent="0.15">
      <c r="A25" s="9">
        <f t="shared" si="0"/>
        <v>44818</v>
      </c>
      <c r="B25" s="10" t="s">
        <v>41</v>
      </c>
      <c r="C25" s="22"/>
      <c r="D25" s="23"/>
      <c r="E25" s="26"/>
      <c r="F25" s="27"/>
      <c r="G25" s="28"/>
      <c r="H25" s="8" t="str">
        <f t="shared" si="1"/>
        <v/>
      </c>
      <c r="I25" s="91"/>
      <c r="J25" s="92"/>
      <c r="K25" s="93"/>
    </row>
    <row r="26" spans="1:11" ht="17.100000000000001" customHeight="1" x14ac:dyDescent="0.15">
      <c r="A26" s="9">
        <f t="shared" si="0"/>
        <v>44819</v>
      </c>
      <c r="B26" s="10" t="s">
        <v>42</v>
      </c>
      <c r="C26" s="22"/>
      <c r="D26" s="23"/>
      <c r="E26" s="26"/>
      <c r="F26" s="27"/>
      <c r="G26" s="28"/>
      <c r="H26" s="8" t="str">
        <f t="shared" si="1"/>
        <v/>
      </c>
      <c r="I26" s="91"/>
      <c r="J26" s="92"/>
      <c r="K26" s="93"/>
    </row>
    <row r="27" spans="1:11" ht="17.100000000000001" customHeight="1" x14ac:dyDescent="0.15">
      <c r="A27" s="9">
        <f t="shared" si="0"/>
        <v>44820</v>
      </c>
      <c r="B27" s="10" t="s">
        <v>36</v>
      </c>
      <c r="C27" s="22"/>
      <c r="D27" s="23"/>
      <c r="E27" s="26"/>
      <c r="F27" s="27"/>
      <c r="G27" s="28"/>
      <c r="H27" s="8" t="str">
        <f t="shared" si="1"/>
        <v/>
      </c>
      <c r="I27" s="91"/>
      <c r="J27" s="92"/>
      <c r="K27" s="93"/>
    </row>
    <row r="28" spans="1:11" ht="17.100000000000001" customHeight="1" x14ac:dyDescent="0.15">
      <c r="A28" s="9">
        <f t="shared" si="0"/>
        <v>44821</v>
      </c>
      <c r="B28" s="10" t="s">
        <v>37</v>
      </c>
      <c r="C28" s="22"/>
      <c r="D28" s="23"/>
      <c r="E28" s="26"/>
      <c r="F28" s="27"/>
      <c r="G28" s="28"/>
      <c r="H28" s="8" t="str">
        <f t="shared" si="1"/>
        <v/>
      </c>
      <c r="I28" s="94"/>
      <c r="J28" s="95"/>
      <c r="K28" s="96"/>
    </row>
    <row r="29" spans="1:11" ht="17.100000000000001" customHeight="1" x14ac:dyDescent="0.15">
      <c r="A29" s="9">
        <f t="shared" si="0"/>
        <v>44822</v>
      </c>
      <c r="B29" s="10" t="s">
        <v>38</v>
      </c>
      <c r="C29" s="22"/>
      <c r="D29" s="23"/>
      <c r="E29" s="26"/>
      <c r="F29" s="27"/>
      <c r="G29" s="28"/>
      <c r="H29" s="8" t="str">
        <f t="shared" si="1"/>
        <v/>
      </c>
      <c r="I29" s="88"/>
      <c r="J29" s="89"/>
      <c r="K29" s="90"/>
    </row>
    <row r="30" spans="1:11" ht="17.100000000000001" customHeight="1" x14ac:dyDescent="0.15">
      <c r="A30" s="9">
        <f t="shared" si="0"/>
        <v>44823</v>
      </c>
      <c r="B30" s="10" t="s">
        <v>43</v>
      </c>
      <c r="C30" s="22"/>
      <c r="D30" s="23"/>
      <c r="E30" s="26"/>
      <c r="F30" s="27"/>
      <c r="G30" s="28"/>
      <c r="H30" s="8" t="str">
        <f t="shared" si="1"/>
        <v/>
      </c>
      <c r="I30" s="91"/>
      <c r="J30" s="92"/>
      <c r="K30" s="93"/>
    </row>
    <row r="31" spans="1:11" ht="17.100000000000001" customHeight="1" x14ac:dyDescent="0.15">
      <c r="A31" s="9">
        <f t="shared" si="0"/>
        <v>44824</v>
      </c>
      <c r="B31" s="10" t="s">
        <v>40</v>
      </c>
      <c r="C31" s="22"/>
      <c r="D31" s="23"/>
      <c r="E31" s="26"/>
      <c r="F31" s="27"/>
      <c r="G31" s="28"/>
      <c r="H31" s="8" t="str">
        <f t="shared" si="1"/>
        <v/>
      </c>
      <c r="I31" s="91"/>
      <c r="J31" s="92"/>
      <c r="K31" s="93"/>
    </row>
    <row r="32" spans="1:11" ht="17.100000000000001" customHeight="1" x14ac:dyDescent="0.15">
      <c r="A32" s="9">
        <f t="shared" si="0"/>
        <v>44825</v>
      </c>
      <c r="B32" s="10" t="s">
        <v>41</v>
      </c>
      <c r="C32" s="22"/>
      <c r="D32" s="23"/>
      <c r="E32" s="26"/>
      <c r="F32" s="27"/>
      <c r="G32" s="28"/>
      <c r="H32" s="8" t="str">
        <f t="shared" si="1"/>
        <v/>
      </c>
      <c r="I32" s="91"/>
      <c r="J32" s="92"/>
      <c r="K32" s="93"/>
    </row>
    <row r="33" spans="1:11" ht="17.100000000000001" customHeight="1" x14ac:dyDescent="0.15">
      <c r="A33" s="9">
        <f t="shared" si="0"/>
        <v>44826</v>
      </c>
      <c r="B33" s="10" t="s">
        <v>42</v>
      </c>
      <c r="C33" s="22"/>
      <c r="D33" s="23"/>
      <c r="E33" s="26"/>
      <c r="F33" s="27"/>
      <c r="G33" s="28"/>
      <c r="H33" s="8" t="str">
        <f t="shared" si="1"/>
        <v/>
      </c>
      <c r="I33" s="91"/>
      <c r="J33" s="92"/>
      <c r="K33" s="93"/>
    </row>
    <row r="34" spans="1:11" ht="17.100000000000001" customHeight="1" x14ac:dyDescent="0.15">
      <c r="A34" s="9">
        <f t="shared" si="0"/>
        <v>44827</v>
      </c>
      <c r="B34" s="10" t="s">
        <v>43</v>
      </c>
      <c r="C34" s="22"/>
      <c r="D34" s="23"/>
      <c r="E34" s="26"/>
      <c r="F34" s="27"/>
      <c r="G34" s="28"/>
      <c r="H34" s="8" t="str">
        <f t="shared" si="1"/>
        <v/>
      </c>
      <c r="I34" s="91"/>
      <c r="J34" s="92"/>
      <c r="K34" s="93"/>
    </row>
    <row r="35" spans="1:11" ht="17.100000000000001" customHeight="1" x14ac:dyDescent="0.15">
      <c r="A35" s="9">
        <f t="shared" si="0"/>
        <v>44828</v>
      </c>
      <c r="B35" s="10" t="s">
        <v>37</v>
      </c>
      <c r="C35" s="22"/>
      <c r="D35" s="23"/>
      <c r="E35" s="26"/>
      <c r="F35" s="27"/>
      <c r="G35" s="28"/>
      <c r="H35" s="8" t="str">
        <f t="shared" si="1"/>
        <v/>
      </c>
      <c r="I35" s="94"/>
      <c r="J35" s="95"/>
      <c r="K35" s="96"/>
    </row>
    <row r="36" spans="1:11" ht="17.100000000000001" customHeight="1" x14ac:dyDescent="0.15">
      <c r="A36" s="9">
        <f t="shared" si="0"/>
        <v>44829</v>
      </c>
      <c r="B36" s="10" t="s">
        <v>38</v>
      </c>
      <c r="C36" s="22"/>
      <c r="D36" s="23"/>
      <c r="E36" s="26"/>
      <c r="F36" s="27"/>
      <c r="G36" s="28"/>
      <c r="H36" s="8" t="str">
        <f t="shared" si="1"/>
        <v/>
      </c>
      <c r="I36" s="88"/>
      <c r="J36" s="89"/>
      <c r="K36" s="90"/>
    </row>
    <row r="37" spans="1:11" ht="17.100000000000001" customHeight="1" x14ac:dyDescent="0.15">
      <c r="A37" s="9">
        <f t="shared" si="0"/>
        <v>44830</v>
      </c>
      <c r="B37" s="10" t="s">
        <v>39</v>
      </c>
      <c r="C37" s="22"/>
      <c r="D37" s="23"/>
      <c r="E37" s="26"/>
      <c r="F37" s="27"/>
      <c r="G37" s="28"/>
      <c r="H37" s="8" t="str">
        <f t="shared" si="1"/>
        <v/>
      </c>
      <c r="I37" s="91"/>
      <c r="J37" s="92"/>
      <c r="K37" s="93"/>
    </row>
    <row r="38" spans="1:11" ht="17.100000000000001" customHeight="1" x14ac:dyDescent="0.15">
      <c r="A38" s="9">
        <f>A37+1</f>
        <v>44831</v>
      </c>
      <c r="B38" s="10" t="s">
        <v>40</v>
      </c>
      <c r="C38" s="22"/>
      <c r="D38" s="23"/>
      <c r="E38" s="26"/>
      <c r="F38" s="27"/>
      <c r="G38" s="28"/>
      <c r="H38" s="8" t="str">
        <f t="shared" si="1"/>
        <v/>
      </c>
      <c r="I38" s="91"/>
      <c r="J38" s="92"/>
      <c r="K38" s="93"/>
    </row>
    <row r="39" spans="1:11" ht="17.100000000000001" customHeight="1" x14ac:dyDescent="0.15">
      <c r="A39" s="9">
        <f>A38+1</f>
        <v>44832</v>
      </c>
      <c r="B39" s="10" t="s">
        <v>41</v>
      </c>
      <c r="C39" s="22"/>
      <c r="D39" s="23"/>
      <c r="E39" s="26"/>
      <c r="F39" s="27"/>
      <c r="G39" s="28"/>
      <c r="H39" s="8" t="str">
        <f t="shared" si="1"/>
        <v/>
      </c>
      <c r="I39" s="91"/>
      <c r="J39" s="92"/>
      <c r="K39" s="93"/>
    </row>
    <row r="40" spans="1:11" ht="17.100000000000001" customHeight="1" x14ac:dyDescent="0.15">
      <c r="A40" s="9">
        <f>IF(DAY(A39+1)&lt;4,"",A39+1)</f>
        <v>44833</v>
      </c>
      <c r="B40" s="10" t="s">
        <v>42</v>
      </c>
      <c r="C40" s="22"/>
      <c r="D40" s="23"/>
      <c r="E40" s="26"/>
      <c r="F40" s="27"/>
      <c r="G40" s="28"/>
      <c r="H40" s="8" t="str">
        <f t="shared" si="1"/>
        <v/>
      </c>
      <c r="I40" s="91"/>
      <c r="J40" s="92"/>
      <c r="K40" s="93"/>
    </row>
    <row r="41" spans="1:11" ht="17.100000000000001" customHeight="1" x14ac:dyDescent="0.15">
      <c r="A41" s="9">
        <f>IF(DAY(A39+2)&lt;4,"",A39+2)</f>
        <v>44834</v>
      </c>
      <c r="B41" s="10" t="s">
        <v>36</v>
      </c>
      <c r="C41" s="22"/>
      <c r="D41" s="23"/>
      <c r="E41" s="26"/>
      <c r="F41" s="27"/>
      <c r="G41" s="28"/>
      <c r="H41" s="8" t="str">
        <f t="shared" si="1"/>
        <v/>
      </c>
      <c r="I41" s="91"/>
      <c r="J41" s="92"/>
      <c r="K41" s="93"/>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6" priority="1" stopIfTrue="1">
      <formula>OR($B12="土",$B12="日",$B12="祝",$B12="振")</formula>
    </cfRule>
  </conditionalFormatting>
  <dataValidations count="5">
    <dataValidation type="list" imeMode="on" allowBlank="1" sqref="H8" xr:uid="{5FE66022-35B0-4F90-8E39-350D2915F9B4}">
      <formula1>"通常勤務,管理者,裁量,高プロ,出向,その他"</formula1>
    </dataValidation>
    <dataValidation type="list" allowBlank="1" showInputMessage="1" showErrorMessage="1" sqref="G2 K2" xr:uid="{D4A6BB20-E3AF-4B26-B92C-5CB4434F427D}">
      <formula1>"あり,なし"</formula1>
    </dataValidation>
    <dataValidation type="list" allowBlank="1" showInputMessage="1" showErrorMessage="1" sqref="E1:G1" xr:uid="{027F01FB-ACA7-4053-992C-C89E6E28BF4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55AE16-30CE-49B4-B3AE-90246E4EF92C}">
      <formula1>0</formula1>
    </dataValidation>
    <dataValidation type="time" allowBlank="1" showInputMessage="1" showErrorMessage="1" errorTitle="時刻を入力してください。" error="0:00から23:59までの時刻が入力できます。" sqref="C12:C42 E12:E42 G12:G42" xr:uid="{1DF4B78F-FA84-4091-BE07-000E8083A87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5413-B7C6-4469-8AE5-B5119A1E33B4}">
  <sheetPr codeName="Sheet7"/>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30</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44835</v>
      </c>
      <c r="B12" s="46" t="s">
        <v>37</v>
      </c>
      <c r="C12" s="36"/>
      <c r="D12" s="37"/>
      <c r="E12" s="47"/>
      <c r="F12" s="39"/>
      <c r="G12" s="48"/>
      <c r="H12" s="8" t="str">
        <f>IF((D12-C12)+(F12-E12)-G12=0,"",(D12-C12)+(F12-E12)-G12)</f>
        <v/>
      </c>
      <c r="I12" s="157"/>
      <c r="J12" s="158"/>
      <c r="K12" s="159"/>
    </row>
    <row r="13" spans="1:13" ht="17.100000000000001" customHeight="1" x14ac:dyDescent="0.15">
      <c r="A13" s="9">
        <f t="shared" ref="A13:A37" si="0">A12+1</f>
        <v>44836</v>
      </c>
      <c r="B13" s="10" t="s">
        <v>38</v>
      </c>
      <c r="C13" s="24"/>
      <c r="D13" s="25"/>
      <c r="E13" s="26"/>
      <c r="F13" s="27"/>
      <c r="G13" s="28"/>
      <c r="H13" s="8" t="str">
        <f>IF((D13-C13)+(F13-E13)-G13=0,"",(D13-C13)+(F13-E13)-G13)</f>
        <v/>
      </c>
      <c r="I13" s="88"/>
      <c r="J13" s="89"/>
      <c r="K13" s="90"/>
    </row>
    <row r="14" spans="1:13" ht="17.100000000000001" customHeight="1" x14ac:dyDescent="0.15">
      <c r="A14" s="52">
        <f t="shared" si="0"/>
        <v>44837</v>
      </c>
      <c r="B14" s="10" t="s">
        <v>39</v>
      </c>
      <c r="C14" s="22"/>
      <c r="D14" s="23"/>
      <c r="E14" s="26"/>
      <c r="F14" s="27"/>
      <c r="G14" s="28"/>
      <c r="H14" s="8" t="str">
        <f t="shared" ref="H14:H42" si="1">IF((D14-C14)+(F14-E14)-G14=0,"",(D14-C14)+(F14-E14)-G14)</f>
        <v/>
      </c>
      <c r="I14" s="91"/>
      <c r="J14" s="92"/>
      <c r="K14" s="93"/>
    </row>
    <row r="15" spans="1:13" ht="17.100000000000001" customHeight="1" x14ac:dyDescent="0.15">
      <c r="A15" s="9">
        <f t="shared" si="0"/>
        <v>44838</v>
      </c>
      <c r="B15" s="65" t="s">
        <v>40</v>
      </c>
      <c r="C15" s="22"/>
      <c r="D15" s="23"/>
      <c r="E15" s="26"/>
      <c r="F15" s="27"/>
      <c r="G15" s="28"/>
      <c r="H15" s="8" t="str">
        <f t="shared" si="1"/>
        <v/>
      </c>
      <c r="I15" s="91"/>
      <c r="J15" s="92"/>
      <c r="K15" s="93"/>
    </row>
    <row r="16" spans="1:13" ht="17.100000000000001" customHeight="1" x14ac:dyDescent="0.15">
      <c r="A16" s="9">
        <f t="shared" si="0"/>
        <v>44839</v>
      </c>
      <c r="B16" s="10" t="s">
        <v>41</v>
      </c>
      <c r="C16" s="22"/>
      <c r="D16" s="23"/>
      <c r="E16" s="26"/>
      <c r="F16" s="27"/>
      <c r="G16" s="28"/>
      <c r="H16" s="8" t="str">
        <f t="shared" si="1"/>
        <v/>
      </c>
      <c r="I16" s="91"/>
      <c r="J16" s="92"/>
      <c r="K16" s="93"/>
    </row>
    <row r="17" spans="1:11" ht="17.100000000000001" customHeight="1" x14ac:dyDescent="0.15">
      <c r="A17" s="35">
        <f t="shared" si="0"/>
        <v>44840</v>
      </c>
      <c r="B17" s="43" t="s">
        <v>42</v>
      </c>
      <c r="C17" s="36"/>
      <c r="D17" s="37"/>
      <c r="E17" s="38"/>
      <c r="F17" s="39"/>
      <c r="G17" s="40"/>
      <c r="H17" s="8" t="str">
        <f t="shared" si="1"/>
        <v/>
      </c>
      <c r="I17" s="91"/>
      <c r="J17" s="92"/>
      <c r="K17" s="93"/>
    </row>
    <row r="18" spans="1:11" ht="17.100000000000001" customHeight="1" x14ac:dyDescent="0.15">
      <c r="A18" s="35">
        <f t="shared" si="0"/>
        <v>44841</v>
      </c>
      <c r="B18" s="43" t="s">
        <v>36</v>
      </c>
      <c r="C18" s="36"/>
      <c r="D18" s="37"/>
      <c r="E18" s="38"/>
      <c r="F18" s="39"/>
      <c r="G18" s="40"/>
      <c r="H18" s="8" t="str">
        <f t="shared" si="1"/>
        <v/>
      </c>
      <c r="I18" s="91"/>
      <c r="J18" s="92"/>
      <c r="K18" s="93"/>
    </row>
    <row r="19" spans="1:11" ht="17.100000000000001" customHeight="1" x14ac:dyDescent="0.15">
      <c r="A19" s="9">
        <f t="shared" si="0"/>
        <v>44842</v>
      </c>
      <c r="B19" s="10" t="s">
        <v>37</v>
      </c>
      <c r="C19" s="22"/>
      <c r="D19" s="23"/>
      <c r="E19" s="26"/>
      <c r="F19" s="27"/>
      <c r="G19" s="28"/>
      <c r="H19" s="8" t="str">
        <f t="shared" si="1"/>
        <v/>
      </c>
      <c r="I19" s="94"/>
      <c r="J19" s="95"/>
      <c r="K19" s="96"/>
    </row>
    <row r="20" spans="1:11" ht="17.100000000000001" customHeight="1" x14ac:dyDescent="0.15">
      <c r="A20" s="9">
        <f t="shared" si="0"/>
        <v>44843</v>
      </c>
      <c r="B20" s="10" t="s">
        <v>38</v>
      </c>
      <c r="C20" s="22"/>
      <c r="D20" s="23"/>
      <c r="E20" s="26"/>
      <c r="F20" s="27"/>
      <c r="G20" s="28"/>
      <c r="H20" s="8" t="str">
        <f t="shared" si="1"/>
        <v/>
      </c>
      <c r="I20" s="88"/>
      <c r="J20" s="89"/>
      <c r="K20" s="90"/>
    </row>
    <row r="21" spans="1:11" ht="17.100000000000001" customHeight="1" x14ac:dyDescent="0.15">
      <c r="A21" s="52">
        <f t="shared" si="0"/>
        <v>44844</v>
      </c>
      <c r="B21" s="10" t="s">
        <v>43</v>
      </c>
      <c r="C21" s="22"/>
      <c r="D21" s="23"/>
      <c r="E21" s="26"/>
      <c r="F21" s="27"/>
      <c r="G21" s="28"/>
      <c r="H21" s="8" t="str">
        <f t="shared" si="1"/>
        <v/>
      </c>
      <c r="I21" s="91"/>
      <c r="J21" s="92"/>
      <c r="K21" s="93"/>
    </row>
    <row r="22" spans="1:11" ht="17.100000000000001" customHeight="1" x14ac:dyDescent="0.15">
      <c r="A22" s="9">
        <f t="shared" si="0"/>
        <v>44845</v>
      </c>
      <c r="B22" s="10" t="s">
        <v>40</v>
      </c>
      <c r="C22" s="22"/>
      <c r="D22" s="23"/>
      <c r="E22" s="26"/>
      <c r="F22" s="27"/>
      <c r="G22" s="28"/>
      <c r="H22" s="8" t="str">
        <f t="shared" si="1"/>
        <v/>
      </c>
      <c r="I22" s="91"/>
      <c r="J22" s="92"/>
      <c r="K22" s="93"/>
    </row>
    <row r="23" spans="1:11" ht="17.100000000000001" customHeight="1" x14ac:dyDescent="0.15">
      <c r="A23" s="9">
        <f t="shared" si="0"/>
        <v>44846</v>
      </c>
      <c r="B23" s="10" t="s">
        <v>41</v>
      </c>
      <c r="C23" s="22"/>
      <c r="D23" s="23"/>
      <c r="E23" s="26"/>
      <c r="F23" s="27"/>
      <c r="G23" s="28"/>
      <c r="H23" s="8" t="str">
        <f t="shared" si="1"/>
        <v/>
      </c>
      <c r="I23" s="91"/>
      <c r="J23" s="92"/>
      <c r="K23" s="93"/>
    </row>
    <row r="24" spans="1:11" ht="17.100000000000001" customHeight="1" x14ac:dyDescent="0.15">
      <c r="A24" s="9">
        <f t="shared" si="0"/>
        <v>44847</v>
      </c>
      <c r="B24" s="10" t="s">
        <v>42</v>
      </c>
      <c r="C24" s="22"/>
      <c r="D24" s="23"/>
      <c r="E24" s="26"/>
      <c r="F24" s="27"/>
      <c r="G24" s="28"/>
      <c r="H24" s="8" t="str">
        <f t="shared" si="1"/>
        <v/>
      </c>
      <c r="I24" s="91"/>
      <c r="J24" s="92"/>
      <c r="K24" s="93"/>
    </row>
    <row r="25" spans="1:11" ht="17.100000000000001" customHeight="1" x14ac:dyDescent="0.15">
      <c r="A25" s="9">
        <f t="shared" si="0"/>
        <v>44848</v>
      </c>
      <c r="B25" s="10" t="s">
        <v>36</v>
      </c>
      <c r="C25" s="22"/>
      <c r="D25" s="23"/>
      <c r="E25" s="26"/>
      <c r="F25" s="27"/>
      <c r="G25" s="28"/>
      <c r="H25" s="8" t="str">
        <f t="shared" si="1"/>
        <v/>
      </c>
      <c r="I25" s="91"/>
      <c r="J25" s="92"/>
      <c r="K25" s="93"/>
    </row>
    <row r="26" spans="1:11" ht="17.100000000000001" customHeight="1" x14ac:dyDescent="0.15">
      <c r="A26" s="9">
        <f t="shared" si="0"/>
        <v>44849</v>
      </c>
      <c r="B26" s="10" t="s">
        <v>37</v>
      </c>
      <c r="C26" s="22"/>
      <c r="D26" s="23"/>
      <c r="E26" s="26"/>
      <c r="F26" s="27"/>
      <c r="G26" s="28"/>
      <c r="H26" s="8" t="str">
        <f t="shared" si="1"/>
        <v/>
      </c>
      <c r="I26" s="94"/>
      <c r="J26" s="95"/>
      <c r="K26" s="96"/>
    </row>
    <row r="27" spans="1:11" ht="17.100000000000001" customHeight="1" x14ac:dyDescent="0.15">
      <c r="A27" s="9">
        <f t="shared" si="0"/>
        <v>44850</v>
      </c>
      <c r="B27" s="10" t="s">
        <v>38</v>
      </c>
      <c r="C27" s="22"/>
      <c r="D27" s="23"/>
      <c r="E27" s="26"/>
      <c r="F27" s="27"/>
      <c r="G27" s="28"/>
      <c r="H27" s="8" t="str">
        <f t="shared" si="1"/>
        <v/>
      </c>
      <c r="I27" s="88"/>
      <c r="J27" s="89"/>
      <c r="K27" s="90"/>
    </row>
    <row r="28" spans="1:11" ht="17.100000000000001" customHeight="1" x14ac:dyDescent="0.15">
      <c r="A28" s="9">
        <f t="shared" si="0"/>
        <v>44851</v>
      </c>
      <c r="B28" s="10" t="s">
        <v>39</v>
      </c>
      <c r="C28" s="22"/>
      <c r="D28" s="23"/>
      <c r="E28" s="26"/>
      <c r="F28" s="27"/>
      <c r="G28" s="28"/>
      <c r="H28" s="8" t="str">
        <f t="shared" si="1"/>
        <v/>
      </c>
      <c r="I28" s="91"/>
      <c r="J28" s="92"/>
      <c r="K28" s="93"/>
    </row>
    <row r="29" spans="1:11" ht="17.100000000000001" customHeight="1" x14ac:dyDescent="0.15">
      <c r="A29" s="9">
        <f t="shared" si="0"/>
        <v>44852</v>
      </c>
      <c r="B29" s="10" t="s">
        <v>40</v>
      </c>
      <c r="C29" s="22"/>
      <c r="D29" s="23"/>
      <c r="E29" s="26"/>
      <c r="F29" s="27"/>
      <c r="G29" s="28"/>
      <c r="H29" s="8" t="str">
        <f t="shared" si="1"/>
        <v/>
      </c>
      <c r="I29" s="91"/>
      <c r="J29" s="92"/>
      <c r="K29" s="93"/>
    </row>
    <row r="30" spans="1:11" ht="17.100000000000001" customHeight="1" x14ac:dyDescent="0.15">
      <c r="A30" s="9">
        <f t="shared" si="0"/>
        <v>44853</v>
      </c>
      <c r="B30" s="10" t="s">
        <v>41</v>
      </c>
      <c r="C30" s="22"/>
      <c r="D30" s="23"/>
      <c r="E30" s="26"/>
      <c r="F30" s="27"/>
      <c r="G30" s="28"/>
      <c r="H30" s="8" t="str">
        <f t="shared" si="1"/>
        <v/>
      </c>
      <c r="I30" s="91"/>
      <c r="J30" s="92"/>
      <c r="K30" s="93"/>
    </row>
    <row r="31" spans="1:11" ht="17.100000000000001" customHeight="1" x14ac:dyDescent="0.15">
      <c r="A31" s="9">
        <f t="shared" si="0"/>
        <v>44854</v>
      </c>
      <c r="B31" s="10" t="s">
        <v>42</v>
      </c>
      <c r="C31" s="22"/>
      <c r="D31" s="23"/>
      <c r="E31" s="26"/>
      <c r="F31" s="27"/>
      <c r="G31" s="28"/>
      <c r="H31" s="8" t="str">
        <f t="shared" si="1"/>
        <v/>
      </c>
      <c r="I31" s="91"/>
      <c r="J31" s="92"/>
      <c r="K31" s="93"/>
    </row>
    <row r="32" spans="1:11" ht="17.100000000000001" customHeight="1" x14ac:dyDescent="0.15">
      <c r="A32" s="9">
        <f t="shared" si="0"/>
        <v>44855</v>
      </c>
      <c r="B32" s="10" t="s">
        <v>36</v>
      </c>
      <c r="C32" s="22"/>
      <c r="D32" s="23"/>
      <c r="E32" s="26"/>
      <c r="F32" s="27"/>
      <c r="G32" s="28"/>
      <c r="H32" s="8" t="str">
        <f t="shared" si="1"/>
        <v/>
      </c>
      <c r="I32" s="91"/>
      <c r="J32" s="92"/>
      <c r="K32" s="93"/>
    </row>
    <row r="33" spans="1:11" ht="17.100000000000001" customHeight="1" x14ac:dyDescent="0.15">
      <c r="A33" s="9">
        <f t="shared" si="0"/>
        <v>44856</v>
      </c>
      <c r="B33" s="10" t="s">
        <v>37</v>
      </c>
      <c r="C33" s="22"/>
      <c r="D33" s="23"/>
      <c r="E33" s="26"/>
      <c r="F33" s="27"/>
      <c r="G33" s="28"/>
      <c r="H33" s="8" t="str">
        <f t="shared" si="1"/>
        <v/>
      </c>
      <c r="I33" s="94"/>
      <c r="J33" s="95"/>
      <c r="K33" s="96"/>
    </row>
    <row r="34" spans="1:11" ht="17.100000000000001" customHeight="1" x14ac:dyDescent="0.15">
      <c r="A34" s="9">
        <f t="shared" si="0"/>
        <v>44857</v>
      </c>
      <c r="B34" s="10" t="s">
        <v>38</v>
      </c>
      <c r="C34" s="22"/>
      <c r="D34" s="23"/>
      <c r="E34" s="26"/>
      <c r="F34" s="27"/>
      <c r="G34" s="28"/>
      <c r="H34" s="8" t="str">
        <f t="shared" si="1"/>
        <v/>
      </c>
      <c r="I34" s="88"/>
      <c r="J34" s="89"/>
      <c r="K34" s="90"/>
    </row>
    <row r="35" spans="1:11" ht="17.100000000000001" customHeight="1" x14ac:dyDescent="0.15">
      <c r="A35" s="9">
        <f t="shared" si="0"/>
        <v>44858</v>
      </c>
      <c r="B35" s="10" t="s">
        <v>39</v>
      </c>
      <c r="C35" s="22"/>
      <c r="D35" s="23"/>
      <c r="E35" s="26"/>
      <c r="F35" s="27"/>
      <c r="G35" s="28"/>
      <c r="H35" s="8" t="str">
        <f t="shared" si="1"/>
        <v/>
      </c>
      <c r="I35" s="91"/>
      <c r="J35" s="92"/>
      <c r="K35" s="93"/>
    </row>
    <row r="36" spans="1:11" ht="17.100000000000001" customHeight="1" x14ac:dyDescent="0.15">
      <c r="A36" s="9">
        <f t="shared" si="0"/>
        <v>44859</v>
      </c>
      <c r="B36" s="10" t="s">
        <v>40</v>
      </c>
      <c r="C36" s="22"/>
      <c r="D36" s="23"/>
      <c r="E36" s="26"/>
      <c r="F36" s="27"/>
      <c r="G36" s="28"/>
      <c r="H36" s="8" t="str">
        <f t="shared" si="1"/>
        <v/>
      </c>
      <c r="I36" s="91"/>
      <c r="J36" s="92"/>
      <c r="K36" s="93"/>
    </row>
    <row r="37" spans="1:11" ht="17.100000000000001" customHeight="1" x14ac:dyDescent="0.15">
      <c r="A37" s="9">
        <f t="shared" si="0"/>
        <v>44860</v>
      </c>
      <c r="B37" s="10" t="s">
        <v>41</v>
      </c>
      <c r="C37" s="22"/>
      <c r="D37" s="23"/>
      <c r="E37" s="26"/>
      <c r="F37" s="27"/>
      <c r="G37" s="28"/>
      <c r="H37" s="8" t="str">
        <f t="shared" si="1"/>
        <v/>
      </c>
      <c r="I37" s="91"/>
      <c r="J37" s="92"/>
      <c r="K37" s="93"/>
    </row>
    <row r="38" spans="1:11" ht="17.100000000000001" customHeight="1" x14ac:dyDescent="0.15">
      <c r="A38" s="9">
        <f>A37+1</f>
        <v>44861</v>
      </c>
      <c r="B38" s="10" t="s">
        <v>42</v>
      </c>
      <c r="C38" s="22"/>
      <c r="D38" s="23"/>
      <c r="E38" s="26"/>
      <c r="F38" s="27"/>
      <c r="G38" s="28"/>
      <c r="H38" s="8" t="str">
        <f t="shared" si="1"/>
        <v/>
      </c>
      <c r="I38" s="91"/>
      <c r="J38" s="92"/>
      <c r="K38" s="93"/>
    </row>
    <row r="39" spans="1:11" ht="17.100000000000001" customHeight="1" x14ac:dyDescent="0.15">
      <c r="A39" s="9">
        <f>A38+1</f>
        <v>44862</v>
      </c>
      <c r="B39" s="10" t="s">
        <v>36</v>
      </c>
      <c r="C39" s="22"/>
      <c r="D39" s="23"/>
      <c r="E39" s="26"/>
      <c r="F39" s="27"/>
      <c r="G39" s="28"/>
      <c r="H39" s="8" t="str">
        <f t="shared" si="1"/>
        <v/>
      </c>
      <c r="I39" s="91"/>
      <c r="J39" s="92"/>
      <c r="K39" s="93"/>
    </row>
    <row r="40" spans="1:11" ht="17.100000000000001" customHeight="1" x14ac:dyDescent="0.15">
      <c r="A40" s="9">
        <f>IF(DAY(A39+1)&lt;4,"",A39+1)</f>
        <v>44863</v>
      </c>
      <c r="B40" s="10" t="s">
        <v>37</v>
      </c>
      <c r="C40" s="22"/>
      <c r="D40" s="23"/>
      <c r="E40" s="26"/>
      <c r="F40" s="27"/>
      <c r="G40" s="28"/>
      <c r="H40" s="8" t="str">
        <f t="shared" si="1"/>
        <v/>
      </c>
      <c r="I40" s="94"/>
      <c r="J40" s="95"/>
      <c r="K40" s="96"/>
    </row>
    <row r="41" spans="1:11" ht="17.100000000000001" customHeight="1" x14ac:dyDescent="0.15">
      <c r="A41" s="9">
        <f>IF(DAY(A39+2)&lt;4,"",A39+2)</f>
        <v>44864</v>
      </c>
      <c r="B41" s="10" t="s">
        <v>38</v>
      </c>
      <c r="C41" s="22"/>
      <c r="D41" s="23"/>
      <c r="E41" s="26"/>
      <c r="F41" s="27"/>
      <c r="G41" s="28"/>
      <c r="H41" s="8" t="str">
        <f t="shared" si="1"/>
        <v/>
      </c>
      <c r="I41" s="88"/>
      <c r="J41" s="89"/>
      <c r="K41" s="90"/>
    </row>
    <row r="42" spans="1:11" ht="17.100000000000001" customHeight="1" thickBot="1" x14ac:dyDescent="0.2">
      <c r="A42" s="11">
        <f>IF(DAY(A39+3)&lt;4,"",A39+3)</f>
        <v>44865</v>
      </c>
      <c r="B42" s="42" t="s">
        <v>39</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5" priority="1" stopIfTrue="1">
      <formula>OR($B12="土",$B12="日",$B12="祝",$B12="振")</formula>
    </cfRule>
  </conditionalFormatting>
  <dataValidations count="5">
    <dataValidation type="list" imeMode="on" allowBlank="1" sqref="H8" xr:uid="{A9C2878C-EFE1-402B-9873-127AE9CEA69D}">
      <formula1>"通常勤務,管理者,裁量,高プロ,出向,その他"</formula1>
    </dataValidation>
    <dataValidation type="list" allowBlank="1" showInputMessage="1" showErrorMessage="1" sqref="G2 K2" xr:uid="{42145C3A-CDFC-4484-8FF5-2D5242F8656D}">
      <formula1>"あり,なし"</formula1>
    </dataValidation>
    <dataValidation type="list" allowBlank="1" showInputMessage="1" showErrorMessage="1" sqref="E1:G1" xr:uid="{28858AFC-F467-47C4-B289-1A106CAB16E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27CF20-8215-4E14-97A1-2A6482C9684E}">
      <formula1>0</formula1>
    </dataValidation>
    <dataValidation type="time" allowBlank="1" showInputMessage="1" showErrorMessage="1" errorTitle="時刻を入力してください。" error="0:00から23:59までの時刻が入力できます。" sqref="C12:C42 E12:E42 G12:G42" xr:uid="{E66A88F6-5624-4136-9428-A5D7B3EDB53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3038-FBF3-467C-9B92-D9011F028837}">
  <sheetPr codeName="Sheet8"/>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31</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44866</v>
      </c>
      <c r="B12" s="46" t="s">
        <v>40</v>
      </c>
      <c r="C12" s="36"/>
      <c r="D12" s="37"/>
      <c r="E12" s="47"/>
      <c r="F12" s="39"/>
      <c r="G12" s="48"/>
      <c r="H12" s="8" t="str">
        <f>IF((D12-C12)+(F12-E12)-G12=0,"",(D12-C12)+(F12-E12)-G12)</f>
        <v/>
      </c>
      <c r="I12" s="82"/>
      <c r="J12" s="83"/>
      <c r="K12" s="84"/>
    </row>
    <row r="13" spans="1:13" ht="17.100000000000001" customHeight="1" x14ac:dyDescent="0.15">
      <c r="A13" s="9">
        <f t="shared" ref="A13:A37" si="0">A12+1</f>
        <v>44867</v>
      </c>
      <c r="B13" s="10" t="s">
        <v>41</v>
      </c>
      <c r="C13" s="24"/>
      <c r="D13" s="25"/>
      <c r="E13" s="26"/>
      <c r="F13" s="27"/>
      <c r="G13" s="28"/>
      <c r="H13" s="8" t="str">
        <f>IF((D13-C13)+(F13-E13)-G13=0,"",(D13-C13)+(F13-E13)-G13)</f>
        <v/>
      </c>
      <c r="I13" s="149"/>
      <c r="J13" s="150"/>
      <c r="K13" s="151"/>
    </row>
    <row r="14" spans="1:13" ht="17.100000000000001" customHeight="1" x14ac:dyDescent="0.15">
      <c r="A14" s="52">
        <f t="shared" si="0"/>
        <v>44868</v>
      </c>
      <c r="B14" s="10" t="s">
        <v>43</v>
      </c>
      <c r="C14" s="22"/>
      <c r="D14" s="23"/>
      <c r="E14" s="26"/>
      <c r="F14" s="27"/>
      <c r="G14" s="28"/>
      <c r="H14" s="8" t="str">
        <f t="shared" ref="H14:H42" si="1">IF((D14-C14)+(F14-E14)-G14=0,"",(D14-C14)+(F14-E14)-G14)</f>
        <v/>
      </c>
      <c r="I14" s="149"/>
      <c r="J14" s="150"/>
      <c r="K14" s="151"/>
    </row>
    <row r="15" spans="1:13" ht="17.100000000000001" customHeight="1" x14ac:dyDescent="0.15">
      <c r="A15" s="9">
        <f t="shared" si="0"/>
        <v>44869</v>
      </c>
      <c r="B15" s="65" t="s">
        <v>36</v>
      </c>
      <c r="C15" s="22"/>
      <c r="D15" s="23"/>
      <c r="E15" s="26"/>
      <c r="F15" s="27"/>
      <c r="G15" s="28"/>
      <c r="H15" s="8" t="str">
        <f t="shared" si="1"/>
        <v/>
      </c>
      <c r="I15" s="149"/>
      <c r="J15" s="150"/>
      <c r="K15" s="151"/>
    </row>
    <row r="16" spans="1:13" ht="17.100000000000001" customHeight="1" x14ac:dyDescent="0.15">
      <c r="A16" s="9">
        <f t="shared" si="0"/>
        <v>44870</v>
      </c>
      <c r="B16" s="10" t="s">
        <v>37</v>
      </c>
      <c r="C16" s="22"/>
      <c r="D16" s="23"/>
      <c r="E16" s="26"/>
      <c r="F16" s="27"/>
      <c r="G16" s="28"/>
      <c r="H16" s="8" t="str">
        <f t="shared" si="1"/>
        <v/>
      </c>
      <c r="I16" s="85"/>
      <c r="J16" s="86"/>
      <c r="K16" s="87"/>
    </row>
    <row r="17" spans="1:11" ht="17.100000000000001" customHeight="1" x14ac:dyDescent="0.15">
      <c r="A17" s="35">
        <f t="shared" si="0"/>
        <v>44871</v>
      </c>
      <c r="B17" s="43" t="s">
        <v>38</v>
      </c>
      <c r="C17" s="36"/>
      <c r="D17" s="37"/>
      <c r="E17" s="38"/>
      <c r="F17" s="39"/>
      <c r="G17" s="40"/>
      <c r="H17" s="8" t="str">
        <f t="shared" si="1"/>
        <v/>
      </c>
      <c r="I17" s="88"/>
      <c r="J17" s="89"/>
      <c r="K17" s="90"/>
    </row>
    <row r="18" spans="1:11" ht="17.100000000000001" customHeight="1" x14ac:dyDescent="0.15">
      <c r="A18" s="35">
        <f t="shared" si="0"/>
        <v>44872</v>
      </c>
      <c r="B18" s="43" t="s">
        <v>39</v>
      </c>
      <c r="C18" s="36"/>
      <c r="D18" s="37"/>
      <c r="E18" s="38"/>
      <c r="F18" s="39"/>
      <c r="G18" s="40"/>
      <c r="H18" s="8" t="str">
        <f t="shared" si="1"/>
        <v/>
      </c>
      <c r="I18" s="91"/>
      <c r="J18" s="92"/>
      <c r="K18" s="93"/>
    </row>
    <row r="19" spans="1:11" ht="17.100000000000001" customHeight="1" x14ac:dyDescent="0.15">
      <c r="A19" s="9">
        <f t="shared" si="0"/>
        <v>44873</v>
      </c>
      <c r="B19" s="10" t="s">
        <v>40</v>
      </c>
      <c r="C19" s="22"/>
      <c r="D19" s="23"/>
      <c r="E19" s="26"/>
      <c r="F19" s="27"/>
      <c r="G19" s="28"/>
      <c r="H19" s="8" t="str">
        <f t="shared" si="1"/>
        <v/>
      </c>
      <c r="I19" s="91"/>
      <c r="J19" s="92"/>
      <c r="K19" s="93"/>
    </row>
    <row r="20" spans="1:11" ht="17.100000000000001" customHeight="1" x14ac:dyDescent="0.15">
      <c r="A20" s="9">
        <f t="shared" si="0"/>
        <v>44874</v>
      </c>
      <c r="B20" s="10" t="s">
        <v>41</v>
      </c>
      <c r="C20" s="22"/>
      <c r="D20" s="23"/>
      <c r="E20" s="26"/>
      <c r="F20" s="27"/>
      <c r="G20" s="28"/>
      <c r="H20" s="8" t="str">
        <f t="shared" si="1"/>
        <v/>
      </c>
      <c r="I20" s="91"/>
      <c r="J20" s="92"/>
      <c r="K20" s="93"/>
    </row>
    <row r="21" spans="1:11" ht="17.100000000000001" customHeight="1" x14ac:dyDescent="0.15">
      <c r="A21" s="52">
        <f t="shared" si="0"/>
        <v>44875</v>
      </c>
      <c r="B21" s="10" t="s">
        <v>42</v>
      </c>
      <c r="C21" s="22"/>
      <c r="D21" s="23"/>
      <c r="E21" s="26"/>
      <c r="F21" s="27"/>
      <c r="G21" s="28"/>
      <c r="H21" s="8" t="str">
        <f t="shared" si="1"/>
        <v/>
      </c>
      <c r="I21" s="91"/>
      <c r="J21" s="92"/>
      <c r="K21" s="93"/>
    </row>
    <row r="22" spans="1:11" ht="17.100000000000001" customHeight="1" x14ac:dyDescent="0.15">
      <c r="A22" s="9">
        <f t="shared" si="0"/>
        <v>44876</v>
      </c>
      <c r="B22" s="10" t="s">
        <v>36</v>
      </c>
      <c r="C22" s="22"/>
      <c r="D22" s="23"/>
      <c r="E22" s="26"/>
      <c r="F22" s="27"/>
      <c r="G22" s="28"/>
      <c r="H22" s="8" t="str">
        <f t="shared" si="1"/>
        <v/>
      </c>
      <c r="I22" s="91"/>
      <c r="J22" s="92"/>
      <c r="K22" s="93"/>
    </row>
    <row r="23" spans="1:11" ht="17.100000000000001" customHeight="1" x14ac:dyDescent="0.15">
      <c r="A23" s="9">
        <f t="shared" si="0"/>
        <v>44877</v>
      </c>
      <c r="B23" s="10" t="s">
        <v>37</v>
      </c>
      <c r="C23" s="22"/>
      <c r="D23" s="23"/>
      <c r="E23" s="26"/>
      <c r="F23" s="27"/>
      <c r="G23" s="28"/>
      <c r="H23" s="8" t="str">
        <f t="shared" si="1"/>
        <v/>
      </c>
      <c r="I23" s="94"/>
      <c r="J23" s="95"/>
      <c r="K23" s="96"/>
    </row>
    <row r="24" spans="1:11" ht="17.100000000000001" customHeight="1" x14ac:dyDescent="0.15">
      <c r="A24" s="9">
        <f t="shared" si="0"/>
        <v>44878</v>
      </c>
      <c r="B24" s="10" t="s">
        <v>38</v>
      </c>
      <c r="C24" s="22"/>
      <c r="D24" s="23"/>
      <c r="E24" s="26"/>
      <c r="F24" s="27"/>
      <c r="G24" s="28"/>
      <c r="H24" s="8" t="str">
        <f t="shared" si="1"/>
        <v/>
      </c>
      <c r="I24" s="88"/>
      <c r="J24" s="89"/>
      <c r="K24" s="90"/>
    </row>
    <row r="25" spans="1:11" ht="17.100000000000001" customHeight="1" x14ac:dyDescent="0.15">
      <c r="A25" s="9">
        <f t="shared" si="0"/>
        <v>44879</v>
      </c>
      <c r="B25" s="10" t="s">
        <v>39</v>
      </c>
      <c r="C25" s="22"/>
      <c r="D25" s="23"/>
      <c r="E25" s="26"/>
      <c r="F25" s="27"/>
      <c r="G25" s="28"/>
      <c r="H25" s="8" t="str">
        <f t="shared" si="1"/>
        <v/>
      </c>
      <c r="I25" s="91"/>
      <c r="J25" s="92"/>
      <c r="K25" s="93"/>
    </row>
    <row r="26" spans="1:11" ht="17.100000000000001" customHeight="1" x14ac:dyDescent="0.15">
      <c r="A26" s="9">
        <f t="shared" si="0"/>
        <v>44880</v>
      </c>
      <c r="B26" s="10" t="s">
        <v>40</v>
      </c>
      <c r="C26" s="22"/>
      <c r="D26" s="23"/>
      <c r="E26" s="26"/>
      <c r="F26" s="27"/>
      <c r="G26" s="28"/>
      <c r="H26" s="8" t="str">
        <f t="shared" si="1"/>
        <v/>
      </c>
      <c r="I26" s="91"/>
      <c r="J26" s="92"/>
      <c r="K26" s="93"/>
    </row>
    <row r="27" spans="1:11" ht="17.100000000000001" customHeight="1" x14ac:dyDescent="0.15">
      <c r="A27" s="9">
        <f t="shared" si="0"/>
        <v>44881</v>
      </c>
      <c r="B27" s="10" t="s">
        <v>41</v>
      </c>
      <c r="C27" s="22"/>
      <c r="D27" s="23"/>
      <c r="E27" s="26"/>
      <c r="F27" s="27"/>
      <c r="G27" s="28"/>
      <c r="H27" s="8" t="str">
        <f t="shared" si="1"/>
        <v/>
      </c>
      <c r="I27" s="91"/>
      <c r="J27" s="92"/>
      <c r="K27" s="93"/>
    </row>
    <row r="28" spans="1:11" ht="17.100000000000001" customHeight="1" x14ac:dyDescent="0.15">
      <c r="A28" s="9">
        <f t="shared" si="0"/>
        <v>44882</v>
      </c>
      <c r="B28" s="10" t="s">
        <v>42</v>
      </c>
      <c r="C28" s="22"/>
      <c r="D28" s="23"/>
      <c r="E28" s="26"/>
      <c r="F28" s="27"/>
      <c r="G28" s="28"/>
      <c r="H28" s="8" t="str">
        <f t="shared" si="1"/>
        <v/>
      </c>
      <c r="I28" s="91"/>
      <c r="J28" s="92"/>
      <c r="K28" s="93"/>
    </row>
    <row r="29" spans="1:11" ht="17.100000000000001" customHeight="1" x14ac:dyDescent="0.15">
      <c r="A29" s="9">
        <f t="shared" si="0"/>
        <v>44883</v>
      </c>
      <c r="B29" s="10" t="s">
        <v>36</v>
      </c>
      <c r="C29" s="22"/>
      <c r="D29" s="23"/>
      <c r="E29" s="26"/>
      <c r="F29" s="27"/>
      <c r="G29" s="28"/>
      <c r="H29" s="8" t="str">
        <f t="shared" si="1"/>
        <v/>
      </c>
      <c r="I29" s="91"/>
      <c r="J29" s="92"/>
      <c r="K29" s="93"/>
    </row>
    <row r="30" spans="1:11" ht="17.100000000000001" customHeight="1" x14ac:dyDescent="0.15">
      <c r="A30" s="9">
        <f t="shared" si="0"/>
        <v>44884</v>
      </c>
      <c r="B30" s="10" t="s">
        <v>37</v>
      </c>
      <c r="C30" s="22"/>
      <c r="D30" s="23"/>
      <c r="E30" s="26"/>
      <c r="F30" s="27"/>
      <c r="G30" s="28"/>
      <c r="H30" s="8" t="str">
        <f t="shared" si="1"/>
        <v/>
      </c>
      <c r="I30" s="94"/>
      <c r="J30" s="95"/>
      <c r="K30" s="96"/>
    </row>
    <row r="31" spans="1:11" ht="17.100000000000001" customHeight="1" x14ac:dyDescent="0.15">
      <c r="A31" s="9">
        <f t="shared" si="0"/>
        <v>44885</v>
      </c>
      <c r="B31" s="10" t="s">
        <v>38</v>
      </c>
      <c r="C31" s="22"/>
      <c r="D31" s="23"/>
      <c r="E31" s="26"/>
      <c r="F31" s="27"/>
      <c r="G31" s="28"/>
      <c r="H31" s="8" t="str">
        <f t="shared" si="1"/>
        <v/>
      </c>
      <c r="I31" s="88"/>
      <c r="J31" s="89"/>
      <c r="K31" s="90"/>
    </row>
    <row r="32" spans="1:11" ht="17.100000000000001" customHeight="1" x14ac:dyDescent="0.15">
      <c r="A32" s="9">
        <f t="shared" si="0"/>
        <v>44886</v>
      </c>
      <c r="B32" s="10" t="s">
        <v>39</v>
      </c>
      <c r="C32" s="22"/>
      <c r="D32" s="23"/>
      <c r="E32" s="26"/>
      <c r="F32" s="27"/>
      <c r="G32" s="28"/>
      <c r="H32" s="8" t="str">
        <f t="shared" si="1"/>
        <v/>
      </c>
      <c r="I32" s="91"/>
      <c r="J32" s="92"/>
      <c r="K32" s="93"/>
    </row>
    <row r="33" spans="1:11" ht="17.100000000000001" customHeight="1" x14ac:dyDescent="0.15">
      <c r="A33" s="9">
        <f t="shared" si="0"/>
        <v>44887</v>
      </c>
      <c r="B33" s="10" t="s">
        <v>40</v>
      </c>
      <c r="C33" s="22"/>
      <c r="D33" s="23"/>
      <c r="E33" s="26"/>
      <c r="F33" s="27"/>
      <c r="G33" s="28"/>
      <c r="H33" s="8" t="str">
        <f t="shared" si="1"/>
        <v/>
      </c>
      <c r="I33" s="91"/>
      <c r="J33" s="92"/>
      <c r="K33" s="93"/>
    </row>
    <row r="34" spans="1:11" ht="17.100000000000001" customHeight="1" x14ac:dyDescent="0.15">
      <c r="A34" s="9">
        <f t="shared" si="0"/>
        <v>44888</v>
      </c>
      <c r="B34" s="10" t="s">
        <v>43</v>
      </c>
      <c r="C34" s="22"/>
      <c r="D34" s="23"/>
      <c r="E34" s="26"/>
      <c r="F34" s="27"/>
      <c r="G34" s="28"/>
      <c r="H34" s="8" t="str">
        <f t="shared" si="1"/>
        <v/>
      </c>
      <c r="I34" s="91"/>
      <c r="J34" s="92"/>
      <c r="K34" s="93"/>
    </row>
    <row r="35" spans="1:11" ht="17.100000000000001" customHeight="1" x14ac:dyDescent="0.15">
      <c r="A35" s="9">
        <f t="shared" si="0"/>
        <v>44889</v>
      </c>
      <c r="B35" s="10" t="s">
        <v>42</v>
      </c>
      <c r="C35" s="22"/>
      <c r="D35" s="23"/>
      <c r="E35" s="26"/>
      <c r="F35" s="27"/>
      <c r="G35" s="28"/>
      <c r="H35" s="8" t="str">
        <f t="shared" si="1"/>
        <v/>
      </c>
      <c r="I35" s="91"/>
      <c r="J35" s="92"/>
      <c r="K35" s="93"/>
    </row>
    <row r="36" spans="1:11" ht="17.100000000000001" customHeight="1" x14ac:dyDescent="0.15">
      <c r="A36" s="9">
        <f t="shared" si="0"/>
        <v>44890</v>
      </c>
      <c r="B36" s="10" t="s">
        <v>36</v>
      </c>
      <c r="C36" s="22"/>
      <c r="D36" s="23"/>
      <c r="E36" s="26"/>
      <c r="F36" s="27"/>
      <c r="G36" s="28"/>
      <c r="H36" s="8" t="str">
        <f t="shared" si="1"/>
        <v/>
      </c>
      <c r="I36" s="91"/>
      <c r="J36" s="92"/>
      <c r="K36" s="93"/>
    </row>
    <row r="37" spans="1:11" ht="17.100000000000001" customHeight="1" x14ac:dyDescent="0.15">
      <c r="A37" s="9">
        <f t="shared" si="0"/>
        <v>44891</v>
      </c>
      <c r="B37" s="10" t="s">
        <v>37</v>
      </c>
      <c r="C37" s="22"/>
      <c r="D37" s="23"/>
      <c r="E37" s="26"/>
      <c r="F37" s="27"/>
      <c r="G37" s="28"/>
      <c r="H37" s="8" t="str">
        <f t="shared" si="1"/>
        <v/>
      </c>
      <c r="I37" s="94"/>
      <c r="J37" s="95"/>
      <c r="K37" s="96"/>
    </row>
    <row r="38" spans="1:11" ht="17.100000000000001" customHeight="1" x14ac:dyDescent="0.15">
      <c r="A38" s="9">
        <f>A37+1</f>
        <v>44892</v>
      </c>
      <c r="B38" s="10" t="s">
        <v>38</v>
      </c>
      <c r="C38" s="22"/>
      <c r="D38" s="23"/>
      <c r="E38" s="26"/>
      <c r="F38" s="27"/>
      <c r="G38" s="28"/>
      <c r="H38" s="8" t="str">
        <f t="shared" si="1"/>
        <v/>
      </c>
      <c r="I38" s="88"/>
      <c r="J38" s="89"/>
      <c r="K38" s="90"/>
    </row>
    <row r="39" spans="1:11" ht="17.100000000000001" customHeight="1" x14ac:dyDescent="0.15">
      <c r="A39" s="9">
        <f>A38+1</f>
        <v>44893</v>
      </c>
      <c r="B39" s="10" t="s">
        <v>39</v>
      </c>
      <c r="C39" s="22"/>
      <c r="D39" s="23"/>
      <c r="E39" s="26"/>
      <c r="F39" s="27"/>
      <c r="G39" s="28"/>
      <c r="H39" s="8" t="str">
        <f t="shared" si="1"/>
        <v/>
      </c>
      <c r="I39" s="91"/>
      <c r="J39" s="92"/>
      <c r="K39" s="93"/>
    </row>
    <row r="40" spans="1:11" ht="17.100000000000001" customHeight="1" x14ac:dyDescent="0.15">
      <c r="A40" s="9">
        <f>IF(DAY(A39+1)&lt;4,"",A39+1)</f>
        <v>44894</v>
      </c>
      <c r="B40" s="10" t="s">
        <v>40</v>
      </c>
      <c r="C40" s="22"/>
      <c r="D40" s="23"/>
      <c r="E40" s="26"/>
      <c r="F40" s="27"/>
      <c r="G40" s="28"/>
      <c r="H40" s="8" t="str">
        <f t="shared" si="1"/>
        <v/>
      </c>
      <c r="I40" s="91"/>
      <c r="J40" s="92"/>
      <c r="K40" s="93"/>
    </row>
    <row r="41" spans="1:11" ht="17.100000000000001" customHeight="1" x14ac:dyDescent="0.15">
      <c r="A41" s="9">
        <f>IF(DAY(A39+2)&lt;4,"",A39+2)</f>
        <v>44895</v>
      </c>
      <c r="B41" s="10" t="s">
        <v>41</v>
      </c>
      <c r="C41" s="22"/>
      <c r="D41" s="23"/>
      <c r="E41" s="26"/>
      <c r="F41" s="27"/>
      <c r="G41" s="28"/>
      <c r="H41" s="8" t="str">
        <f t="shared" si="1"/>
        <v/>
      </c>
      <c r="I41" s="91"/>
      <c r="J41" s="92"/>
      <c r="K41" s="93"/>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s>
  <phoneticPr fontId="2"/>
  <conditionalFormatting sqref="A12:H42">
    <cfRule type="expression" dxfId="4" priority="1" stopIfTrue="1">
      <formula>OR($B12="土",$B12="日",$B12="祝",$B12="振")</formula>
    </cfRule>
  </conditionalFormatting>
  <dataValidations count="5">
    <dataValidation type="list" imeMode="on" allowBlank="1" sqref="H8" xr:uid="{63150AB2-800D-4290-AA18-A9823E364D48}">
      <formula1>"通常勤務,管理者,裁量,高プロ,出向,その他"</formula1>
    </dataValidation>
    <dataValidation type="list" allowBlank="1" showInputMessage="1" showErrorMessage="1" sqref="G2 K2" xr:uid="{93929998-9D02-4795-9E1D-2EC6B38B268F}">
      <formula1>"あり,なし"</formula1>
    </dataValidation>
    <dataValidation type="list" allowBlank="1" showInputMessage="1" showErrorMessage="1" sqref="E1:G1" xr:uid="{E4CE82E0-4CA0-4A78-9D67-69CC00EFFD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2A079F7-CC4A-4F73-A77A-55EC46CD6DAF}">
      <formula1>0</formula1>
    </dataValidation>
    <dataValidation type="time" allowBlank="1" showInputMessage="1" showErrorMessage="1" errorTitle="時刻を入力してください。" error="0:00から23:59までの時刻が入力できます。" sqref="C12:C42 E12:E42 G12:G42" xr:uid="{4E3297DD-2187-4E9A-82C8-CC2A815E52D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B3CB-6D89-478D-8CDE-F11B3F603D3B}">
  <sheetPr codeName="Sheet9"/>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2" t="s">
        <v>32</v>
      </c>
      <c r="B1" s="123"/>
      <c r="C1" s="123"/>
      <c r="D1" s="123"/>
      <c r="E1" s="124" t="s">
        <v>19</v>
      </c>
      <c r="F1" s="125"/>
      <c r="G1" s="125"/>
      <c r="H1" s="62"/>
      <c r="I1" s="49" t="str">
        <f>IF($E$1="委託業務従事日誌","契約管理番号：","事業番号：")</f>
        <v>契約管理番号：</v>
      </c>
      <c r="J1" s="19" t="s">
        <v>21</v>
      </c>
      <c r="K1" s="18" t="str">
        <f>IF($E$1="委託業務従事日誌","別紙７","")</f>
        <v>別紙７</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30" t="str">
        <f>IF($E$1="委託業務従事日誌","件名：","助成事業の名称：")</f>
        <v>件名：</v>
      </c>
      <c r="B3" s="131"/>
      <c r="C3" s="131"/>
      <c r="D3" s="138"/>
      <c r="E3" s="139"/>
      <c r="F3" s="139"/>
      <c r="G3" s="139"/>
      <c r="H3" s="139"/>
      <c r="I3" s="139"/>
      <c r="J3" s="139"/>
      <c r="K3" s="140"/>
    </row>
    <row r="4" spans="1:13" ht="17.100000000000001" customHeight="1" x14ac:dyDescent="0.15">
      <c r="A4" s="132"/>
      <c r="B4" s="133"/>
      <c r="C4" s="133"/>
      <c r="D4" s="134"/>
      <c r="E4" s="135"/>
      <c r="F4" s="135"/>
      <c r="G4" s="135"/>
      <c r="H4" s="135"/>
      <c r="I4" s="135"/>
      <c r="J4" s="135"/>
      <c r="K4" s="136"/>
    </row>
    <row r="5" spans="1:13" ht="17.100000000000001" customHeight="1" x14ac:dyDescent="0.15">
      <c r="A5" s="132"/>
      <c r="B5" s="133"/>
      <c r="C5" s="133"/>
      <c r="D5" s="134"/>
      <c r="E5" s="135"/>
      <c r="F5" s="135"/>
      <c r="G5" s="135"/>
      <c r="H5" s="135"/>
      <c r="I5" s="135"/>
      <c r="J5" s="135"/>
      <c r="K5" s="136"/>
      <c r="L5" s="41"/>
    </row>
    <row r="6" spans="1:13" ht="17.100000000000001" customHeight="1" x14ac:dyDescent="0.15">
      <c r="A6" s="130" t="str">
        <f>IF($E$1="委託業務従事日誌","再委託等項目：","委託・共同研究項目：")</f>
        <v>再委託等項目：</v>
      </c>
      <c r="B6" s="131"/>
      <c r="C6" s="131"/>
      <c r="D6" s="134" t="s">
        <v>18</v>
      </c>
      <c r="E6" s="135"/>
      <c r="F6" s="135"/>
      <c r="G6" s="135"/>
      <c r="H6" s="135"/>
      <c r="I6" s="135"/>
      <c r="J6" s="135"/>
      <c r="K6" s="136"/>
    </row>
    <row r="7" spans="1:13" ht="17.100000000000001" customHeight="1" x14ac:dyDescent="0.15">
      <c r="A7" s="130" t="str">
        <f>IF($E$1="委託業務従事日誌","委託先等名称：","助成事業者名称：")</f>
        <v>委託先等名称：</v>
      </c>
      <c r="B7" s="131"/>
      <c r="C7" s="131"/>
      <c r="D7" s="134"/>
      <c r="E7" s="135"/>
      <c r="F7" s="135"/>
      <c r="G7" s="135"/>
      <c r="H7" s="135"/>
      <c r="I7" s="135"/>
      <c r="J7" s="135"/>
      <c r="K7" s="136"/>
      <c r="L7" s="44"/>
    </row>
    <row r="8" spans="1:13" ht="17.100000000000001" customHeight="1" x14ac:dyDescent="0.15">
      <c r="A8" s="146" t="s">
        <v>3</v>
      </c>
      <c r="B8" s="147"/>
      <c r="C8" s="147"/>
      <c r="D8" s="134"/>
      <c r="E8" s="142"/>
      <c r="F8" s="142"/>
      <c r="G8" s="142"/>
      <c r="H8" s="73" t="s">
        <v>22</v>
      </c>
      <c r="I8" s="50" t="str">
        <f>IF($E$1="委託業務従事日誌","業務管理者","主任研究者")&amp;"　所属："</f>
        <v>業務管理者　所属：</v>
      </c>
      <c r="J8" s="134"/>
      <c r="K8" s="141"/>
      <c r="M8" s="41"/>
    </row>
    <row r="9" spans="1:13" ht="17.100000000000001" customHeight="1" thickBot="1" x14ac:dyDescent="0.2">
      <c r="A9" s="63"/>
      <c r="B9" s="64"/>
      <c r="C9" s="4" t="s">
        <v>4</v>
      </c>
      <c r="D9" s="148"/>
      <c r="E9" s="148"/>
      <c r="F9" s="148"/>
      <c r="G9" s="148"/>
      <c r="H9" s="76"/>
      <c r="I9" s="4" t="s">
        <v>7</v>
      </c>
      <c r="J9" s="74"/>
      <c r="K9" s="75"/>
    </row>
    <row r="10" spans="1:13" s="3" customFormat="1" ht="17.100000000000001" customHeight="1" x14ac:dyDescent="0.15">
      <c r="A10" s="126" t="s">
        <v>0</v>
      </c>
      <c r="B10" s="128" t="s">
        <v>1</v>
      </c>
      <c r="C10" s="77" t="s">
        <v>10</v>
      </c>
      <c r="D10" s="78"/>
      <c r="E10" s="78"/>
      <c r="F10" s="79"/>
      <c r="G10" s="80" t="s">
        <v>8</v>
      </c>
      <c r="H10" s="137" t="s">
        <v>9</v>
      </c>
      <c r="I10" s="97" t="s">
        <v>46</v>
      </c>
      <c r="J10" s="97"/>
      <c r="K10" s="98"/>
    </row>
    <row r="11" spans="1:13" s="3" customFormat="1" ht="17.100000000000001" customHeight="1" thickBot="1" x14ac:dyDescent="0.2">
      <c r="A11" s="127"/>
      <c r="B11" s="129"/>
      <c r="C11" s="5" t="s">
        <v>5</v>
      </c>
      <c r="D11" s="6" t="s">
        <v>6</v>
      </c>
      <c r="E11" s="7" t="s">
        <v>5</v>
      </c>
      <c r="F11" s="6" t="s">
        <v>6</v>
      </c>
      <c r="G11" s="81"/>
      <c r="H11" s="81"/>
      <c r="I11" s="99"/>
      <c r="J11" s="99"/>
      <c r="K11" s="100"/>
    </row>
    <row r="12" spans="1:13" ht="17.100000000000001" customHeight="1" thickTop="1" x14ac:dyDescent="0.15">
      <c r="A12" s="45">
        <f>DATEVALUE(TEXT(SUBSTITUTE(SUBSTITUTE(SUBSTITUTE($A$1,"元","１"),"分",""),"度","")&amp;"１日","yyyy/mm/d"))</f>
        <v>44896</v>
      </c>
      <c r="B12" s="46" t="s">
        <v>42</v>
      </c>
      <c r="C12" s="36"/>
      <c r="D12" s="37"/>
      <c r="E12" s="47"/>
      <c r="F12" s="39"/>
      <c r="G12" s="48"/>
      <c r="H12" s="8" t="str">
        <f>IF((D12-C12)+(F12-E12)-G12=0,"",(D12-C12)+(F12-E12)-G12)</f>
        <v/>
      </c>
      <c r="I12" s="82"/>
      <c r="J12" s="83"/>
      <c r="K12" s="84"/>
    </row>
    <row r="13" spans="1:13" ht="17.100000000000001" customHeight="1" x14ac:dyDescent="0.15">
      <c r="A13" s="9">
        <f t="shared" ref="A13:A37" si="0">A12+1</f>
        <v>44897</v>
      </c>
      <c r="B13" s="10" t="s">
        <v>36</v>
      </c>
      <c r="C13" s="24"/>
      <c r="D13" s="25"/>
      <c r="E13" s="26"/>
      <c r="F13" s="27"/>
      <c r="G13" s="28"/>
      <c r="H13" s="8" t="str">
        <f>IF((D13-C13)+(F13-E13)-G13=0,"",(D13-C13)+(F13-E13)-G13)</f>
        <v/>
      </c>
      <c r="I13" s="149"/>
      <c r="J13" s="150"/>
      <c r="K13" s="151"/>
    </row>
    <row r="14" spans="1:13" ht="17.100000000000001" customHeight="1" x14ac:dyDescent="0.15">
      <c r="A14" s="52">
        <f t="shared" si="0"/>
        <v>44898</v>
      </c>
      <c r="B14" s="10" t="s">
        <v>37</v>
      </c>
      <c r="C14" s="22"/>
      <c r="D14" s="23"/>
      <c r="E14" s="26"/>
      <c r="F14" s="27"/>
      <c r="G14" s="28"/>
      <c r="H14" s="8" t="str">
        <f t="shared" ref="H14:H42" si="1">IF((D14-C14)+(F14-E14)-G14=0,"",(D14-C14)+(F14-E14)-G14)</f>
        <v/>
      </c>
      <c r="I14" s="85"/>
      <c r="J14" s="86"/>
      <c r="K14" s="87"/>
    </row>
    <row r="15" spans="1:13" ht="17.100000000000001" customHeight="1" x14ac:dyDescent="0.15">
      <c r="A15" s="9">
        <f t="shared" si="0"/>
        <v>44899</v>
      </c>
      <c r="B15" s="65" t="s">
        <v>38</v>
      </c>
      <c r="C15" s="22"/>
      <c r="D15" s="23"/>
      <c r="E15" s="26"/>
      <c r="F15" s="27"/>
      <c r="G15" s="28"/>
      <c r="H15" s="8" t="str">
        <f t="shared" si="1"/>
        <v/>
      </c>
      <c r="I15" s="88"/>
      <c r="J15" s="89"/>
      <c r="K15" s="90"/>
    </row>
    <row r="16" spans="1:13" ht="17.100000000000001" customHeight="1" x14ac:dyDescent="0.15">
      <c r="A16" s="9">
        <f t="shared" si="0"/>
        <v>44900</v>
      </c>
      <c r="B16" s="10" t="s">
        <v>39</v>
      </c>
      <c r="C16" s="22"/>
      <c r="D16" s="23"/>
      <c r="E16" s="26"/>
      <c r="F16" s="27"/>
      <c r="G16" s="28"/>
      <c r="H16" s="8" t="str">
        <f t="shared" si="1"/>
        <v/>
      </c>
      <c r="I16" s="91"/>
      <c r="J16" s="92"/>
      <c r="K16" s="93"/>
    </row>
    <row r="17" spans="1:11" ht="17.100000000000001" customHeight="1" x14ac:dyDescent="0.15">
      <c r="A17" s="35">
        <f t="shared" si="0"/>
        <v>44901</v>
      </c>
      <c r="B17" s="43" t="s">
        <v>40</v>
      </c>
      <c r="C17" s="36"/>
      <c r="D17" s="37"/>
      <c r="E17" s="38"/>
      <c r="F17" s="39"/>
      <c r="G17" s="40"/>
      <c r="H17" s="8" t="str">
        <f t="shared" si="1"/>
        <v/>
      </c>
      <c r="I17" s="91"/>
      <c r="J17" s="92"/>
      <c r="K17" s="93"/>
    </row>
    <row r="18" spans="1:11" ht="17.100000000000001" customHeight="1" x14ac:dyDescent="0.15">
      <c r="A18" s="35">
        <f t="shared" si="0"/>
        <v>44902</v>
      </c>
      <c r="B18" s="43" t="s">
        <v>41</v>
      </c>
      <c r="C18" s="36"/>
      <c r="D18" s="37"/>
      <c r="E18" s="38"/>
      <c r="F18" s="39"/>
      <c r="G18" s="40"/>
      <c r="H18" s="8" t="str">
        <f t="shared" si="1"/>
        <v/>
      </c>
      <c r="I18" s="91"/>
      <c r="J18" s="92"/>
      <c r="K18" s="93"/>
    </row>
    <row r="19" spans="1:11" ht="17.100000000000001" customHeight="1" x14ac:dyDescent="0.15">
      <c r="A19" s="9">
        <f t="shared" si="0"/>
        <v>44903</v>
      </c>
      <c r="B19" s="10" t="s">
        <v>42</v>
      </c>
      <c r="C19" s="22"/>
      <c r="D19" s="23"/>
      <c r="E19" s="26"/>
      <c r="F19" s="27"/>
      <c r="G19" s="28"/>
      <c r="H19" s="8" t="str">
        <f t="shared" si="1"/>
        <v/>
      </c>
      <c r="I19" s="91"/>
      <c r="J19" s="92"/>
      <c r="K19" s="93"/>
    </row>
    <row r="20" spans="1:11" ht="17.100000000000001" customHeight="1" x14ac:dyDescent="0.15">
      <c r="A20" s="9">
        <f t="shared" si="0"/>
        <v>44904</v>
      </c>
      <c r="B20" s="10" t="s">
        <v>36</v>
      </c>
      <c r="C20" s="22"/>
      <c r="D20" s="23"/>
      <c r="E20" s="26"/>
      <c r="F20" s="27"/>
      <c r="G20" s="28"/>
      <c r="H20" s="8" t="str">
        <f t="shared" si="1"/>
        <v/>
      </c>
      <c r="I20" s="91"/>
      <c r="J20" s="92"/>
      <c r="K20" s="93"/>
    </row>
    <row r="21" spans="1:11" ht="17.100000000000001" customHeight="1" x14ac:dyDescent="0.15">
      <c r="A21" s="52">
        <f t="shared" si="0"/>
        <v>44905</v>
      </c>
      <c r="B21" s="10" t="s">
        <v>37</v>
      </c>
      <c r="C21" s="22"/>
      <c r="D21" s="23"/>
      <c r="E21" s="26"/>
      <c r="F21" s="27"/>
      <c r="G21" s="28"/>
      <c r="H21" s="8" t="str">
        <f t="shared" si="1"/>
        <v/>
      </c>
      <c r="I21" s="94"/>
      <c r="J21" s="95"/>
      <c r="K21" s="96"/>
    </row>
    <row r="22" spans="1:11" ht="17.100000000000001" customHeight="1" x14ac:dyDescent="0.15">
      <c r="A22" s="9">
        <f t="shared" si="0"/>
        <v>44906</v>
      </c>
      <c r="B22" s="10" t="s">
        <v>38</v>
      </c>
      <c r="C22" s="22"/>
      <c r="D22" s="23"/>
      <c r="E22" s="26"/>
      <c r="F22" s="27"/>
      <c r="G22" s="28"/>
      <c r="H22" s="8" t="str">
        <f t="shared" si="1"/>
        <v/>
      </c>
      <c r="I22" s="88"/>
      <c r="J22" s="89"/>
      <c r="K22" s="90"/>
    </row>
    <row r="23" spans="1:11" ht="17.100000000000001" customHeight="1" x14ac:dyDescent="0.15">
      <c r="A23" s="9">
        <f t="shared" si="0"/>
        <v>44907</v>
      </c>
      <c r="B23" s="10" t="s">
        <v>39</v>
      </c>
      <c r="C23" s="22"/>
      <c r="D23" s="23"/>
      <c r="E23" s="26"/>
      <c r="F23" s="27"/>
      <c r="G23" s="28"/>
      <c r="H23" s="8" t="str">
        <f t="shared" si="1"/>
        <v/>
      </c>
      <c r="I23" s="91"/>
      <c r="J23" s="92"/>
      <c r="K23" s="93"/>
    </row>
    <row r="24" spans="1:11" ht="17.100000000000001" customHeight="1" x14ac:dyDescent="0.15">
      <c r="A24" s="9">
        <f t="shared" si="0"/>
        <v>44908</v>
      </c>
      <c r="B24" s="10" t="s">
        <v>40</v>
      </c>
      <c r="C24" s="22"/>
      <c r="D24" s="23"/>
      <c r="E24" s="26"/>
      <c r="F24" s="27"/>
      <c r="G24" s="28"/>
      <c r="H24" s="8" t="str">
        <f t="shared" si="1"/>
        <v/>
      </c>
      <c r="I24" s="91"/>
      <c r="J24" s="92"/>
      <c r="K24" s="93"/>
    </row>
    <row r="25" spans="1:11" ht="17.100000000000001" customHeight="1" x14ac:dyDescent="0.15">
      <c r="A25" s="9">
        <f t="shared" si="0"/>
        <v>44909</v>
      </c>
      <c r="B25" s="10" t="s">
        <v>41</v>
      </c>
      <c r="C25" s="22"/>
      <c r="D25" s="23"/>
      <c r="E25" s="26"/>
      <c r="F25" s="27"/>
      <c r="G25" s="28"/>
      <c r="H25" s="8" t="str">
        <f t="shared" si="1"/>
        <v/>
      </c>
      <c r="I25" s="91"/>
      <c r="J25" s="92"/>
      <c r="K25" s="93"/>
    </row>
    <row r="26" spans="1:11" ht="17.100000000000001" customHeight="1" x14ac:dyDescent="0.15">
      <c r="A26" s="9">
        <f t="shared" si="0"/>
        <v>44910</v>
      </c>
      <c r="B26" s="10" t="s">
        <v>42</v>
      </c>
      <c r="C26" s="22"/>
      <c r="D26" s="23"/>
      <c r="E26" s="26"/>
      <c r="F26" s="27"/>
      <c r="G26" s="28"/>
      <c r="H26" s="8" t="str">
        <f t="shared" si="1"/>
        <v/>
      </c>
      <c r="I26" s="91"/>
      <c r="J26" s="92"/>
      <c r="K26" s="93"/>
    </row>
    <row r="27" spans="1:11" ht="17.100000000000001" customHeight="1" x14ac:dyDescent="0.15">
      <c r="A27" s="9">
        <f t="shared" si="0"/>
        <v>44911</v>
      </c>
      <c r="B27" s="10" t="s">
        <v>36</v>
      </c>
      <c r="C27" s="22"/>
      <c r="D27" s="23"/>
      <c r="E27" s="26"/>
      <c r="F27" s="27"/>
      <c r="G27" s="28"/>
      <c r="H27" s="8" t="str">
        <f t="shared" si="1"/>
        <v/>
      </c>
      <c r="I27" s="91"/>
      <c r="J27" s="92"/>
      <c r="K27" s="93"/>
    </row>
    <row r="28" spans="1:11" ht="17.100000000000001" customHeight="1" x14ac:dyDescent="0.15">
      <c r="A28" s="9">
        <f t="shared" si="0"/>
        <v>44912</v>
      </c>
      <c r="B28" s="10" t="s">
        <v>37</v>
      </c>
      <c r="C28" s="22"/>
      <c r="D28" s="23"/>
      <c r="E28" s="26"/>
      <c r="F28" s="27"/>
      <c r="G28" s="28"/>
      <c r="H28" s="8" t="str">
        <f t="shared" si="1"/>
        <v/>
      </c>
      <c r="I28" s="94"/>
      <c r="J28" s="95"/>
      <c r="K28" s="96"/>
    </row>
    <row r="29" spans="1:11" ht="17.100000000000001" customHeight="1" x14ac:dyDescent="0.15">
      <c r="A29" s="9">
        <f t="shared" si="0"/>
        <v>44913</v>
      </c>
      <c r="B29" s="10" t="s">
        <v>38</v>
      </c>
      <c r="C29" s="22"/>
      <c r="D29" s="23"/>
      <c r="E29" s="26"/>
      <c r="F29" s="27"/>
      <c r="G29" s="28"/>
      <c r="H29" s="8" t="str">
        <f t="shared" si="1"/>
        <v/>
      </c>
      <c r="I29" s="88"/>
      <c r="J29" s="89"/>
      <c r="K29" s="90"/>
    </row>
    <row r="30" spans="1:11" ht="17.100000000000001" customHeight="1" x14ac:dyDescent="0.15">
      <c r="A30" s="9">
        <f t="shared" si="0"/>
        <v>44914</v>
      </c>
      <c r="B30" s="10" t="s">
        <v>39</v>
      </c>
      <c r="C30" s="22"/>
      <c r="D30" s="23"/>
      <c r="E30" s="26"/>
      <c r="F30" s="27"/>
      <c r="G30" s="28"/>
      <c r="H30" s="8" t="str">
        <f t="shared" si="1"/>
        <v/>
      </c>
      <c r="I30" s="91"/>
      <c r="J30" s="92"/>
      <c r="K30" s="93"/>
    </row>
    <row r="31" spans="1:11" ht="17.100000000000001" customHeight="1" x14ac:dyDescent="0.15">
      <c r="A31" s="9">
        <f t="shared" si="0"/>
        <v>44915</v>
      </c>
      <c r="B31" s="10" t="s">
        <v>40</v>
      </c>
      <c r="C31" s="22"/>
      <c r="D31" s="23"/>
      <c r="E31" s="26"/>
      <c r="F31" s="27"/>
      <c r="G31" s="28"/>
      <c r="H31" s="8" t="str">
        <f t="shared" si="1"/>
        <v/>
      </c>
      <c r="I31" s="91"/>
      <c r="J31" s="92"/>
      <c r="K31" s="93"/>
    </row>
    <row r="32" spans="1:11" ht="17.100000000000001" customHeight="1" x14ac:dyDescent="0.15">
      <c r="A32" s="9">
        <f t="shared" si="0"/>
        <v>44916</v>
      </c>
      <c r="B32" s="10" t="s">
        <v>41</v>
      </c>
      <c r="C32" s="22"/>
      <c r="D32" s="23"/>
      <c r="E32" s="26"/>
      <c r="F32" s="27"/>
      <c r="G32" s="28"/>
      <c r="H32" s="8" t="str">
        <f t="shared" si="1"/>
        <v/>
      </c>
      <c r="I32" s="91"/>
      <c r="J32" s="92"/>
      <c r="K32" s="93"/>
    </row>
    <row r="33" spans="1:11" ht="17.100000000000001" customHeight="1" x14ac:dyDescent="0.15">
      <c r="A33" s="9">
        <f t="shared" si="0"/>
        <v>44917</v>
      </c>
      <c r="B33" s="10" t="s">
        <v>42</v>
      </c>
      <c r="C33" s="22"/>
      <c r="D33" s="23"/>
      <c r="E33" s="26"/>
      <c r="F33" s="27"/>
      <c r="G33" s="28"/>
      <c r="H33" s="8" t="str">
        <f t="shared" si="1"/>
        <v/>
      </c>
      <c r="I33" s="91"/>
      <c r="J33" s="92"/>
      <c r="K33" s="93"/>
    </row>
    <row r="34" spans="1:11" ht="17.100000000000001" customHeight="1" x14ac:dyDescent="0.15">
      <c r="A34" s="9">
        <f t="shared" si="0"/>
        <v>44918</v>
      </c>
      <c r="B34" s="10" t="s">
        <v>36</v>
      </c>
      <c r="C34" s="22"/>
      <c r="D34" s="23"/>
      <c r="E34" s="26"/>
      <c r="F34" s="27"/>
      <c r="G34" s="28"/>
      <c r="H34" s="8" t="str">
        <f t="shared" si="1"/>
        <v/>
      </c>
      <c r="I34" s="91"/>
      <c r="J34" s="92"/>
      <c r="K34" s="93"/>
    </row>
    <row r="35" spans="1:11" ht="17.100000000000001" customHeight="1" x14ac:dyDescent="0.15">
      <c r="A35" s="9">
        <f t="shared" si="0"/>
        <v>44919</v>
      </c>
      <c r="B35" s="10" t="s">
        <v>37</v>
      </c>
      <c r="C35" s="22"/>
      <c r="D35" s="23"/>
      <c r="E35" s="26"/>
      <c r="F35" s="27"/>
      <c r="G35" s="28"/>
      <c r="H35" s="8" t="str">
        <f t="shared" si="1"/>
        <v/>
      </c>
      <c r="I35" s="94"/>
      <c r="J35" s="95"/>
      <c r="K35" s="96"/>
    </row>
    <row r="36" spans="1:11" ht="17.100000000000001" customHeight="1" x14ac:dyDescent="0.15">
      <c r="A36" s="9">
        <f t="shared" si="0"/>
        <v>44920</v>
      </c>
      <c r="B36" s="10" t="s">
        <v>38</v>
      </c>
      <c r="C36" s="22"/>
      <c r="D36" s="23"/>
      <c r="E36" s="26"/>
      <c r="F36" s="27"/>
      <c r="G36" s="28"/>
      <c r="H36" s="8" t="str">
        <f t="shared" si="1"/>
        <v/>
      </c>
      <c r="I36" s="88"/>
      <c r="J36" s="89"/>
      <c r="K36" s="90"/>
    </row>
    <row r="37" spans="1:11" ht="17.100000000000001" customHeight="1" x14ac:dyDescent="0.15">
      <c r="A37" s="9">
        <f t="shared" si="0"/>
        <v>44921</v>
      </c>
      <c r="B37" s="10" t="s">
        <v>39</v>
      </c>
      <c r="C37" s="22"/>
      <c r="D37" s="23"/>
      <c r="E37" s="26"/>
      <c r="F37" s="27"/>
      <c r="G37" s="28"/>
      <c r="H37" s="8" t="str">
        <f t="shared" si="1"/>
        <v/>
      </c>
      <c r="I37" s="91"/>
      <c r="J37" s="92"/>
      <c r="K37" s="93"/>
    </row>
    <row r="38" spans="1:11" ht="17.100000000000001" customHeight="1" x14ac:dyDescent="0.15">
      <c r="A38" s="9">
        <f>A37+1</f>
        <v>44922</v>
      </c>
      <c r="B38" s="10" t="s">
        <v>40</v>
      </c>
      <c r="C38" s="22"/>
      <c r="D38" s="23"/>
      <c r="E38" s="26"/>
      <c r="F38" s="27"/>
      <c r="G38" s="28"/>
      <c r="H38" s="8" t="str">
        <f t="shared" si="1"/>
        <v/>
      </c>
      <c r="I38" s="91"/>
      <c r="J38" s="92"/>
      <c r="K38" s="93"/>
    </row>
    <row r="39" spans="1:11" ht="17.100000000000001" customHeight="1" x14ac:dyDescent="0.15">
      <c r="A39" s="9">
        <f>A38+1</f>
        <v>44923</v>
      </c>
      <c r="B39" s="10" t="s">
        <v>41</v>
      </c>
      <c r="C39" s="22"/>
      <c r="D39" s="23"/>
      <c r="E39" s="26"/>
      <c r="F39" s="27"/>
      <c r="G39" s="28"/>
      <c r="H39" s="8" t="str">
        <f t="shared" si="1"/>
        <v/>
      </c>
      <c r="I39" s="91"/>
      <c r="J39" s="92"/>
      <c r="K39" s="93"/>
    </row>
    <row r="40" spans="1:11" ht="17.100000000000001" customHeight="1" x14ac:dyDescent="0.15">
      <c r="A40" s="9">
        <f>IF(DAY(A39+1)&lt;4,"",A39+1)</f>
        <v>44924</v>
      </c>
      <c r="B40" s="10" t="s">
        <v>42</v>
      </c>
      <c r="C40" s="22"/>
      <c r="D40" s="23"/>
      <c r="E40" s="26"/>
      <c r="F40" s="27"/>
      <c r="G40" s="28"/>
      <c r="H40" s="8" t="str">
        <f t="shared" si="1"/>
        <v/>
      </c>
      <c r="I40" s="91"/>
      <c r="J40" s="92"/>
      <c r="K40" s="93"/>
    </row>
    <row r="41" spans="1:11" ht="17.100000000000001" customHeight="1" x14ac:dyDescent="0.15">
      <c r="A41" s="9">
        <f>IF(DAY(A39+2)&lt;4,"",A39+2)</f>
        <v>44925</v>
      </c>
      <c r="B41" s="10" t="s">
        <v>36</v>
      </c>
      <c r="C41" s="22"/>
      <c r="D41" s="23"/>
      <c r="E41" s="26"/>
      <c r="F41" s="27"/>
      <c r="G41" s="28"/>
      <c r="H41" s="8" t="str">
        <f t="shared" si="1"/>
        <v/>
      </c>
      <c r="I41" s="91"/>
      <c r="J41" s="92"/>
      <c r="K41" s="93"/>
    </row>
    <row r="42" spans="1:11" ht="17.100000000000001" customHeight="1" thickBot="1" x14ac:dyDescent="0.2">
      <c r="A42" s="11">
        <f>IF(DAY(A39+3)&lt;4,"",A39+3)</f>
        <v>44926</v>
      </c>
      <c r="B42" s="42" t="s">
        <v>37</v>
      </c>
      <c r="C42" s="29"/>
      <c r="D42" s="30"/>
      <c r="E42" s="31"/>
      <c r="F42" s="32"/>
      <c r="G42" s="33"/>
      <c r="H42" s="12" t="str">
        <f t="shared" si="1"/>
        <v/>
      </c>
      <c r="I42" s="152"/>
      <c r="J42" s="153"/>
      <c r="K42" s="154"/>
    </row>
    <row r="43" spans="1:11" ht="17.100000000000001" customHeight="1" thickTop="1" thickBot="1" x14ac:dyDescent="0.2">
      <c r="A43" s="119" t="s">
        <v>2</v>
      </c>
      <c r="B43" s="120"/>
      <c r="C43" s="121"/>
      <c r="D43" s="121"/>
      <c r="E43" s="121"/>
      <c r="F43" s="121"/>
      <c r="G43" s="121"/>
      <c r="H43" s="13">
        <f>SUM(H12:H42)</f>
        <v>0</v>
      </c>
      <c r="I43" s="107" t="s">
        <v>11</v>
      </c>
      <c r="J43" s="10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6" t="s">
        <v>12</v>
      </c>
      <c r="B45" s="117"/>
      <c r="C45" s="117"/>
      <c r="D45" s="117"/>
      <c r="E45" s="117"/>
      <c r="F45" s="117"/>
      <c r="G45" s="117"/>
      <c r="H45" s="117"/>
      <c r="I45" s="117"/>
      <c r="J45" s="117"/>
      <c r="K45" s="118"/>
    </row>
    <row r="46" spans="1:11" ht="17.100000000000001" customHeight="1" thickTop="1" thickBot="1" x14ac:dyDescent="0.2">
      <c r="A46" s="57"/>
      <c r="B46" s="72"/>
      <c r="C46" s="114"/>
      <c r="D46" s="114"/>
      <c r="E46" s="59"/>
      <c r="F46" s="59"/>
      <c r="G46" s="59"/>
      <c r="H46" s="59"/>
      <c r="I46" s="114"/>
      <c r="J46" s="114"/>
      <c r="K46" s="115"/>
    </row>
    <row r="47" spans="1:11" ht="17.100000000000001" customHeight="1" thickBot="1" x14ac:dyDescent="0.2">
      <c r="A47" s="14"/>
      <c r="B47" s="101" t="s">
        <v>14</v>
      </c>
      <c r="C47" s="102"/>
      <c r="D47" s="103"/>
      <c r="E47" s="104"/>
      <c r="F47" s="15" t="s">
        <v>15</v>
      </c>
      <c r="G47" s="112"/>
      <c r="H47" s="11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3" priority="1" stopIfTrue="1">
      <formula>OR($B12="土",$B12="日",$B12="祝",$B12="振")</formula>
    </cfRule>
  </conditionalFormatting>
  <dataValidations count="5">
    <dataValidation type="list" imeMode="on" allowBlank="1" sqref="H8" xr:uid="{1C73F10D-C2C4-4FE2-9F85-F8E150E2C5B8}">
      <formula1>"通常勤務,管理者,裁量,高プロ,出向,その他"</formula1>
    </dataValidation>
    <dataValidation type="list" allowBlank="1" showInputMessage="1" showErrorMessage="1" sqref="G2 K2" xr:uid="{982A61F9-F769-437D-B138-D9787AB52914}">
      <formula1>"あり,なし"</formula1>
    </dataValidation>
    <dataValidation type="list" allowBlank="1" showInputMessage="1" showErrorMessage="1" sqref="E1:G1" xr:uid="{A4BC34B2-3E78-4377-9FFF-370063DCFAA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BF6459A-C2CF-4BB8-A644-9353EFCAF24C}">
      <formula1>0</formula1>
    </dataValidation>
    <dataValidation type="time" allowBlank="1" showInputMessage="1" showErrorMessage="1" errorTitle="時刻を入力してください。" error="0:00から23:59までの時刻が入力できます。" sqref="C12:C42 E12:E42 G12:G42" xr:uid="{D6DB4E06-F2A7-419B-92C0-A6FDF5D51EE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2022-08-26T02:08:00Z</dcterms:modified>
</cp:coreProperties>
</file>