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4DA6F606-4151-44D9-BD0A-ED7872C515AF}" xr6:coauthVersionLast="47" xr6:coauthVersionMax="47" xr10:uidLastSave="{00000000-0000-0000-0000-000000000000}"/>
  <bookViews>
    <workbookView xWindow="32415" yWindow="282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4" i="15" l="1"/>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41" i="5"/>
  <c r="A42" i="5"/>
  <c r="A40"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<sst xmlns="http://schemas.openxmlformats.org/spreadsheetml/2006/main" count="371" uniqueCount="40">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</sst>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25</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85"/>
      <c r="J12" s="86"/>
      <c r="K12" s="87"/>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77"/>
      <c r="J13" s="88"/>
      <c r="K13" s="89"/>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77"/>
      <c r="J14" s="78"/>
      <c r="K14" s="79"/>
      <c r="L14"/>
    </row>
    <row r="15" spans="1:13" ht="17.100000000000001" customHeight="1" x14ac:dyDescent="0.15">
      <c r="A15" s="11">
        <f t="shared" si="0"/>
        <v>45020</v>
      </c>
      <c r="B15" s="12" t="str">
        <f t="shared" si="1"/>
        <v>火</v>
      </c>
      <c r="C15" s="24"/>
      <c r="D15" s="25"/>
      <c r="E15" s="28"/>
      <c r="F15" s="29"/>
      <c r="G15" s="30"/>
      <c r="H15" s="10" t="str">
        <f t="shared" si="2"/>
        <v/>
      </c>
      <c r="I15" s="77"/>
      <c r="J15" s="78"/>
      <c r="K15" s="79"/>
      <c r="L15"/>
    </row>
    <row r="16" spans="1:13" ht="17.100000000000001" customHeight="1" x14ac:dyDescent="0.15">
      <c r="A16" s="11">
        <f t="shared" si="0"/>
        <v>45021</v>
      </c>
      <c r="B16" s="12" t="str">
        <f t="shared" si="1"/>
        <v>水</v>
      </c>
      <c r="C16" s="24"/>
      <c r="D16" s="25"/>
      <c r="E16" s="28"/>
      <c r="F16" s="29"/>
      <c r="G16" s="30"/>
      <c r="H16" s="10" t="str">
        <f t="shared" si="2"/>
        <v/>
      </c>
      <c r="I16" s="77"/>
      <c r="J16" s="78"/>
      <c r="K16" s="79"/>
      <c r="L16"/>
    </row>
    <row r="17" spans="1:12" ht="17.100000000000001" customHeight="1" x14ac:dyDescent="0.15">
      <c r="A17" s="37">
        <f t="shared" si="0"/>
        <v>45022</v>
      </c>
      <c r="B17" s="45" t="str">
        <f t="shared" si="1"/>
        <v>木</v>
      </c>
      <c r="C17" s="38"/>
      <c r="D17" s="39"/>
      <c r="E17" s="40"/>
      <c r="F17" s="41"/>
      <c r="G17" s="42"/>
      <c r="H17" s="10" t="str">
        <f t="shared" si="2"/>
        <v/>
      </c>
      <c r="I17" s="77"/>
      <c r="J17" s="78"/>
      <c r="K17" s="79"/>
      <c r="L17"/>
    </row>
    <row r="18" spans="1:12" ht="17.100000000000001" customHeight="1" x14ac:dyDescent="0.15">
      <c r="A18" s="37">
        <f t="shared" si="0"/>
        <v>45023</v>
      </c>
      <c r="B18" s="45" t="str">
        <f t="shared" si="1"/>
        <v>金</v>
      </c>
      <c r="C18" s="38"/>
      <c r="D18" s="39"/>
      <c r="E18" s="40"/>
      <c r="F18" s="41"/>
      <c r="G18" s="42"/>
      <c r="H18" s="10" t="str">
        <f t="shared" si="2"/>
        <v/>
      </c>
      <c r="I18" s="77"/>
      <c r="J18" s="78"/>
      <c r="K18" s="79"/>
      <c r="L18"/>
    </row>
    <row r="19" spans="1:12" ht="17.100000000000001" customHeight="1" x14ac:dyDescent="0.15">
      <c r="A19" s="11">
        <f t="shared" si="0"/>
        <v>45024</v>
      </c>
      <c r="B19" s="12" t="str">
        <f t="shared" si="1"/>
        <v>土</v>
      </c>
      <c r="C19" s="24"/>
      <c r="D19" s="25"/>
      <c r="E19" s="28"/>
      <c r="F19" s="29"/>
      <c r="G19" s="30"/>
      <c r="H19" s="10" t="str">
        <f t="shared" si="2"/>
        <v/>
      </c>
      <c r="I19" s="77"/>
      <c r="J19" s="88"/>
      <c r="K19" s="89"/>
      <c r="L19"/>
    </row>
    <row r="20" spans="1:12" ht="17.100000000000001" customHeight="1" x14ac:dyDescent="0.15">
      <c r="A20" s="11">
        <f t="shared" si="0"/>
        <v>45025</v>
      </c>
      <c r="B20" s="12" t="str">
        <f t="shared" si="1"/>
        <v>日</v>
      </c>
      <c r="C20" s="24"/>
      <c r="D20" s="25"/>
      <c r="E20" s="28"/>
      <c r="F20" s="29"/>
      <c r="G20" s="30"/>
      <c r="H20" s="10" t="str">
        <f t="shared" si="2"/>
        <v/>
      </c>
      <c r="I20" s="77"/>
      <c r="J20" s="88"/>
      <c r="K20" s="89"/>
      <c r="L20"/>
    </row>
    <row r="21" spans="1:12" ht="17.100000000000001" customHeight="1" x14ac:dyDescent="0.15">
      <c r="A21" s="54">
        <f t="shared" si="0"/>
        <v>45026</v>
      </c>
      <c r="B21" s="12" t="str">
        <f t="shared" si="1"/>
        <v>月</v>
      </c>
      <c r="C21" s="24"/>
      <c r="D21" s="25"/>
      <c r="E21" s="28"/>
      <c r="F21" s="29"/>
      <c r="G21" s="30"/>
      <c r="H21" s="10" t="str">
        <f t="shared" si="2"/>
        <v/>
      </c>
      <c r="I21" s="77"/>
      <c r="J21" s="78"/>
      <c r="K21" s="79"/>
      <c r="L21"/>
    </row>
    <row r="22" spans="1:12" ht="17.100000000000001" customHeight="1" x14ac:dyDescent="0.15">
      <c r="A22" s="11">
        <f t="shared" si="0"/>
        <v>45027</v>
      </c>
      <c r="B22" s="12" t="str">
        <f t="shared" si="1"/>
        <v>火</v>
      </c>
      <c r="C22" s="24"/>
      <c r="D22" s="25"/>
      <c r="E22" s="28"/>
      <c r="F22" s="29"/>
      <c r="G22" s="30"/>
      <c r="H22" s="10" t="str">
        <f t="shared" si="2"/>
        <v/>
      </c>
      <c r="I22" s="77"/>
      <c r="J22" s="78"/>
      <c r="K22" s="79"/>
      <c r="L22"/>
    </row>
    <row r="23" spans="1:12" ht="17.100000000000001" customHeight="1" x14ac:dyDescent="0.15">
      <c r="A23" s="11">
        <f t="shared" si="0"/>
        <v>45028</v>
      </c>
      <c r="B23" s="12" t="str">
        <f t="shared" si="1"/>
        <v>水</v>
      </c>
      <c r="C23" s="24"/>
      <c r="D23" s="25"/>
      <c r="E23" s="28"/>
      <c r="F23" s="29"/>
      <c r="G23" s="30"/>
      <c r="H23" s="10" t="str">
        <f t="shared" si="2"/>
        <v/>
      </c>
      <c r="I23" s="77"/>
      <c r="J23" s="78"/>
      <c r="K23" s="79"/>
      <c r="L23"/>
    </row>
    <row r="24" spans="1:12" ht="17.100000000000001" customHeight="1" x14ac:dyDescent="0.15">
      <c r="A24" s="11">
        <f t="shared" si="0"/>
        <v>45029</v>
      </c>
      <c r="B24" s="12" t="str">
        <f t="shared" si="1"/>
        <v>木</v>
      </c>
      <c r="C24" s="24"/>
      <c r="D24" s="25"/>
      <c r="E24" s="28"/>
      <c r="F24" s="29"/>
      <c r="G24" s="30"/>
      <c r="H24" s="10" t="str">
        <f t="shared" si="2"/>
        <v/>
      </c>
      <c r="I24" s="77"/>
      <c r="J24" s="78"/>
      <c r="K24" s="79"/>
      <c r="L24"/>
    </row>
    <row r="25" spans="1:12" ht="17.100000000000001" customHeight="1" x14ac:dyDescent="0.15">
      <c r="A25" s="11">
        <f t="shared" si="0"/>
        <v>45030</v>
      </c>
      <c r="B25" s="12" t="str">
        <f t="shared" si="1"/>
        <v>金</v>
      </c>
      <c r="C25" s="24"/>
      <c r="D25" s="25"/>
      <c r="E25" s="28"/>
      <c r="F25" s="29"/>
      <c r="G25" s="30"/>
      <c r="H25" s="10" t="str">
        <f t="shared" si="2"/>
        <v/>
      </c>
      <c r="I25" s="77"/>
      <c r="J25" s="78"/>
      <c r="K25" s="79"/>
      <c r="L25"/>
    </row>
    <row r="26" spans="1:12" ht="17.100000000000001" customHeight="1" x14ac:dyDescent="0.15">
      <c r="A26" s="11">
        <f t="shared" si="0"/>
        <v>45031</v>
      </c>
      <c r="B26" s="12" t="str">
        <f t="shared" si="1"/>
        <v>土</v>
      </c>
      <c r="C26" s="24"/>
      <c r="D26" s="25"/>
      <c r="E26" s="28"/>
      <c r="F26" s="29"/>
      <c r="G26" s="30"/>
      <c r="H26" s="10" t="str">
        <f t="shared" si="2"/>
        <v/>
      </c>
      <c r="I26" s="77"/>
      <c r="J26" s="88"/>
      <c r="K26" s="89"/>
      <c r="L26"/>
    </row>
    <row r="27" spans="1:12" ht="17.100000000000001" customHeight="1" x14ac:dyDescent="0.15">
      <c r="A27" s="11">
        <f t="shared" si="0"/>
        <v>45032</v>
      </c>
      <c r="B27" s="12" t="str">
        <f t="shared" si="1"/>
        <v>日</v>
      </c>
      <c r="C27" s="24"/>
      <c r="D27" s="25"/>
      <c r="E27" s="28"/>
      <c r="F27" s="29"/>
      <c r="G27" s="30"/>
      <c r="H27" s="10" t="str">
        <f t="shared" si="2"/>
        <v/>
      </c>
      <c r="I27" s="77"/>
      <c r="J27" s="88"/>
      <c r="K27" s="89"/>
      <c r="L27"/>
    </row>
    <row r="28" spans="1:12" ht="17.100000000000001" customHeight="1" x14ac:dyDescent="0.15">
      <c r="A28" s="11">
        <f t="shared" si="0"/>
        <v>45033</v>
      </c>
      <c r="B28" s="12" t="str">
        <f t="shared" si="1"/>
        <v>月</v>
      </c>
      <c r="C28" s="24"/>
      <c r="D28" s="25"/>
      <c r="E28" s="28"/>
      <c r="F28" s="29"/>
      <c r="G28" s="30"/>
      <c r="H28" s="10" t="str">
        <f t="shared" si="2"/>
        <v/>
      </c>
      <c r="I28" s="77"/>
      <c r="J28" s="78"/>
      <c r="K28" s="79"/>
      <c r="L28"/>
    </row>
    <row r="29" spans="1:12" ht="17.100000000000001" customHeight="1" x14ac:dyDescent="0.15">
      <c r="A29" s="11">
        <f t="shared" si="0"/>
        <v>45034</v>
      </c>
      <c r="B29" s="12" t="str">
        <f t="shared" si="1"/>
        <v>火</v>
      </c>
      <c r="C29" s="24"/>
      <c r="D29" s="25"/>
      <c r="E29" s="28"/>
      <c r="F29" s="29"/>
      <c r="G29" s="30"/>
      <c r="H29" s="10" t="str">
        <f t="shared" si="2"/>
        <v/>
      </c>
      <c r="I29" s="77"/>
      <c r="J29" s="78"/>
      <c r="K29" s="79"/>
      <c r="L29"/>
    </row>
    <row r="30" spans="1:12" ht="17.100000000000001" customHeight="1" x14ac:dyDescent="0.15">
      <c r="A30" s="11">
        <f t="shared" si="0"/>
        <v>45035</v>
      </c>
      <c r="B30" s="12" t="str">
        <f t="shared" si="1"/>
        <v>水</v>
      </c>
      <c r="C30" s="24"/>
      <c r="D30" s="25"/>
      <c r="E30" s="28"/>
      <c r="F30" s="29"/>
      <c r="G30" s="30"/>
      <c r="H30" s="10" t="str">
        <f t="shared" si="2"/>
        <v/>
      </c>
      <c r="I30" s="77"/>
      <c r="J30" s="94"/>
      <c r="K30" s="95"/>
      <c r="L30"/>
    </row>
    <row r="31" spans="1:12" ht="17.100000000000001" customHeight="1" x14ac:dyDescent="0.15">
      <c r="A31" s="11">
        <f t="shared" si="0"/>
        <v>45036</v>
      </c>
      <c r="B31" s="12" t="str">
        <f t="shared" si="1"/>
        <v>木</v>
      </c>
      <c r="C31" s="24"/>
      <c r="D31" s="25"/>
      <c r="E31" s="28"/>
      <c r="F31" s="29"/>
      <c r="G31" s="30"/>
      <c r="H31" s="10" t="str">
        <f t="shared" si="2"/>
        <v/>
      </c>
      <c r="I31" s="77"/>
      <c r="J31" s="94"/>
      <c r="K31" s="95"/>
      <c r="L31"/>
    </row>
    <row r="32" spans="1:12" ht="17.100000000000001" customHeight="1" x14ac:dyDescent="0.15">
      <c r="A32" s="11">
        <f t="shared" si="0"/>
        <v>45037</v>
      </c>
      <c r="B32" s="12" t="str">
        <f t="shared" si="1"/>
        <v>金</v>
      </c>
      <c r="C32" s="24"/>
      <c r="D32" s="25"/>
      <c r="E32" s="28"/>
      <c r="F32" s="29"/>
      <c r="G32" s="30"/>
      <c r="H32" s="10" t="str">
        <f t="shared" si="2"/>
        <v/>
      </c>
      <c r="I32" s="77"/>
      <c r="J32" s="78"/>
      <c r="K32" s="79"/>
      <c r="L32"/>
    </row>
    <row r="33" spans="1:12" ht="17.100000000000001" customHeight="1" x14ac:dyDescent="0.15">
      <c r="A33" s="11">
        <f t="shared" si="0"/>
        <v>45038</v>
      </c>
      <c r="B33" s="12" t="str">
        <f t="shared" si="1"/>
        <v>土</v>
      </c>
      <c r="C33" s="24"/>
      <c r="D33" s="25"/>
      <c r="E33" s="28"/>
      <c r="F33" s="29"/>
      <c r="G33" s="30"/>
      <c r="H33" s="10" t="str">
        <f t="shared" si="2"/>
        <v/>
      </c>
      <c r="I33" s="77"/>
      <c r="J33" s="88"/>
      <c r="K33" s="89"/>
      <c r="L33"/>
    </row>
    <row r="34" spans="1:12" ht="17.100000000000001" customHeight="1" x14ac:dyDescent="0.15">
      <c r="A34" s="11">
        <f t="shared" si="0"/>
        <v>45039</v>
      </c>
      <c r="B34" s="12" t="str">
        <f t="shared" si="1"/>
        <v>日</v>
      </c>
      <c r="C34" s="24"/>
      <c r="D34" s="25"/>
      <c r="E34" s="28"/>
      <c r="F34" s="29"/>
      <c r="G34" s="30"/>
      <c r="H34" s="10" t="str">
        <f t="shared" si="2"/>
        <v/>
      </c>
      <c r="I34" s="77"/>
      <c r="J34" s="88"/>
      <c r="K34" s="89"/>
      <c r="L34"/>
    </row>
    <row r="35" spans="1:12" ht="17.100000000000001" customHeight="1" x14ac:dyDescent="0.15">
      <c r="A35" s="11">
        <f t="shared" si="0"/>
        <v>45040</v>
      </c>
      <c r="B35" s="12" t="str">
        <f t="shared" si="1"/>
        <v>月</v>
      </c>
      <c r="C35" s="24"/>
      <c r="D35" s="25"/>
      <c r="E35" s="28"/>
      <c r="F35" s="29"/>
      <c r="G35" s="30"/>
      <c r="H35" s="10" t="str">
        <f t="shared" si="2"/>
        <v/>
      </c>
      <c r="I35" s="77"/>
      <c r="J35" s="78"/>
      <c r="K35" s="79"/>
      <c r="L35"/>
    </row>
    <row r="36" spans="1:12" ht="17.100000000000001" customHeight="1" x14ac:dyDescent="0.15">
      <c r="A36" s="11">
        <f t="shared" si="0"/>
        <v>45041</v>
      </c>
      <c r="B36" s="12" t="str">
        <f t="shared" si="1"/>
        <v>火</v>
      </c>
      <c r="C36" s="24"/>
      <c r="D36" s="25"/>
      <c r="E36" s="28"/>
      <c r="F36" s="29"/>
      <c r="G36" s="30"/>
      <c r="H36" s="10" t="str">
        <f t="shared" si="2"/>
        <v/>
      </c>
      <c r="I36" s="77"/>
      <c r="J36" s="78"/>
      <c r="K36" s="79"/>
      <c r="L36"/>
    </row>
    <row r="37" spans="1:12" ht="17.100000000000001" customHeight="1" x14ac:dyDescent="0.15">
      <c r="A37" s="11">
        <f t="shared" si="0"/>
        <v>45042</v>
      </c>
      <c r="B37" s="12" t="str">
        <f t="shared" si="1"/>
        <v>水</v>
      </c>
      <c r="C37" s="24"/>
      <c r="D37" s="25"/>
      <c r="E37" s="28"/>
      <c r="F37" s="29"/>
      <c r="G37" s="30"/>
      <c r="H37" s="10" t="str">
        <f t="shared" si="2"/>
        <v/>
      </c>
      <c r="I37" s="77"/>
      <c r="J37" s="78"/>
      <c r="K37" s="79"/>
      <c r="L37"/>
    </row>
    <row r="38" spans="1:12" ht="17.100000000000001" customHeight="1" x14ac:dyDescent="0.15">
      <c r="A38" s="11">
        <f>A37+1</f>
        <v>45043</v>
      </c>
      <c r="B38" s="12" t="str">
        <f t="shared" si="1"/>
        <v>木</v>
      </c>
      <c r="C38" s="24"/>
      <c r="D38" s="25"/>
      <c r="E38" s="28"/>
      <c r="F38" s="29"/>
      <c r="G38" s="30"/>
      <c r="H38" s="10" t="str">
        <f t="shared" si="2"/>
        <v/>
      </c>
      <c r="I38" s="77"/>
      <c r="J38" s="78"/>
      <c r="K38" s="79"/>
      <c r="L38"/>
    </row>
    <row r="39" spans="1:12" ht="17.100000000000001" customHeight="1" x14ac:dyDescent="0.15">
      <c r="A39" s="11">
        <f>A38+1</f>
        <v>45044</v>
      </c>
      <c r="B39" s="12" t="str">
        <f t="shared" si="1"/>
        <v>金</v>
      </c>
      <c r="C39" s="24"/>
      <c r="D39" s="25"/>
      <c r="E39" s="28"/>
      <c r="F39" s="29"/>
      <c r="G39" s="30"/>
      <c r="H39" s="10" t="str">
        <f t="shared" si="2"/>
        <v/>
      </c>
      <c r="I39" s="77"/>
      <c r="J39" s="78"/>
      <c r="K39" s="79"/>
      <c r="L39"/>
    </row>
    <row r="40" spans="1:12" ht="17.100000000000001" customHeight="1" x14ac:dyDescent="0.15">
      <c r="A40" s="11">
        <f>IF(DAY(A39+1)&lt;4,"",A39+1)</f>
        <v>45045</v>
      </c>
      <c r="B40" s="12" t="s">
        <v>37</v>
      </c>
      <c r="C40" s="24"/>
      <c r="D40" s="25"/>
      <c r="E40" s="28"/>
      <c r="F40" s="29"/>
      <c r="G40" s="30"/>
      <c r="H40" s="10" t="str">
        <f t="shared" si="2"/>
        <v/>
      </c>
      <c r="I40" s="77"/>
      <c r="J40" s="88"/>
      <c r="K40" s="89"/>
      <c r="L40"/>
    </row>
    <row r="41" spans="1:12" ht="17.100000000000001" customHeight="1" x14ac:dyDescent="0.15">
      <c r="A41" s="11">
        <f>IF(DAY(A39+2)&lt;4,"",A39+2)</f>
        <v>45046</v>
      </c>
      <c r="B41" s="12" t="str">
        <f>TEXT(A41,"aaa")</f>
        <v>日</v>
      </c>
      <c r="C41" s="24"/>
      <c r="D41" s="25"/>
      <c r="E41" s="28"/>
      <c r="F41" s="29"/>
      <c r="G41" s="30"/>
      <c r="H41" s="10" t="str">
        <f t="shared" si="2"/>
        <v/>
      </c>
      <c r="I41" s="77"/>
      <c r="J41" s="88"/>
      <c r="K41" s="89"/>
      <c r="L41"/>
    </row>
    <row r="42" spans="1:12" ht="17.100000000000001" customHeight="1" thickBot="1" x14ac:dyDescent="0.2">
      <c r="A42" s="13" t="str">
        <f>IF(DAY(A39+3)&lt;4,"",A39+3)</f>
        <v/>
      </c>
      <c r="B42" s="44" t="s">
        <v>38</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30EB-3A7A-4026-89C1-9A688796ADF5}">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34</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73"/>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45292</v>
      </c>
      <c r="B12" s="48" t="s">
        <v>37</v>
      </c>
      <c r="C12" s="38"/>
      <c r="D12" s="39"/>
      <c r="E12" s="49"/>
      <c r="F12" s="41"/>
      <c r="G12" s="50"/>
      <c r="H12" s="10" t="str">
        <f>IF((D12-C12)+(F12-E12)-G12=0,"",(D12-C12)+(F12-E12)-G12)</f>
        <v/>
      </c>
      <c r="I12" s="85"/>
      <c r="J12" s="86"/>
      <c r="K12" s="87"/>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77"/>
      <c r="J13" s="88"/>
      <c r="K13" s="89"/>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77"/>
      <c r="J14" s="78"/>
      <c r="K14" s="79"/>
      <c r="L14"/>
    </row>
    <row r="15" spans="1:13" ht="17.100000000000001" customHeight="1" x14ac:dyDescent="0.15">
      <c r="A15" s="11">
        <f t="shared" si="0"/>
        <v>45295</v>
      </c>
      <c r="B15" s="12" t="str">
        <f t="shared" si="1"/>
        <v>木</v>
      </c>
      <c r="C15" s="24"/>
      <c r="D15" s="25"/>
      <c r="E15" s="28"/>
      <c r="F15" s="29"/>
      <c r="G15" s="30"/>
      <c r="H15" s="10" t="str">
        <f t="shared" si="2"/>
        <v/>
      </c>
      <c r="I15" s="77"/>
      <c r="J15" s="78"/>
      <c r="K15" s="79"/>
      <c r="L15"/>
    </row>
    <row r="16" spans="1:13" ht="17.100000000000001" customHeight="1" x14ac:dyDescent="0.15">
      <c r="A16" s="11">
        <f t="shared" si="0"/>
        <v>45296</v>
      </c>
      <c r="B16" s="12" t="str">
        <f t="shared" si="1"/>
        <v>金</v>
      </c>
      <c r="C16" s="24"/>
      <c r="D16" s="25"/>
      <c r="E16" s="28"/>
      <c r="F16" s="29"/>
      <c r="G16" s="30"/>
      <c r="H16" s="10" t="str">
        <f t="shared" si="2"/>
        <v/>
      </c>
      <c r="I16" s="77"/>
      <c r="J16" s="78"/>
      <c r="K16" s="79"/>
      <c r="L16"/>
    </row>
    <row r="17" spans="1:12" ht="17.100000000000001" customHeight="1" x14ac:dyDescent="0.15">
      <c r="A17" s="37">
        <f t="shared" si="0"/>
        <v>45297</v>
      </c>
      <c r="B17" s="45" t="str">
        <f t="shared" si="1"/>
        <v>土</v>
      </c>
      <c r="C17" s="38"/>
      <c r="D17" s="39"/>
      <c r="E17" s="40"/>
      <c r="F17" s="41"/>
      <c r="G17" s="42"/>
      <c r="H17" s="10" t="str">
        <f t="shared" si="2"/>
        <v/>
      </c>
      <c r="I17" s="77"/>
      <c r="J17" s="78"/>
      <c r="K17" s="79"/>
      <c r="L17"/>
    </row>
    <row r="18" spans="1:12" ht="17.100000000000001" customHeight="1" x14ac:dyDescent="0.15">
      <c r="A18" s="37">
        <f t="shared" si="0"/>
        <v>45298</v>
      </c>
      <c r="B18" s="45" t="str">
        <f t="shared" si="1"/>
        <v>日</v>
      </c>
      <c r="C18" s="38"/>
      <c r="D18" s="39"/>
      <c r="E18" s="40"/>
      <c r="F18" s="41"/>
      <c r="G18" s="42"/>
      <c r="H18" s="10" t="str">
        <f t="shared" si="2"/>
        <v/>
      </c>
      <c r="I18" s="77"/>
      <c r="J18" s="78"/>
      <c r="K18" s="79"/>
      <c r="L18"/>
    </row>
    <row r="19" spans="1:12" ht="17.100000000000001" customHeight="1" x14ac:dyDescent="0.15">
      <c r="A19" s="11">
        <f t="shared" si="0"/>
        <v>45299</v>
      </c>
      <c r="B19" s="12" t="s">
        <v>37</v>
      </c>
      <c r="C19" s="24"/>
      <c r="D19" s="25"/>
      <c r="E19" s="28"/>
      <c r="F19" s="29"/>
      <c r="G19" s="30"/>
      <c r="H19" s="10" t="str">
        <f t="shared" si="2"/>
        <v/>
      </c>
      <c r="I19" s="77"/>
      <c r="J19" s="88"/>
      <c r="K19" s="89"/>
      <c r="L19"/>
    </row>
    <row r="20" spans="1:12" ht="17.100000000000001" customHeight="1" x14ac:dyDescent="0.15">
      <c r="A20" s="11">
        <f t="shared" si="0"/>
        <v>45300</v>
      </c>
      <c r="B20" s="12" t="str">
        <f t="shared" ref="B20:B42" si="3">TEXT(A20,"aaa")</f>
        <v>火</v>
      </c>
      <c r="C20" s="24"/>
      <c r="D20" s="25"/>
      <c r="E20" s="28"/>
      <c r="F20" s="29"/>
      <c r="G20" s="30"/>
      <c r="H20" s="10" t="str">
        <f t="shared" si="2"/>
        <v/>
      </c>
      <c r="I20" s="77"/>
      <c r="J20" s="88"/>
      <c r="K20" s="89"/>
      <c r="L20"/>
    </row>
    <row r="21" spans="1:12" ht="17.100000000000001" customHeight="1" x14ac:dyDescent="0.15">
      <c r="A21" s="54">
        <f t="shared" si="0"/>
        <v>45301</v>
      </c>
      <c r="B21" s="12" t="str">
        <f t="shared" si="3"/>
        <v>水</v>
      </c>
      <c r="C21" s="24"/>
      <c r="D21" s="25"/>
      <c r="E21" s="28"/>
      <c r="F21" s="29"/>
      <c r="G21" s="30"/>
      <c r="H21" s="10" t="str">
        <f t="shared" si="2"/>
        <v/>
      </c>
      <c r="I21" s="77"/>
      <c r="J21" s="78"/>
      <c r="K21" s="79"/>
      <c r="L21"/>
    </row>
    <row r="22" spans="1:12" ht="17.100000000000001" customHeight="1" x14ac:dyDescent="0.15">
      <c r="A22" s="11">
        <f t="shared" si="0"/>
        <v>45302</v>
      </c>
      <c r="B22" s="12" t="str">
        <f t="shared" si="3"/>
        <v>木</v>
      </c>
      <c r="C22" s="24"/>
      <c r="D22" s="25"/>
      <c r="E22" s="28"/>
      <c r="F22" s="29"/>
      <c r="G22" s="30"/>
      <c r="H22" s="10" t="str">
        <f t="shared" si="2"/>
        <v/>
      </c>
      <c r="I22" s="77"/>
      <c r="J22" s="78"/>
      <c r="K22" s="79"/>
      <c r="L22"/>
    </row>
    <row r="23" spans="1:12" ht="17.100000000000001" customHeight="1" x14ac:dyDescent="0.15">
      <c r="A23" s="11">
        <f t="shared" si="0"/>
        <v>45303</v>
      </c>
      <c r="B23" s="12" t="str">
        <f t="shared" si="3"/>
        <v>金</v>
      </c>
      <c r="C23" s="24"/>
      <c r="D23" s="25"/>
      <c r="E23" s="28"/>
      <c r="F23" s="29"/>
      <c r="G23" s="30"/>
      <c r="H23" s="10" t="str">
        <f t="shared" si="2"/>
        <v/>
      </c>
      <c r="I23" s="77"/>
      <c r="J23" s="78"/>
      <c r="K23" s="79"/>
      <c r="L23"/>
    </row>
    <row r="24" spans="1:12" ht="17.100000000000001" customHeight="1" x14ac:dyDescent="0.15">
      <c r="A24" s="11">
        <f t="shared" si="0"/>
        <v>45304</v>
      </c>
      <c r="B24" s="12" t="str">
        <f t="shared" si="3"/>
        <v>土</v>
      </c>
      <c r="C24" s="24"/>
      <c r="D24" s="25"/>
      <c r="E24" s="28"/>
      <c r="F24" s="29"/>
      <c r="G24" s="30"/>
      <c r="H24" s="10" t="str">
        <f t="shared" si="2"/>
        <v/>
      </c>
      <c r="I24" s="77"/>
      <c r="J24" s="78"/>
      <c r="K24" s="79"/>
      <c r="L24"/>
    </row>
    <row r="25" spans="1:12" ht="17.100000000000001" customHeight="1" x14ac:dyDescent="0.15">
      <c r="A25" s="11">
        <f t="shared" si="0"/>
        <v>45305</v>
      </c>
      <c r="B25" s="12" t="str">
        <f t="shared" si="3"/>
        <v>日</v>
      </c>
      <c r="C25" s="24"/>
      <c r="D25" s="25"/>
      <c r="E25" s="28"/>
      <c r="F25" s="29"/>
      <c r="G25" s="30"/>
      <c r="H25" s="10" t="str">
        <f t="shared" si="2"/>
        <v/>
      </c>
      <c r="I25" s="77"/>
      <c r="J25" s="78"/>
      <c r="K25" s="79"/>
      <c r="L25"/>
    </row>
    <row r="26" spans="1:12" ht="17.100000000000001" customHeight="1" x14ac:dyDescent="0.15">
      <c r="A26" s="11">
        <f t="shared" si="0"/>
        <v>45306</v>
      </c>
      <c r="B26" s="12" t="str">
        <f t="shared" si="3"/>
        <v>月</v>
      </c>
      <c r="C26" s="24"/>
      <c r="D26" s="25"/>
      <c r="E26" s="28"/>
      <c r="F26" s="29"/>
      <c r="G26" s="30"/>
      <c r="H26" s="10" t="str">
        <f t="shared" si="2"/>
        <v/>
      </c>
      <c r="I26" s="77"/>
      <c r="J26" s="88"/>
      <c r="K26" s="89"/>
      <c r="L26"/>
    </row>
    <row r="27" spans="1:12" ht="17.100000000000001" customHeight="1" x14ac:dyDescent="0.15">
      <c r="A27" s="11">
        <f t="shared" si="0"/>
        <v>45307</v>
      </c>
      <c r="B27" s="12" t="str">
        <f t="shared" si="3"/>
        <v>火</v>
      </c>
      <c r="C27" s="24"/>
      <c r="D27" s="25"/>
      <c r="E27" s="28"/>
      <c r="F27" s="29"/>
      <c r="G27" s="30"/>
      <c r="H27" s="10" t="str">
        <f t="shared" si="2"/>
        <v/>
      </c>
      <c r="I27" s="77"/>
      <c r="J27" s="88"/>
      <c r="K27" s="89"/>
      <c r="L27"/>
    </row>
    <row r="28" spans="1:12" ht="17.100000000000001" customHeight="1" x14ac:dyDescent="0.15">
      <c r="A28" s="11">
        <f t="shared" si="0"/>
        <v>45308</v>
      </c>
      <c r="B28" s="12" t="str">
        <f t="shared" si="3"/>
        <v>水</v>
      </c>
      <c r="C28" s="24"/>
      <c r="D28" s="25"/>
      <c r="E28" s="28"/>
      <c r="F28" s="29"/>
      <c r="G28" s="30"/>
      <c r="H28" s="10" t="str">
        <f t="shared" si="2"/>
        <v/>
      </c>
      <c r="I28" s="77"/>
      <c r="J28" s="78"/>
      <c r="K28" s="79"/>
      <c r="L28"/>
    </row>
    <row r="29" spans="1:12" ht="17.100000000000001" customHeight="1" x14ac:dyDescent="0.15">
      <c r="A29" s="11">
        <f t="shared" si="0"/>
        <v>45309</v>
      </c>
      <c r="B29" s="12" t="str">
        <f t="shared" si="3"/>
        <v>木</v>
      </c>
      <c r="C29" s="24"/>
      <c r="D29" s="25"/>
      <c r="E29" s="28"/>
      <c r="F29" s="29"/>
      <c r="G29" s="30"/>
      <c r="H29" s="10" t="str">
        <f t="shared" si="2"/>
        <v/>
      </c>
      <c r="I29" s="77"/>
      <c r="J29" s="78"/>
      <c r="K29" s="79"/>
      <c r="L29"/>
    </row>
    <row r="30" spans="1:12" ht="17.100000000000001" customHeight="1" x14ac:dyDescent="0.15">
      <c r="A30" s="11">
        <f t="shared" si="0"/>
        <v>45310</v>
      </c>
      <c r="B30" s="12" t="str">
        <f t="shared" si="3"/>
        <v>金</v>
      </c>
      <c r="C30" s="24"/>
      <c r="D30" s="25"/>
      <c r="E30" s="28"/>
      <c r="F30" s="29"/>
      <c r="G30" s="30"/>
      <c r="H30" s="10" t="str">
        <f t="shared" si="2"/>
        <v/>
      </c>
      <c r="I30" s="77"/>
      <c r="J30" s="94"/>
      <c r="K30" s="95"/>
      <c r="L30"/>
    </row>
    <row r="31" spans="1:12" ht="17.100000000000001" customHeight="1" x14ac:dyDescent="0.15">
      <c r="A31" s="11">
        <f t="shared" si="0"/>
        <v>45311</v>
      </c>
      <c r="B31" s="12" t="str">
        <f t="shared" si="3"/>
        <v>土</v>
      </c>
      <c r="C31" s="24"/>
      <c r="D31" s="25"/>
      <c r="E31" s="28"/>
      <c r="F31" s="29"/>
      <c r="G31" s="30"/>
      <c r="H31" s="10" t="str">
        <f t="shared" si="2"/>
        <v/>
      </c>
      <c r="I31" s="77"/>
      <c r="J31" s="94"/>
      <c r="K31" s="95"/>
      <c r="L31"/>
    </row>
    <row r="32" spans="1:12" ht="17.100000000000001" customHeight="1" x14ac:dyDescent="0.15">
      <c r="A32" s="11">
        <f t="shared" si="0"/>
        <v>45312</v>
      </c>
      <c r="B32" s="12" t="str">
        <f t="shared" si="3"/>
        <v>日</v>
      </c>
      <c r="C32" s="24"/>
      <c r="D32" s="25"/>
      <c r="E32" s="28"/>
      <c r="F32" s="29"/>
      <c r="G32" s="30"/>
      <c r="H32" s="10" t="str">
        <f t="shared" si="2"/>
        <v/>
      </c>
      <c r="I32" s="77"/>
      <c r="J32" s="78"/>
      <c r="K32" s="79"/>
      <c r="L32"/>
    </row>
    <row r="33" spans="1:12" ht="17.100000000000001" customHeight="1" x14ac:dyDescent="0.15">
      <c r="A33" s="11">
        <f t="shared" si="0"/>
        <v>45313</v>
      </c>
      <c r="B33" s="12" t="str">
        <f t="shared" si="3"/>
        <v>月</v>
      </c>
      <c r="C33" s="24"/>
      <c r="D33" s="25"/>
      <c r="E33" s="28"/>
      <c r="F33" s="29"/>
      <c r="G33" s="30"/>
      <c r="H33" s="10" t="str">
        <f t="shared" si="2"/>
        <v/>
      </c>
      <c r="I33" s="77"/>
      <c r="J33" s="88"/>
      <c r="K33" s="89"/>
      <c r="L33"/>
    </row>
    <row r="34" spans="1:12" ht="17.100000000000001" customHeight="1" x14ac:dyDescent="0.15">
      <c r="A34" s="11">
        <f t="shared" si="0"/>
        <v>45314</v>
      </c>
      <c r="B34" s="12" t="str">
        <f t="shared" si="3"/>
        <v>火</v>
      </c>
      <c r="C34" s="24"/>
      <c r="D34" s="25"/>
      <c r="E34" s="28"/>
      <c r="F34" s="29"/>
      <c r="G34" s="30"/>
      <c r="H34" s="10" t="str">
        <f t="shared" si="2"/>
        <v/>
      </c>
      <c r="I34" s="77"/>
      <c r="J34" s="88"/>
      <c r="K34" s="89"/>
      <c r="L34"/>
    </row>
    <row r="35" spans="1:12" ht="17.100000000000001" customHeight="1" x14ac:dyDescent="0.15">
      <c r="A35" s="11">
        <f t="shared" si="0"/>
        <v>45315</v>
      </c>
      <c r="B35" s="12" t="str">
        <f t="shared" si="3"/>
        <v>水</v>
      </c>
      <c r="C35" s="24"/>
      <c r="D35" s="25"/>
      <c r="E35" s="28"/>
      <c r="F35" s="29"/>
      <c r="G35" s="30"/>
      <c r="H35" s="10" t="str">
        <f t="shared" si="2"/>
        <v/>
      </c>
      <c r="I35" s="77"/>
      <c r="J35" s="78"/>
      <c r="K35" s="79"/>
      <c r="L35"/>
    </row>
    <row r="36" spans="1:12" ht="17.100000000000001" customHeight="1" x14ac:dyDescent="0.15">
      <c r="A36" s="11">
        <f t="shared" si="0"/>
        <v>45316</v>
      </c>
      <c r="B36" s="12" t="str">
        <f t="shared" si="3"/>
        <v>木</v>
      </c>
      <c r="C36" s="24"/>
      <c r="D36" s="25"/>
      <c r="E36" s="28"/>
      <c r="F36" s="29"/>
      <c r="G36" s="30"/>
      <c r="H36" s="10" t="str">
        <f t="shared" si="2"/>
        <v/>
      </c>
      <c r="I36" s="77"/>
      <c r="J36" s="78"/>
      <c r="K36" s="79"/>
      <c r="L36"/>
    </row>
    <row r="37" spans="1:12" ht="17.100000000000001" customHeight="1" x14ac:dyDescent="0.15">
      <c r="A37" s="11">
        <f t="shared" si="0"/>
        <v>45317</v>
      </c>
      <c r="B37" s="12" t="str">
        <f t="shared" si="3"/>
        <v>金</v>
      </c>
      <c r="C37" s="24"/>
      <c r="D37" s="25"/>
      <c r="E37" s="28"/>
      <c r="F37" s="29"/>
      <c r="G37" s="30"/>
      <c r="H37" s="10" t="str">
        <f t="shared" si="2"/>
        <v/>
      </c>
      <c r="I37" s="77"/>
      <c r="J37" s="78"/>
      <c r="K37" s="79"/>
      <c r="L37"/>
    </row>
    <row r="38" spans="1:12" ht="17.100000000000001" customHeight="1" x14ac:dyDescent="0.15">
      <c r="A38" s="11">
        <f>A37+1</f>
        <v>45318</v>
      </c>
      <c r="B38" s="12" t="str">
        <f t="shared" si="3"/>
        <v>土</v>
      </c>
      <c r="C38" s="24"/>
      <c r="D38" s="25"/>
      <c r="E38" s="28"/>
      <c r="F38" s="29"/>
      <c r="G38" s="30"/>
      <c r="H38" s="10" t="str">
        <f t="shared" si="2"/>
        <v/>
      </c>
      <c r="I38" s="77"/>
      <c r="J38" s="78"/>
      <c r="K38" s="79"/>
      <c r="L38"/>
    </row>
    <row r="39" spans="1:12" ht="17.100000000000001" customHeight="1" x14ac:dyDescent="0.15">
      <c r="A39" s="11">
        <f>A38+1</f>
        <v>45319</v>
      </c>
      <c r="B39" s="12" t="str">
        <f t="shared" si="3"/>
        <v>日</v>
      </c>
      <c r="C39" s="24"/>
      <c r="D39" s="25"/>
      <c r="E39" s="28"/>
      <c r="F39" s="29"/>
      <c r="G39" s="30"/>
      <c r="H39" s="10" t="str">
        <f t="shared" si="2"/>
        <v/>
      </c>
      <c r="I39" s="77"/>
      <c r="J39" s="78"/>
      <c r="K39" s="79"/>
      <c r="L39"/>
    </row>
    <row r="40" spans="1:12" ht="17.100000000000001" customHeight="1" x14ac:dyDescent="0.15">
      <c r="A40" s="11">
        <f>IF(DAY(A39+1)&lt;4,"",A39+1)</f>
        <v>45320</v>
      </c>
      <c r="B40" s="12" t="str">
        <f t="shared" si="3"/>
        <v>月</v>
      </c>
      <c r="C40" s="24"/>
      <c r="D40" s="25"/>
      <c r="E40" s="28"/>
      <c r="F40" s="29"/>
      <c r="G40" s="30"/>
      <c r="H40" s="10" t="str">
        <f t="shared" si="2"/>
        <v/>
      </c>
      <c r="I40" s="77"/>
      <c r="J40" s="88"/>
      <c r="K40" s="89"/>
      <c r="L40"/>
    </row>
    <row r="41" spans="1:12" ht="17.100000000000001" customHeight="1" x14ac:dyDescent="0.15">
      <c r="A41" s="11">
        <f>IF(DAY(A39+2)&lt;4,"",A39+2)</f>
        <v>45321</v>
      </c>
      <c r="B41" s="12" t="str">
        <f t="shared" si="3"/>
        <v>火</v>
      </c>
      <c r="C41" s="24"/>
      <c r="D41" s="25"/>
      <c r="E41" s="28"/>
      <c r="F41" s="29"/>
      <c r="G41" s="30"/>
      <c r="H41" s="10" t="str">
        <f t="shared" si="2"/>
        <v/>
      </c>
      <c r="I41" s="77"/>
      <c r="J41" s="88"/>
      <c r="K41" s="89"/>
      <c r="L41"/>
    </row>
    <row r="42" spans="1:12" ht="17.100000000000001" customHeight="1" thickBot="1" x14ac:dyDescent="0.2">
      <c r="A42" s="13">
        <f>IF(DAY(A39+3)&lt;4,"",A39+3)</f>
        <v>45322</v>
      </c>
      <c r="B42" s="44" t="str">
        <f t="shared" si="3"/>
        <v>水</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295807A3-3179-4AB2-80D4-AFECF43510FF}">
      <formula1>"通常勤務,管理者,裁量,高プロ,出向,その他"</formula1>
    </dataValidation>
    <dataValidation type="list" allowBlank="1" showInputMessage="1" showErrorMessage="1" sqref="G2 K2" xr:uid="{B190735A-02F4-49EA-AA06-B13D0583611F}">
      <formula1>"あり,なし"</formula1>
    </dataValidation>
    <dataValidation type="list" allowBlank="1" showInputMessage="1" showErrorMessage="1" sqref="E1:G1" xr:uid="{E5CE69C2-B9AF-4ADF-A8F8-B3BBE4CAD48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1DBA342-37D9-4CCB-92B2-F615D588ACDB}">
      <formula1>0</formula1>
    </dataValidation>
    <dataValidation type="time" allowBlank="1" showInputMessage="1" showErrorMessage="1" errorTitle="時刻を入力してください。" error="0:00から23:59までの時刻が入力できます。" sqref="C12:C42 E12:E42 G12:G42" xr:uid="{EA4160DE-09FB-4450-9874-50144054B4C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C32E-E15A-4BFF-9A25-00626E2E3AE8}">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35</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73"/>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85"/>
      <c r="J12" s="86"/>
      <c r="K12" s="87"/>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77"/>
      <c r="J13" s="88"/>
      <c r="K13" s="89"/>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77"/>
      <c r="J14" s="78"/>
      <c r="K14" s="79"/>
      <c r="L14"/>
    </row>
    <row r="15" spans="1:13" ht="17.100000000000001" customHeight="1" x14ac:dyDescent="0.15">
      <c r="A15" s="11">
        <f t="shared" si="1"/>
        <v>45326</v>
      </c>
      <c r="B15" s="12" t="str">
        <f t="shared" si="0"/>
        <v>日</v>
      </c>
      <c r="C15" s="24"/>
      <c r="D15" s="25"/>
      <c r="E15" s="28"/>
      <c r="F15" s="29"/>
      <c r="G15" s="30"/>
      <c r="H15" s="10" t="str">
        <f t="shared" si="2"/>
        <v/>
      </c>
      <c r="I15" s="77"/>
      <c r="J15" s="78"/>
      <c r="K15" s="79"/>
      <c r="L15"/>
    </row>
    <row r="16" spans="1:13" ht="17.100000000000001" customHeight="1" x14ac:dyDescent="0.15">
      <c r="A16" s="11">
        <f t="shared" si="1"/>
        <v>45327</v>
      </c>
      <c r="B16" s="12" t="str">
        <f t="shared" si="0"/>
        <v>月</v>
      </c>
      <c r="C16" s="24"/>
      <c r="D16" s="25"/>
      <c r="E16" s="28"/>
      <c r="F16" s="29"/>
      <c r="G16" s="30"/>
      <c r="H16" s="10" t="str">
        <f t="shared" si="2"/>
        <v/>
      </c>
      <c r="I16" s="77"/>
      <c r="J16" s="78"/>
      <c r="K16" s="79"/>
      <c r="L16"/>
    </row>
    <row r="17" spans="1:12" ht="17.100000000000001" customHeight="1" x14ac:dyDescent="0.15">
      <c r="A17" s="37">
        <f t="shared" si="1"/>
        <v>45328</v>
      </c>
      <c r="B17" s="45" t="str">
        <f t="shared" si="0"/>
        <v>火</v>
      </c>
      <c r="C17" s="38"/>
      <c r="D17" s="39"/>
      <c r="E17" s="40"/>
      <c r="F17" s="41"/>
      <c r="G17" s="42"/>
      <c r="H17" s="10" t="str">
        <f t="shared" si="2"/>
        <v/>
      </c>
      <c r="I17" s="77"/>
      <c r="J17" s="78"/>
      <c r="K17" s="79"/>
      <c r="L17"/>
    </row>
    <row r="18" spans="1:12" ht="17.100000000000001" customHeight="1" x14ac:dyDescent="0.15">
      <c r="A18" s="37">
        <f t="shared" si="1"/>
        <v>45329</v>
      </c>
      <c r="B18" s="45" t="str">
        <f t="shared" si="0"/>
        <v>水</v>
      </c>
      <c r="C18" s="38"/>
      <c r="D18" s="39"/>
      <c r="E18" s="40"/>
      <c r="F18" s="41"/>
      <c r="G18" s="42"/>
      <c r="H18" s="10" t="str">
        <f t="shared" si="2"/>
        <v/>
      </c>
      <c r="I18" s="77"/>
      <c r="J18" s="78"/>
      <c r="K18" s="79"/>
      <c r="L18"/>
    </row>
    <row r="19" spans="1:12" ht="17.100000000000001" customHeight="1" x14ac:dyDescent="0.15">
      <c r="A19" s="11">
        <f t="shared" si="1"/>
        <v>45330</v>
      </c>
      <c r="B19" s="12" t="str">
        <f t="shared" si="0"/>
        <v>木</v>
      </c>
      <c r="C19" s="24"/>
      <c r="D19" s="25"/>
      <c r="E19" s="28"/>
      <c r="F19" s="29"/>
      <c r="G19" s="30"/>
      <c r="H19" s="10" t="str">
        <f t="shared" si="2"/>
        <v/>
      </c>
      <c r="I19" s="77"/>
      <c r="J19" s="88"/>
      <c r="K19" s="89"/>
      <c r="L19"/>
    </row>
    <row r="20" spans="1:12" ht="17.100000000000001" customHeight="1" x14ac:dyDescent="0.15">
      <c r="A20" s="11">
        <f t="shared" si="1"/>
        <v>45331</v>
      </c>
      <c r="B20" s="12" t="str">
        <f t="shared" si="0"/>
        <v>金</v>
      </c>
      <c r="C20" s="24"/>
      <c r="D20" s="25"/>
      <c r="E20" s="28"/>
      <c r="F20" s="29"/>
      <c r="G20" s="30"/>
      <c r="H20" s="10" t="str">
        <f t="shared" si="2"/>
        <v/>
      </c>
      <c r="I20" s="77"/>
      <c r="J20" s="88"/>
      <c r="K20" s="89"/>
      <c r="L20"/>
    </row>
    <row r="21" spans="1:12" ht="17.100000000000001" customHeight="1" x14ac:dyDescent="0.15">
      <c r="A21" s="54">
        <f t="shared" si="1"/>
        <v>45332</v>
      </c>
      <c r="B21" s="12" t="str">
        <f t="shared" si="0"/>
        <v>土</v>
      </c>
      <c r="C21" s="24"/>
      <c r="D21" s="25"/>
      <c r="E21" s="28"/>
      <c r="F21" s="29"/>
      <c r="G21" s="30"/>
      <c r="H21" s="10" t="str">
        <f t="shared" si="2"/>
        <v/>
      </c>
      <c r="I21" s="77"/>
      <c r="J21" s="78"/>
      <c r="K21" s="79"/>
      <c r="L21"/>
    </row>
    <row r="22" spans="1:12" ht="17.100000000000001" customHeight="1" x14ac:dyDescent="0.15">
      <c r="A22" s="11">
        <f t="shared" si="1"/>
        <v>45333</v>
      </c>
      <c r="B22" s="12" t="s">
        <v>37</v>
      </c>
      <c r="C22" s="24"/>
      <c r="D22" s="25"/>
      <c r="E22" s="28"/>
      <c r="F22" s="29"/>
      <c r="G22" s="30"/>
      <c r="H22" s="10" t="str">
        <f t="shared" si="2"/>
        <v/>
      </c>
      <c r="I22" s="77"/>
      <c r="J22" s="78"/>
      <c r="K22" s="79"/>
      <c r="L22"/>
    </row>
    <row r="23" spans="1:12" ht="17.100000000000001" customHeight="1" x14ac:dyDescent="0.15">
      <c r="A23" s="11">
        <f t="shared" si="1"/>
        <v>45334</v>
      </c>
      <c r="B23" s="12" t="s">
        <v>39</v>
      </c>
      <c r="C23" s="24"/>
      <c r="D23" s="25"/>
      <c r="E23" s="28"/>
      <c r="F23" s="29"/>
      <c r="G23" s="30"/>
      <c r="H23" s="10" t="str">
        <f t="shared" si="2"/>
        <v/>
      </c>
      <c r="I23" s="77"/>
      <c r="J23" s="78"/>
      <c r="K23" s="79"/>
      <c r="L23"/>
    </row>
    <row r="24" spans="1:12" ht="17.100000000000001" customHeight="1" x14ac:dyDescent="0.15">
      <c r="A24" s="11">
        <f t="shared" si="1"/>
        <v>45335</v>
      </c>
      <c r="B24" s="12" t="str">
        <f t="shared" ref="B24:B33" si="3">TEXT(A24,"aaa")</f>
        <v>火</v>
      </c>
      <c r="C24" s="24"/>
      <c r="D24" s="25"/>
      <c r="E24" s="28"/>
      <c r="F24" s="29"/>
      <c r="G24" s="30"/>
      <c r="H24" s="10" t="str">
        <f t="shared" si="2"/>
        <v/>
      </c>
      <c r="I24" s="77"/>
      <c r="J24" s="78"/>
      <c r="K24" s="79"/>
      <c r="L24"/>
    </row>
    <row r="25" spans="1:12" ht="17.100000000000001" customHeight="1" x14ac:dyDescent="0.15">
      <c r="A25" s="11">
        <f t="shared" si="1"/>
        <v>45336</v>
      </c>
      <c r="B25" s="12" t="str">
        <f t="shared" si="3"/>
        <v>水</v>
      </c>
      <c r="C25" s="24"/>
      <c r="D25" s="25"/>
      <c r="E25" s="28"/>
      <c r="F25" s="29"/>
      <c r="G25" s="30"/>
      <c r="H25" s="10" t="str">
        <f t="shared" si="2"/>
        <v/>
      </c>
      <c r="I25" s="77"/>
      <c r="J25" s="78"/>
      <c r="K25" s="79"/>
      <c r="L25"/>
    </row>
    <row r="26" spans="1:12" ht="17.100000000000001" customHeight="1" x14ac:dyDescent="0.15">
      <c r="A26" s="11">
        <f t="shared" si="1"/>
        <v>45337</v>
      </c>
      <c r="B26" s="12" t="str">
        <f t="shared" si="3"/>
        <v>木</v>
      </c>
      <c r="C26" s="24"/>
      <c r="D26" s="25"/>
      <c r="E26" s="28"/>
      <c r="F26" s="29"/>
      <c r="G26" s="30"/>
      <c r="H26" s="10" t="str">
        <f t="shared" si="2"/>
        <v/>
      </c>
      <c r="I26" s="77"/>
      <c r="J26" s="88"/>
      <c r="K26" s="89"/>
      <c r="L26"/>
    </row>
    <row r="27" spans="1:12" ht="17.100000000000001" customHeight="1" x14ac:dyDescent="0.15">
      <c r="A27" s="11">
        <f t="shared" si="1"/>
        <v>45338</v>
      </c>
      <c r="B27" s="12" t="str">
        <f t="shared" si="3"/>
        <v>金</v>
      </c>
      <c r="C27" s="24"/>
      <c r="D27" s="25"/>
      <c r="E27" s="28"/>
      <c r="F27" s="29"/>
      <c r="G27" s="30"/>
      <c r="H27" s="10" t="str">
        <f t="shared" si="2"/>
        <v/>
      </c>
      <c r="I27" s="77"/>
      <c r="J27" s="88"/>
      <c r="K27" s="89"/>
      <c r="L27"/>
    </row>
    <row r="28" spans="1:12" ht="17.100000000000001" customHeight="1" x14ac:dyDescent="0.15">
      <c r="A28" s="11">
        <f t="shared" si="1"/>
        <v>45339</v>
      </c>
      <c r="B28" s="12" t="str">
        <f t="shared" si="3"/>
        <v>土</v>
      </c>
      <c r="C28" s="24"/>
      <c r="D28" s="25"/>
      <c r="E28" s="28"/>
      <c r="F28" s="29"/>
      <c r="G28" s="30"/>
      <c r="H28" s="10" t="str">
        <f t="shared" si="2"/>
        <v/>
      </c>
      <c r="I28" s="77"/>
      <c r="J28" s="78"/>
      <c r="K28" s="79"/>
      <c r="L28"/>
    </row>
    <row r="29" spans="1:12" ht="17.100000000000001" customHeight="1" x14ac:dyDescent="0.15">
      <c r="A29" s="11">
        <f t="shared" si="1"/>
        <v>45340</v>
      </c>
      <c r="B29" s="12" t="str">
        <f t="shared" si="3"/>
        <v>日</v>
      </c>
      <c r="C29" s="24"/>
      <c r="D29" s="25"/>
      <c r="E29" s="28"/>
      <c r="F29" s="29"/>
      <c r="G29" s="30"/>
      <c r="H29" s="10" t="str">
        <f t="shared" si="2"/>
        <v/>
      </c>
      <c r="I29" s="77"/>
      <c r="J29" s="78"/>
      <c r="K29" s="79"/>
      <c r="L29"/>
    </row>
    <row r="30" spans="1:12" ht="17.100000000000001" customHeight="1" x14ac:dyDescent="0.15">
      <c r="A30" s="11">
        <f t="shared" si="1"/>
        <v>45341</v>
      </c>
      <c r="B30" s="12" t="str">
        <f t="shared" si="3"/>
        <v>月</v>
      </c>
      <c r="C30" s="24"/>
      <c r="D30" s="25"/>
      <c r="E30" s="28"/>
      <c r="F30" s="29"/>
      <c r="G30" s="30"/>
      <c r="H30" s="10" t="str">
        <f t="shared" si="2"/>
        <v/>
      </c>
      <c r="I30" s="77"/>
      <c r="J30" s="94"/>
      <c r="K30" s="95"/>
      <c r="L30"/>
    </row>
    <row r="31" spans="1:12" ht="17.100000000000001" customHeight="1" x14ac:dyDescent="0.15">
      <c r="A31" s="11">
        <f t="shared" si="1"/>
        <v>45342</v>
      </c>
      <c r="B31" s="12" t="str">
        <f t="shared" si="3"/>
        <v>火</v>
      </c>
      <c r="C31" s="24"/>
      <c r="D31" s="25"/>
      <c r="E31" s="28"/>
      <c r="F31" s="29"/>
      <c r="G31" s="30"/>
      <c r="H31" s="10" t="str">
        <f t="shared" si="2"/>
        <v/>
      </c>
      <c r="I31" s="77"/>
      <c r="J31" s="94"/>
      <c r="K31" s="95"/>
      <c r="L31"/>
    </row>
    <row r="32" spans="1:12" ht="17.100000000000001" customHeight="1" x14ac:dyDescent="0.15">
      <c r="A32" s="11">
        <f t="shared" si="1"/>
        <v>45343</v>
      </c>
      <c r="B32" s="12" t="str">
        <f t="shared" si="3"/>
        <v>水</v>
      </c>
      <c r="C32" s="24"/>
      <c r="D32" s="25"/>
      <c r="E32" s="28"/>
      <c r="F32" s="29"/>
      <c r="G32" s="30"/>
      <c r="H32" s="10" t="str">
        <f t="shared" si="2"/>
        <v/>
      </c>
      <c r="I32" s="77"/>
      <c r="J32" s="78"/>
      <c r="K32" s="79"/>
      <c r="L32"/>
    </row>
    <row r="33" spans="1:12" ht="17.100000000000001" customHeight="1" x14ac:dyDescent="0.15">
      <c r="A33" s="11">
        <f t="shared" si="1"/>
        <v>45344</v>
      </c>
      <c r="B33" s="12" t="str">
        <f t="shared" si="3"/>
        <v>木</v>
      </c>
      <c r="C33" s="24"/>
      <c r="D33" s="25"/>
      <c r="E33" s="28"/>
      <c r="F33" s="29"/>
      <c r="G33" s="30"/>
      <c r="H33" s="10" t="str">
        <f t="shared" si="2"/>
        <v/>
      </c>
      <c r="I33" s="77"/>
      <c r="J33" s="88"/>
      <c r="K33" s="89"/>
      <c r="L33"/>
    </row>
    <row r="34" spans="1:12" ht="17.100000000000001" customHeight="1" x14ac:dyDescent="0.15">
      <c r="A34" s="11">
        <f t="shared" si="1"/>
        <v>45345</v>
      </c>
      <c r="B34" s="12" t="s">
        <v>37</v>
      </c>
      <c r="C34" s="24"/>
      <c r="D34" s="25"/>
      <c r="E34" s="28"/>
      <c r="F34" s="29"/>
      <c r="G34" s="30"/>
      <c r="H34" s="10" t="str">
        <f t="shared" si="2"/>
        <v/>
      </c>
      <c r="I34" s="77"/>
      <c r="J34" s="88"/>
      <c r="K34" s="89"/>
      <c r="L34"/>
    </row>
    <row r="35" spans="1:12" ht="17.100000000000001" customHeight="1" x14ac:dyDescent="0.15">
      <c r="A35" s="11">
        <f t="shared" si="1"/>
        <v>45346</v>
      </c>
      <c r="B35" s="12" t="str">
        <f t="shared" ref="B35:B40" si="4">TEXT(A35,"aaa")</f>
        <v>土</v>
      </c>
      <c r="C35" s="24"/>
      <c r="D35" s="25"/>
      <c r="E35" s="28"/>
      <c r="F35" s="29"/>
      <c r="G35" s="30"/>
      <c r="H35" s="10" t="str">
        <f t="shared" si="2"/>
        <v/>
      </c>
      <c r="I35" s="77"/>
      <c r="J35" s="78"/>
      <c r="K35" s="79"/>
      <c r="L35"/>
    </row>
    <row r="36" spans="1:12" ht="17.100000000000001" customHeight="1" x14ac:dyDescent="0.15">
      <c r="A36" s="11">
        <f t="shared" si="1"/>
        <v>45347</v>
      </c>
      <c r="B36" s="12" t="str">
        <f t="shared" si="4"/>
        <v>日</v>
      </c>
      <c r="C36" s="24"/>
      <c r="D36" s="25"/>
      <c r="E36" s="28"/>
      <c r="F36" s="29"/>
      <c r="G36" s="30"/>
      <c r="H36" s="10" t="str">
        <f t="shared" si="2"/>
        <v/>
      </c>
      <c r="I36" s="77"/>
      <c r="J36" s="78"/>
      <c r="K36" s="79"/>
      <c r="L36"/>
    </row>
    <row r="37" spans="1:12" ht="17.100000000000001" customHeight="1" x14ac:dyDescent="0.15">
      <c r="A37" s="11">
        <f t="shared" si="1"/>
        <v>45348</v>
      </c>
      <c r="B37" s="12" t="str">
        <f t="shared" si="4"/>
        <v>月</v>
      </c>
      <c r="C37" s="24"/>
      <c r="D37" s="25"/>
      <c r="E37" s="28"/>
      <c r="F37" s="29"/>
      <c r="G37" s="30"/>
      <c r="H37" s="10" t="str">
        <f t="shared" si="2"/>
        <v/>
      </c>
      <c r="I37" s="77"/>
      <c r="J37" s="78"/>
      <c r="K37" s="79"/>
      <c r="L37"/>
    </row>
    <row r="38" spans="1:12" ht="17.100000000000001" customHeight="1" x14ac:dyDescent="0.15">
      <c r="A38" s="11">
        <f>A37+1</f>
        <v>45349</v>
      </c>
      <c r="B38" s="12" t="str">
        <f t="shared" si="4"/>
        <v>火</v>
      </c>
      <c r="C38" s="24"/>
      <c r="D38" s="25"/>
      <c r="E38" s="28"/>
      <c r="F38" s="29"/>
      <c r="G38" s="30"/>
      <c r="H38" s="10" t="str">
        <f t="shared" si="2"/>
        <v/>
      </c>
      <c r="I38" s="77"/>
      <c r="J38" s="78"/>
      <c r="K38" s="79"/>
      <c r="L38"/>
    </row>
    <row r="39" spans="1:12" ht="17.100000000000001" customHeight="1" x14ac:dyDescent="0.15">
      <c r="A39" s="11">
        <f>A38+1</f>
        <v>45350</v>
      </c>
      <c r="B39" s="12" t="str">
        <f t="shared" si="4"/>
        <v>水</v>
      </c>
      <c r="C39" s="24"/>
      <c r="D39" s="25"/>
      <c r="E39" s="28"/>
      <c r="F39" s="29"/>
      <c r="G39" s="30"/>
      <c r="H39" s="10" t="str">
        <f t="shared" si="2"/>
        <v/>
      </c>
      <c r="I39" s="77"/>
      <c r="J39" s="78"/>
      <c r="K39" s="79"/>
      <c r="L39"/>
    </row>
    <row r="40" spans="1:12" ht="17.100000000000001" customHeight="1" x14ac:dyDescent="0.15">
      <c r="A40" s="11">
        <f>IF(DAY(A39+1)&lt;4,"",A39+1)</f>
        <v>45351</v>
      </c>
      <c r="B40" s="12" t="str">
        <f t="shared" si="4"/>
        <v>木</v>
      </c>
      <c r="C40" s="24"/>
      <c r="D40" s="25"/>
      <c r="E40" s="28"/>
      <c r="F40" s="29"/>
      <c r="G40" s="30"/>
      <c r="H40" s="10" t="str">
        <f t="shared" si="2"/>
        <v/>
      </c>
      <c r="I40" s="77"/>
      <c r="J40" s="88"/>
      <c r="K40" s="89"/>
      <c r="L40"/>
    </row>
    <row r="41" spans="1:12" ht="17.100000000000001" customHeight="1" x14ac:dyDescent="0.15">
      <c r="A41" s="11" t="str">
        <f>IF(DAY(A39+2)&lt;4,"",A39+2)</f>
        <v/>
      </c>
      <c r="B41" s="12" t="s">
        <v>38</v>
      </c>
      <c r="C41" s="24"/>
      <c r="D41" s="25"/>
      <c r="E41" s="28"/>
      <c r="F41" s="29"/>
      <c r="G41" s="30"/>
      <c r="H41" s="10" t="str">
        <f t="shared" si="2"/>
        <v/>
      </c>
      <c r="I41" s="77"/>
      <c r="J41" s="88"/>
      <c r="K41" s="89"/>
      <c r="L41"/>
    </row>
    <row r="42" spans="1:12" ht="17.100000000000001" customHeight="1" thickBot="1" x14ac:dyDescent="0.2">
      <c r="A42" s="13" t="str">
        <f>IF(DAY(A39+3)&lt;4,"",A39+3)</f>
        <v/>
      </c>
      <c r="B42" s="44" t="s">
        <v>38</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2885004F-93E5-4CDD-A0BC-8C2419E10E14}">
      <formula1>"通常勤務,管理者,裁量,高プロ,出向,その他"</formula1>
    </dataValidation>
    <dataValidation type="list" allowBlank="1" showInputMessage="1" showErrorMessage="1" sqref="G2 K2" xr:uid="{EAB922AE-71AC-4307-A184-FB1B78D363EE}">
      <formula1>"あり,なし"</formula1>
    </dataValidation>
    <dataValidation type="list" allowBlank="1" showInputMessage="1" showErrorMessage="1" sqref="E1:G1" xr:uid="{90476128-C2C5-4777-821A-E811D9A949C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23565CA-842C-4C5F-916B-407654885648}">
      <formula1>0</formula1>
    </dataValidation>
    <dataValidation type="time" allowBlank="1" showInputMessage="1" showErrorMessage="1" errorTitle="時刻を入力してください。" error="0:00から23:59までの時刻が入力できます。" sqref="C12:C42 E12:E42 G12:G42" xr:uid="{134671A5-A473-4F4B-A026-891D0990093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5A62-ED25-42F1-8C3C-B3454E8D1437}">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36</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73"/>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85"/>
      <c r="J12" s="86"/>
      <c r="K12" s="87"/>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77"/>
      <c r="J13" s="88"/>
      <c r="K13" s="89"/>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77"/>
      <c r="J14" s="78"/>
      <c r="K14" s="79"/>
      <c r="L14"/>
    </row>
    <row r="15" spans="1:13" ht="17.100000000000001" customHeight="1" x14ac:dyDescent="0.15">
      <c r="A15" s="11">
        <f t="shared" si="1"/>
        <v>45355</v>
      </c>
      <c r="B15" s="12" t="str">
        <f t="shared" si="0"/>
        <v>月</v>
      </c>
      <c r="C15" s="24"/>
      <c r="D15" s="25"/>
      <c r="E15" s="28"/>
      <c r="F15" s="29"/>
      <c r="G15" s="30"/>
      <c r="H15" s="10" t="str">
        <f t="shared" si="2"/>
        <v/>
      </c>
      <c r="I15" s="77"/>
      <c r="J15" s="78"/>
      <c r="K15" s="79"/>
      <c r="L15"/>
    </row>
    <row r="16" spans="1:13" ht="17.100000000000001" customHeight="1" x14ac:dyDescent="0.15">
      <c r="A16" s="11">
        <f t="shared" si="1"/>
        <v>45356</v>
      </c>
      <c r="B16" s="12" t="str">
        <f t="shared" si="0"/>
        <v>火</v>
      </c>
      <c r="C16" s="24"/>
      <c r="D16" s="25"/>
      <c r="E16" s="28"/>
      <c r="F16" s="29"/>
      <c r="G16" s="30"/>
      <c r="H16" s="10" t="str">
        <f t="shared" si="2"/>
        <v/>
      </c>
      <c r="I16" s="77"/>
      <c r="J16" s="78"/>
      <c r="K16" s="79"/>
      <c r="L16"/>
    </row>
    <row r="17" spans="1:12" ht="17.100000000000001" customHeight="1" x14ac:dyDescent="0.15">
      <c r="A17" s="37">
        <f t="shared" si="1"/>
        <v>45357</v>
      </c>
      <c r="B17" s="45" t="str">
        <f t="shared" si="0"/>
        <v>水</v>
      </c>
      <c r="C17" s="38"/>
      <c r="D17" s="39"/>
      <c r="E17" s="40"/>
      <c r="F17" s="41"/>
      <c r="G17" s="42"/>
      <c r="H17" s="10" t="str">
        <f t="shared" si="2"/>
        <v/>
      </c>
      <c r="I17" s="77"/>
      <c r="J17" s="78"/>
      <c r="K17" s="79"/>
      <c r="L17"/>
    </row>
    <row r="18" spans="1:12" ht="17.100000000000001" customHeight="1" x14ac:dyDescent="0.15">
      <c r="A18" s="37">
        <f t="shared" si="1"/>
        <v>45358</v>
      </c>
      <c r="B18" s="45" t="str">
        <f t="shared" si="0"/>
        <v>木</v>
      </c>
      <c r="C18" s="38"/>
      <c r="D18" s="39"/>
      <c r="E18" s="40"/>
      <c r="F18" s="41"/>
      <c r="G18" s="42"/>
      <c r="H18" s="10" t="str">
        <f t="shared" si="2"/>
        <v/>
      </c>
      <c r="I18" s="77"/>
      <c r="J18" s="78"/>
      <c r="K18" s="79"/>
      <c r="L18"/>
    </row>
    <row r="19" spans="1:12" ht="17.100000000000001" customHeight="1" x14ac:dyDescent="0.15">
      <c r="A19" s="11">
        <f t="shared" si="1"/>
        <v>45359</v>
      </c>
      <c r="B19" s="12" t="str">
        <f t="shared" si="0"/>
        <v>金</v>
      </c>
      <c r="C19" s="24"/>
      <c r="D19" s="25"/>
      <c r="E19" s="28"/>
      <c r="F19" s="29"/>
      <c r="G19" s="30"/>
      <c r="H19" s="10" t="str">
        <f t="shared" si="2"/>
        <v/>
      </c>
      <c r="I19" s="77"/>
      <c r="J19" s="88"/>
      <c r="K19" s="89"/>
      <c r="L19"/>
    </row>
    <row r="20" spans="1:12" ht="17.100000000000001" customHeight="1" x14ac:dyDescent="0.15">
      <c r="A20" s="11">
        <f t="shared" si="1"/>
        <v>45360</v>
      </c>
      <c r="B20" s="12" t="str">
        <f t="shared" si="0"/>
        <v>土</v>
      </c>
      <c r="C20" s="24"/>
      <c r="D20" s="25"/>
      <c r="E20" s="28"/>
      <c r="F20" s="29"/>
      <c r="G20" s="30"/>
      <c r="H20" s="10" t="str">
        <f t="shared" si="2"/>
        <v/>
      </c>
      <c r="I20" s="77"/>
      <c r="J20" s="88"/>
      <c r="K20" s="89"/>
      <c r="L20"/>
    </row>
    <row r="21" spans="1:12" ht="17.100000000000001" customHeight="1" x14ac:dyDescent="0.15">
      <c r="A21" s="54">
        <f t="shared" si="1"/>
        <v>45361</v>
      </c>
      <c r="B21" s="12" t="str">
        <f t="shared" si="0"/>
        <v>日</v>
      </c>
      <c r="C21" s="24"/>
      <c r="D21" s="25"/>
      <c r="E21" s="28"/>
      <c r="F21" s="29"/>
      <c r="G21" s="30"/>
      <c r="H21" s="10" t="str">
        <f t="shared" si="2"/>
        <v/>
      </c>
      <c r="I21" s="77"/>
      <c r="J21" s="78"/>
      <c r="K21" s="79"/>
      <c r="L21"/>
    </row>
    <row r="22" spans="1:12" ht="17.100000000000001" customHeight="1" x14ac:dyDescent="0.15">
      <c r="A22" s="11">
        <f t="shared" si="1"/>
        <v>45362</v>
      </c>
      <c r="B22" s="12" t="str">
        <f t="shared" si="0"/>
        <v>月</v>
      </c>
      <c r="C22" s="24"/>
      <c r="D22" s="25"/>
      <c r="E22" s="28"/>
      <c r="F22" s="29"/>
      <c r="G22" s="30"/>
      <c r="H22" s="10" t="str">
        <f t="shared" si="2"/>
        <v/>
      </c>
      <c r="I22" s="77"/>
      <c r="J22" s="78"/>
      <c r="K22" s="79"/>
      <c r="L22"/>
    </row>
    <row r="23" spans="1:12" ht="17.100000000000001" customHeight="1" x14ac:dyDescent="0.15">
      <c r="A23" s="11">
        <f t="shared" si="1"/>
        <v>45363</v>
      </c>
      <c r="B23" s="12" t="str">
        <f t="shared" si="0"/>
        <v>火</v>
      </c>
      <c r="C23" s="24"/>
      <c r="D23" s="25"/>
      <c r="E23" s="28"/>
      <c r="F23" s="29"/>
      <c r="G23" s="30"/>
      <c r="H23" s="10" t="str">
        <f t="shared" si="2"/>
        <v/>
      </c>
      <c r="I23" s="77"/>
      <c r="J23" s="78"/>
      <c r="K23" s="79"/>
      <c r="L23"/>
    </row>
    <row r="24" spans="1:12" ht="17.100000000000001" customHeight="1" x14ac:dyDescent="0.15">
      <c r="A24" s="11">
        <f t="shared" si="1"/>
        <v>45364</v>
      </c>
      <c r="B24" s="12" t="str">
        <f t="shared" si="0"/>
        <v>水</v>
      </c>
      <c r="C24" s="24"/>
      <c r="D24" s="25"/>
      <c r="E24" s="28"/>
      <c r="F24" s="29"/>
      <c r="G24" s="30"/>
      <c r="H24" s="10" t="str">
        <f t="shared" si="2"/>
        <v/>
      </c>
      <c r="I24" s="77"/>
      <c r="J24" s="78"/>
      <c r="K24" s="79"/>
      <c r="L24"/>
    </row>
    <row r="25" spans="1:12" ht="17.100000000000001" customHeight="1" x14ac:dyDescent="0.15">
      <c r="A25" s="11">
        <f t="shared" si="1"/>
        <v>45365</v>
      </c>
      <c r="B25" s="12" t="str">
        <f t="shared" si="0"/>
        <v>木</v>
      </c>
      <c r="C25" s="24"/>
      <c r="D25" s="25"/>
      <c r="E25" s="28"/>
      <c r="F25" s="29"/>
      <c r="G25" s="30"/>
      <c r="H25" s="10" t="str">
        <f t="shared" si="2"/>
        <v/>
      </c>
      <c r="I25" s="77"/>
      <c r="J25" s="78"/>
      <c r="K25" s="79"/>
      <c r="L25"/>
    </row>
    <row r="26" spans="1:12" ht="17.100000000000001" customHeight="1" x14ac:dyDescent="0.15">
      <c r="A26" s="11">
        <f t="shared" si="1"/>
        <v>45366</v>
      </c>
      <c r="B26" s="12" t="str">
        <f t="shared" si="0"/>
        <v>金</v>
      </c>
      <c r="C26" s="24"/>
      <c r="D26" s="25"/>
      <c r="E26" s="28"/>
      <c r="F26" s="29"/>
      <c r="G26" s="30"/>
      <c r="H26" s="10" t="str">
        <f t="shared" si="2"/>
        <v/>
      </c>
      <c r="I26" s="77"/>
      <c r="J26" s="88"/>
      <c r="K26" s="89"/>
      <c r="L26"/>
    </row>
    <row r="27" spans="1:12" ht="17.100000000000001" customHeight="1" x14ac:dyDescent="0.15">
      <c r="A27" s="11">
        <f t="shared" si="1"/>
        <v>45367</v>
      </c>
      <c r="B27" s="12" t="str">
        <f t="shared" si="0"/>
        <v>土</v>
      </c>
      <c r="C27" s="24"/>
      <c r="D27" s="25"/>
      <c r="E27" s="28"/>
      <c r="F27" s="29"/>
      <c r="G27" s="30"/>
      <c r="H27" s="10" t="str">
        <f t="shared" si="2"/>
        <v/>
      </c>
      <c r="I27" s="77"/>
      <c r="J27" s="88"/>
      <c r="K27" s="89"/>
      <c r="L27"/>
    </row>
    <row r="28" spans="1:12" ht="17.100000000000001" customHeight="1" x14ac:dyDescent="0.15">
      <c r="A28" s="11">
        <f t="shared" si="1"/>
        <v>45368</v>
      </c>
      <c r="B28" s="12" t="str">
        <f t="shared" si="0"/>
        <v>日</v>
      </c>
      <c r="C28" s="24"/>
      <c r="D28" s="25"/>
      <c r="E28" s="28"/>
      <c r="F28" s="29"/>
      <c r="G28" s="30"/>
      <c r="H28" s="10" t="str">
        <f t="shared" si="2"/>
        <v/>
      </c>
      <c r="I28" s="77"/>
      <c r="J28" s="78"/>
      <c r="K28" s="79"/>
      <c r="L28"/>
    </row>
    <row r="29" spans="1:12" ht="17.100000000000001" customHeight="1" x14ac:dyDescent="0.15">
      <c r="A29" s="11">
        <f t="shared" si="1"/>
        <v>45369</v>
      </c>
      <c r="B29" s="12" t="str">
        <f t="shared" si="0"/>
        <v>月</v>
      </c>
      <c r="C29" s="24"/>
      <c r="D29" s="25"/>
      <c r="E29" s="28"/>
      <c r="F29" s="29"/>
      <c r="G29" s="30"/>
      <c r="H29" s="10" t="str">
        <f t="shared" si="2"/>
        <v/>
      </c>
      <c r="I29" s="77"/>
      <c r="J29" s="78"/>
      <c r="K29" s="79"/>
      <c r="L29"/>
    </row>
    <row r="30" spans="1:12" ht="17.100000000000001" customHeight="1" x14ac:dyDescent="0.15">
      <c r="A30" s="11">
        <f t="shared" si="1"/>
        <v>45370</v>
      </c>
      <c r="B30" s="12" t="str">
        <f t="shared" si="0"/>
        <v>火</v>
      </c>
      <c r="C30" s="24"/>
      <c r="D30" s="25"/>
      <c r="E30" s="28"/>
      <c r="F30" s="29"/>
      <c r="G30" s="30"/>
      <c r="H30" s="10" t="str">
        <f t="shared" si="2"/>
        <v/>
      </c>
      <c r="I30" s="77"/>
      <c r="J30" s="94"/>
      <c r="K30" s="95"/>
      <c r="L30"/>
    </row>
    <row r="31" spans="1:12" ht="17.100000000000001" customHeight="1" x14ac:dyDescent="0.15">
      <c r="A31" s="11">
        <f t="shared" si="1"/>
        <v>45371</v>
      </c>
      <c r="B31" s="12" t="s">
        <v>37</v>
      </c>
      <c r="C31" s="24"/>
      <c r="D31" s="25"/>
      <c r="E31" s="28"/>
      <c r="F31" s="29"/>
      <c r="G31" s="30"/>
      <c r="H31" s="10" t="str">
        <f t="shared" si="2"/>
        <v/>
      </c>
      <c r="I31" s="77"/>
      <c r="J31" s="94"/>
      <c r="K31" s="95"/>
      <c r="L31"/>
    </row>
    <row r="32" spans="1:12" ht="17.100000000000001" customHeight="1" x14ac:dyDescent="0.15">
      <c r="A32" s="11">
        <f t="shared" si="1"/>
        <v>45372</v>
      </c>
      <c r="B32" s="12" t="str">
        <f t="shared" ref="B32:B42" si="3">TEXT(A32,"aaa")</f>
        <v>木</v>
      </c>
      <c r="C32" s="24"/>
      <c r="D32" s="25"/>
      <c r="E32" s="28"/>
      <c r="F32" s="29"/>
      <c r="G32" s="30"/>
      <c r="H32" s="10" t="str">
        <f t="shared" si="2"/>
        <v/>
      </c>
      <c r="I32" s="77"/>
      <c r="J32" s="78"/>
      <c r="K32" s="79"/>
      <c r="L32"/>
    </row>
    <row r="33" spans="1:12" ht="17.100000000000001" customHeight="1" x14ac:dyDescent="0.15">
      <c r="A33" s="11">
        <f t="shared" si="1"/>
        <v>45373</v>
      </c>
      <c r="B33" s="12" t="str">
        <f t="shared" si="3"/>
        <v>金</v>
      </c>
      <c r="C33" s="24"/>
      <c r="D33" s="25"/>
      <c r="E33" s="28"/>
      <c r="F33" s="29"/>
      <c r="G33" s="30"/>
      <c r="H33" s="10" t="str">
        <f t="shared" si="2"/>
        <v/>
      </c>
      <c r="I33" s="77"/>
      <c r="J33" s="88"/>
      <c r="K33" s="89"/>
      <c r="L33"/>
    </row>
    <row r="34" spans="1:12" ht="17.100000000000001" customHeight="1" x14ac:dyDescent="0.15">
      <c r="A34" s="11">
        <f t="shared" si="1"/>
        <v>45374</v>
      </c>
      <c r="B34" s="12" t="str">
        <f t="shared" si="3"/>
        <v>土</v>
      </c>
      <c r="C34" s="24"/>
      <c r="D34" s="25"/>
      <c r="E34" s="28"/>
      <c r="F34" s="29"/>
      <c r="G34" s="30"/>
      <c r="H34" s="10" t="str">
        <f t="shared" si="2"/>
        <v/>
      </c>
      <c r="I34" s="77"/>
      <c r="J34" s="88"/>
      <c r="K34" s="89"/>
      <c r="L34"/>
    </row>
    <row r="35" spans="1:12" ht="17.100000000000001" customHeight="1" x14ac:dyDescent="0.15">
      <c r="A35" s="11">
        <f t="shared" si="1"/>
        <v>45375</v>
      </c>
      <c r="B35" s="12" t="str">
        <f t="shared" si="3"/>
        <v>日</v>
      </c>
      <c r="C35" s="24"/>
      <c r="D35" s="25"/>
      <c r="E35" s="28"/>
      <c r="F35" s="29"/>
      <c r="G35" s="30"/>
      <c r="H35" s="10" t="str">
        <f t="shared" si="2"/>
        <v/>
      </c>
      <c r="I35" s="77"/>
      <c r="J35" s="78"/>
      <c r="K35" s="79"/>
      <c r="L35"/>
    </row>
    <row r="36" spans="1:12" ht="17.100000000000001" customHeight="1" x14ac:dyDescent="0.15">
      <c r="A36" s="11">
        <f t="shared" si="1"/>
        <v>45376</v>
      </c>
      <c r="B36" s="12" t="str">
        <f t="shared" si="3"/>
        <v>月</v>
      </c>
      <c r="C36" s="24"/>
      <c r="D36" s="25"/>
      <c r="E36" s="28"/>
      <c r="F36" s="29"/>
      <c r="G36" s="30"/>
      <c r="H36" s="10" t="str">
        <f t="shared" si="2"/>
        <v/>
      </c>
      <c r="I36" s="77"/>
      <c r="J36" s="78"/>
      <c r="K36" s="79"/>
      <c r="L36"/>
    </row>
    <row r="37" spans="1:12" ht="17.100000000000001" customHeight="1" x14ac:dyDescent="0.15">
      <c r="A37" s="11">
        <f t="shared" si="1"/>
        <v>45377</v>
      </c>
      <c r="B37" s="12" t="str">
        <f t="shared" si="3"/>
        <v>火</v>
      </c>
      <c r="C37" s="24"/>
      <c r="D37" s="25"/>
      <c r="E37" s="28"/>
      <c r="F37" s="29"/>
      <c r="G37" s="30"/>
      <c r="H37" s="10" t="str">
        <f t="shared" si="2"/>
        <v/>
      </c>
      <c r="I37" s="77"/>
      <c r="J37" s="78"/>
      <c r="K37" s="79"/>
      <c r="L37"/>
    </row>
    <row r="38" spans="1:12" ht="17.100000000000001" customHeight="1" x14ac:dyDescent="0.15">
      <c r="A38" s="11">
        <f>A37+1</f>
        <v>45378</v>
      </c>
      <c r="B38" s="12" t="str">
        <f t="shared" si="3"/>
        <v>水</v>
      </c>
      <c r="C38" s="24"/>
      <c r="D38" s="25"/>
      <c r="E38" s="28"/>
      <c r="F38" s="29"/>
      <c r="G38" s="30"/>
      <c r="H38" s="10" t="str">
        <f t="shared" si="2"/>
        <v/>
      </c>
      <c r="I38" s="77"/>
      <c r="J38" s="78"/>
      <c r="K38" s="79"/>
      <c r="L38"/>
    </row>
    <row r="39" spans="1:12" ht="17.100000000000001" customHeight="1" x14ac:dyDescent="0.15">
      <c r="A39" s="11">
        <f>A38+1</f>
        <v>45379</v>
      </c>
      <c r="B39" s="12" t="str">
        <f t="shared" si="3"/>
        <v>木</v>
      </c>
      <c r="C39" s="24"/>
      <c r="D39" s="25"/>
      <c r="E39" s="28"/>
      <c r="F39" s="29"/>
      <c r="G39" s="30"/>
      <c r="H39" s="10" t="str">
        <f t="shared" si="2"/>
        <v/>
      </c>
      <c r="I39" s="77"/>
      <c r="J39" s="78"/>
      <c r="K39" s="79"/>
      <c r="L39"/>
    </row>
    <row r="40" spans="1:12" ht="17.100000000000001" customHeight="1" x14ac:dyDescent="0.15">
      <c r="A40" s="11">
        <f>IF(DAY(A39+1)&lt;4,"",A39+1)</f>
        <v>45380</v>
      </c>
      <c r="B40" s="12" t="str">
        <f t="shared" si="3"/>
        <v>金</v>
      </c>
      <c r="C40" s="24"/>
      <c r="D40" s="25"/>
      <c r="E40" s="28"/>
      <c r="F40" s="29"/>
      <c r="G40" s="30"/>
      <c r="H40" s="10" t="str">
        <f t="shared" si="2"/>
        <v/>
      </c>
      <c r="I40" s="77"/>
      <c r="J40" s="88"/>
      <c r="K40" s="89"/>
      <c r="L40"/>
    </row>
    <row r="41" spans="1:12" ht="17.100000000000001" customHeight="1" x14ac:dyDescent="0.15">
      <c r="A41" s="11">
        <f>IF(DAY(A39+2)&lt;4,"",A39+2)</f>
        <v>45381</v>
      </c>
      <c r="B41" s="12" t="str">
        <f t="shared" si="3"/>
        <v>土</v>
      </c>
      <c r="C41" s="24"/>
      <c r="D41" s="25"/>
      <c r="E41" s="28"/>
      <c r="F41" s="29"/>
      <c r="G41" s="30"/>
      <c r="H41" s="10" t="str">
        <f t="shared" si="2"/>
        <v/>
      </c>
      <c r="I41" s="77"/>
      <c r="J41" s="88"/>
      <c r="K41" s="89"/>
      <c r="L41"/>
    </row>
    <row r="42" spans="1:12" ht="17.100000000000001" customHeight="1" thickBot="1" x14ac:dyDescent="0.2">
      <c r="A42" s="13">
        <f>IF(DAY(A39+3)&lt;4,"",A39+3)</f>
        <v>45382</v>
      </c>
      <c r="B42" s="44" t="str">
        <f t="shared" si="3"/>
        <v>日</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6A3BD9CB-1DE8-46DE-BC68-17F42BA2FA8C}">
      <formula1>"通常勤務,管理者,裁量,高プロ,出向,その他"</formula1>
    </dataValidation>
    <dataValidation type="list" allowBlank="1" showInputMessage="1" showErrorMessage="1" sqref="G2 K2" xr:uid="{D368A223-23E0-47D6-969D-B5D6E89731AA}">
      <formula1>"あり,なし"</formula1>
    </dataValidation>
    <dataValidation type="list" allowBlank="1" showInputMessage="1" showErrorMessage="1" sqref="E1:G1" xr:uid="{4B741C76-B02D-416D-94F2-CC1C6927030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70A1DE1-BAF7-41A5-B357-884DF0AAE758}">
      <formula1>0</formula1>
    </dataValidation>
    <dataValidation type="time" allowBlank="1" showInputMessage="1" showErrorMessage="1" errorTitle="時刻を入力してください。" error="0:00から23:59までの時刻が入力できます。" sqref="C12:C42 E12:E42 G12:G42" xr:uid="{ABBD9B55-4E57-46FB-AF54-2D0D9110473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B226-20C0-4672-9DC0-2252E8527FD8}">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26</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85"/>
      <c r="J12" s="86"/>
      <c r="K12" s="87"/>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77"/>
      <c r="J13" s="88"/>
      <c r="K13" s="89"/>
      <c r="L13"/>
    </row>
    <row r="14" spans="1:13" ht="17.100000000000001" customHeight="1" x14ac:dyDescent="0.15">
      <c r="A14" s="54">
        <f t="shared" si="0"/>
        <v>45049</v>
      </c>
      <c r="B14" s="12" t="s">
        <v>37</v>
      </c>
      <c r="C14" s="24"/>
      <c r="D14" s="25"/>
      <c r="E14" s="28"/>
      <c r="F14" s="29"/>
      <c r="G14" s="30"/>
      <c r="H14" s="10" t="str">
        <f t="shared" ref="H14:H42" si="1">IF((D14-C14)+(F14-E14)-G14=0,"",(D14-C14)+(F14-E14)-G14)</f>
        <v/>
      </c>
      <c r="I14" s="77"/>
      <c r="J14" s="78"/>
      <c r="K14" s="79"/>
      <c r="L14"/>
    </row>
    <row r="15" spans="1:13" ht="17.100000000000001" customHeight="1" x14ac:dyDescent="0.15">
      <c r="A15" s="11">
        <f t="shared" si="0"/>
        <v>45050</v>
      </c>
      <c r="B15" s="12" t="s">
        <v>37</v>
      </c>
      <c r="C15" s="24"/>
      <c r="D15" s="25"/>
      <c r="E15" s="28"/>
      <c r="F15" s="29"/>
      <c r="G15" s="30"/>
      <c r="H15" s="10" t="str">
        <f t="shared" si="1"/>
        <v/>
      </c>
      <c r="I15" s="77"/>
      <c r="J15" s="78"/>
      <c r="K15" s="79"/>
      <c r="L15"/>
    </row>
    <row r="16" spans="1:13" ht="17.100000000000001" customHeight="1" x14ac:dyDescent="0.15">
      <c r="A16" s="11">
        <f t="shared" si="0"/>
        <v>45051</v>
      </c>
      <c r="B16" s="12" t="s">
        <v>37</v>
      </c>
      <c r="C16" s="24"/>
      <c r="D16" s="25"/>
      <c r="E16" s="28"/>
      <c r="F16" s="29"/>
      <c r="G16" s="30"/>
      <c r="H16" s="10" t="str">
        <f t="shared" si="1"/>
        <v/>
      </c>
      <c r="I16" s="77"/>
      <c r="J16" s="78"/>
      <c r="K16" s="79"/>
      <c r="L16"/>
    </row>
    <row r="17" spans="1:12" ht="17.100000000000001" customHeight="1" x14ac:dyDescent="0.15">
      <c r="A17" s="37">
        <f t="shared" si="0"/>
        <v>45052</v>
      </c>
      <c r="B17" s="45" t="str">
        <f t="shared" ref="B17:B42" si="2">TEXT(A17,"aaa")</f>
        <v>土</v>
      </c>
      <c r="C17" s="38"/>
      <c r="D17" s="39"/>
      <c r="E17" s="40"/>
      <c r="F17" s="41"/>
      <c r="G17" s="42"/>
      <c r="H17" s="10" t="str">
        <f t="shared" si="1"/>
        <v/>
      </c>
      <c r="I17" s="77"/>
      <c r="J17" s="78"/>
      <c r="K17" s="79"/>
      <c r="L17"/>
    </row>
    <row r="18" spans="1:12" ht="17.100000000000001" customHeight="1" x14ac:dyDescent="0.15">
      <c r="A18" s="37">
        <f t="shared" si="0"/>
        <v>45053</v>
      </c>
      <c r="B18" s="45" t="str">
        <f t="shared" si="2"/>
        <v>日</v>
      </c>
      <c r="C18" s="38"/>
      <c r="D18" s="39"/>
      <c r="E18" s="40"/>
      <c r="F18" s="41"/>
      <c r="G18" s="42"/>
      <c r="H18" s="10" t="str">
        <f t="shared" si="1"/>
        <v/>
      </c>
      <c r="I18" s="77"/>
      <c r="J18" s="78"/>
      <c r="K18" s="79"/>
      <c r="L18"/>
    </row>
    <row r="19" spans="1:12" ht="17.100000000000001" customHeight="1" x14ac:dyDescent="0.15">
      <c r="A19" s="11">
        <f t="shared" si="0"/>
        <v>45054</v>
      </c>
      <c r="B19" s="12" t="str">
        <f t="shared" si="2"/>
        <v>月</v>
      </c>
      <c r="C19" s="24"/>
      <c r="D19" s="25"/>
      <c r="E19" s="28"/>
      <c r="F19" s="29"/>
      <c r="G19" s="30"/>
      <c r="H19" s="10" t="str">
        <f t="shared" si="1"/>
        <v/>
      </c>
      <c r="I19" s="77"/>
      <c r="J19" s="88"/>
      <c r="K19" s="89"/>
      <c r="L19"/>
    </row>
    <row r="20" spans="1:12" ht="17.100000000000001" customHeight="1" x14ac:dyDescent="0.15">
      <c r="A20" s="11">
        <f t="shared" si="0"/>
        <v>45055</v>
      </c>
      <c r="B20" s="12" t="str">
        <f t="shared" si="2"/>
        <v>火</v>
      </c>
      <c r="C20" s="24"/>
      <c r="D20" s="25"/>
      <c r="E20" s="28"/>
      <c r="F20" s="29"/>
      <c r="G20" s="30"/>
      <c r="H20" s="10" t="str">
        <f t="shared" si="1"/>
        <v/>
      </c>
      <c r="I20" s="77"/>
      <c r="J20" s="88"/>
      <c r="K20" s="89"/>
      <c r="L20"/>
    </row>
    <row r="21" spans="1:12" ht="17.100000000000001" customHeight="1" x14ac:dyDescent="0.15">
      <c r="A21" s="54">
        <f t="shared" si="0"/>
        <v>45056</v>
      </c>
      <c r="B21" s="12" t="str">
        <f t="shared" si="2"/>
        <v>水</v>
      </c>
      <c r="C21" s="24"/>
      <c r="D21" s="25"/>
      <c r="E21" s="28"/>
      <c r="F21" s="29"/>
      <c r="G21" s="30"/>
      <c r="H21" s="10" t="str">
        <f t="shared" si="1"/>
        <v/>
      </c>
      <c r="I21" s="77"/>
      <c r="J21" s="78"/>
      <c r="K21" s="79"/>
      <c r="L21"/>
    </row>
    <row r="22" spans="1:12" ht="17.100000000000001" customHeight="1" x14ac:dyDescent="0.15">
      <c r="A22" s="11">
        <f t="shared" si="0"/>
        <v>45057</v>
      </c>
      <c r="B22" s="12" t="str">
        <f t="shared" si="2"/>
        <v>木</v>
      </c>
      <c r="C22" s="24"/>
      <c r="D22" s="25"/>
      <c r="E22" s="28"/>
      <c r="F22" s="29"/>
      <c r="G22" s="30"/>
      <c r="H22" s="10" t="str">
        <f t="shared" si="1"/>
        <v/>
      </c>
      <c r="I22" s="77"/>
      <c r="J22" s="78"/>
      <c r="K22" s="79"/>
      <c r="L22"/>
    </row>
    <row r="23" spans="1:12" ht="17.100000000000001" customHeight="1" x14ac:dyDescent="0.15">
      <c r="A23" s="11">
        <f t="shared" si="0"/>
        <v>45058</v>
      </c>
      <c r="B23" s="12" t="str">
        <f t="shared" si="2"/>
        <v>金</v>
      </c>
      <c r="C23" s="24"/>
      <c r="D23" s="25"/>
      <c r="E23" s="28"/>
      <c r="F23" s="29"/>
      <c r="G23" s="30"/>
      <c r="H23" s="10" t="str">
        <f t="shared" si="1"/>
        <v/>
      </c>
      <c r="I23" s="77"/>
      <c r="J23" s="78"/>
      <c r="K23" s="79"/>
      <c r="L23"/>
    </row>
    <row r="24" spans="1:12" ht="17.100000000000001" customHeight="1" x14ac:dyDescent="0.15">
      <c r="A24" s="11">
        <f t="shared" si="0"/>
        <v>45059</v>
      </c>
      <c r="B24" s="12" t="str">
        <f t="shared" si="2"/>
        <v>土</v>
      </c>
      <c r="C24" s="24"/>
      <c r="D24" s="25"/>
      <c r="E24" s="28"/>
      <c r="F24" s="29"/>
      <c r="G24" s="30"/>
      <c r="H24" s="10" t="str">
        <f t="shared" si="1"/>
        <v/>
      </c>
      <c r="I24" s="77"/>
      <c r="J24" s="78"/>
      <c r="K24" s="79"/>
      <c r="L24"/>
    </row>
    <row r="25" spans="1:12" ht="17.100000000000001" customHeight="1" x14ac:dyDescent="0.15">
      <c r="A25" s="11">
        <f t="shared" si="0"/>
        <v>45060</v>
      </c>
      <c r="B25" s="12" t="str">
        <f t="shared" si="2"/>
        <v>日</v>
      </c>
      <c r="C25" s="24"/>
      <c r="D25" s="25"/>
      <c r="E25" s="28"/>
      <c r="F25" s="29"/>
      <c r="G25" s="30"/>
      <c r="H25" s="10" t="str">
        <f t="shared" si="1"/>
        <v/>
      </c>
      <c r="I25" s="77"/>
      <c r="J25" s="78"/>
      <c r="K25" s="79"/>
      <c r="L25"/>
    </row>
    <row r="26" spans="1:12" ht="17.100000000000001" customHeight="1" x14ac:dyDescent="0.15">
      <c r="A26" s="11">
        <f t="shared" si="0"/>
        <v>45061</v>
      </c>
      <c r="B26" s="12" t="str">
        <f t="shared" si="2"/>
        <v>月</v>
      </c>
      <c r="C26" s="24"/>
      <c r="D26" s="25"/>
      <c r="E26" s="28"/>
      <c r="F26" s="29"/>
      <c r="G26" s="30"/>
      <c r="H26" s="10" t="str">
        <f t="shared" si="1"/>
        <v/>
      </c>
      <c r="I26" s="77"/>
      <c r="J26" s="88"/>
      <c r="K26" s="89"/>
      <c r="L26"/>
    </row>
    <row r="27" spans="1:12" ht="17.100000000000001" customHeight="1" x14ac:dyDescent="0.15">
      <c r="A27" s="11">
        <f t="shared" si="0"/>
        <v>45062</v>
      </c>
      <c r="B27" s="12" t="str">
        <f t="shared" si="2"/>
        <v>火</v>
      </c>
      <c r="C27" s="24"/>
      <c r="D27" s="25"/>
      <c r="E27" s="28"/>
      <c r="F27" s="29"/>
      <c r="G27" s="30"/>
      <c r="H27" s="10" t="str">
        <f t="shared" si="1"/>
        <v/>
      </c>
      <c r="I27" s="77"/>
      <c r="J27" s="88"/>
      <c r="K27" s="89"/>
      <c r="L27"/>
    </row>
    <row r="28" spans="1:12" ht="17.100000000000001" customHeight="1" x14ac:dyDescent="0.15">
      <c r="A28" s="11">
        <f t="shared" si="0"/>
        <v>45063</v>
      </c>
      <c r="B28" s="12" t="str">
        <f t="shared" si="2"/>
        <v>水</v>
      </c>
      <c r="C28" s="24"/>
      <c r="D28" s="25"/>
      <c r="E28" s="28"/>
      <c r="F28" s="29"/>
      <c r="G28" s="30"/>
      <c r="H28" s="10" t="str">
        <f t="shared" si="1"/>
        <v/>
      </c>
      <c r="I28" s="77"/>
      <c r="J28" s="78"/>
      <c r="K28" s="79"/>
      <c r="L28"/>
    </row>
    <row r="29" spans="1:12" ht="17.100000000000001" customHeight="1" x14ac:dyDescent="0.15">
      <c r="A29" s="11">
        <f t="shared" si="0"/>
        <v>45064</v>
      </c>
      <c r="B29" s="12" t="str">
        <f t="shared" si="2"/>
        <v>木</v>
      </c>
      <c r="C29" s="24"/>
      <c r="D29" s="25"/>
      <c r="E29" s="28"/>
      <c r="F29" s="29"/>
      <c r="G29" s="30"/>
      <c r="H29" s="10" t="str">
        <f t="shared" si="1"/>
        <v/>
      </c>
      <c r="I29" s="77"/>
      <c r="J29" s="78"/>
      <c r="K29" s="79"/>
      <c r="L29"/>
    </row>
    <row r="30" spans="1:12" ht="17.100000000000001" customHeight="1" x14ac:dyDescent="0.15">
      <c r="A30" s="11">
        <f t="shared" si="0"/>
        <v>45065</v>
      </c>
      <c r="B30" s="12" t="str">
        <f t="shared" si="2"/>
        <v>金</v>
      </c>
      <c r="C30" s="24"/>
      <c r="D30" s="25"/>
      <c r="E30" s="28"/>
      <c r="F30" s="29"/>
      <c r="G30" s="30"/>
      <c r="H30" s="10" t="str">
        <f t="shared" si="1"/>
        <v/>
      </c>
      <c r="I30" s="77"/>
      <c r="J30" s="94"/>
      <c r="K30" s="95"/>
      <c r="L30"/>
    </row>
    <row r="31" spans="1:12" ht="17.100000000000001" customHeight="1" x14ac:dyDescent="0.15">
      <c r="A31" s="11">
        <f t="shared" si="0"/>
        <v>45066</v>
      </c>
      <c r="B31" s="12" t="str">
        <f t="shared" si="2"/>
        <v>土</v>
      </c>
      <c r="C31" s="24"/>
      <c r="D31" s="25"/>
      <c r="E31" s="28"/>
      <c r="F31" s="29"/>
      <c r="G31" s="30"/>
      <c r="H31" s="10" t="str">
        <f t="shared" si="1"/>
        <v/>
      </c>
      <c r="I31" s="77"/>
      <c r="J31" s="94"/>
      <c r="K31" s="95"/>
      <c r="L31"/>
    </row>
    <row r="32" spans="1:12" ht="17.100000000000001" customHeight="1" x14ac:dyDescent="0.15">
      <c r="A32" s="11">
        <f t="shared" si="0"/>
        <v>45067</v>
      </c>
      <c r="B32" s="12" t="str">
        <f t="shared" si="2"/>
        <v>日</v>
      </c>
      <c r="C32" s="24"/>
      <c r="D32" s="25"/>
      <c r="E32" s="28"/>
      <c r="F32" s="29"/>
      <c r="G32" s="30"/>
      <c r="H32" s="10" t="str">
        <f t="shared" si="1"/>
        <v/>
      </c>
      <c r="I32" s="77"/>
      <c r="J32" s="78"/>
      <c r="K32" s="79"/>
      <c r="L32"/>
    </row>
    <row r="33" spans="1:12" ht="17.100000000000001" customHeight="1" x14ac:dyDescent="0.15">
      <c r="A33" s="11">
        <f t="shared" si="0"/>
        <v>45068</v>
      </c>
      <c r="B33" s="12" t="str">
        <f t="shared" si="2"/>
        <v>月</v>
      </c>
      <c r="C33" s="24"/>
      <c r="D33" s="25"/>
      <c r="E33" s="28"/>
      <c r="F33" s="29"/>
      <c r="G33" s="30"/>
      <c r="H33" s="10" t="str">
        <f t="shared" si="1"/>
        <v/>
      </c>
      <c r="I33" s="77"/>
      <c r="J33" s="88"/>
      <c r="K33" s="89"/>
      <c r="L33"/>
    </row>
    <row r="34" spans="1:12" ht="17.100000000000001" customHeight="1" x14ac:dyDescent="0.15">
      <c r="A34" s="11">
        <f t="shared" si="0"/>
        <v>45069</v>
      </c>
      <c r="B34" s="12" t="str">
        <f t="shared" si="2"/>
        <v>火</v>
      </c>
      <c r="C34" s="24"/>
      <c r="D34" s="25"/>
      <c r="E34" s="28"/>
      <c r="F34" s="29"/>
      <c r="G34" s="30"/>
      <c r="H34" s="10" t="str">
        <f t="shared" si="1"/>
        <v/>
      </c>
      <c r="I34" s="77"/>
      <c r="J34" s="88"/>
      <c r="K34" s="89"/>
      <c r="L34"/>
    </row>
    <row r="35" spans="1:12" ht="17.100000000000001" customHeight="1" x14ac:dyDescent="0.15">
      <c r="A35" s="11">
        <f t="shared" si="0"/>
        <v>45070</v>
      </c>
      <c r="B35" s="12" t="str">
        <f t="shared" si="2"/>
        <v>水</v>
      </c>
      <c r="C35" s="24"/>
      <c r="D35" s="25"/>
      <c r="E35" s="28"/>
      <c r="F35" s="29"/>
      <c r="G35" s="30"/>
      <c r="H35" s="10" t="str">
        <f t="shared" si="1"/>
        <v/>
      </c>
      <c r="I35" s="77"/>
      <c r="J35" s="78"/>
      <c r="K35" s="79"/>
      <c r="L35"/>
    </row>
    <row r="36" spans="1:12" ht="17.100000000000001" customHeight="1" x14ac:dyDescent="0.15">
      <c r="A36" s="11">
        <f t="shared" si="0"/>
        <v>45071</v>
      </c>
      <c r="B36" s="12" t="str">
        <f t="shared" si="2"/>
        <v>木</v>
      </c>
      <c r="C36" s="24"/>
      <c r="D36" s="25"/>
      <c r="E36" s="28"/>
      <c r="F36" s="29"/>
      <c r="G36" s="30"/>
      <c r="H36" s="10" t="str">
        <f t="shared" si="1"/>
        <v/>
      </c>
      <c r="I36" s="77"/>
      <c r="J36" s="78"/>
      <c r="K36" s="79"/>
      <c r="L36"/>
    </row>
    <row r="37" spans="1:12" ht="17.100000000000001" customHeight="1" x14ac:dyDescent="0.15">
      <c r="A37" s="11">
        <f t="shared" si="0"/>
        <v>45072</v>
      </c>
      <c r="B37" s="12" t="str">
        <f t="shared" si="2"/>
        <v>金</v>
      </c>
      <c r="C37" s="24"/>
      <c r="D37" s="25"/>
      <c r="E37" s="28"/>
      <c r="F37" s="29"/>
      <c r="G37" s="30"/>
      <c r="H37" s="10" t="str">
        <f t="shared" si="1"/>
        <v/>
      </c>
      <c r="I37" s="77"/>
      <c r="J37" s="78"/>
      <c r="K37" s="79"/>
      <c r="L37"/>
    </row>
    <row r="38" spans="1:12" ht="17.100000000000001" customHeight="1" x14ac:dyDescent="0.15">
      <c r="A38" s="11">
        <f>A37+1</f>
        <v>45073</v>
      </c>
      <c r="B38" s="12" t="str">
        <f t="shared" si="2"/>
        <v>土</v>
      </c>
      <c r="C38" s="24"/>
      <c r="D38" s="25"/>
      <c r="E38" s="28"/>
      <c r="F38" s="29"/>
      <c r="G38" s="30"/>
      <c r="H38" s="10" t="str">
        <f t="shared" si="1"/>
        <v/>
      </c>
      <c r="I38" s="77"/>
      <c r="J38" s="78"/>
      <c r="K38" s="79"/>
      <c r="L38"/>
    </row>
    <row r="39" spans="1:12" ht="17.100000000000001" customHeight="1" x14ac:dyDescent="0.15">
      <c r="A39" s="11">
        <f>A38+1</f>
        <v>45074</v>
      </c>
      <c r="B39" s="12" t="str">
        <f t="shared" si="2"/>
        <v>日</v>
      </c>
      <c r="C39" s="24"/>
      <c r="D39" s="25"/>
      <c r="E39" s="28"/>
      <c r="F39" s="29"/>
      <c r="G39" s="30"/>
      <c r="H39" s="10" t="str">
        <f t="shared" si="1"/>
        <v/>
      </c>
      <c r="I39" s="77"/>
      <c r="J39" s="78"/>
      <c r="K39" s="79"/>
      <c r="L39"/>
    </row>
    <row r="40" spans="1:12" ht="17.100000000000001" customHeight="1" x14ac:dyDescent="0.15">
      <c r="A40" s="11">
        <f>IF(DAY(A39+1)&lt;4,"",A39+1)</f>
        <v>45075</v>
      </c>
      <c r="B40" s="12" t="str">
        <f t="shared" si="2"/>
        <v>月</v>
      </c>
      <c r="C40" s="24"/>
      <c r="D40" s="25"/>
      <c r="E40" s="28"/>
      <c r="F40" s="29"/>
      <c r="G40" s="30"/>
      <c r="H40" s="10" t="str">
        <f t="shared" si="1"/>
        <v/>
      </c>
      <c r="I40" s="77"/>
      <c r="J40" s="88"/>
      <c r="K40" s="89"/>
      <c r="L40"/>
    </row>
    <row r="41" spans="1:12" ht="17.100000000000001" customHeight="1" x14ac:dyDescent="0.15">
      <c r="A41" s="11">
        <f>IF(DAY(A39+2)&lt;4,"",A39+2)</f>
        <v>45076</v>
      </c>
      <c r="B41" s="12" t="str">
        <f t="shared" si="2"/>
        <v>火</v>
      </c>
      <c r="C41" s="24"/>
      <c r="D41" s="25"/>
      <c r="E41" s="28"/>
      <c r="F41" s="29"/>
      <c r="G41" s="30"/>
      <c r="H41" s="10" t="str">
        <f t="shared" si="1"/>
        <v/>
      </c>
      <c r="I41" s="77"/>
      <c r="J41" s="88"/>
      <c r="K41" s="89"/>
      <c r="L41"/>
    </row>
    <row r="42" spans="1:12" ht="17.100000000000001" customHeight="1" thickBot="1" x14ac:dyDescent="0.2">
      <c r="A42" s="13">
        <f>IF(DAY(A39+3)&lt;4,"",A39+3)</f>
        <v>45077</v>
      </c>
      <c r="B42" s="44" t="str">
        <f t="shared" si="2"/>
        <v>水</v>
      </c>
      <c r="C42" s="31"/>
      <c r="D42" s="32"/>
      <c r="E42" s="33"/>
      <c r="F42" s="34"/>
      <c r="G42" s="35"/>
      <c r="H42" s="14" t="str">
        <f t="shared" si="1"/>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D1CF5DDC-476A-4EF7-8D90-984975A9213E}">
      <formula1>"通常勤務,管理者,裁量,高プロ,出向,その他"</formula1>
    </dataValidation>
    <dataValidation type="list" allowBlank="1" showInputMessage="1" showErrorMessage="1" sqref="G2 K2" xr:uid="{3C915CC2-1DCD-4E0E-8118-3290E669DB71}">
      <formula1>"あり,なし"</formula1>
    </dataValidation>
    <dataValidation type="list" allowBlank="1" showInputMessage="1" showErrorMessage="1" sqref="E1:G1" xr:uid="{4E51CDAD-FC6C-4C73-BE21-AC6D0D327B6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0C600D1-EFC4-44A5-8B7A-1EBBC237E0DB}">
      <formula1>0</formula1>
    </dataValidation>
    <dataValidation type="time" allowBlank="1" showInputMessage="1" showErrorMessage="1" errorTitle="時刻を入力してください。" error="0:00から23:59までの時刻が入力できます。" sqref="C12:C42 E12:E42 G12:G42" xr:uid="{174F6609-6BA8-4764-9E37-C3A04BB85A1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D2540-CB90-431C-A0FB-5C978B0E7991}">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27</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85"/>
      <c r="J12" s="86"/>
      <c r="K12" s="87"/>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77"/>
      <c r="J13" s="88"/>
      <c r="K13" s="89"/>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77"/>
      <c r="J14" s="78"/>
      <c r="K14" s="79"/>
      <c r="L14"/>
    </row>
    <row r="15" spans="1:13" ht="17.100000000000001" customHeight="1" x14ac:dyDescent="0.15">
      <c r="A15" s="11">
        <f t="shared" si="1"/>
        <v>45081</v>
      </c>
      <c r="B15" s="12" t="str">
        <f t="shared" si="0"/>
        <v>日</v>
      </c>
      <c r="C15" s="24"/>
      <c r="D15" s="25"/>
      <c r="E15" s="28"/>
      <c r="F15" s="29"/>
      <c r="G15" s="30"/>
      <c r="H15" s="10" t="str">
        <f t="shared" si="2"/>
        <v/>
      </c>
      <c r="I15" s="77"/>
      <c r="J15" s="78"/>
      <c r="K15" s="79"/>
      <c r="L15"/>
    </row>
    <row r="16" spans="1:13" ht="17.100000000000001" customHeight="1" x14ac:dyDescent="0.15">
      <c r="A16" s="11">
        <f t="shared" si="1"/>
        <v>45082</v>
      </c>
      <c r="B16" s="12" t="str">
        <f t="shared" si="0"/>
        <v>月</v>
      </c>
      <c r="C16" s="24"/>
      <c r="D16" s="25"/>
      <c r="E16" s="28"/>
      <c r="F16" s="29"/>
      <c r="G16" s="30"/>
      <c r="H16" s="10" t="str">
        <f t="shared" si="2"/>
        <v/>
      </c>
      <c r="I16" s="77"/>
      <c r="J16" s="78"/>
      <c r="K16" s="79"/>
      <c r="L16"/>
    </row>
    <row r="17" spans="1:12" ht="17.100000000000001" customHeight="1" x14ac:dyDescent="0.15">
      <c r="A17" s="37">
        <f t="shared" si="1"/>
        <v>45083</v>
      </c>
      <c r="B17" s="45" t="str">
        <f t="shared" si="0"/>
        <v>火</v>
      </c>
      <c r="C17" s="38"/>
      <c r="D17" s="39"/>
      <c r="E17" s="40"/>
      <c r="F17" s="41"/>
      <c r="G17" s="42"/>
      <c r="H17" s="10" t="str">
        <f t="shared" si="2"/>
        <v/>
      </c>
      <c r="I17" s="77"/>
      <c r="J17" s="78"/>
      <c r="K17" s="79"/>
      <c r="L17"/>
    </row>
    <row r="18" spans="1:12" ht="17.100000000000001" customHeight="1" x14ac:dyDescent="0.15">
      <c r="A18" s="37">
        <f t="shared" si="1"/>
        <v>45084</v>
      </c>
      <c r="B18" s="45" t="str">
        <f t="shared" si="0"/>
        <v>水</v>
      </c>
      <c r="C18" s="38"/>
      <c r="D18" s="39"/>
      <c r="E18" s="40"/>
      <c r="F18" s="41"/>
      <c r="G18" s="42"/>
      <c r="H18" s="10" t="str">
        <f t="shared" si="2"/>
        <v/>
      </c>
      <c r="I18" s="77"/>
      <c r="J18" s="78"/>
      <c r="K18" s="79"/>
      <c r="L18"/>
    </row>
    <row r="19" spans="1:12" ht="17.100000000000001" customHeight="1" x14ac:dyDescent="0.15">
      <c r="A19" s="11">
        <f t="shared" si="1"/>
        <v>45085</v>
      </c>
      <c r="B19" s="12" t="str">
        <f t="shared" si="0"/>
        <v>木</v>
      </c>
      <c r="C19" s="24"/>
      <c r="D19" s="25"/>
      <c r="E19" s="28"/>
      <c r="F19" s="29"/>
      <c r="G19" s="30"/>
      <c r="H19" s="10" t="str">
        <f t="shared" si="2"/>
        <v/>
      </c>
      <c r="I19" s="77"/>
      <c r="J19" s="88"/>
      <c r="K19" s="89"/>
      <c r="L19"/>
    </row>
    <row r="20" spans="1:12" ht="17.100000000000001" customHeight="1" x14ac:dyDescent="0.15">
      <c r="A20" s="11">
        <f t="shared" si="1"/>
        <v>45086</v>
      </c>
      <c r="B20" s="12" t="str">
        <f t="shared" si="0"/>
        <v>金</v>
      </c>
      <c r="C20" s="24"/>
      <c r="D20" s="25"/>
      <c r="E20" s="28"/>
      <c r="F20" s="29"/>
      <c r="G20" s="30"/>
      <c r="H20" s="10" t="str">
        <f t="shared" si="2"/>
        <v/>
      </c>
      <c r="I20" s="77"/>
      <c r="J20" s="88"/>
      <c r="K20" s="89"/>
      <c r="L20"/>
    </row>
    <row r="21" spans="1:12" ht="17.100000000000001" customHeight="1" x14ac:dyDescent="0.15">
      <c r="A21" s="54">
        <f t="shared" si="1"/>
        <v>45087</v>
      </c>
      <c r="B21" s="12" t="str">
        <f t="shared" si="0"/>
        <v>土</v>
      </c>
      <c r="C21" s="24"/>
      <c r="D21" s="25"/>
      <c r="E21" s="28"/>
      <c r="F21" s="29"/>
      <c r="G21" s="30"/>
      <c r="H21" s="10" t="str">
        <f t="shared" si="2"/>
        <v/>
      </c>
      <c r="I21" s="77"/>
      <c r="J21" s="78"/>
      <c r="K21" s="79"/>
      <c r="L21"/>
    </row>
    <row r="22" spans="1:12" ht="17.100000000000001" customHeight="1" x14ac:dyDescent="0.15">
      <c r="A22" s="11">
        <f t="shared" si="1"/>
        <v>45088</v>
      </c>
      <c r="B22" s="12" t="str">
        <f t="shared" si="0"/>
        <v>日</v>
      </c>
      <c r="C22" s="24"/>
      <c r="D22" s="25"/>
      <c r="E22" s="28"/>
      <c r="F22" s="29"/>
      <c r="G22" s="30"/>
      <c r="H22" s="10" t="str">
        <f t="shared" si="2"/>
        <v/>
      </c>
      <c r="I22" s="77"/>
      <c r="J22" s="78"/>
      <c r="K22" s="79"/>
      <c r="L22"/>
    </row>
    <row r="23" spans="1:12" ht="17.100000000000001" customHeight="1" x14ac:dyDescent="0.15">
      <c r="A23" s="11">
        <f t="shared" si="1"/>
        <v>45089</v>
      </c>
      <c r="B23" s="12" t="str">
        <f t="shared" si="0"/>
        <v>月</v>
      </c>
      <c r="C23" s="24"/>
      <c r="D23" s="25"/>
      <c r="E23" s="28"/>
      <c r="F23" s="29"/>
      <c r="G23" s="30"/>
      <c r="H23" s="10" t="str">
        <f t="shared" si="2"/>
        <v/>
      </c>
      <c r="I23" s="77"/>
      <c r="J23" s="78"/>
      <c r="K23" s="79"/>
      <c r="L23"/>
    </row>
    <row r="24" spans="1:12" ht="17.100000000000001" customHeight="1" x14ac:dyDescent="0.15">
      <c r="A24" s="11">
        <f t="shared" si="1"/>
        <v>45090</v>
      </c>
      <c r="B24" s="12" t="str">
        <f t="shared" si="0"/>
        <v>火</v>
      </c>
      <c r="C24" s="24"/>
      <c r="D24" s="25"/>
      <c r="E24" s="28"/>
      <c r="F24" s="29"/>
      <c r="G24" s="30"/>
      <c r="H24" s="10" t="str">
        <f t="shared" si="2"/>
        <v/>
      </c>
      <c r="I24" s="77"/>
      <c r="J24" s="78"/>
      <c r="K24" s="79"/>
      <c r="L24"/>
    </row>
    <row r="25" spans="1:12" ht="17.100000000000001" customHeight="1" x14ac:dyDescent="0.15">
      <c r="A25" s="11">
        <f t="shared" si="1"/>
        <v>45091</v>
      </c>
      <c r="B25" s="12" t="str">
        <f t="shared" si="0"/>
        <v>水</v>
      </c>
      <c r="C25" s="24"/>
      <c r="D25" s="25"/>
      <c r="E25" s="28"/>
      <c r="F25" s="29"/>
      <c r="G25" s="30"/>
      <c r="H25" s="10" t="str">
        <f t="shared" si="2"/>
        <v/>
      </c>
      <c r="I25" s="77"/>
      <c r="J25" s="78"/>
      <c r="K25" s="79"/>
      <c r="L25"/>
    </row>
    <row r="26" spans="1:12" ht="17.100000000000001" customHeight="1" x14ac:dyDescent="0.15">
      <c r="A26" s="11">
        <f t="shared" si="1"/>
        <v>45092</v>
      </c>
      <c r="B26" s="12" t="str">
        <f t="shared" si="0"/>
        <v>木</v>
      </c>
      <c r="C26" s="24"/>
      <c r="D26" s="25"/>
      <c r="E26" s="28"/>
      <c r="F26" s="29"/>
      <c r="G26" s="30"/>
      <c r="H26" s="10" t="str">
        <f t="shared" si="2"/>
        <v/>
      </c>
      <c r="I26" s="77"/>
      <c r="J26" s="88"/>
      <c r="K26" s="89"/>
      <c r="L26"/>
    </row>
    <row r="27" spans="1:12" ht="17.100000000000001" customHeight="1" x14ac:dyDescent="0.15">
      <c r="A27" s="11">
        <f t="shared" si="1"/>
        <v>45093</v>
      </c>
      <c r="B27" s="12" t="str">
        <f t="shared" si="0"/>
        <v>金</v>
      </c>
      <c r="C27" s="24"/>
      <c r="D27" s="25"/>
      <c r="E27" s="28"/>
      <c r="F27" s="29"/>
      <c r="G27" s="30"/>
      <c r="H27" s="10" t="str">
        <f t="shared" si="2"/>
        <v/>
      </c>
      <c r="I27" s="77"/>
      <c r="J27" s="88"/>
      <c r="K27" s="89"/>
      <c r="L27"/>
    </row>
    <row r="28" spans="1:12" ht="17.100000000000001" customHeight="1" x14ac:dyDescent="0.15">
      <c r="A28" s="11">
        <f t="shared" si="1"/>
        <v>45094</v>
      </c>
      <c r="B28" s="12" t="str">
        <f t="shared" si="0"/>
        <v>土</v>
      </c>
      <c r="C28" s="24"/>
      <c r="D28" s="25"/>
      <c r="E28" s="28"/>
      <c r="F28" s="29"/>
      <c r="G28" s="30"/>
      <c r="H28" s="10" t="str">
        <f t="shared" si="2"/>
        <v/>
      </c>
      <c r="I28" s="77"/>
      <c r="J28" s="78"/>
      <c r="K28" s="79"/>
      <c r="L28"/>
    </row>
    <row r="29" spans="1:12" ht="17.100000000000001" customHeight="1" x14ac:dyDescent="0.15">
      <c r="A29" s="11">
        <f t="shared" si="1"/>
        <v>45095</v>
      </c>
      <c r="B29" s="12" t="str">
        <f t="shared" si="0"/>
        <v>日</v>
      </c>
      <c r="C29" s="24"/>
      <c r="D29" s="25"/>
      <c r="E29" s="28"/>
      <c r="F29" s="29"/>
      <c r="G29" s="30"/>
      <c r="H29" s="10" t="str">
        <f t="shared" si="2"/>
        <v/>
      </c>
      <c r="I29" s="77"/>
      <c r="J29" s="78"/>
      <c r="K29" s="79"/>
      <c r="L29"/>
    </row>
    <row r="30" spans="1:12" ht="17.100000000000001" customHeight="1" x14ac:dyDescent="0.15">
      <c r="A30" s="11">
        <f t="shared" si="1"/>
        <v>45096</v>
      </c>
      <c r="B30" s="12" t="str">
        <f t="shared" si="0"/>
        <v>月</v>
      </c>
      <c r="C30" s="24"/>
      <c r="D30" s="25"/>
      <c r="E30" s="28"/>
      <c r="F30" s="29"/>
      <c r="G30" s="30"/>
      <c r="H30" s="10" t="str">
        <f t="shared" si="2"/>
        <v/>
      </c>
      <c r="I30" s="77"/>
      <c r="J30" s="94"/>
      <c r="K30" s="95"/>
      <c r="L30"/>
    </row>
    <row r="31" spans="1:12" ht="17.100000000000001" customHeight="1" x14ac:dyDescent="0.15">
      <c r="A31" s="11">
        <f t="shared" si="1"/>
        <v>45097</v>
      </c>
      <c r="B31" s="12" t="str">
        <f t="shared" si="0"/>
        <v>火</v>
      </c>
      <c r="C31" s="24"/>
      <c r="D31" s="25"/>
      <c r="E31" s="28"/>
      <c r="F31" s="29"/>
      <c r="G31" s="30"/>
      <c r="H31" s="10" t="str">
        <f t="shared" si="2"/>
        <v/>
      </c>
      <c r="I31" s="77"/>
      <c r="J31" s="94"/>
      <c r="K31" s="95"/>
      <c r="L31"/>
    </row>
    <row r="32" spans="1:12" ht="17.100000000000001" customHeight="1" x14ac:dyDescent="0.15">
      <c r="A32" s="11">
        <f t="shared" si="1"/>
        <v>45098</v>
      </c>
      <c r="B32" s="12" t="str">
        <f t="shared" si="0"/>
        <v>水</v>
      </c>
      <c r="C32" s="24"/>
      <c r="D32" s="25"/>
      <c r="E32" s="28"/>
      <c r="F32" s="29"/>
      <c r="G32" s="30"/>
      <c r="H32" s="10" t="str">
        <f t="shared" si="2"/>
        <v/>
      </c>
      <c r="I32" s="77"/>
      <c r="J32" s="78"/>
      <c r="K32" s="79"/>
      <c r="L32"/>
    </row>
    <row r="33" spans="1:12" ht="17.100000000000001" customHeight="1" x14ac:dyDescent="0.15">
      <c r="A33" s="11">
        <f t="shared" si="1"/>
        <v>45099</v>
      </c>
      <c r="B33" s="12" t="str">
        <f t="shared" si="0"/>
        <v>木</v>
      </c>
      <c r="C33" s="24"/>
      <c r="D33" s="25"/>
      <c r="E33" s="28"/>
      <c r="F33" s="29"/>
      <c r="G33" s="30"/>
      <c r="H33" s="10" t="str">
        <f t="shared" si="2"/>
        <v/>
      </c>
      <c r="I33" s="77"/>
      <c r="J33" s="88"/>
      <c r="K33" s="89"/>
      <c r="L33"/>
    </row>
    <row r="34" spans="1:12" ht="17.100000000000001" customHeight="1" x14ac:dyDescent="0.15">
      <c r="A34" s="11">
        <f t="shared" si="1"/>
        <v>45100</v>
      </c>
      <c r="B34" s="12" t="str">
        <f t="shared" si="0"/>
        <v>金</v>
      </c>
      <c r="C34" s="24"/>
      <c r="D34" s="25"/>
      <c r="E34" s="28"/>
      <c r="F34" s="29"/>
      <c r="G34" s="30"/>
      <c r="H34" s="10" t="str">
        <f t="shared" si="2"/>
        <v/>
      </c>
      <c r="I34" s="77"/>
      <c r="J34" s="88"/>
      <c r="K34" s="89"/>
      <c r="L34"/>
    </row>
    <row r="35" spans="1:12" ht="17.100000000000001" customHeight="1" x14ac:dyDescent="0.15">
      <c r="A35" s="11">
        <f t="shared" si="1"/>
        <v>45101</v>
      </c>
      <c r="B35" s="12" t="str">
        <f t="shared" si="0"/>
        <v>土</v>
      </c>
      <c r="C35" s="24"/>
      <c r="D35" s="25"/>
      <c r="E35" s="28"/>
      <c r="F35" s="29"/>
      <c r="G35" s="30"/>
      <c r="H35" s="10" t="str">
        <f t="shared" si="2"/>
        <v/>
      </c>
      <c r="I35" s="77"/>
      <c r="J35" s="78"/>
      <c r="K35" s="79"/>
      <c r="L35"/>
    </row>
    <row r="36" spans="1:12" ht="17.100000000000001" customHeight="1" x14ac:dyDescent="0.15">
      <c r="A36" s="11">
        <f t="shared" si="1"/>
        <v>45102</v>
      </c>
      <c r="B36" s="12" t="str">
        <f t="shared" si="0"/>
        <v>日</v>
      </c>
      <c r="C36" s="24"/>
      <c r="D36" s="25"/>
      <c r="E36" s="28"/>
      <c r="F36" s="29"/>
      <c r="G36" s="30"/>
      <c r="H36" s="10" t="str">
        <f t="shared" si="2"/>
        <v/>
      </c>
      <c r="I36" s="77"/>
      <c r="J36" s="78"/>
      <c r="K36" s="79"/>
      <c r="L36"/>
    </row>
    <row r="37" spans="1:12" ht="17.100000000000001" customHeight="1" x14ac:dyDescent="0.15">
      <c r="A37" s="11">
        <f t="shared" si="1"/>
        <v>45103</v>
      </c>
      <c r="B37" s="12" t="str">
        <f t="shared" si="0"/>
        <v>月</v>
      </c>
      <c r="C37" s="24"/>
      <c r="D37" s="25"/>
      <c r="E37" s="28"/>
      <c r="F37" s="29"/>
      <c r="G37" s="30"/>
      <c r="H37" s="10" t="str">
        <f t="shared" si="2"/>
        <v/>
      </c>
      <c r="I37" s="77"/>
      <c r="J37" s="78"/>
      <c r="K37" s="79"/>
      <c r="L37"/>
    </row>
    <row r="38" spans="1:12" ht="17.100000000000001" customHeight="1" x14ac:dyDescent="0.15">
      <c r="A38" s="11">
        <f>A37+1</f>
        <v>45104</v>
      </c>
      <c r="B38" s="12" t="str">
        <f t="shared" si="0"/>
        <v>火</v>
      </c>
      <c r="C38" s="24"/>
      <c r="D38" s="25"/>
      <c r="E38" s="28"/>
      <c r="F38" s="29"/>
      <c r="G38" s="30"/>
      <c r="H38" s="10" t="str">
        <f t="shared" si="2"/>
        <v/>
      </c>
      <c r="I38" s="77"/>
      <c r="J38" s="78"/>
      <c r="K38" s="79"/>
      <c r="L38"/>
    </row>
    <row r="39" spans="1:12" ht="17.100000000000001" customHeight="1" x14ac:dyDescent="0.15">
      <c r="A39" s="11">
        <f>A38+1</f>
        <v>45105</v>
      </c>
      <c r="B39" s="12" t="str">
        <f t="shared" si="0"/>
        <v>水</v>
      </c>
      <c r="C39" s="24"/>
      <c r="D39" s="25"/>
      <c r="E39" s="28"/>
      <c r="F39" s="29"/>
      <c r="G39" s="30"/>
      <c r="H39" s="10" t="str">
        <f t="shared" si="2"/>
        <v/>
      </c>
      <c r="I39" s="77"/>
      <c r="J39" s="78"/>
      <c r="K39" s="79"/>
      <c r="L39"/>
    </row>
    <row r="40" spans="1:12" ht="17.100000000000001" customHeight="1" x14ac:dyDescent="0.15">
      <c r="A40" s="11">
        <f>IF(DAY(A39+1)&lt;4,"",A39+1)</f>
        <v>45106</v>
      </c>
      <c r="B40" s="12" t="str">
        <f t="shared" si="0"/>
        <v>木</v>
      </c>
      <c r="C40" s="24"/>
      <c r="D40" s="25"/>
      <c r="E40" s="28"/>
      <c r="F40" s="29"/>
      <c r="G40" s="30"/>
      <c r="H40" s="10" t="str">
        <f t="shared" si="2"/>
        <v/>
      </c>
      <c r="I40" s="77"/>
      <c r="J40" s="88"/>
      <c r="K40" s="89"/>
      <c r="L40"/>
    </row>
    <row r="41" spans="1:12" ht="17.100000000000001" customHeight="1" x14ac:dyDescent="0.15">
      <c r="A41" s="11">
        <f>IF(DAY(A39+2)&lt;4,"",A39+2)</f>
        <v>45107</v>
      </c>
      <c r="B41" s="12" t="str">
        <f t="shared" si="0"/>
        <v>金</v>
      </c>
      <c r="C41" s="24"/>
      <c r="D41" s="25"/>
      <c r="E41" s="28"/>
      <c r="F41" s="29"/>
      <c r="G41" s="30"/>
      <c r="H41" s="10" t="str">
        <f t="shared" si="2"/>
        <v/>
      </c>
      <c r="I41" s="77"/>
      <c r="J41" s="88"/>
      <c r="K41" s="89"/>
      <c r="L41"/>
    </row>
    <row r="42" spans="1:12" ht="17.100000000000001" customHeight="1" thickBot="1" x14ac:dyDescent="0.2">
      <c r="A42" s="13" t="str">
        <f>IF(DAY(A39+3)&lt;4,"",A39+3)</f>
        <v/>
      </c>
      <c r="B42" s="44" t="s">
        <v>38</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3CB35DA0-7737-483E-9B40-09436EEDAC89}">
      <formula1>"通常勤務,管理者,裁量,高プロ,出向,その他"</formula1>
    </dataValidation>
    <dataValidation type="list" allowBlank="1" showInputMessage="1" showErrorMessage="1" sqref="G2 K2" xr:uid="{6461ECD0-0B88-4801-BB66-E6E7104B1400}">
      <formula1>"あり,なし"</formula1>
    </dataValidation>
    <dataValidation type="list" allowBlank="1" showInputMessage="1" showErrorMessage="1" sqref="E1:G1" xr:uid="{4BA77232-F76C-4668-9182-78A1FEF7D61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D9AE73-32B4-44C3-8BE1-0C2070F31E73}">
      <formula1>0</formula1>
    </dataValidation>
    <dataValidation type="time" allowBlank="1" showInputMessage="1" showErrorMessage="1" errorTitle="時刻を入力してください。" error="0:00から23:59までの時刻が入力できます。" sqref="C12:C42 E12:E42 G12:G42" xr:uid="{31F8428B-1DC1-4138-8352-CA4793939E5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56C2-B5D6-4603-A49B-99AAB1AD0B4D}">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28</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85"/>
      <c r="J12" s="86"/>
      <c r="K12" s="87"/>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77"/>
      <c r="J13" s="88"/>
      <c r="K13" s="89"/>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77"/>
      <c r="J14" s="78"/>
      <c r="K14" s="79"/>
      <c r="L14"/>
    </row>
    <row r="15" spans="1:13" ht="17.100000000000001" customHeight="1" x14ac:dyDescent="0.15">
      <c r="A15" s="11">
        <f t="shared" si="1"/>
        <v>45111</v>
      </c>
      <c r="B15" s="12" t="str">
        <f t="shared" si="0"/>
        <v>火</v>
      </c>
      <c r="C15" s="24"/>
      <c r="D15" s="25"/>
      <c r="E15" s="28"/>
      <c r="F15" s="29"/>
      <c r="G15" s="30"/>
      <c r="H15" s="10" t="str">
        <f t="shared" si="2"/>
        <v/>
      </c>
      <c r="I15" s="77"/>
      <c r="J15" s="78"/>
      <c r="K15" s="79"/>
      <c r="L15"/>
    </row>
    <row r="16" spans="1:13" ht="17.100000000000001" customHeight="1" x14ac:dyDescent="0.15">
      <c r="A16" s="11">
        <f t="shared" si="1"/>
        <v>45112</v>
      </c>
      <c r="B16" s="12" t="str">
        <f t="shared" si="0"/>
        <v>水</v>
      </c>
      <c r="C16" s="24"/>
      <c r="D16" s="25"/>
      <c r="E16" s="28"/>
      <c r="F16" s="29"/>
      <c r="G16" s="30"/>
      <c r="H16" s="10" t="str">
        <f t="shared" si="2"/>
        <v/>
      </c>
      <c r="I16" s="77"/>
      <c r="J16" s="78"/>
      <c r="K16" s="79"/>
      <c r="L16"/>
    </row>
    <row r="17" spans="1:12" ht="17.100000000000001" customHeight="1" x14ac:dyDescent="0.15">
      <c r="A17" s="37">
        <f t="shared" si="1"/>
        <v>45113</v>
      </c>
      <c r="B17" s="45" t="str">
        <f t="shared" si="0"/>
        <v>木</v>
      </c>
      <c r="C17" s="38"/>
      <c r="D17" s="39"/>
      <c r="E17" s="40"/>
      <c r="F17" s="41"/>
      <c r="G17" s="42"/>
      <c r="H17" s="10" t="str">
        <f t="shared" si="2"/>
        <v/>
      </c>
      <c r="I17" s="77"/>
      <c r="J17" s="78"/>
      <c r="K17" s="79"/>
      <c r="L17"/>
    </row>
    <row r="18" spans="1:12" ht="17.100000000000001" customHeight="1" x14ac:dyDescent="0.15">
      <c r="A18" s="37">
        <f t="shared" si="1"/>
        <v>45114</v>
      </c>
      <c r="B18" s="45" t="str">
        <f t="shared" si="0"/>
        <v>金</v>
      </c>
      <c r="C18" s="38"/>
      <c r="D18" s="39"/>
      <c r="E18" s="40"/>
      <c r="F18" s="41"/>
      <c r="G18" s="42"/>
      <c r="H18" s="10" t="str">
        <f t="shared" si="2"/>
        <v/>
      </c>
      <c r="I18" s="77"/>
      <c r="J18" s="78"/>
      <c r="K18" s="79"/>
      <c r="L18"/>
    </row>
    <row r="19" spans="1:12" ht="17.100000000000001" customHeight="1" x14ac:dyDescent="0.15">
      <c r="A19" s="11">
        <f t="shared" si="1"/>
        <v>45115</v>
      </c>
      <c r="B19" s="12" t="str">
        <f t="shared" si="0"/>
        <v>土</v>
      </c>
      <c r="C19" s="24"/>
      <c r="D19" s="25"/>
      <c r="E19" s="28"/>
      <c r="F19" s="29"/>
      <c r="G19" s="30"/>
      <c r="H19" s="10" t="str">
        <f t="shared" si="2"/>
        <v/>
      </c>
      <c r="I19" s="77"/>
      <c r="J19" s="88"/>
      <c r="K19" s="89"/>
      <c r="L19"/>
    </row>
    <row r="20" spans="1:12" ht="17.100000000000001" customHeight="1" x14ac:dyDescent="0.15">
      <c r="A20" s="11">
        <f t="shared" si="1"/>
        <v>45116</v>
      </c>
      <c r="B20" s="12" t="str">
        <f t="shared" si="0"/>
        <v>日</v>
      </c>
      <c r="C20" s="24"/>
      <c r="D20" s="25"/>
      <c r="E20" s="28"/>
      <c r="F20" s="29"/>
      <c r="G20" s="30"/>
      <c r="H20" s="10" t="str">
        <f t="shared" si="2"/>
        <v/>
      </c>
      <c r="I20" s="77"/>
      <c r="J20" s="88"/>
      <c r="K20" s="89"/>
      <c r="L20"/>
    </row>
    <row r="21" spans="1:12" ht="17.100000000000001" customHeight="1" x14ac:dyDescent="0.15">
      <c r="A21" s="54">
        <f t="shared" si="1"/>
        <v>45117</v>
      </c>
      <c r="B21" s="12" t="str">
        <f t="shared" si="0"/>
        <v>月</v>
      </c>
      <c r="C21" s="24"/>
      <c r="D21" s="25"/>
      <c r="E21" s="28"/>
      <c r="F21" s="29"/>
      <c r="G21" s="30"/>
      <c r="H21" s="10" t="str">
        <f t="shared" si="2"/>
        <v/>
      </c>
      <c r="I21" s="77"/>
      <c r="J21" s="78"/>
      <c r="K21" s="79"/>
      <c r="L21"/>
    </row>
    <row r="22" spans="1:12" ht="17.100000000000001" customHeight="1" x14ac:dyDescent="0.15">
      <c r="A22" s="11">
        <f t="shared" si="1"/>
        <v>45118</v>
      </c>
      <c r="B22" s="12" t="str">
        <f t="shared" si="0"/>
        <v>火</v>
      </c>
      <c r="C22" s="24"/>
      <c r="D22" s="25"/>
      <c r="E22" s="28"/>
      <c r="F22" s="29"/>
      <c r="G22" s="30"/>
      <c r="H22" s="10" t="str">
        <f t="shared" si="2"/>
        <v/>
      </c>
      <c r="I22" s="77"/>
      <c r="J22" s="78"/>
      <c r="K22" s="79"/>
      <c r="L22"/>
    </row>
    <row r="23" spans="1:12" ht="17.100000000000001" customHeight="1" x14ac:dyDescent="0.15">
      <c r="A23" s="11">
        <f t="shared" si="1"/>
        <v>45119</v>
      </c>
      <c r="B23" s="12" t="str">
        <f t="shared" si="0"/>
        <v>水</v>
      </c>
      <c r="C23" s="24"/>
      <c r="D23" s="25"/>
      <c r="E23" s="28"/>
      <c r="F23" s="29"/>
      <c r="G23" s="30"/>
      <c r="H23" s="10" t="str">
        <f t="shared" si="2"/>
        <v/>
      </c>
      <c r="I23" s="77"/>
      <c r="J23" s="78"/>
      <c r="K23" s="79"/>
      <c r="L23"/>
    </row>
    <row r="24" spans="1:12" ht="17.100000000000001" customHeight="1" x14ac:dyDescent="0.15">
      <c r="A24" s="11">
        <f t="shared" si="1"/>
        <v>45120</v>
      </c>
      <c r="B24" s="12" t="str">
        <f t="shared" si="0"/>
        <v>木</v>
      </c>
      <c r="C24" s="24"/>
      <c r="D24" s="25"/>
      <c r="E24" s="28"/>
      <c r="F24" s="29"/>
      <c r="G24" s="30"/>
      <c r="H24" s="10" t="str">
        <f t="shared" si="2"/>
        <v/>
      </c>
      <c r="I24" s="77"/>
      <c r="J24" s="78"/>
      <c r="K24" s="79"/>
      <c r="L24"/>
    </row>
    <row r="25" spans="1:12" ht="17.100000000000001" customHeight="1" x14ac:dyDescent="0.15">
      <c r="A25" s="11">
        <f t="shared" si="1"/>
        <v>45121</v>
      </c>
      <c r="B25" s="12" t="str">
        <f t="shared" si="0"/>
        <v>金</v>
      </c>
      <c r="C25" s="24"/>
      <c r="D25" s="25"/>
      <c r="E25" s="28"/>
      <c r="F25" s="29"/>
      <c r="G25" s="30"/>
      <c r="H25" s="10" t="str">
        <f t="shared" si="2"/>
        <v/>
      </c>
      <c r="I25" s="77"/>
      <c r="J25" s="78"/>
      <c r="K25" s="79"/>
      <c r="L25"/>
    </row>
    <row r="26" spans="1:12" ht="17.100000000000001" customHeight="1" x14ac:dyDescent="0.15">
      <c r="A26" s="11">
        <f t="shared" si="1"/>
        <v>45122</v>
      </c>
      <c r="B26" s="12" t="str">
        <f t="shared" si="0"/>
        <v>土</v>
      </c>
      <c r="C26" s="24"/>
      <c r="D26" s="25"/>
      <c r="E26" s="28"/>
      <c r="F26" s="29"/>
      <c r="G26" s="30"/>
      <c r="H26" s="10" t="str">
        <f t="shared" si="2"/>
        <v/>
      </c>
      <c r="I26" s="77"/>
      <c r="J26" s="88"/>
      <c r="K26" s="89"/>
      <c r="L26"/>
    </row>
    <row r="27" spans="1:12" ht="17.100000000000001" customHeight="1" x14ac:dyDescent="0.15">
      <c r="A27" s="11">
        <f t="shared" si="1"/>
        <v>45123</v>
      </c>
      <c r="B27" s="12" t="str">
        <f t="shared" si="0"/>
        <v>日</v>
      </c>
      <c r="C27" s="24"/>
      <c r="D27" s="25"/>
      <c r="E27" s="28"/>
      <c r="F27" s="29"/>
      <c r="G27" s="30"/>
      <c r="H27" s="10" t="str">
        <f t="shared" si="2"/>
        <v/>
      </c>
      <c r="I27" s="77"/>
      <c r="J27" s="88"/>
      <c r="K27" s="89"/>
      <c r="L27"/>
    </row>
    <row r="28" spans="1:12" ht="17.100000000000001" customHeight="1" x14ac:dyDescent="0.15">
      <c r="A28" s="11">
        <f t="shared" si="1"/>
        <v>45124</v>
      </c>
      <c r="B28" s="12" t="s">
        <v>37</v>
      </c>
      <c r="C28" s="24"/>
      <c r="D28" s="25"/>
      <c r="E28" s="28"/>
      <c r="F28" s="29"/>
      <c r="G28" s="30"/>
      <c r="H28" s="10" t="str">
        <f t="shared" si="2"/>
        <v/>
      </c>
      <c r="I28" s="77"/>
      <c r="J28" s="78"/>
      <c r="K28" s="79"/>
      <c r="L28"/>
    </row>
    <row r="29" spans="1:12" ht="17.100000000000001" customHeight="1" x14ac:dyDescent="0.15">
      <c r="A29" s="11">
        <f t="shared" si="1"/>
        <v>45125</v>
      </c>
      <c r="B29" s="12" t="str">
        <f t="shared" ref="B29:B42" si="3">TEXT(A29,"aaa")</f>
        <v>火</v>
      </c>
      <c r="C29" s="24"/>
      <c r="D29" s="25"/>
      <c r="E29" s="28"/>
      <c r="F29" s="29"/>
      <c r="G29" s="30"/>
      <c r="H29" s="10" t="str">
        <f t="shared" si="2"/>
        <v/>
      </c>
      <c r="I29" s="77"/>
      <c r="J29" s="78"/>
      <c r="K29" s="79"/>
      <c r="L29"/>
    </row>
    <row r="30" spans="1:12" ht="17.100000000000001" customHeight="1" x14ac:dyDescent="0.15">
      <c r="A30" s="11">
        <f t="shared" si="1"/>
        <v>45126</v>
      </c>
      <c r="B30" s="12" t="str">
        <f t="shared" si="3"/>
        <v>水</v>
      </c>
      <c r="C30" s="24"/>
      <c r="D30" s="25"/>
      <c r="E30" s="28"/>
      <c r="F30" s="29"/>
      <c r="G30" s="30"/>
      <c r="H30" s="10" t="str">
        <f t="shared" si="2"/>
        <v/>
      </c>
      <c r="I30" s="77"/>
      <c r="J30" s="94"/>
      <c r="K30" s="95"/>
      <c r="L30"/>
    </row>
    <row r="31" spans="1:12" ht="17.100000000000001" customHeight="1" x14ac:dyDescent="0.15">
      <c r="A31" s="11">
        <f t="shared" si="1"/>
        <v>45127</v>
      </c>
      <c r="B31" s="12" t="str">
        <f t="shared" si="3"/>
        <v>木</v>
      </c>
      <c r="C31" s="24"/>
      <c r="D31" s="25"/>
      <c r="E31" s="28"/>
      <c r="F31" s="29"/>
      <c r="G31" s="30"/>
      <c r="H31" s="10" t="str">
        <f t="shared" si="2"/>
        <v/>
      </c>
      <c r="I31" s="77"/>
      <c r="J31" s="94"/>
      <c r="K31" s="95"/>
      <c r="L31"/>
    </row>
    <row r="32" spans="1:12" ht="17.100000000000001" customHeight="1" x14ac:dyDescent="0.15">
      <c r="A32" s="11">
        <f t="shared" si="1"/>
        <v>45128</v>
      </c>
      <c r="B32" s="12" t="str">
        <f t="shared" si="3"/>
        <v>金</v>
      </c>
      <c r="C32" s="24"/>
      <c r="D32" s="25"/>
      <c r="E32" s="28"/>
      <c r="F32" s="29"/>
      <c r="G32" s="30"/>
      <c r="H32" s="10" t="str">
        <f t="shared" si="2"/>
        <v/>
      </c>
      <c r="I32" s="77"/>
      <c r="J32" s="78"/>
      <c r="K32" s="79"/>
      <c r="L32"/>
    </row>
    <row r="33" spans="1:12" ht="17.100000000000001" customHeight="1" x14ac:dyDescent="0.15">
      <c r="A33" s="11">
        <f t="shared" si="1"/>
        <v>45129</v>
      </c>
      <c r="B33" s="12" t="str">
        <f t="shared" si="3"/>
        <v>土</v>
      </c>
      <c r="C33" s="24"/>
      <c r="D33" s="25"/>
      <c r="E33" s="28"/>
      <c r="F33" s="29"/>
      <c r="G33" s="30"/>
      <c r="H33" s="10" t="str">
        <f t="shared" si="2"/>
        <v/>
      </c>
      <c r="I33" s="77"/>
      <c r="J33" s="88"/>
      <c r="K33" s="89"/>
      <c r="L33"/>
    </row>
    <row r="34" spans="1:12" ht="17.100000000000001" customHeight="1" x14ac:dyDescent="0.15">
      <c r="A34" s="11">
        <f t="shared" si="1"/>
        <v>45130</v>
      </c>
      <c r="B34" s="12" t="str">
        <f t="shared" si="3"/>
        <v>日</v>
      </c>
      <c r="C34" s="24"/>
      <c r="D34" s="25"/>
      <c r="E34" s="28"/>
      <c r="F34" s="29"/>
      <c r="G34" s="30"/>
      <c r="H34" s="10" t="str">
        <f t="shared" si="2"/>
        <v/>
      </c>
      <c r="I34" s="77"/>
      <c r="J34" s="88"/>
      <c r="K34" s="89"/>
      <c r="L34"/>
    </row>
    <row r="35" spans="1:12" ht="17.100000000000001" customHeight="1" x14ac:dyDescent="0.15">
      <c r="A35" s="11">
        <f t="shared" si="1"/>
        <v>45131</v>
      </c>
      <c r="B35" s="12" t="str">
        <f t="shared" si="3"/>
        <v>月</v>
      </c>
      <c r="C35" s="24"/>
      <c r="D35" s="25"/>
      <c r="E35" s="28"/>
      <c r="F35" s="29"/>
      <c r="G35" s="30"/>
      <c r="H35" s="10" t="str">
        <f t="shared" si="2"/>
        <v/>
      </c>
      <c r="I35" s="77"/>
      <c r="J35" s="78"/>
      <c r="K35" s="79"/>
      <c r="L35"/>
    </row>
    <row r="36" spans="1:12" ht="17.100000000000001" customHeight="1" x14ac:dyDescent="0.15">
      <c r="A36" s="11">
        <f t="shared" si="1"/>
        <v>45132</v>
      </c>
      <c r="B36" s="12" t="str">
        <f t="shared" si="3"/>
        <v>火</v>
      </c>
      <c r="C36" s="24"/>
      <c r="D36" s="25"/>
      <c r="E36" s="28"/>
      <c r="F36" s="29"/>
      <c r="G36" s="30"/>
      <c r="H36" s="10" t="str">
        <f t="shared" si="2"/>
        <v/>
      </c>
      <c r="I36" s="77"/>
      <c r="J36" s="78"/>
      <c r="K36" s="79"/>
      <c r="L36"/>
    </row>
    <row r="37" spans="1:12" ht="17.100000000000001" customHeight="1" x14ac:dyDescent="0.15">
      <c r="A37" s="11">
        <f t="shared" si="1"/>
        <v>45133</v>
      </c>
      <c r="B37" s="12" t="str">
        <f t="shared" si="3"/>
        <v>水</v>
      </c>
      <c r="C37" s="24"/>
      <c r="D37" s="25"/>
      <c r="E37" s="28"/>
      <c r="F37" s="29"/>
      <c r="G37" s="30"/>
      <c r="H37" s="10" t="str">
        <f t="shared" si="2"/>
        <v/>
      </c>
      <c r="I37" s="77"/>
      <c r="J37" s="78"/>
      <c r="K37" s="79"/>
      <c r="L37"/>
    </row>
    <row r="38" spans="1:12" ht="17.100000000000001" customHeight="1" x14ac:dyDescent="0.15">
      <c r="A38" s="11">
        <f>A37+1</f>
        <v>45134</v>
      </c>
      <c r="B38" s="12" t="str">
        <f t="shared" si="3"/>
        <v>木</v>
      </c>
      <c r="C38" s="24"/>
      <c r="D38" s="25"/>
      <c r="E38" s="28"/>
      <c r="F38" s="29"/>
      <c r="G38" s="30"/>
      <c r="H38" s="10" t="str">
        <f t="shared" si="2"/>
        <v/>
      </c>
      <c r="I38" s="77"/>
      <c r="J38" s="78"/>
      <c r="K38" s="79"/>
      <c r="L38"/>
    </row>
    <row r="39" spans="1:12" ht="17.100000000000001" customHeight="1" x14ac:dyDescent="0.15">
      <c r="A39" s="11">
        <f>A38+1</f>
        <v>45135</v>
      </c>
      <c r="B39" s="12" t="str">
        <f t="shared" si="3"/>
        <v>金</v>
      </c>
      <c r="C39" s="24"/>
      <c r="D39" s="25"/>
      <c r="E39" s="28"/>
      <c r="F39" s="29"/>
      <c r="G39" s="30"/>
      <c r="H39" s="10" t="str">
        <f t="shared" si="2"/>
        <v/>
      </c>
      <c r="I39" s="77"/>
      <c r="J39" s="78"/>
      <c r="K39" s="79"/>
      <c r="L39"/>
    </row>
    <row r="40" spans="1:12" ht="17.100000000000001" customHeight="1" x14ac:dyDescent="0.15">
      <c r="A40" s="11">
        <f>IF(DAY(A39+1)&lt;4,"",A39+1)</f>
        <v>45136</v>
      </c>
      <c r="B40" s="12" t="str">
        <f t="shared" si="3"/>
        <v>土</v>
      </c>
      <c r="C40" s="24"/>
      <c r="D40" s="25"/>
      <c r="E40" s="28"/>
      <c r="F40" s="29"/>
      <c r="G40" s="30"/>
      <c r="H40" s="10" t="str">
        <f t="shared" si="2"/>
        <v/>
      </c>
      <c r="I40" s="77"/>
      <c r="J40" s="88"/>
      <c r="K40" s="89"/>
      <c r="L40"/>
    </row>
    <row r="41" spans="1:12" ht="17.100000000000001" customHeight="1" x14ac:dyDescent="0.15">
      <c r="A41" s="11">
        <f>IF(DAY(A39+2)&lt;4,"",A39+2)</f>
        <v>45137</v>
      </c>
      <c r="B41" s="12" t="str">
        <f t="shared" si="3"/>
        <v>日</v>
      </c>
      <c r="C41" s="24"/>
      <c r="D41" s="25"/>
      <c r="E41" s="28"/>
      <c r="F41" s="29"/>
      <c r="G41" s="30"/>
      <c r="H41" s="10" t="str">
        <f t="shared" si="2"/>
        <v/>
      </c>
      <c r="I41" s="77"/>
      <c r="J41" s="88"/>
      <c r="K41" s="89"/>
      <c r="L41"/>
    </row>
    <row r="42" spans="1:12" ht="17.100000000000001" customHeight="1" thickBot="1" x14ac:dyDescent="0.2">
      <c r="A42" s="13">
        <f>IF(DAY(A39+3)&lt;4,"",A39+3)</f>
        <v>45138</v>
      </c>
      <c r="B42" s="44" t="str">
        <f t="shared" si="3"/>
        <v>月</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62555D87-4BA6-45C8-B3E1-5B19A8828291}">
      <formula1>"通常勤務,管理者,裁量,高プロ,出向,その他"</formula1>
    </dataValidation>
    <dataValidation type="list" allowBlank="1" showInputMessage="1" showErrorMessage="1" sqref="G2 K2" xr:uid="{BD145DB1-63B9-4159-B32F-B9BC045D364C}">
      <formula1>"あり,なし"</formula1>
    </dataValidation>
    <dataValidation type="list" allowBlank="1" showInputMessage="1" showErrorMessage="1" sqref="E1:G1" xr:uid="{25B9AC66-B0E6-4691-B1A8-4233BDAEDAD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2F616EC-7136-4734-9987-54178E1316E0}">
      <formula1>0</formula1>
    </dataValidation>
    <dataValidation type="time" allowBlank="1" showInputMessage="1" showErrorMessage="1" errorTitle="時刻を入力してください。" error="0:00から23:59までの時刻が入力できます。" sqref="C12:C42 E12:E42 G12:G42" xr:uid="{861FB2A7-C77B-4FC7-9A8C-E349987DC21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5335-7D36-4C68-AE68-93629A5C2D60}">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29</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85"/>
      <c r="J12" s="86"/>
      <c r="K12" s="87"/>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77"/>
      <c r="J13" s="88"/>
      <c r="K13" s="89"/>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77"/>
      <c r="J14" s="78"/>
      <c r="K14" s="79"/>
      <c r="L14"/>
    </row>
    <row r="15" spans="1:13" ht="17.100000000000001" customHeight="1" x14ac:dyDescent="0.15">
      <c r="A15" s="11">
        <f t="shared" si="1"/>
        <v>45142</v>
      </c>
      <c r="B15" s="12" t="str">
        <f t="shared" si="0"/>
        <v>金</v>
      </c>
      <c r="C15" s="24"/>
      <c r="D15" s="25"/>
      <c r="E15" s="28"/>
      <c r="F15" s="29"/>
      <c r="G15" s="30"/>
      <c r="H15" s="10" t="str">
        <f t="shared" si="2"/>
        <v/>
      </c>
      <c r="I15" s="77"/>
      <c r="J15" s="78"/>
      <c r="K15" s="79"/>
      <c r="L15"/>
    </row>
    <row r="16" spans="1:13" ht="17.100000000000001" customHeight="1" x14ac:dyDescent="0.15">
      <c r="A16" s="11">
        <f t="shared" si="1"/>
        <v>45143</v>
      </c>
      <c r="B16" s="12" t="str">
        <f t="shared" si="0"/>
        <v>土</v>
      </c>
      <c r="C16" s="24"/>
      <c r="D16" s="25"/>
      <c r="E16" s="28"/>
      <c r="F16" s="29"/>
      <c r="G16" s="30"/>
      <c r="H16" s="10" t="str">
        <f t="shared" si="2"/>
        <v/>
      </c>
      <c r="I16" s="77"/>
      <c r="J16" s="78"/>
      <c r="K16" s="79"/>
      <c r="L16"/>
    </row>
    <row r="17" spans="1:12" ht="17.100000000000001" customHeight="1" x14ac:dyDescent="0.15">
      <c r="A17" s="37">
        <f t="shared" si="1"/>
        <v>45144</v>
      </c>
      <c r="B17" s="45" t="str">
        <f t="shared" si="0"/>
        <v>日</v>
      </c>
      <c r="C17" s="38"/>
      <c r="D17" s="39"/>
      <c r="E17" s="40"/>
      <c r="F17" s="41"/>
      <c r="G17" s="42"/>
      <c r="H17" s="10" t="str">
        <f t="shared" si="2"/>
        <v/>
      </c>
      <c r="I17" s="77"/>
      <c r="J17" s="78"/>
      <c r="K17" s="79"/>
      <c r="L17"/>
    </row>
    <row r="18" spans="1:12" ht="17.100000000000001" customHeight="1" x14ac:dyDescent="0.15">
      <c r="A18" s="37">
        <f t="shared" si="1"/>
        <v>45145</v>
      </c>
      <c r="B18" s="45" t="str">
        <f t="shared" si="0"/>
        <v>月</v>
      </c>
      <c r="C18" s="38"/>
      <c r="D18" s="39"/>
      <c r="E18" s="40"/>
      <c r="F18" s="41"/>
      <c r="G18" s="42"/>
      <c r="H18" s="10" t="str">
        <f t="shared" si="2"/>
        <v/>
      </c>
      <c r="I18" s="77"/>
      <c r="J18" s="78"/>
      <c r="K18" s="79"/>
      <c r="L18"/>
    </row>
    <row r="19" spans="1:12" ht="17.100000000000001" customHeight="1" x14ac:dyDescent="0.15">
      <c r="A19" s="11">
        <f t="shared" si="1"/>
        <v>45146</v>
      </c>
      <c r="B19" s="12" t="str">
        <f t="shared" si="0"/>
        <v>火</v>
      </c>
      <c r="C19" s="24"/>
      <c r="D19" s="25"/>
      <c r="E19" s="28"/>
      <c r="F19" s="29"/>
      <c r="G19" s="30"/>
      <c r="H19" s="10" t="str">
        <f t="shared" si="2"/>
        <v/>
      </c>
      <c r="I19" s="77"/>
      <c r="J19" s="88"/>
      <c r="K19" s="89"/>
      <c r="L19"/>
    </row>
    <row r="20" spans="1:12" ht="17.100000000000001" customHeight="1" x14ac:dyDescent="0.15">
      <c r="A20" s="11">
        <f t="shared" si="1"/>
        <v>45147</v>
      </c>
      <c r="B20" s="12" t="str">
        <f t="shared" si="0"/>
        <v>水</v>
      </c>
      <c r="C20" s="24"/>
      <c r="D20" s="25"/>
      <c r="E20" s="28"/>
      <c r="F20" s="29"/>
      <c r="G20" s="30"/>
      <c r="H20" s="10" t="str">
        <f t="shared" si="2"/>
        <v/>
      </c>
      <c r="I20" s="77"/>
      <c r="J20" s="88"/>
      <c r="K20" s="89"/>
      <c r="L20"/>
    </row>
    <row r="21" spans="1:12" ht="17.100000000000001" customHeight="1" x14ac:dyDescent="0.15">
      <c r="A21" s="54">
        <f t="shared" si="1"/>
        <v>45148</v>
      </c>
      <c r="B21" s="12" t="str">
        <f t="shared" si="0"/>
        <v>木</v>
      </c>
      <c r="C21" s="24"/>
      <c r="D21" s="25"/>
      <c r="E21" s="28"/>
      <c r="F21" s="29"/>
      <c r="G21" s="30"/>
      <c r="H21" s="10" t="str">
        <f t="shared" si="2"/>
        <v/>
      </c>
      <c r="I21" s="77"/>
      <c r="J21" s="78"/>
      <c r="K21" s="79"/>
      <c r="L21"/>
    </row>
    <row r="22" spans="1:12" ht="17.100000000000001" customHeight="1" x14ac:dyDescent="0.15">
      <c r="A22" s="11">
        <f t="shared" si="1"/>
        <v>45149</v>
      </c>
      <c r="B22" s="12" t="s">
        <v>37</v>
      </c>
      <c r="C22" s="24"/>
      <c r="D22" s="25"/>
      <c r="E22" s="28"/>
      <c r="F22" s="29"/>
      <c r="G22" s="30"/>
      <c r="H22" s="10" t="str">
        <f t="shared" si="2"/>
        <v/>
      </c>
      <c r="I22" s="77"/>
      <c r="J22" s="78"/>
      <c r="K22" s="79"/>
      <c r="L22"/>
    </row>
    <row r="23" spans="1:12" ht="17.100000000000001" customHeight="1" x14ac:dyDescent="0.15">
      <c r="A23" s="11">
        <f t="shared" si="1"/>
        <v>45150</v>
      </c>
      <c r="B23" s="12" t="str">
        <f t="shared" ref="B23:B42" si="3">TEXT(A23,"aaa")</f>
        <v>土</v>
      </c>
      <c r="C23" s="24"/>
      <c r="D23" s="25"/>
      <c r="E23" s="28"/>
      <c r="F23" s="29"/>
      <c r="G23" s="30"/>
      <c r="H23" s="10" t="str">
        <f t="shared" si="2"/>
        <v/>
      </c>
      <c r="I23" s="77"/>
      <c r="J23" s="78"/>
      <c r="K23" s="79"/>
      <c r="L23"/>
    </row>
    <row r="24" spans="1:12" ht="17.100000000000001" customHeight="1" x14ac:dyDescent="0.15">
      <c r="A24" s="11">
        <f t="shared" si="1"/>
        <v>45151</v>
      </c>
      <c r="B24" s="12" t="str">
        <f t="shared" si="3"/>
        <v>日</v>
      </c>
      <c r="C24" s="24"/>
      <c r="D24" s="25"/>
      <c r="E24" s="28"/>
      <c r="F24" s="29"/>
      <c r="G24" s="30"/>
      <c r="H24" s="10" t="str">
        <f t="shared" si="2"/>
        <v/>
      </c>
      <c r="I24" s="77"/>
      <c r="J24" s="78"/>
      <c r="K24" s="79"/>
      <c r="L24"/>
    </row>
    <row r="25" spans="1:12" ht="17.100000000000001" customHeight="1" x14ac:dyDescent="0.15">
      <c r="A25" s="11">
        <f t="shared" si="1"/>
        <v>45152</v>
      </c>
      <c r="B25" s="12" t="str">
        <f t="shared" si="3"/>
        <v>月</v>
      </c>
      <c r="C25" s="24"/>
      <c r="D25" s="25"/>
      <c r="E25" s="28"/>
      <c r="F25" s="29"/>
      <c r="G25" s="30"/>
      <c r="H25" s="10" t="str">
        <f t="shared" si="2"/>
        <v/>
      </c>
      <c r="I25" s="77"/>
      <c r="J25" s="78"/>
      <c r="K25" s="79"/>
      <c r="L25"/>
    </row>
    <row r="26" spans="1:12" ht="17.100000000000001" customHeight="1" x14ac:dyDescent="0.15">
      <c r="A26" s="11">
        <f t="shared" si="1"/>
        <v>45153</v>
      </c>
      <c r="B26" s="12" t="str">
        <f t="shared" si="3"/>
        <v>火</v>
      </c>
      <c r="C26" s="24"/>
      <c r="D26" s="25"/>
      <c r="E26" s="28"/>
      <c r="F26" s="29"/>
      <c r="G26" s="30"/>
      <c r="H26" s="10" t="str">
        <f t="shared" si="2"/>
        <v/>
      </c>
      <c r="I26" s="77"/>
      <c r="J26" s="88"/>
      <c r="K26" s="89"/>
      <c r="L26"/>
    </row>
    <row r="27" spans="1:12" ht="17.100000000000001" customHeight="1" x14ac:dyDescent="0.15">
      <c r="A27" s="11">
        <f t="shared" si="1"/>
        <v>45154</v>
      </c>
      <c r="B27" s="12" t="str">
        <f t="shared" si="3"/>
        <v>水</v>
      </c>
      <c r="C27" s="24"/>
      <c r="D27" s="25"/>
      <c r="E27" s="28"/>
      <c r="F27" s="29"/>
      <c r="G27" s="30"/>
      <c r="H27" s="10" t="str">
        <f t="shared" si="2"/>
        <v/>
      </c>
      <c r="I27" s="77"/>
      <c r="J27" s="88"/>
      <c r="K27" s="89"/>
      <c r="L27"/>
    </row>
    <row r="28" spans="1:12" ht="17.100000000000001" customHeight="1" x14ac:dyDescent="0.15">
      <c r="A28" s="11">
        <f t="shared" si="1"/>
        <v>45155</v>
      </c>
      <c r="B28" s="12" t="str">
        <f t="shared" si="3"/>
        <v>木</v>
      </c>
      <c r="C28" s="24"/>
      <c r="D28" s="25"/>
      <c r="E28" s="28"/>
      <c r="F28" s="29"/>
      <c r="G28" s="30"/>
      <c r="H28" s="10" t="str">
        <f t="shared" si="2"/>
        <v/>
      </c>
      <c r="I28" s="77"/>
      <c r="J28" s="78"/>
      <c r="K28" s="79"/>
      <c r="L28"/>
    </row>
    <row r="29" spans="1:12" ht="17.100000000000001" customHeight="1" x14ac:dyDescent="0.15">
      <c r="A29" s="11">
        <f t="shared" si="1"/>
        <v>45156</v>
      </c>
      <c r="B29" s="12" t="str">
        <f t="shared" si="3"/>
        <v>金</v>
      </c>
      <c r="C29" s="24"/>
      <c r="D29" s="25"/>
      <c r="E29" s="28"/>
      <c r="F29" s="29"/>
      <c r="G29" s="30"/>
      <c r="H29" s="10" t="str">
        <f t="shared" si="2"/>
        <v/>
      </c>
      <c r="I29" s="77"/>
      <c r="J29" s="78"/>
      <c r="K29" s="79"/>
      <c r="L29"/>
    </row>
    <row r="30" spans="1:12" ht="17.100000000000001" customHeight="1" x14ac:dyDescent="0.15">
      <c r="A30" s="11">
        <f t="shared" si="1"/>
        <v>45157</v>
      </c>
      <c r="B30" s="12" t="str">
        <f t="shared" si="3"/>
        <v>土</v>
      </c>
      <c r="C30" s="24"/>
      <c r="D30" s="25"/>
      <c r="E30" s="28"/>
      <c r="F30" s="29"/>
      <c r="G30" s="30"/>
      <c r="H30" s="10" t="str">
        <f t="shared" si="2"/>
        <v/>
      </c>
      <c r="I30" s="77"/>
      <c r="J30" s="94"/>
      <c r="K30" s="95"/>
      <c r="L30"/>
    </row>
    <row r="31" spans="1:12" ht="17.100000000000001" customHeight="1" x14ac:dyDescent="0.15">
      <c r="A31" s="11">
        <f t="shared" si="1"/>
        <v>45158</v>
      </c>
      <c r="B31" s="12" t="str">
        <f t="shared" si="3"/>
        <v>日</v>
      </c>
      <c r="C31" s="24"/>
      <c r="D31" s="25"/>
      <c r="E31" s="28"/>
      <c r="F31" s="29"/>
      <c r="G31" s="30"/>
      <c r="H31" s="10" t="str">
        <f t="shared" si="2"/>
        <v/>
      </c>
      <c r="I31" s="77"/>
      <c r="J31" s="94"/>
      <c r="K31" s="95"/>
      <c r="L31"/>
    </row>
    <row r="32" spans="1:12" ht="17.100000000000001" customHeight="1" x14ac:dyDescent="0.15">
      <c r="A32" s="11">
        <f t="shared" si="1"/>
        <v>45159</v>
      </c>
      <c r="B32" s="12" t="str">
        <f t="shared" si="3"/>
        <v>月</v>
      </c>
      <c r="C32" s="24"/>
      <c r="D32" s="25"/>
      <c r="E32" s="28"/>
      <c r="F32" s="29"/>
      <c r="G32" s="30"/>
      <c r="H32" s="10" t="str">
        <f t="shared" si="2"/>
        <v/>
      </c>
      <c r="I32" s="77"/>
      <c r="J32" s="78"/>
      <c r="K32" s="79"/>
      <c r="L32"/>
    </row>
    <row r="33" spans="1:12" ht="17.100000000000001" customHeight="1" x14ac:dyDescent="0.15">
      <c r="A33" s="11">
        <f t="shared" si="1"/>
        <v>45160</v>
      </c>
      <c r="B33" s="12" t="str">
        <f t="shared" si="3"/>
        <v>火</v>
      </c>
      <c r="C33" s="24"/>
      <c r="D33" s="25"/>
      <c r="E33" s="28"/>
      <c r="F33" s="29"/>
      <c r="G33" s="30"/>
      <c r="H33" s="10" t="str">
        <f t="shared" si="2"/>
        <v/>
      </c>
      <c r="I33" s="77"/>
      <c r="J33" s="88"/>
      <c r="K33" s="89"/>
      <c r="L33"/>
    </row>
    <row r="34" spans="1:12" ht="17.100000000000001" customHeight="1" x14ac:dyDescent="0.15">
      <c r="A34" s="11">
        <f t="shared" si="1"/>
        <v>45161</v>
      </c>
      <c r="B34" s="12" t="str">
        <f t="shared" si="3"/>
        <v>水</v>
      </c>
      <c r="C34" s="24"/>
      <c r="D34" s="25"/>
      <c r="E34" s="28"/>
      <c r="F34" s="29"/>
      <c r="G34" s="30"/>
      <c r="H34" s="10" t="str">
        <f t="shared" si="2"/>
        <v/>
      </c>
      <c r="I34" s="77"/>
      <c r="J34" s="88"/>
      <c r="K34" s="89"/>
      <c r="L34"/>
    </row>
    <row r="35" spans="1:12" ht="17.100000000000001" customHeight="1" x14ac:dyDescent="0.15">
      <c r="A35" s="11">
        <f t="shared" si="1"/>
        <v>45162</v>
      </c>
      <c r="B35" s="12" t="str">
        <f t="shared" si="3"/>
        <v>木</v>
      </c>
      <c r="C35" s="24"/>
      <c r="D35" s="25"/>
      <c r="E35" s="28"/>
      <c r="F35" s="29"/>
      <c r="G35" s="30"/>
      <c r="H35" s="10" t="str">
        <f t="shared" si="2"/>
        <v/>
      </c>
      <c r="I35" s="77"/>
      <c r="J35" s="78"/>
      <c r="K35" s="79"/>
      <c r="L35"/>
    </row>
    <row r="36" spans="1:12" ht="17.100000000000001" customHeight="1" x14ac:dyDescent="0.15">
      <c r="A36" s="11">
        <f t="shared" si="1"/>
        <v>45163</v>
      </c>
      <c r="B36" s="12" t="str">
        <f t="shared" si="3"/>
        <v>金</v>
      </c>
      <c r="C36" s="24"/>
      <c r="D36" s="25"/>
      <c r="E36" s="28"/>
      <c r="F36" s="29"/>
      <c r="G36" s="30"/>
      <c r="H36" s="10" t="str">
        <f t="shared" si="2"/>
        <v/>
      </c>
      <c r="I36" s="77"/>
      <c r="J36" s="78"/>
      <c r="K36" s="79"/>
      <c r="L36"/>
    </row>
    <row r="37" spans="1:12" ht="17.100000000000001" customHeight="1" x14ac:dyDescent="0.15">
      <c r="A37" s="11">
        <f t="shared" si="1"/>
        <v>45164</v>
      </c>
      <c r="B37" s="12" t="str">
        <f t="shared" si="3"/>
        <v>土</v>
      </c>
      <c r="C37" s="24"/>
      <c r="D37" s="25"/>
      <c r="E37" s="28"/>
      <c r="F37" s="29"/>
      <c r="G37" s="30"/>
      <c r="H37" s="10" t="str">
        <f t="shared" si="2"/>
        <v/>
      </c>
      <c r="I37" s="77"/>
      <c r="J37" s="78"/>
      <c r="K37" s="79"/>
      <c r="L37"/>
    </row>
    <row r="38" spans="1:12" ht="17.100000000000001" customHeight="1" x14ac:dyDescent="0.15">
      <c r="A38" s="11">
        <f>A37+1</f>
        <v>45165</v>
      </c>
      <c r="B38" s="12" t="str">
        <f t="shared" si="3"/>
        <v>日</v>
      </c>
      <c r="C38" s="24"/>
      <c r="D38" s="25"/>
      <c r="E38" s="28"/>
      <c r="F38" s="29"/>
      <c r="G38" s="30"/>
      <c r="H38" s="10" t="str">
        <f t="shared" si="2"/>
        <v/>
      </c>
      <c r="I38" s="77"/>
      <c r="J38" s="78"/>
      <c r="K38" s="79"/>
      <c r="L38"/>
    </row>
    <row r="39" spans="1:12" ht="17.100000000000001" customHeight="1" x14ac:dyDescent="0.15">
      <c r="A39" s="11">
        <f>A38+1</f>
        <v>45166</v>
      </c>
      <c r="B39" s="12" t="str">
        <f t="shared" si="3"/>
        <v>月</v>
      </c>
      <c r="C39" s="24"/>
      <c r="D39" s="25"/>
      <c r="E39" s="28"/>
      <c r="F39" s="29"/>
      <c r="G39" s="30"/>
      <c r="H39" s="10" t="str">
        <f t="shared" si="2"/>
        <v/>
      </c>
      <c r="I39" s="77"/>
      <c r="J39" s="78"/>
      <c r="K39" s="79"/>
      <c r="L39"/>
    </row>
    <row r="40" spans="1:12" ht="17.100000000000001" customHeight="1" x14ac:dyDescent="0.15">
      <c r="A40" s="11">
        <f>IF(DAY(A39+1)&lt;4,"",A39+1)</f>
        <v>45167</v>
      </c>
      <c r="B40" s="12" t="str">
        <f t="shared" si="3"/>
        <v>火</v>
      </c>
      <c r="C40" s="24"/>
      <c r="D40" s="25"/>
      <c r="E40" s="28"/>
      <c r="F40" s="29"/>
      <c r="G40" s="30"/>
      <c r="H40" s="10" t="str">
        <f t="shared" si="2"/>
        <v/>
      </c>
      <c r="I40" s="77"/>
      <c r="J40" s="88"/>
      <c r="K40" s="89"/>
      <c r="L40"/>
    </row>
    <row r="41" spans="1:12" ht="17.100000000000001" customHeight="1" x14ac:dyDescent="0.15">
      <c r="A41" s="11">
        <f>IF(DAY(A39+2)&lt;4,"",A39+2)</f>
        <v>45168</v>
      </c>
      <c r="B41" s="12" t="str">
        <f t="shared" si="3"/>
        <v>水</v>
      </c>
      <c r="C41" s="24"/>
      <c r="D41" s="25"/>
      <c r="E41" s="28"/>
      <c r="F41" s="29"/>
      <c r="G41" s="30"/>
      <c r="H41" s="10" t="str">
        <f t="shared" si="2"/>
        <v/>
      </c>
      <c r="I41" s="77"/>
      <c r="J41" s="88"/>
      <c r="K41" s="89"/>
      <c r="L41"/>
    </row>
    <row r="42" spans="1:12" ht="17.100000000000001" customHeight="1" thickBot="1" x14ac:dyDescent="0.2">
      <c r="A42" s="13">
        <f>IF(DAY(A39+3)&lt;4,"",A39+3)</f>
        <v>45169</v>
      </c>
      <c r="B42" s="44" t="str">
        <f t="shared" si="3"/>
        <v>木</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9A592474-42B7-4C73-8D94-B529A30E8787}">
      <formula1>"通常勤務,管理者,裁量,高プロ,出向,その他"</formula1>
    </dataValidation>
    <dataValidation type="list" allowBlank="1" showInputMessage="1" showErrorMessage="1" sqref="G2 K2" xr:uid="{8953C032-118C-4E90-8D11-B00CAC1F6080}">
      <formula1>"あり,なし"</formula1>
    </dataValidation>
    <dataValidation type="list" allowBlank="1" showInputMessage="1" showErrorMessage="1" sqref="E1:G1" xr:uid="{0D15C1CC-376F-44F1-B4A2-BF0F5AF99EF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AAC30EF-D05E-4ACD-874E-83FAC20EFCCE}">
      <formula1>0</formula1>
    </dataValidation>
    <dataValidation type="time" allowBlank="1" showInputMessage="1" showErrorMessage="1" errorTitle="時刻を入力してください。" error="0:00から23:59までの時刻が入力できます。" sqref="C12:C42 E12:E42 G12:G42" xr:uid="{E33D08D4-2092-4BE8-AA17-28EA781B56B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FE4F0-34CF-45B4-89A9-A6B890BBE5FE}">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30</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85"/>
      <c r="J12" s="86"/>
      <c r="K12" s="87"/>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77"/>
      <c r="J13" s="88"/>
      <c r="K13" s="89"/>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77"/>
      <c r="J14" s="78"/>
      <c r="K14" s="79"/>
      <c r="L14"/>
    </row>
    <row r="15" spans="1:13" ht="17.100000000000001" customHeight="1" x14ac:dyDescent="0.15">
      <c r="A15" s="11">
        <f t="shared" si="1"/>
        <v>45173</v>
      </c>
      <c r="B15" s="12" t="str">
        <f t="shared" si="0"/>
        <v>月</v>
      </c>
      <c r="C15" s="24"/>
      <c r="D15" s="25"/>
      <c r="E15" s="28"/>
      <c r="F15" s="29"/>
      <c r="G15" s="30"/>
      <c r="H15" s="10" t="str">
        <f t="shared" si="2"/>
        <v/>
      </c>
      <c r="I15" s="77"/>
      <c r="J15" s="78"/>
      <c r="K15" s="79"/>
      <c r="L15"/>
    </row>
    <row r="16" spans="1:13" ht="17.100000000000001" customHeight="1" x14ac:dyDescent="0.15">
      <c r="A16" s="11">
        <f t="shared" si="1"/>
        <v>45174</v>
      </c>
      <c r="B16" s="12" t="str">
        <f t="shared" si="0"/>
        <v>火</v>
      </c>
      <c r="C16" s="24"/>
      <c r="D16" s="25"/>
      <c r="E16" s="28"/>
      <c r="F16" s="29"/>
      <c r="G16" s="30"/>
      <c r="H16" s="10" t="str">
        <f t="shared" si="2"/>
        <v/>
      </c>
      <c r="I16" s="77"/>
      <c r="J16" s="78"/>
      <c r="K16" s="79"/>
      <c r="L16"/>
    </row>
    <row r="17" spans="1:12" ht="17.100000000000001" customHeight="1" x14ac:dyDescent="0.15">
      <c r="A17" s="37">
        <f t="shared" si="1"/>
        <v>45175</v>
      </c>
      <c r="B17" s="45" t="str">
        <f t="shared" si="0"/>
        <v>水</v>
      </c>
      <c r="C17" s="38"/>
      <c r="D17" s="39"/>
      <c r="E17" s="40"/>
      <c r="F17" s="41"/>
      <c r="G17" s="42"/>
      <c r="H17" s="10" t="str">
        <f t="shared" si="2"/>
        <v/>
      </c>
      <c r="I17" s="77"/>
      <c r="J17" s="78"/>
      <c r="K17" s="79"/>
      <c r="L17"/>
    </row>
    <row r="18" spans="1:12" ht="17.100000000000001" customHeight="1" x14ac:dyDescent="0.15">
      <c r="A18" s="37">
        <f t="shared" si="1"/>
        <v>45176</v>
      </c>
      <c r="B18" s="45" t="str">
        <f t="shared" si="0"/>
        <v>木</v>
      </c>
      <c r="C18" s="38"/>
      <c r="D18" s="39"/>
      <c r="E18" s="40"/>
      <c r="F18" s="41"/>
      <c r="G18" s="42"/>
      <c r="H18" s="10" t="str">
        <f t="shared" si="2"/>
        <v/>
      </c>
      <c r="I18" s="77"/>
      <c r="J18" s="78"/>
      <c r="K18" s="79"/>
      <c r="L18"/>
    </row>
    <row r="19" spans="1:12" ht="17.100000000000001" customHeight="1" x14ac:dyDescent="0.15">
      <c r="A19" s="11">
        <f t="shared" si="1"/>
        <v>45177</v>
      </c>
      <c r="B19" s="12" t="str">
        <f t="shared" si="0"/>
        <v>金</v>
      </c>
      <c r="C19" s="24"/>
      <c r="D19" s="25"/>
      <c r="E19" s="28"/>
      <c r="F19" s="29"/>
      <c r="G19" s="30"/>
      <c r="H19" s="10" t="str">
        <f t="shared" si="2"/>
        <v/>
      </c>
      <c r="I19" s="77"/>
      <c r="J19" s="88"/>
      <c r="K19" s="89"/>
      <c r="L19"/>
    </row>
    <row r="20" spans="1:12" ht="17.100000000000001" customHeight="1" x14ac:dyDescent="0.15">
      <c r="A20" s="11">
        <f t="shared" si="1"/>
        <v>45178</v>
      </c>
      <c r="B20" s="12" t="str">
        <f t="shared" si="0"/>
        <v>土</v>
      </c>
      <c r="C20" s="24"/>
      <c r="D20" s="25"/>
      <c r="E20" s="28"/>
      <c r="F20" s="29"/>
      <c r="G20" s="30"/>
      <c r="H20" s="10" t="str">
        <f t="shared" si="2"/>
        <v/>
      </c>
      <c r="I20" s="77"/>
      <c r="J20" s="88"/>
      <c r="K20" s="89"/>
      <c r="L20"/>
    </row>
    <row r="21" spans="1:12" ht="17.100000000000001" customHeight="1" x14ac:dyDescent="0.15">
      <c r="A21" s="54">
        <f t="shared" si="1"/>
        <v>45179</v>
      </c>
      <c r="B21" s="12" t="str">
        <f t="shared" si="0"/>
        <v>日</v>
      </c>
      <c r="C21" s="24"/>
      <c r="D21" s="25"/>
      <c r="E21" s="28"/>
      <c r="F21" s="29"/>
      <c r="G21" s="30"/>
      <c r="H21" s="10" t="str">
        <f t="shared" si="2"/>
        <v/>
      </c>
      <c r="I21" s="77"/>
      <c r="J21" s="78"/>
      <c r="K21" s="79"/>
      <c r="L21"/>
    </row>
    <row r="22" spans="1:12" ht="17.100000000000001" customHeight="1" x14ac:dyDescent="0.15">
      <c r="A22" s="11">
        <f t="shared" si="1"/>
        <v>45180</v>
      </c>
      <c r="B22" s="12" t="str">
        <f t="shared" si="0"/>
        <v>月</v>
      </c>
      <c r="C22" s="24"/>
      <c r="D22" s="25"/>
      <c r="E22" s="28"/>
      <c r="F22" s="29"/>
      <c r="G22" s="30"/>
      <c r="H22" s="10" t="str">
        <f t="shared" si="2"/>
        <v/>
      </c>
      <c r="I22" s="77"/>
      <c r="J22" s="78"/>
      <c r="K22" s="79"/>
      <c r="L22"/>
    </row>
    <row r="23" spans="1:12" ht="17.100000000000001" customHeight="1" x14ac:dyDescent="0.15">
      <c r="A23" s="11">
        <f t="shared" si="1"/>
        <v>45181</v>
      </c>
      <c r="B23" s="12" t="str">
        <f t="shared" si="0"/>
        <v>火</v>
      </c>
      <c r="C23" s="24"/>
      <c r="D23" s="25"/>
      <c r="E23" s="28"/>
      <c r="F23" s="29"/>
      <c r="G23" s="30"/>
      <c r="H23" s="10" t="str">
        <f t="shared" si="2"/>
        <v/>
      </c>
      <c r="I23" s="77"/>
      <c r="J23" s="78"/>
      <c r="K23" s="79"/>
      <c r="L23"/>
    </row>
    <row r="24" spans="1:12" ht="17.100000000000001" customHeight="1" x14ac:dyDescent="0.15">
      <c r="A24" s="11">
        <f t="shared" si="1"/>
        <v>45182</v>
      </c>
      <c r="B24" s="12" t="str">
        <f t="shared" si="0"/>
        <v>水</v>
      </c>
      <c r="C24" s="24"/>
      <c r="D24" s="25"/>
      <c r="E24" s="28"/>
      <c r="F24" s="29"/>
      <c r="G24" s="30"/>
      <c r="H24" s="10" t="str">
        <f t="shared" si="2"/>
        <v/>
      </c>
      <c r="I24" s="77"/>
      <c r="J24" s="78"/>
      <c r="K24" s="79"/>
      <c r="L24"/>
    </row>
    <row r="25" spans="1:12" ht="17.100000000000001" customHeight="1" x14ac:dyDescent="0.15">
      <c r="A25" s="11">
        <f t="shared" si="1"/>
        <v>45183</v>
      </c>
      <c r="B25" s="12" t="str">
        <f t="shared" si="0"/>
        <v>木</v>
      </c>
      <c r="C25" s="24"/>
      <c r="D25" s="25"/>
      <c r="E25" s="28"/>
      <c r="F25" s="29"/>
      <c r="G25" s="30"/>
      <c r="H25" s="10" t="str">
        <f t="shared" si="2"/>
        <v/>
      </c>
      <c r="I25" s="77"/>
      <c r="J25" s="78"/>
      <c r="K25" s="79"/>
      <c r="L25"/>
    </row>
    <row r="26" spans="1:12" ht="17.100000000000001" customHeight="1" x14ac:dyDescent="0.15">
      <c r="A26" s="11">
        <f t="shared" si="1"/>
        <v>45184</v>
      </c>
      <c r="B26" s="12" t="str">
        <f t="shared" si="0"/>
        <v>金</v>
      </c>
      <c r="C26" s="24"/>
      <c r="D26" s="25"/>
      <c r="E26" s="28"/>
      <c r="F26" s="29"/>
      <c r="G26" s="30"/>
      <c r="H26" s="10" t="str">
        <f t="shared" si="2"/>
        <v/>
      </c>
      <c r="I26" s="77"/>
      <c r="J26" s="88"/>
      <c r="K26" s="89"/>
      <c r="L26"/>
    </row>
    <row r="27" spans="1:12" ht="17.100000000000001" customHeight="1" x14ac:dyDescent="0.15">
      <c r="A27" s="11">
        <f t="shared" si="1"/>
        <v>45185</v>
      </c>
      <c r="B27" s="12" t="str">
        <f t="shared" si="0"/>
        <v>土</v>
      </c>
      <c r="C27" s="24"/>
      <c r="D27" s="25"/>
      <c r="E27" s="28"/>
      <c r="F27" s="29"/>
      <c r="G27" s="30"/>
      <c r="H27" s="10" t="str">
        <f t="shared" si="2"/>
        <v/>
      </c>
      <c r="I27" s="77"/>
      <c r="J27" s="88"/>
      <c r="K27" s="89"/>
      <c r="L27"/>
    </row>
    <row r="28" spans="1:12" ht="17.100000000000001" customHeight="1" x14ac:dyDescent="0.15">
      <c r="A28" s="11">
        <f t="shared" si="1"/>
        <v>45186</v>
      </c>
      <c r="B28" s="12" t="str">
        <f t="shared" si="0"/>
        <v>日</v>
      </c>
      <c r="C28" s="24"/>
      <c r="D28" s="25"/>
      <c r="E28" s="28"/>
      <c r="F28" s="29"/>
      <c r="G28" s="30"/>
      <c r="H28" s="10" t="str">
        <f t="shared" si="2"/>
        <v/>
      </c>
      <c r="I28" s="77"/>
      <c r="J28" s="78"/>
      <c r="K28" s="79"/>
      <c r="L28"/>
    </row>
    <row r="29" spans="1:12" ht="17.100000000000001" customHeight="1" x14ac:dyDescent="0.15">
      <c r="A29" s="11">
        <f t="shared" si="1"/>
        <v>45187</v>
      </c>
      <c r="B29" s="12" t="s">
        <v>37</v>
      </c>
      <c r="C29" s="24"/>
      <c r="D29" s="25"/>
      <c r="E29" s="28"/>
      <c r="F29" s="29"/>
      <c r="G29" s="30"/>
      <c r="H29" s="10" t="str">
        <f t="shared" si="2"/>
        <v/>
      </c>
      <c r="I29" s="77"/>
      <c r="J29" s="78"/>
      <c r="K29" s="79"/>
      <c r="L29"/>
    </row>
    <row r="30" spans="1:12" ht="17.100000000000001" customHeight="1" x14ac:dyDescent="0.15">
      <c r="A30" s="11">
        <f t="shared" si="1"/>
        <v>45188</v>
      </c>
      <c r="B30" s="12" t="str">
        <f>TEXT(A30,"aaa")</f>
        <v>火</v>
      </c>
      <c r="C30" s="24"/>
      <c r="D30" s="25"/>
      <c r="E30" s="28"/>
      <c r="F30" s="29"/>
      <c r="G30" s="30"/>
      <c r="H30" s="10" t="str">
        <f t="shared" si="2"/>
        <v/>
      </c>
      <c r="I30" s="77"/>
      <c r="J30" s="94"/>
      <c r="K30" s="95"/>
      <c r="L30"/>
    </row>
    <row r="31" spans="1:12" ht="17.100000000000001" customHeight="1" x14ac:dyDescent="0.15">
      <c r="A31" s="11">
        <f t="shared" si="1"/>
        <v>45189</v>
      </c>
      <c r="B31" s="12" t="str">
        <f>TEXT(A31,"aaa")</f>
        <v>水</v>
      </c>
      <c r="C31" s="24"/>
      <c r="D31" s="25"/>
      <c r="E31" s="28"/>
      <c r="F31" s="29"/>
      <c r="G31" s="30"/>
      <c r="H31" s="10" t="str">
        <f t="shared" si="2"/>
        <v/>
      </c>
      <c r="I31" s="77"/>
      <c r="J31" s="94"/>
      <c r="K31" s="95"/>
      <c r="L31"/>
    </row>
    <row r="32" spans="1:12" ht="17.100000000000001" customHeight="1" x14ac:dyDescent="0.15">
      <c r="A32" s="11">
        <f t="shared" si="1"/>
        <v>45190</v>
      </c>
      <c r="B32" s="12" t="str">
        <f>TEXT(A32,"aaa")</f>
        <v>木</v>
      </c>
      <c r="C32" s="24"/>
      <c r="D32" s="25"/>
      <c r="E32" s="28"/>
      <c r="F32" s="29"/>
      <c r="G32" s="30"/>
      <c r="H32" s="10" t="str">
        <f t="shared" si="2"/>
        <v/>
      </c>
      <c r="I32" s="77"/>
      <c r="J32" s="78"/>
      <c r="K32" s="79"/>
      <c r="L32"/>
    </row>
    <row r="33" spans="1:12" ht="17.100000000000001" customHeight="1" x14ac:dyDescent="0.15">
      <c r="A33" s="11">
        <f t="shared" si="1"/>
        <v>45191</v>
      </c>
      <c r="B33" s="12" t="str">
        <f>TEXT(A33,"aaa")</f>
        <v>金</v>
      </c>
      <c r="C33" s="24"/>
      <c r="D33" s="25"/>
      <c r="E33" s="28"/>
      <c r="F33" s="29"/>
      <c r="G33" s="30"/>
      <c r="H33" s="10" t="str">
        <f t="shared" si="2"/>
        <v/>
      </c>
      <c r="I33" s="77"/>
      <c r="J33" s="88"/>
      <c r="K33" s="89"/>
      <c r="L33"/>
    </row>
    <row r="34" spans="1:12" ht="17.100000000000001" customHeight="1" x14ac:dyDescent="0.15">
      <c r="A34" s="11">
        <f t="shared" si="1"/>
        <v>45192</v>
      </c>
      <c r="B34" s="12" t="s">
        <v>37</v>
      </c>
      <c r="C34" s="24"/>
      <c r="D34" s="25"/>
      <c r="E34" s="28"/>
      <c r="F34" s="29"/>
      <c r="G34" s="30"/>
      <c r="H34" s="10" t="str">
        <f t="shared" si="2"/>
        <v/>
      </c>
      <c r="I34" s="77"/>
      <c r="J34" s="88"/>
      <c r="K34" s="89"/>
      <c r="L34"/>
    </row>
    <row r="35" spans="1:12" ht="17.100000000000001" customHeight="1" x14ac:dyDescent="0.15">
      <c r="A35" s="11">
        <f t="shared" si="1"/>
        <v>45193</v>
      </c>
      <c r="B35" s="12" t="str">
        <f t="shared" ref="B35:B41" si="3">TEXT(A35,"aaa")</f>
        <v>日</v>
      </c>
      <c r="C35" s="24"/>
      <c r="D35" s="25"/>
      <c r="E35" s="28"/>
      <c r="F35" s="29"/>
      <c r="G35" s="30"/>
      <c r="H35" s="10" t="str">
        <f t="shared" si="2"/>
        <v/>
      </c>
      <c r="I35" s="77"/>
      <c r="J35" s="78"/>
      <c r="K35" s="79"/>
      <c r="L35"/>
    </row>
    <row r="36" spans="1:12" ht="17.100000000000001" customHeight="1" x14ac:dyDescent="0.15">
      <c r="A36" s="11">
        <f t="shared" si="1"/>
        <v>45194</v>
      </c>
      <c r="B36" s="12" t="str">
        <f t="shared" si="3"/>
        <v>月</v>
      </c>
      <c r="C36" s="24"/>
      <c r="D36" s="25"/>
      <c r="E36" s="28"/>
      <c r="F36" s="29"/>
      <c r="G36" s="30"/>
      <c r="H36" s="10" t="str">
        <f t="shared" si="2"/>
        <v/>
      </c>
      <c r="I36" s="77"/>
      <c r="J36" s="78"/>
      <c r="K36" s="79"/>
      <c r="L36"/>
    </row>
    <row r="37" spans="1:12" ht="17.100000000000001" customHeight="1" x14ac:dyDescent="0.15">
      <c r="A37" s="11">
        <f t="shared" si="1"/>
        <v>45195</v>
      </c>
      <c r="B37" s="12" t="str">
        <f t="shared" si="3"/>
        <v>火</v>
      </c>
      <c r="C37" s="24"/>
      <c r="D37" s="25"/>
      <c r="E37" s="28"/>
      <c r="F37" s="29"/>
      <c r="G37" s="30"/>
      <c r="H37" s="10" t="str">
        <f t="shared" si="2"/>
        <v/>
      </c>
      <c r="I37" s="77"/>
      <c r="J37" s="78"/>
      <c r="K37" s="79"/>
      <c r="L37"/>
    </row>
    <row r="38" spans="1:12" ht="17.100000000000001" customHeight="1" x14ac:dyDescent="0.15">
      <c r="A38" s="11">
        <f>A37+1</f>
        <v>45196</v>
      </c>
      <c r="B38" s="12" t="str">
        <f t="shared" si="3"/>
        <v>水</v>
      </c>
      <c r="C38" s="24"/>
      <c r="D38" s="25"/>
      <c r="E38" s="28"/>
      <c r="F38" s="29"/>
      <c r="G38" s="30"/>
      <c r="H38" s="10" t="str">
        <f t="shared" si="2"/>
        <v/>
      </c>
      <c r="I38" s="77"/>
      <c r="J38" s="78"/>
      <c r="K38" s="79"/>
      <c r="L38"/>
    </row>
    <row r="39" spans="1:12" ht="17.100000000000001" customHeight="1" x14ac:dyDescent="0.15">
      <c r="A39" s="11">
        <f>A38+1</f>
        <v>45197</v>
      </c>
      <c r="B39" s="12" t="str">
        <f t="shared" si="3"/>
        <v>木</v>
      </c>
      <c r="C39" s="24"/>
      <c r="D39" s="25"/>
      <c r="E39" s="28"/>
      <c r="F39" s="29"/>
      <c r="G39" s="30"/>
      <c r="H39" s="10" t="str">
        <f t="shared" si="2"/>
        <v/>
      </c>
      <c r="I39" s="77"/>
      <c r="J39" s="78"/>
      <c r="K39" s="79"/>
      <c r="L39"/>
    </row>
    <row r="40" spans="1:12" ht="17.100000000000001" customHeight="1" x14ac:dyDescent="0.15">
      <c r="A40" s="11">
        <f>IF(DAY(A39+1)&lt;4,"",A39+1)</f>
        <v>45198</v>
      </c>
      <c r="B40" s="12" t="str">
        <f t="shared" si="3"/>
        <v>金</v>
      </c>
      <c r="C40" s="24"/>
      <c r="D40" s="25"/>
      <c r="E40" s="28"/>
      <c r="F40" s="29"/>
      <c r="G40" s="30"/>
      <c r="H40" s="10" t="str">
        <f t="shared" si="2"/>
        <v/>
      </c>
      <c r="I40" s="77"/>
      <c r="J40" s="88"/>
      <c r="K40" s="89"/>
      <c r="L40"/>
    </row>
    <row r="41" spans="1:12" ht="17.100000000000001" customHeight="1" x14ac:dyDescent="0.15">
      <c r="A41" s="11">
        <f>IF(DAY(A39+2)&lt;4,"",A39+2)</f>
        <v>45199</v>
      </c>
      <c r="B41" s="12" t="str">
        <f t="shared" si="3"/>
        <v>土</v>
      </c>
      <c r="C41" s="24"/>
      <c r="D41" s="25"/>
      <c r="E41" s="28"/>
      <c r="F41" s="29"/>
      <c r="G41" s="30"/>
      <c r="H41" s="10" t="str">
        <f t="shared" si="2"/>
        <v/>
      </c>
      <c r="I41" s="77"/>
      <c r="J41" s="88"/>
      <c r="K41" s="89"/>
      <c r="L41"/>
    </row>
    <row r="42" spans="1:12" ht="17.100000000000001" customHeight="1" thickBot="1" x14ac:dyDescent="0.2">
      <c r="A42" s="13" t="str">
        <f>IF(DAY(A39+3)&lt;4,"",A39+3)</f>
        <v/>
      </c>
      <c r="B42" s="44" t="s">
        <v>38</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1E5D66D9-2383-487E-8943-62E39DA3C062}">
      <formula1>"通常勤務,管理者,裁量,高プロ,出向,その他"</formula1>
    </dataValidation>
    <dataValidation type="list" allowBlank="1" showInputMessage="1" showErrorMessage="1" sqref="G2 K2" xr:uid="{B390D648-2FDD-4446-8627-008C24F2CF69}">
      <formula1>"あり,なし"</formula1>
    </dataValidation>
    <dataValidation type="list" allowBlank="1" showInputMessage="1" showErrorMessage="1" sqref="E1:G1" xr:uid="{66C4CA34-A362-43E4-9184-54705A7DE0A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E97757C-1A9D-45D4-876E-498FBCBCB114}">
      <formula1>0</formula1>
    </dataValidation>
    <dataValidation type="time" allowBlank="1" showInputMessage="1" showErrorMessage="1" errorTitle="時刻を入力してください。" error="0:00から23:59までの時刻が入力できます。" sqref="C12:C42 E12:E42 G12:G42" xr:uid="{FBC02C03-72EA-4891-BE3C-4B3406DD711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255C-9404-4C97-9513-DEC84B69FE6A}">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31</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6"/>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85"/>
      <c r="J12" s="86"/>
      <c r="K12" s="87"/>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77"/>
      <c r="J13" s="88"/>
      <c r="K13" s="89"/>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77"/>
      <c r="J14" s="78"/>
      <c r="K14" s="79"/>
      <c r="L14"/>
    </row>
    <row r="15" spans="1:13" ht="17.100000000000001" customHeight="1" x14ac:dyDescent="0.15">
      <c r="A15" s="11">
        <f t="shared" si="1"/>
        <v>45203</v>
      </c>
      <c r="B15" s="12" t="str">
        <f t="shared" si="0"/>
        <v>水</v>
      </c>
      <c r="C15" s="24"/>
      <c r="D15" s="25"/>
      <c r="E15" s="28"/>
      <c r="F15" s="29"/>
      <c r="G15" s="30"/>
      <c r="H15" s="10" t="str">
        <f t="shared" si="2"/>
        <v/>
      </c>
      <c r="I15" s="77"/>
      <c r="J15" s="78"/>
      <c r="K15" s="79"/>
      <c r="L15"/>
    </row>
    <row r="16" spans="1:13" ht="17.100000000000001" customHeight="1" x14ac:dyDescent="0.15">
      <c r="A16" s="11">
        <f t="shared" si="1"/>
        <v>45204</v>
      </c>
      <c r="B16" s="12" t="str">
        <f t="shared" si="0"/>
        <v>木</v>
      </c>
      <c r="C16" s="24"/>
      <c r="D16" s="25"/>
      <c r="E16" s="28"/>
      <c r="F16" s="29"/>
      <c r="G16" s="30"/>
      <c r="H16" s="10" t="str">
        <f t="shared" si="2"/>
        <v/>
      </c>
      <c r="I16" s="77"/>
      <c r="J16" s="78"/>
      <c r="K16" s="79"/>
      <c r="L16"/>
    </row>
    <row r="17" spans="1:12" ht="17.100000000000001" customHeight="1" x14ac:dyDescent="0.15">
      <c r="A17" s="37">
        <f t="shared" si="1"/>
        <v>45205</v>
      </c>
      <c r="B17" s="45" t="str">
        <f t="shared" si="0"/>
        <v>金</v>
      </c>
      <c r="C17" s="38"/>
      <c r="D17" s="39"/>
      <c r="E17" s="40"/>
      <c r="F17" s="41"/>
      <c r="G17" s="42"/>
      <c r="H17" s="10" t="str">
        <f t="shared" si="2"/>
        <v/>
      </c>
      <c r="I17" s="77"/>
      <c r="J17" s="78"/>
      <c r="K17" s="79"/>
      <c r="L17"/>
    </row>
    <row r="18" spans="1:12" ht="17.100000000000001" customHeight="1" x14ac:dyDescent="0.15">
      <c r="A18" s="37">
        <f t="shared" si="1"/>
        <v>45206</v>
      </c>
      <c r="B18" s="45" t="str">
        <f t="shared" si="0"/>
        <v>土</v>
      </c>
      <c r="C18" s="38"/>
      <c r="D18" s="39"/>
      <c r="E18" s="40"/>
      <c r="F18" s="41"/>
      <c r="G18" s="42"/>
      <c r="H18" s="10" t="str">
        <f t="shared" si="2"/>
        <v/>
      </c>
      <c r="I18" s="77"/>
      <c r="J18" s="78"/>
      <c r="K18" s="79"/>
      <c r="L18"/>
    </row>
    <row r="19" spans="1:12" ht="17.100000000000001" customHeight="1" x14ac:dyDescent="0.15">
      <c r="A19" s="11">
        <f t="shared" si="1"/>
        <v>45207</v>
      </c>
      <c r="B19" s="12" t="str">
        <f t="shared" si="0"/>
        <v>日</v>
      </c>
      <c r="C19" s="24"/>
      <c r="D19" s="25"/>
      <c r="E19" s="28"/>
      <c r="F19" s="29"/>
      <c r="G19" s="30"/>
      <c r="H19" s="10" t="str">
        <f t="shared" si="2"/>
        <v/>
      </c>
      <c r="I19" s="77"/>
      <c r="J19" s="88"/>
      <c r="K19" s="89"/>
      <c r="L19"/>
    </row>
    <row r="20" spans="1:12" ht="17.100000000000001" customHeight="1" x14ac:dyDescent="0.15">
      <c r="A20" s="11">
        <f t="shared" si="1"/>
        <v>45208</v>
      </c>
      <c r="B20" s="12" t="s">
        <v>37</v>
      </c>
      <c r="C20" s="24"/>
      <c r="D20" s="25"/>
      <c r="E20" s="28"/>
      <c r="F20" s="29"/>
      <c r="G20" s="30"/>
      <c r="H20" s="10" t="str">
        <f t="shared" si="2"/>
        <v/>
      </c>
      <c r="I20" s="77"/>
      <c r="J20" s="88"/>
      <c r="K20" s="89"/>
      <c r="L20"/>
    </row>
    <row r="21" spans="1:12" ht="17.100000000000001" customHeight="1" x14ac:dyDescent="0.15">
      <c r="A21" s="54">
        <f t="shared" si="1"/>
        <v>45209</v>
      </c>
      <c r="B21" s="12" t="str">
        <f t="shared" ref="B21:B42" si="3">TEXT(A21,"aaa")</f>
        <v>火</v>
      </c>
      <c r="C21" s="24"/>
      <c r="D21" s="25"/>
      <c r="E21" s="28"/>
      <c r="F21" s="29"/>
      <c r="G21" s="30"/>
      <c r="H21" s="10" t="str">
        <f t="shared" si="2"/>
        <v/>
      </c>
      <c r="I21" s="77"/>
      <c r="J21" s="78"/>
      <c r="K21" s="79"/>
      <c r="L21"/>
    </row>
    <row r="22" spans="1:12" ht="17.100000000000001" customHeight="1" x14ac:dyDescent="0.15">
      <c r="A22" s="11">
        <f t="shared" si="1"/>
        <v>45210</v>
      </c>
      <c r="B22" s="12" t="str">
        <f t="shared" si="3"/>
        <v>水</v>
      </c>
      <c r="C22" s="24"/>
      <c r="D22" s="25"/>
      <c r="E22" s="28"/>
      <c r="F22" s="29"/>
      <c r="G22" s="30"/>
      <c r="H22" s="10" t="str">
        <f t="shared" si="2"/>
        <v/>
      </c>
      <c r="I22" s="77"/>
      <c r="J22" s="78"/>
      <c r="K22" s="79"/>
      <c r="L22"/>
    </row>
    <row r="23" spans="1:12" ht="17.100000000000001" customHeight="1" x14ac:dyDescent="0.15">
      <c r="A23" s="11">
        <f t="shared" si="1"/>
        <v>45211</v>
      </c>
      <c r="B23" s="12" t="str">
        <f t="shared" si="3"/>
        <v>木</v>
      </c>
      <c r="C23" s="24"/>
      <c r="D23" s="25"/>
      <c r="E23" s="28"/>
      <c r="F23" s="29"/>
      <c r="G23" s="30"/>
      <c r="H23" s="10" t="str">
        <f t="shared" si="2"/>
        <v/>
      </c>
      <c r="I23" s="77"/>
      <c r="J23" s="78"/>
      <c r="K23" s="79"/>
      <c r="L23"/>
    </row>
    <row r="24" spans="1:12" ht="17.100000000000001" customHeight="1" x14ac:dyDescent="0.15">
      <c r="A24" s="11">
        <f t="shared" si="1"/>
        <v>45212</v>
      </c>
      <c r="B24" s="12" t="str">
        <f t="shared" si="3"/>
        <v>金</v>
      </c>
      <c r="C24" s="24"/>
      <c r="D24" s="25"/>
      <c r="E24" s="28"/>
      <c r="F24" s="29"/>
      <c r="G24" s="30"/>
      <c r="H24" s="10" t="str">
        <f t="shared" si="2"/>
        <v/>
      </c>
      <c r="I24" s="77"/>
      <c r="J24" s="78"/>
      <c r="K24" s="79"/>
      <c r="L24"/>
    </row>
    <row r="25" spans="1:12" ht="17.100000000000001" customHeight="1" x14ac:dyDescent="0.15">
      <c r="A25" s="11">
        <f t="shared" si="1"/>
        <v>45213</v>
      </c>
      <c r="B25" s="12" t="str">
        <f t="shared" si="3"/>
        <v>土</v>
      </c>
      <c r="C25" s="24"/>
      <c r="D25" s="25"/>
      <c r="E25" s="28"/>
      <c r="F25" s="29"/>
      <c r="G25" s="30"/>
      <c r="H25" s="10" t="str">
        <f t="shared" si="2"/>
        <v/>
      </c>
      <c r="I25" s="77"/>
      <c r="J25" s="78"/>
      <c r="K25" s="79"/>
      <c r="L25"/>
    </row>
    <row r="26" spans="1:12" ht="17.100000000000001" customHeight="1" x14ac:dyDescent="0.15">
      <c r="A26" s="11">
        <f t="shared" si="1"/>
        <v>45214</v>
      </c>
      <c r="B26" s="12" t="str">
        <f t="shared" si="3"/>
        <v>日</v>
      </c>
      <c r="C26" s="24"/>
      <c r="D26" s="25"/>
      <c r="E26" s="28"/>
      <c r="F26" s="29"/>
      <c r="G26" s="30"/>
      <c r="H26" s="10" t="str">
        <f t="shared" si="2"/>
        <v/>
      </c>
      <c r="I26" s="77"/>
      <c r="J26" s="88"/>
      <c r="K26" s="89"/>
      <c r="L26"/>
    </row>
    <row r="27" spans="1:12" ht="17.100000000000001" customHeight="1" x14ac:dyDescent="0.15">
      <c r="A27" s="11">
        <f t="shared" si="1"/>
        <v>45215</v>
      </c>
      <c r="B27" s="12" t="str">
        <f t="shared" si="3"/>
        <v>月</v>
      </c>
      <c r="C27" s="24"/>
      <c r="D27" s="25"/>
      <c r="E27" s="28"/>
      <c r="F27" s="29"/>
      <c r="G27" s="30"/>
      <c r="H27" s="10" t="str">
        <f t="shared" si="2"/>
        <v/>
      </c>
      <c r="I27" s="77"/>
      <c r="J27" s="88"/>
      <c r="K27" s="89"/>
      <c r="L27"/>
    </row>
    <row r="28" spans="1:12" ht="17.100000000000001" customHeight="1" x14ac:dyDescent="0.15">
      <c r="A28" s="11">
        <f t="shared" si="1"/>
        <v>45216</v>
      </c>
      <c r="B28" s="12" t="str">
        <f t="shared" si="3"/>
        <v>火</v>
      </c>
      <c r="C28" s="24"/>
      <c r="D28" s="25"/>
      <c r="E28" s="28"/>
      <c r="F28" s="29"/>
      <c r="G28" s="30"/>
      <c r="H28" s="10" t="str">
        <f t="shared" si="2"/>
        <v/>
      </c>
      <c r="I28" s="77"/>
      <c r="J28" s="78"/>
      <c r="K28" s="79"/>
      <c r="L28"/>
    </row>
    <row r="29" spans="1:12" ht="17.100000000000001" customHeight="1" x14ac:dyDescent="0.15">
      <c r="A29" s="11">
        <f t="shared" si="1"/>
        <v>45217</v>
      </c>
      <c r="B29" s="12" t="str">
        <f t="shared" si="3"/>
        <v>水</v>
      </c>
      <c r="C29" s="24"/>
      <c r="D29" s="25"/>
      <c r="E29" s="28"/>
      <c r="F29" s="29"/>
      <c r="G29" s="30"/>
      <c r="H29" s="10" t="str">
        <f t="shared" si="2"/>
        <v/>
      </c>
      <c r="I29" s="77"/>
      <c r="J29" s="78"/>
      <c r="K29" s="79"/>
      <c r="L29"/>
    </row>
    <row r="30" spans="1:12" ht="17.100000000000001" customHeight="1" x14ac:dyDescent="0.15">
      <c r="A30" s="11">
        <f t="shared" si="1"/>
        <v>45218</v>
      </c>
      <c r="B30" s="12" t="str">
        <f t="shared" si="3"/>
        <v>木</v>
      </c>
      <c r="C30" s="24"/>
      <c r="D30" s="25"/>
      <c r="E30" s="28"/>
      <c r="F30" s="29"/>
      <c r="G30" s="30"/>
      <c r="H30" s="10" t="str">
        <f t="shared" si="2"/>
        <v/>
      </c>
      <c r="I30" s="77"/>
      <c r="J30" s="94"/>
      <c r="K30" s="95"/>
      <c r="L30"/>
    </row>
    <row r="31" spans="1:12" ht="17.100000000000001" customHeight="1" x14ac:dyDescent="0.15">
      <c r="A31" s="11">
        <f t="shared" si="1"/>
        <v>45219</v>
      </c>
      <c r="B31" s="12" t="str">
        <f t="shared" si="3"/>
        <v>金</v>
      </c>
      <c r="C31" s="24"/>
      <c r="D31" s="25"/>
      <c r="E31" s="28"/>
      <c r="F31" s="29"/>
      <c r="G31" s="30"/>
      <c r="H31" s="10" t="str">
        <f t="shared" si="2"/>
        <v/>
      </c>
      <c r="I31" s="77"/>
      <c r="J31" s="94"/>
      <c r="K31" s="95"/>
      <c r="L31"/>
    </row>
    <row r="32" spans="1:12" ht="17.100000000000001" customHeight="1" x14ac:dyDescent="0.15">
      <c r="A32" s="11">
        <f t="shared" si="1"/>
        <v>45220</v>
      </c>
      <c r="B32" s="12" t="str">
        <f t="shared" si="3"/>
        <v>土</v>
      </c>
      <c r="C32" s="24"/>
      <c r="D32" s="25"/>
      <c r="E32" s="28"/>
      <c r="F32" s="29"/>
      <c r="G32" s="30"/>
      <c r="H32" s="10" t="str">
        <f t="shared" si="2"/>
        <v/>
      </c>
      <c r="I32" s="77"/>
      <c r="J32" s="78"/>
      <c r="K32" s="79"/>
      <c r="L32"/>
    </row>
    <row r="33" spans="1:12" ht="17.100000000000001" customHeight="1" x14ac:dyDescent="0.15">
      <c r="A33" s="11">
        <f t="shared" si="1"/>
        <v>45221</v>
      </c>
      <c r="B33" s="12" t="str">
        <f t="shared" si="3"/>
        <v>日</v>
      </c>
      <c r="C33" s="24"/>
      <c r="D33" s="25"/>
      <c r="E33" s="28"/>
      <c r="F33" s="29"/>
      <c r="G33" s="30"/>
      <c r="H33" s="10" t="str">
        <f t="shared" si="2"/>
        <v/>
      </c>
      <c r="I33" s="77"/>
      <c r="J33" s="88"/>
      <c r="K33" s="89"/>
      <c r="L33"/>
    </row>
    <row r="34" spans="1:12" ht="17.100000000000001" customHeight="1" x14ac:dyDescent="0.15">
      <c r="A34" s="11">
        <f t="shared" si="1"/>
        <v>45222</v>
      </c>
      <c r="B34" s="12" t="str">
        <f t="shared" si="3"/>
        <v>月</v>
      </c>
      <c r="C34" s="24"/>
      <c r="D34" s="25"/>
      <c r="E34" s="28"/>
      <c r="F34" s="29"/>
      <c r="G34" s="30"/>
      <c r="H34" s="10" t="str">
        <f t="shared" si="2"/>
        <v/>
      </c>
      <c r="I34" s="77"/>
      <c r="J34" s="88"/>
      <c r="K34" s="89"/>
      <c r="L34"/>
    </row>
    <row r="35" spans="1:12" ht="17.100000000000001" customHeight="1" x14ac:dyDescent="0.15">
      <c r="A35" s="11">
        <f t="shared" si="1"/>
        <v>45223</v>
      </c>
      <c r="B35" s="12" t="str">
        <f t="shared" si="3"/>
        <v>火</v>
      </c>
      <c r="C35" s="24"/>
      <c r="D35" s="25"/>
      <c r="E35" s="28"/>
      <c r="F35" s="29"/>
      <c r="G35" s="30"/>
      <c r="H35" s="10" t="str">
        <f t="shared" si="2"/>
        <v/>
      </c>
      <c r="I35" s="77"/>
      <c r="J35" s="78"/>
      <c r="K35" s="79"/>
      <c r="L35"/>
    </row>
    <row r="36" spans="1:12" ht="17.100000000000001" customHeight="1" x14ac:dyDescent="0.15">
      <c r="A36" s="11">
        <f t="shared" si="1"/>
        <v>45224</v>
      </c>
      <c r="B36" s="12" t="str">
        <f t="shared" si="3"/>
        <v>水</v>
      </c>
      <c r="C36" s="24"/>
      <c r="D36" s="25"/>
      <c r="E36" s="28"/>
      <c r="F36" s="29"/>
      <c r="G36" s="30"/>
      <c r="H36" s="10" t="str">
        <f t="shared" si="2"/>
        <v/>
      </c>
      <c r="I36" s="77"/>
      <c r="J36" s="78"/>
      <c r="K36" s="79"/>
      <c r="L36"/>
    </row>
    <row r="37" spans="1:12" ht="17.100000000000001" customHeight="1" x14ac:dyDescent="0.15">
      <c r="A37" s="11">
        <f t="shared" si="1"/>
        <v>45225</v>
      </c>
      <c r="B37" s="12" t="str">
        <f t="shared" si="3"/>
        <v>木</v>
      </c>
      <c r="C37" s="24"/>
      <c r="D37" s="25"/>
      <c r="E37" s="28"/>
      <c r="F37" s="29"/>
      <c r="G37" s="30"/>
      <c r="H37" s="10" t="str">
        <f t="shared" si="2"/>
        <v/>
      </c>
      <c r="I37" s="77"/>
      <c r="J37" s="78"/>
      <c r="K37" s="79"/>
      <c r="L37"/>
    </row>
    <row r="38" spans="1:12" ht="17.100000000000001" customHeight="1" x14ac:dyDescent="0.15">
      <c r="A38" s="11">
        <f>A37+1</f>
        <v>45226</v>
      </c>
      <c r="B38" s="12" t="str">
        <f t="shared" si="3"/>
        <v>金</v>
      </c>
      <c r="C38" s="24"/>
      <c r="D38" s="25"/>
      <c r="E38" s="28"/>
      <c r="F38" s="29"/>
      <c r="G38" s="30"/>
      <c r="H38" s="10" t="str">
        <f t="shared" si="2"/>
        <v/>
      </c>
      <c r="I38" s="77"/>
      <c r="J38" s="78"/>
      <c r="K38" s="79"/>
      <c r="L38"/>
    </row>
    <row r="39" spans="1:12" ht="17.100000000000001" customHeight="1" x14ac:dyDescent="0.15">
      <c r="A39" s="11">
        <f>A38+1</f>
        <v>45227</v>
      </c>
      <c r="B39" s="12" t="str">
        <f t="shared" si="3"/>
        <v>土</v>
      </c>
      <c r="C39" s="24"/>
      <c r="D39" s="25"/>
      <c r="E39" s="28"/>
      <c r="F39" s="29"/>
      <c r="G39" s="30"/>
      <c r="H39" s="10" t="str">
        <f t="shared" si="2"/>
        <v/>
      </c>
      <c r="I39" s="77"/>
      <c r="J39" s="78"/>
      <c r="K39" s="79"/>
      <c r="L39"/>
    </row>
    <row r="40" spans="1:12" ht="17.100000000000001" customHeight="1" x14ac:dyDescent="0.15">
      <c r="A40" s="11">
        <f>IF(DAY(A39+1)&lt;4,"",A39+1)</f>
        <v>45228</v>
      </c>
      <c r="B40" s="12" t="str">
        <f t="shared" si="3"/>
        <v>日</v>
      </c>
      <c r="C40" s="24"/>
      <c r="D40" s="25"/>
      <c r="E40" s="28"/>
      <c r="F40" s="29"/>
      <c r="G40" s="30"/>
      <c r="H40" s="10" t="str">
        <f t="shared" si="2"/>
        <v/>
      </c>
      <c r="I40" s="77"/>
      <c r="J40" s="88"/>
      <c r="K40" s="89"/>
      <c r="L40"/>
    </row>
    <row r="41" spans="1:12" ht="17.100000000000001" customHeight="1" x14ac:dyDescent="0.15">
      <c r="A41" s="11">
        <f>IF(DAY(A39+2)&lt;4,"",A39+2)</f>
        <v>45229</v>
      </c>
      <c r="B41" s="12" t="str">
        <f t="shared" si="3"/>
        <v>月</v>
      </c>
      <c r="C41" s="24"/>
      <c r="D41" s="25"/>
      <c r="E41" s="28"/>
      <c r="F41" s="29"/>
      <c r="G41" s="30"/>
      <c r="H41" s="10" t="str">
        <f t="shared" si="2"/>
        <v/>
      </c>
      <c r="I41" s="77"/>
      <c r="J41" s="88"/>
      <c r="K41" s="89"/>
      <c r="L41"/>
    </row>
    <row r="42" spans="1:12" ht="17.100000000000001" customHeight="1" thickBot="1" x14ac:dyDescent="0.2">
      <c r="A42" s="13">
        <f>IF(DAY(A39+3)&lt;4,"",A39+3)</f>
        <v>45230</v>
      </c>
      <c r="B42" s="44" t="str">
        <f t="shared" si="3"/>
        <v>火</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90334CE5-EA06-48DD-9A76-E80FA2AB63AC}">
      <formula1>"通常勤務,管理者,裁量,高プロ,出向,その他"</formula1>
    </dataValidation>
    <dataValidation type="list" allowBlank="1" showInputMessage="1" showErrorMessage="1" sqref="G2 K2" xr:uid="{142F0635-C6EA-49BF-8199-D70BA62BB337}">
      <formula1>"あり,なし"</formula1>
    </dataValidation>
    <dataValidation type="list" allowBlank="1" showInputMessage="1" showErrorMessage="1" sqref="E1:G1" xr:uid="{70349862-42C9-407E-998F-6E04D70A4B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29A348E-5ED2-45D3-92A7-1A956A03F3CC}">
      <formula1>0</formula1>
    </dataValidation>
    <dataValidation type="time" allowBlank="1" showInputMessage="1" showErrorMessage="1" errorTitle="時刻を入力してください。" error="0:00から23:59までの時刻が入力できます。" sqref="C12:C42 E12:E42 G12:G42" xr:uid="{8AB3B9FF-028A-443C-8451-1DC1241986A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E4C6-2C3B-4AFD-BE6A-FD4826DB9155}">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32</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73"/>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85"/>
      <c r="J12" s="86"/>
      <c r="K12" s="87"/>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77"/>
      <c r="J13" s="88"/>
      <c r="K13" s="89"/>
      <c r="L13"/>
    </row>
    <row r="14" spans="1:13" ht="17.100000000000001" customHeight="1" x14ac:dyDescent="0.15">
      <c r="A14" s="54">
        <f t="shared" si="0"/>
        <v>45233</v>
      </c>
      <c r="B14" s="12" t="s">
        <v>37</v>
      </c>
      <c r="C14" s="24"/>
      <c r="D14" s="25"/>
      <c r="E14" s="28"/>
      <c r="F14" s="29"/>
      <c r="G14" s="30"/>
      <c r="H14" s="10" t="str">
        <f t="shared" ref="H14:H42" si="1">IF((D14-C14)+(F14-E14)-G14=0,"",(D14-C14)+(F14-E14)-G14)</f>
        <v/>
      </c>
      <c r="I14" s="77"/>
      <c r="J14" s="78"/>
      <c r="K14" s="79"/>
      <c r="L14"/>
    </row>
    <row r="15" spans="1:13" ht="17.100000000000001" customHeight="1" x14ac:dyDescent="0.15">
      <c r="A15" s="11">
        <f t="shared" si="0"/>
        <v>45234</v>
      </c>
      <c r="B15" s="12" t="str">
        <f t="shared" ref="B15:B33" si="2">TEXT(A15,"aaa")</f>
        <v>土</v>
      </c>
      <c r="C15" s="24"/>
      <c r="D15" s="25"/>
      <c r="E15" s="28"/>
      <c r="F15" s="29"/>
      <c r="G15" s="30"/>
      <c r="H15" s="10" t="str">
        <f t="shared" si="1"/>
        <v/>
      </c>
      <c r="I15" s="77"/>
      <c r="J15" s="78"/>
      <c r="K15" s="79"/>
      <c r="L15"/>
    </row>
    <row r="16" spans="1:13" ht="17.100000000000001" customHeight="1" x14ac:dyDescent="0.15">
      <c r="A16" s="11">
        <f t="shared" si="0"/>
        <v>45235</v>
      </c>
      <c r="B16" s="12" t="str">
        <f t="shared" si="2"/>
        <v>日</v>
      </c>
      <c r="C16" s="24"/>
      <c r="D16" s="25"/>
      <c r="E16" s="28"/>
      <c r="F16" s="29"/>
      <c r="G16" s="30"/>
      <c r="H16" s="10" t="str">
        <f t="shared" si="1"/>
        <v/>
      </c>
      <c r="I16" s="77"/>
      <c r="J16" s="78"/>
      <c r="K16" s="79"/>
      <c r="L16"/>
    </row>
    <row r="17" spans="1:12" ht="17.100000000000001" customHeight="1" x14ac:dyDescent="0.15">
      <c r="A17" s="37">
        <f t="shared" si="0"/>
        <v>45236</v>
      </c>
      <c r="B17" s="45" t="str">
        <f t="shared" si="2"/>
        <v>月</v>
      </c>
      <c r="C17" s="38"/>
      <c r="D17" s="39"/>
      <c r="E17" s="40"/>
      <c r="F17" s="41"/>
      <c r="G17" s="42"/>
      <c r="H17" s="10" t="str">
        <f t="shared" si="1"/>
        <v/>
      </c>
      <c r="I17" s="77"/>
      <c r="J17" s="78"/>
      <c r="K17" s="79"/>
      <c r="L17"/>
    </row>
    <row r="18" spans="1:12" ht="17.100000000000001" customHeight="1" x14ac:dyDescent="0.15">
      <c r="A18" s="37">
        <f t="shared" si="0"/>
        <v>45237</v>
      </c>
      <c r="B18" s="45" t="str">
        <f t="shared" si="2"/>
        <v>火</v>
      </c>
      <c r="C18" s="38"/>
      <c r="D18" s="39"/>
      <c r="E18" s="40"/>
      <c r="F18" s="41"/>
      <c r="G18" s="42"/>
      <c r="H18" s="10" t="str">
        <f t="shared" si="1"/>
        <v/>
      </c>
      <c r="I18" s="77"/>
      <c r="J18" s="78"/>
      <c r="K18" s="79"/>
      <c r="L18"/>
    </row>
    <row r="19" spans="1:12" ht="17.100000000000001" customHeight="1" x14ac:dyDescent="0.15">
      <c r="A19" s="11">
        <f t="shared" si="0"/>
        <v>45238</v>
      </c>
      <c r="B19" s="12" t="str">
        <f t="shared" si="2"/>
        <v>水</v>
      </c>
      <c r="C19" s="24"/>
      <c r="D19" s="25"/>
      <c r="E19" s="28"/>
      <c r="F19" s="29"/>
      <c r="G19" s="30"/>
      <c r="H19" s="10" t="str">
        <f t="shared" si="1"/>
        <v/>
      </c>
      <c r="I19" s="77"/>
      <c r="J19" s="88"/>
      <c r="K19" s="89"/>
      <c r="L19"/>
    </row>
    <row r="20" spans="1:12" ht="17.100000000000001" customHeight="1" x14ac:dyDescent="0.15">
      <c r="A20" s="11">
        <f t="shared" si="0"/>
        <v>45239</v>
      </c>
      <c r="B20" s="12" t="str">
        <f t="shared" si="2"/>
        <v>木</v>
      </c>
      <c r="C20" s="24"/>
      <c r="D20" s="25"/>
      <c r="E20" s="28"/>
      <c r="F20" s="29"/>
      <c r="G20" s="30"/>
      <c r="H20" s="10" t="str">
        <f t="shared" si="1"/>
        <v/>
      </c>
      <c r="I20" s="77"/>
      <c r="J20" s="88"/>
      <c r="K20" s="89"/>
      <c r="L20"/>
    </row>
    <row r="21" spans="1:12" ht="17.100000000000001" customHeight="1" x14ac:dyDescent="0.15">
      <c r="A21" s="54">
        <f t="shared" si="0"/>
        <v>45240</v>
      </c>
      <c r="B21" s="12" t="str">
        <f t="shared" si="2"/>
        <v>金</v>
      </c>
      <c r="C21" s="24"/>
      <c r="D21" s="25"/>
      <c r="E21" s="28"/>
      <c r="F21" s="29"/>
      <c r="G21" s="30"/>
      <c r="H21" s="10" t="str">
        <f t="shared" si="1"/>
        <v/>
      </c>
      <c r="I21" s="77"/>
      <c r="J21" s="78"/>
      <c r="K21" s="79"/>
      <c r="L21"/>
    </row>
    <row r="22" spans="1:12" ht="17.100000000000001" customHeight="1" x14ac:dyDescent="0.15">
      <c r="A22" s="11">
        <f t="shared" si="0"/>
        <v>45241</v>
      </c>
      <c r="B22" s="12" t="str">
        <f t="shared" si="2"/>
        <v>土</v>
      </c>
      <c r="C22" s="24"/>
      <c r="D22" s="25"/>
      <c r="E22" s="28"/>
      <c r="F22" s="29"/>
      <c r="G22" s="30"/>
      <c r="H22" s="10" t="str">
        <f t="shared" si="1"/>
        <v/>
      </c>
      <c r="I22" s="77"/>
      <c r="J22" s="78"/>
      <c r="K22" s="79"/>
      <c r="L22"/>
    </row>
    <row r="23" spans="1:12" ht="17.100000000000001" customHeight="1" x14ac:dyDescent="0.15">
      <c r="A23" s="11">
        <f t="shared" si="0"/>
        <v>45242</v>
      </c>
      <c r="B23" s="12" t="str">
        <f t="shared" si="2"/>
        <v>日</v>
      </c>
      <c r="C23" s="24"/>
      <c r="D23" s="25"/>
      <c r="E23" s="28"/>
      <c r="F23" s="29"/>
      <c r="G23" s="30"/>
      <c r="H23" s="10" t="str">
        <f t="shared" si="1"/>
        <v/>
      </c>
      <c r="I23" s="77"/>
      <c r="J23" s="78"/>
      <c r="K23" s="79"/>
      <c r="L23"/>
    </row>
    <row r="24" spans="1:12" ht="17.100000000000001" customHeight="1" x14ac:dyDescent="0.15">
      <c r="A24" s="11">
        <f t="shared" si="0"/>
        <v>45243</v>
      </c>
      <c r="B24" s="12" t="str">
        <f t="shared" si="2"/>
        <v>月</v>
      </c>
      <c r="C24" s="24"/>
      <c r="D24" s="25"/>
      <c r="E24" s="28"/>
      <c r="F24" s="29"/>
      <c r="G24" s="30"/>
      <c r="H24" s="10" t="str">
        <f t="shared" si="1"/>
        <v/>
      </c>
      <c r="I24" s="77"/>
      <c r="J24" s="78"/>
      <c r="K24" s="79"/>
      <c r="L24"/>
    </row>
    <row r="25" spans="1:12" ht="17.100000000000001" customHeight="1" x14ac:dyDescent="0.15">
      <c r="A25" s="11">
        <f t="shared" si="0"/>
        <v>45244</v>
      </c>
      <c r="B25" s="12" t="str">
        <f t="shared" si="2"/>
        <v>火</v>
      </c>
      <c r="C25" s="24"/>
      <c r="D25" s="25"/>
      <c r="E25" s="28"/>
      <c r="F25" s="29"/>
      <c r="G25" s="30"/>
      <c r="H25" s="10" t="str">
        <f t="shared" si="1"/>
        <v/>
      </c>
      <c r="I25" s="77"/>
      <c r="J25" s="78"/>
      <c r="K25" s="79"/>
      <c r="L25"/>
    </row>
    <row r="26" spans="1:12" ht="17.100000000000001" customHeight="1" x14ac:dyDescent="0.15">
      <c r="A26" s="11">
        <f t="shared" si="0"/>
        <v>45245</v>
      </c>
      <c r="B26" s="12" t="str">
        <f t="shared" si="2"/>
        <v>水</v>
      </c>
      <c r="C26" s="24"/>
      <c r="D26" s="25"/>
      <c r="E26" s="28"/>
      <c r="F26" s="29"/>
      <c r="G26" s="30"/>
      <c r="H26" s="10" t="str">
        <f t="shared" si="1"/>
        <v/>
      </c>
      <c r="I26" s="77"/>
      <c r="J26" s="88"/>
      <c r="K26" s="89"/>
      <c r="L26"/>
    </row>
    <row r="27" spans="1:12" ht="17.100000000000001" customHeight="1" x14ac:dyDescent="0.15">
      <c r="A27" s="11">
        <f t="shared" si="0"/>
        <v>45246</v>
      </c>
      <c r="B27" s="12" t="str">
        <f t="shared" si="2"/>
        <v>木</v>
      </c>
      <c r="C27" s="24"/>
      <c r="D27" s="25"/>
      <c r="E27" s="28"/>
      <c r="F27" s="29"/>
      <c r="G27" s="30"/>
      <c r="H27" s="10" t="str">
        <f t="shared" si="1"/>
        <v/>
      </c>
      <c r="I27" s="77"/>
      <c r="J27" s="88"/>
      <c r="K27" s="89"/>
      <c r="L27"/>
    </row>
    <row r="28" spans="1:12" ht="17.100000000000001" customHeight="1" x14ac:dyDescent="0.15">
      <c r="A28" s="11">
        <f t="shared" si="0"/>
        <v>45247</v>
      </c>
      <c r="B28" s="12" t="str">
        <f t="shared" si="2"/>
        <v>金</v>
      </c>
      <c r="C28" s="24"/>
      <c r="D28" s="25"/>
      <c r="E28" s="28"/>
      <c r="F28" s="29"/>
      <c r="G28" s="30"/>
      <c r="H28" s="10" t="str">
        <f t="shared" si="1"/>
        <v/>
      </c>
      <c r="I28" s="77"/>
      <c r="J28" s="78"/>
      <c r="K28" s="79"/>
      <c r="L28"/>
    </row>
    <row r="29" spans="1:12" ht="17.100000000000001" customHeight="1" x14ac:dyDescent="0.15">
      <c r="A29" s="11">
        <f t="shared" si="0"/>
        <v>45248</v>
      </c>
      <c r="B29" s="12" t="str">
        <f t="shared" si="2"/>
        <v>土</v>
      </c>
      <c r="C29" s="24"/>
      <c r="D29" s="25"/>
      <c r="E29" s="28"/>
      <c r="F29" s="29"/>
      <c r="G29" s="30"/>
      <c r="H29" s="10" t="str">
        <f t="shared" si="1"/>
        <v/>
      </c>
      <c r="I29" s="77"/>
      <c r="J29" s="78"/>
      <c r="K29" s="79"/>
      <c r="L29"/>
    </row>
    <row r="30" spans="1:12" ht="17.100000000000001" customHeight="1" x14ac:dyDescent="0.15">
      <c r="A30" s="11">
        <f t="shared" si="0"/>
        <v>45249</v>
      </c>
      <c r="B30" s="12" t="str">
        <f t="shared" si="2"/>
        <v>日</v>
      </c>
      <c r="C30" s="24"/>
      <c r="D30" s="25"/>
      <c r="E30" s="28"/>
      <c r="F30" s="29"/>
      <c r="G30" s="30"/>
      <c r="H30" s="10" t="str">
        <f t="shared" si="1"/>
        <v/>
      </c>
      <c r="I30" s="77"/>
      <c r="J30" s="94"/>
      <c r="K30" s="95"/>
      <c r="L30"/>
    </row>
    <row r="31" spans="1:12" ht="17.100000000000001" customHeight="1" x14ac:dyDescent="0.15">
      <c r="A31" s="11">
        <f t="shared" si="0"/>
        <v>45250</v>
      </c>
      <c r="B31" s="12" t="str">
        <f t="shared" si="2"/>
        <v>月</v>
      </c>
      <c r="C31" s="24"/>
      <c r="D31" s="25"/>
      <c r="E31" s="28"/>
      <c r="F31" s="29"/>
      <c r="G31" s="30"/>
      <c r="H31" s="10" t="str">
        <f t="shared" si="1"/>
        <v/>
      </c>
      <c r="I31" s="77"/>
      <c r="J31" s="94"/>
      <c r="K31" s="95"/>
      <c r="L31"/>
    </row>
    <row r="32" spans="1:12" ht="17.100000000000001" customHeight="1" x14ac:dyDescent="0.15">
      <c r="A32" s="11">
        <f t="shared" si="0"/>
        <v>45251</v>
      </c>
      <c r="B32" s="12" t="str">
        <f t="shared" si="2"/>
        <v>火</v>
      </c>
      <c r="C32" s="24"/>
      <c r="D32" s="25"/>
      <c r="E32" s="28"/>
      <c r="F32" s="29"/>
      <c r="G32" s="30"/>
      <c r="H32" s="10" t="str">
        <f t="shared" si="1"/>
        <v/>
      </c>
      <c r="I32" s="77"/>
      <c r="J32" s="78"/>
      <c r="K32" s="79"/>
      <c r="L32"/>
    </row>
    <row r="33" spans="1:12" ht="17.100000000000001" customHeight="1" x14ac:dyDescent="0.15">
      <c r="A33" s="11">
        <f t="shared" si="0"/>
        <v>45252</v>
      </c>
      <c r="B33" s="12" t="str">
        <f t="shared" si="2"/>
        <v>水</v>
      </c>
      <c r="C33" s="24"/>
      <c r="D33" s="25"/>
      <c r="E33" s="28"/>
      <c r="F33" s="29"/>
      <c r="G33" s="30"/>
      <c r="H33" s="10" t="str">
        <f t="shared" si="1"/>
        <v/>
      </c>
      <c r="I33" s="77"/>
      <c r="J33" s="88"/>
      <c r="K33" s="89"/>
      <c r="L33"/>
    </row>
    <row r="34" spans="1:12" ht="17.100000000000001" customHeight="1" x14ac:dyDescent="0.15">
      <c r="A34" s="11">
        <f t="shared" si="0"/>
        <v>45253</v>
      </c>
      <c r="B34" s="12" t="s">
        <v>37</v>
      </c>
      <c r="C34" s="24"/>
      <c r="D34" s="25"/>
      <c r="E34" s="28"/>
      <c r="F34" s="29"/>
      <c r="G34" s="30"/>
      <c r="H34" s="10" t="str">
        <f t="shared" si="1"/>
        <v/>
      </c>
      <c r="I34" s="77"/>
      <c r="J34" s="88"/>
      <c r="K34" s="89"/>
      <c r="L34"/>
    </row>
    <row r="35" spans="1:12" ht="17.100000000000001" customHeight="1" x14ac:dyDescent="0.15">
      <c r="A35" s="11">
        <f t="shared" si="0"/>
        <v>45254</v>
      </c>
      <c r="B35" s="12" t="str">
        <f t="shared" ref="B35:B41" si="3">TEXT(A35,"aaa")</f>
        <v>金</v>
      </c>
      <c r="C35" s="24"/>
      <c r="D35" s="25"/>
      <c r="E35" s="28"/>
      <c r="F35" s="29"/>
      <c r="G35" s="30"/>
      <c r="H35" s="10" t="str">
        <f t="shared" si="1"/>
        <v/>
      </c>
      <c r="I35" s="77"/>
      <c r="J35" s="78"/>
      <c r="K35" s="79"/>
      <c r="L35"/>
    </row>
    <row r="36" spans="1:12" ht="17.100000000000001" customHeight="1" x14ac:dyDescent="0.15">
      <c r="A36" s="11">
        <f t="shared" si="0"/>
        <v>45255</v>
      </c>
      <c r="B36" s="12" t="str">
        <f t="shared" si="3"/>
        <v>土</v>
      </c>
      <c r="C36" s="24"/>
      <c r="D36" s="25"/>
      <c r="E36" s="28"/>
      <c r="F36" s="29"/>
      <c r="G36" s="30"/>
      <c r="H36" s="10" t="str">
        <f t="shared" si="1"/>
        <v/>
      </c>
      <c r="I36" s="77"/>
      <c r="J36" s="78"/>
      <c r="K36" s="79"/>
      <c r="L36"/>
    </row>
    <row r="37" spans="1:12" ht="17.100000000000001" customHeight="1" x14ac:dyDescent="0.15">
      <c r="A37" s="11">
        <f t="shared" si="0"/>
        <v>45256</v>
      </c>
      <c r="B37" s="12" t="str">
        <f t="shared" si="3"/>
        <v>日</v>
      </c>
      <c r="C37" s="24"/>
      <c r="D37" s="25"/>
      <c r="E37" s="28"/>
      <c r="F37" s="29"/>
      <c r="G37" s="30"/>
      <c r="H37" s="10" t="str">
        <f t="shared" si="1"/>
        <v/>
      </c>
      <c r="I37" s="77"/>
      <c r="J37" s="78"/>
      <c r="K37" s="79"/>
      <c r="L37"/>
    </row>
    <row r="38" spans="1:12" ht="17.100000000000001" customHeight="1" x14ac:dyDescent="0.15">
      <c r="A38" s="11">
        <f>A37+1</f>
        <v>45257</v>
      </c>
      <c r="B38" s="12" t="str">
        <f t="shared" si="3"/>
        <v>月</v>
      </c>
      <c r="C38" s="24"/>
      <c r="D38" s="25"/>
      <c r="E38" s="28"/>
      <c r="F38" s="29"/>
      <c r="G38" s="30"/>
      <c r="H38" s="10" t="str">
        <f t="shared" si="1"/>
        <v/>
      </c>
      <c r="I38" s="77"/>
      <c r="J38" s="78"/>
      <c r="K38" s="79"/>
      <c r="L38"/>
    </row>
    <row r="39" spans="1:12" ht="17.100000000000001" customHeight="1" x14ac:dyDescent="0.15">
      <c r="A39" s="11">
        <f>A38+1</f>
        <v>45258</v>
      </c>
      <c r="B39" s="12" t="str">
        <f t="shared" si="3"/>
        <v>火</v>
      </c>
      <c r="C39" s="24"/>
      <c r="D39" s="25"/>
      <c r="E39" s="28"/>
      <c r="F39" s="29"/>
      <c r="G39" s="30"/>
      <c r="H39" s="10" t="str">
        <f t="shared" si="1"/>
        <v/>
      </c>
      <c r="I39" s="77"/>
      <c r="J39" s="78"/>
      <c r="K39" s="79"/>
      <c r="L39"/>
    </row>
    <row r="40" spans="1:12" ht="17.100000000000001" customHeight="1" x14ac:dyDescent="0.15">
      <c r="A40" s="11">
        <f>IF(DAY(A39+1)&lt;4,"",A39+1)</f>
        <v>45259</v>
      </c>
      <c r="B40" s="12" t="str">
        <f t="shared" si="3"/>
        <v>水</v>
      </c>
      <c r="C40" s="24"/>
      <c r="D40" s="25"/>
      <c r="E40" s="28"/>
      <c r="F40" s="29"/>
      <c r="G40" s="30"/>
      <c r="H40" s="10" t="str">
        <f t="shared" si="1"/>
        <v/>
      </c>
      <c r="I40" s="77"/>
      <c r="J40" s="88"/>
      <c r="K40" s="89"/>
      <c r="L40"/>
    </row>
    <row r="41" spans="1:12" ht="17.100000000000001" customHeight="1" x14ac:dyDescent="0.15">
      <c r="A41" s="11">
        <f>IF(DAY(A39+2)&lt;4,"",A39+2)</f>
        <v>45260</v>
      </c>
      <c r="B41" s="12" t="str">
        <f t="shared" si="3"/>
        <v>木</v>
      </c>
      <c r="C41" s="24"/>
      <c r="D41" s="25"/>
      <c r="E41" s="28"/>
      <c r="F41" s="29"/>
      <c r="G41" s="30"/>
      <c r="H41" s="10" t="str">
        <f t="shared" si="1"/>
        <v/>
      </c>
      <c r="I41" s="77"/>
      <c r="J41" s="88"/>
      <c r="K41" s="89"/>
      <c r="L41"/>
    </row>
    <row r="42" spans="1:12" ht="17.100000000000001" customHeight="1" thickBot="1" x14ac:dyDescent="0.2">
      <c r="A42" s="13" t="str">
        <f>IF(DAY(A39+3)&lt;4,"",A39+3)</f>
        <v/>
      </c>
      <c r="B42" s="44" t="s">
        <v>38</v>
      </c>
      <c r="C42" s="31"/>
      <c r="D42" s="32"/>
      <c r="E42" s="33"/>
      <c r="F42" s="34"/>
      <c r="G42" s="35"/>
      <c r="H42" s="14" t="str">
        <f t="shared" si="1"/>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B8BF3777-95A4-4918-8AD2-BBD368EB834C}">
      <formula1>"通常勤務,管理者,裁量,高プロ,出向,その他"</formula1>
    </dataValidation>
    <dataValidation type="list" allowBlank="1" showInputMessage="1" showErrorMessage="1" sqref="G2 K2" xr:uid="{75DF4D6C-DF8E-4E3E-B618-1D3285051CCC}">
      <formula1>"あり,なし"</formula1>
    </dataValidation>
    <dataValidation type="list" allowBlank="1" showInputMessage="1" showErrorMessage="1" sqref="E1:G1" xr:uid="{B821F343-30F0-4E61-8A28-38C5E48E713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8657E4D-B0D8-4AAA-9564-0066184B4D9D}">
      <formula1>0</formula1>
    </dataValidation>
    <dataValidation type="time" allowBlank="1" showInputMessage="1" showErrorMessage="1" errorTitle="時刻を入力してください。" error="0:00から23:59までの時刻が入力できます。" sqref="C12:C42 E12:E42 G12:G42" xr:uid="{D1C29AC6-BE69-42D3-9CE1-572C486FB4C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818A-5510-4331-9B37-32B1E267099F}">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6" t="s">
        <v>33</v>
      </c>
      <c r="B1" s="97"/>
      <c r="C1" s="97"/>
      <c r="D1" s="97"/>
      <c r="E1" s="98" t="s">
        <v>19</v>
      </c>
      <c r="F1" s="99"/>
      <c r="G1" s="99"/>
      <c r="H1" s="64"/>
      <c r="I1" s="51" t="str">
        <f>IF($E$1="委託業務従事日誌","契約管理番号：","事業番号：")</f>
        <v>契約管理番号：</v>
      </c>
      <c r="J1" s="21" t="s">
        <v>21</v>
      </c>
      <c r="K1" s="20" t="str">
        <f>IF($E$1="委託業務従事日誌","別紙８","")</f>
        <v>別紙８</v>
      </c>
    </row>
    <row r="2" spans="1:13" ht="17.100000000000001" customHeight="1" x14ac:dyDescent="0.15">
      <c r="A2" s="74" t="s">
        <v>16</v>
      </c>
      <c r="B2" s="75"/>
      <c r="C2" s="75"/>
      <c r="D2" s="75"/>
      <c r="E2" s="75"/>
      <c r="F2" s="75"/>
      <c r="G2" s="22" t="s">
        <v>20</v>
      </c>
      <c r="H2" s="76" t="s">
        <v>17</v>
      </c>
      <c r="I2" s="76"/>
      <c r="J2" s="76"/>
      <c r="K2" s="53" t="s">
        <v>20</v>
      </c>
    </row>
    <row r="3" spans="1:13" ht="17.100000000000001" customHeight="1" x14ac:dyDescent="0.15">
      <c r="A3" s="80" t="str">
        <f>IF($E$1="委託業務従事日誌","件名：","助成事業の名称：")</f>
        <v>件名：</v>
      </c>
      <c r="B3" s="81"/>
      <c r="C3" s="81"/>
      <c r="D3" s="111"/>
      <c r="E3" s="112"/>
      <c r="F3" s="112"/>
      <c r="G3" s="112"/>
      <c r="H3" s="112"/>
      <c r="I3" s="112"/>
      <c r="J3" s="112"/>
      <c r="K3" s="113"/>
    </row>
    <row r="4" spans="1:13" ht="17.100000000000001" customHeight="1" x14ac:dyDescent="0.15">
      <c r="A4" s="104"/>
      <c r="B4" s="105"/>
      <c r="C4" s="105"/>
      <c r="D4" s="106"/>
      <c r="E4" s="107"/>
      <c r="F4" s="107"/>
      <c r="G4" s="107"/>
      <c r="H4" s="107"/>
      <c r="I4" s="107"/>
      <c r="J4" s="107"/>
      <c r="K4" s="108"/>
    </row>
    <row r="5" spans="1:13" ht="17.100000000000001" customHeight="1" x14ac:dyDescent="0.15">
      <c r="A5" s="104"/>
      <c r="B5" s="105"/>
      <c r="C5" s="105"/>
      <c r="D5" s="106"/>
      <c r="E5" s="107"/>
      <c r="F5" s="107"/>
      <c r="G5" s="107"/>
      <c r="H5" s="107"/>
      <c r="I5" s="107"/>
      <c r="J5" s="107"/>
      <c r="K5" s="108"/>
      <c r="L5" s="43"/>
    </row>
    <row r="6" spans="1:13" ht="17.100000000000001" customHeight="1" x14ac:dyDescent="0.15">
      <c r="A6" s="80" t="str">
        <f>IF($E$1="委託業務従事日誌","再委託等項目：","委託・共同研究項目：")</f>
        <v>再委託等項目：</v>
      </c>
      <c r="B6" s="81"/>
      <c r="C6" s="81"/>
      <c r="D6" s="106" t="s">
        <v>18</v>
      </c>
      <c r="E6" s="107"/>
      <c r="F6" s="107"/>
      <c r="G6" s="107"/>
      <c r="H6" s="107"/>
      <c r="I6" s="107"/>
      <c r="J6" s="107"/>
      <c r="K6" s="108"/>
    </row>
    <row r="7" spans="1:13" ht="17.100000000000001" customHeight="1" x14ac:dyDescent="0.15">
      <c r="A7" s="80" t="str">
        <f>IF($E$1="委託業務従事日誌","委託先等名称：","助成事業者名称：")</f>
        <v>委託先等名称：</v>
      </c>
      <c r="B7" s="81"/>
      <c r="C7" s="81"/>
      <c r="D7" s="106"/>
      <c r="E7" s="107"/>
      <c r="F7" s="107"/>
      <c r="G7" s="107"/>
      <c r="H7" s="107"/>
      <c r="I7" s="107"/>
      <c r="J7" s="107"/>
      <c r="K7" s="108"/>
      <c r="L7" s="46"/>
    </row>
    <row r="8" spans="1:13" ht="17.100000000000001" customHeight="1" x14ac:dyDescent="0.15">
      <c r="A8" s="82" t="s">
        <v>3</v>
      </c>
      <c r="B8" s="83"/>
      <c r="C8" s="83"/>
      <c r="D8" s="106"/>
      <c r="E8" s="115"/>
      <c r="F8" s="115"/>
      <c r="G8" s="115"/>
      <c r="H8" s="67" t="s">
        <v>22</v>
      </c>
      <c r="I8" s="52" t="str">
        <f>IF($E$1="委託業務従事日誌","業務管理者","主任研究者")&amp;"　所属："</f>
        <v>業務管理者　所属：</v>
      </c>
      <c r="J8" s="106"/>
      <c r="K8" s="114"/>
      <c r="M8" s="43"/>
    </row>
    <row r="9" spans="1:13" ht="17.100000000000001" customHeight="1" thickBot="1" x14ac:dyDescent="0.2">
      <c r="A9" s="65"/>
      <c r="B9" s="66"/>
      <c r="C9" s="4" t="s">
        <v>4</v>
      </c>
      <c r="D9" s="84"/>
      <c r="E9" s="84"/>
      <c r="F9" s="84"/>
      <c r="G9" s="84"/>
      <c r="H9" s="5"/>
      <c r="I9" s="4" t="s">
        <v>7</v>
      </c>
      <c r="J9" s="23"/>
      <c r="K9" s="73"/>
    </row>
    <row r="10" spans="1:13" s="3" customFormat="1" ht="17.100000000000001" customHeight="1" x14ac:dyDescent="0.15">
      <c r="A10" s="100" t="s">
        <v>0</v>
      </c>
      <c r="B10" s="102" t="s">
        <v>1</v>
      </c>
      <c r="C10" s="136" t="s">
        <v>10</v>
      </c>
      <c r="D10" s="137"/>
      <c r="E10" s="137"/>
      <c r="F10" s="138"/>
      <c r="G10" s="139" t="s">
        <v>8</v>
      </c>
      <c r="H10" s="109" t="s">
        <v>9</v>
      </c>
      <c r="I10" s="90" t="s">
        <v>23</v>
      </c>
      <c r="J10" s="90"/>
      <c r="K10" s="91"/>
    </row>
    <row r="11" spans="1:13" s="3" customFormat="1" ht="17.100000000000001" customHeight="1" thickBot="1" x14ac:dyDescent="0.2">
      <c r="A11" s="101"/>
      <c r="B11" s="103"/>
      <c r="C11" s="7" t="s">
        <v>5</v>
      </c>
      <c r="D11" s="8" t="s">
        <v>6</v>
      </c>
      <c r="E11" s="9" t="s">
        <v>5</v>
      </c>
      <c r="F11" s="8" t="s">
        <v>6</v>
      </c>
      <c r="G11" s="110"/>
      <c r="H11" s="110"/>
      <c r="I11" s="92"/>
      <c r="J11" s="92"/>
      <c r="K11" s="93"/>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85"/>
      <c r="J12" s="86"/>
      <c r="K12" s="87"/>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77"/>
      <c r="J13" s="88"/>
      <c r="K13" s="89"/>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77"/>
      <c r="J14" s="78"/>
      <c r="K14" s="79"/>
      <c r="L14"/>
    </row>
    <row r="15" spans="1:13" ht="17.100000000000001" customHeight="1" x14ac:dyDescent="0.15">
      <c r="A15" s="11">
        <f t="shared" si="1"/>
        <v>45264</v>
      </c>
      <c r="B15" s="12" t="str">
        <f t="shared" si="0"/>
        <v>月</v>
      </c>
      <c r="C15" s="24"/>
      <c r="D15" s="25"/>
      <c r="E15" s="28"/>
      <c r="F15" s="29"/>
      <c r="G15" s="30"/>
      <c r="H15" s="10" t="str">
        <f t="shared" si="2"/>
        <v/>
      </c>
      <c r="I15" s="77"/>
      <c r="J15" s="78"/>
      <c r="K15" s="79"/>
      <c r="L15"/>
    </row>
    <row r="16" spans="1:13" ht="17.100000000000001" customHeight="1" x14ac:dyDescent="0.15">
      <c r="A16" s="11">
        <f t="shared" si="1"/>
        <v>45265</v>
      </c>
      <c r="B16" s="12" t="str">
        <f t="shared" si="0"/>
        <v>火</v>
      </c>
      <c r="C16" s="24"/>
      <c r="D16" s="25"/>
      <c r="E16" s="28"/>
      <c r="F16" s="29"/>
      <c r="G16" s="30"/>
      <c r="H16" s="10" t="str">
        <f t="shared" si="2"/>
        <v/>
      </c>
      <c r="I16" s="77"/>
      <c r="J16" s="78"/>
      <c r="K16" s="79"/>
      <c r="L16"/>
    </row>
    <row r="17" spans="1:12" ht="17.100000000000001" customHeight="1" x14ac:dyDescent="0.15">
      <c r="A17" s="37">
        <f t="shared" si="1"/>
        <v>45266</v>
      </c>
      <c r="B17" s="45" t="str">
        <f t="shared" si="0"/>
        <v>水</v>
      </c>
      <c r="C17" s="38"/>
      <c r="D17" s="39"/>
      <c r="E17" s="40"/>
      <c r="F17" s="41"/>
      <c r="G17" s="42"/>
      <c r="H17" s="10" t="str">
        <f t="shared" si="2"/>
        <v/>
      </c>
      <c r="I17" s="77"/>
      <c r="J17" s="78"/>
      <c r="K17" s="79"/>
      <c r="L17"/>
    </row>
    <row r="18" spans="1:12" ht="17.100000000000001" customHeight="1" x14ac:dyDescent="0.15">
      <c r="A18" s="37">
        <f t="shared" si="1"/>
        <v>45267</v>
      </c>
      <c r="B18" s="45" t="str">
        <f t="shared" si="0"/>
        <v>木</v>
      </c>
      <c r="C18" s="38"/>
      <c r="D18" s="39"/>
      <c r="E18" s="40"/>
      <c r="F18" s="41"/>
      <c r="G18" s="42"/>
      <c r="H18" s="10" t="str">
        <f t="shared" si="2"/>
        <v/>
      </c>
      <c r="I18" s="77"/>
      <c r="J18" s="78"/>
      <c r="K18" s="79"/>
      <c r="L18"/>
    </row>
    <row r="19" spans="1:12" ht="17.100000000000001" customHeight="1" x14ac:dyDescent="0.15">
      <c r="A19" s="11">
        <f t="shared" si="1"/>
        <v>45268</v>
      </c>
      <c r="B19" s="12" t="str">
        <f t="shared" si="0"/>
        <v>金</v>
      </c>
      <c r="C19" s="24"/>
      <c r="D19" s="25"/>
      <c r="E19" s="28"/>
      <c r="F19" s="29"/>
      <c r="G19" s="30"/>
      <c r="H19" s="10" t="str">
        <f t="shared" si="2"/>
        <v/>
      </c>
      <c r="I19" s="77"/>
      <c r="J19" s="88"/>
      <c r="K19" s="89"/>
      <c r="L19"/>
    </row>
    <row r="20" spans="1:12" ht="17.100000000000001" customHeight="1" x14ac:dyDescent="0.15">
      <c r="A20" s="11">
        <f t="shared" si="1"/>
        <v>45269</v>
      </c>
      <c r="B20" s="12" t="str">
        <f t="shared" si="0"/>
        <v>土</v>
      </c>
      <c r="C20" s="24"/>
      <c r="D20" s="25"/>
      <c r="E20" s="28"/>
      <c r="F20" s="29"/>
      <c r="G20" s="30"/>
      <c r="H20" s="10" t="str">
        <f t="shared" si="2"/>
        <v/>
      </c>
      <c r="I20" s="77"/>
      <c r="J20" s="88"/>
      <c r="K20" s="89"/>
      <c r="L20"/>
    </row>
    <row r="21" spans="1:12" ht="17.100000000000001" customHeight="1" x14ac:dyDescent="0.15">
      <c r="A21" s="54">
        <f t="shared" si="1"/>
        <v>45270</v>
      </c>
      <c r="B21" s="12" t="str">
        <f t="shared" si="0"/>
        <v>日</v>
      </c>
      <c r="C21" s="24"/>
      <c r="D21" s="25"/>
      <c r="E21" s="28"/>
      <c r="F21" s="29"/>
      <c r="G21" s="30"/>
      <c r="H21" s="10" t="str">
        <f t="shared" si="2"/>
        <v/>
      </c>
      <c r="I21" s="77"/>
      <c r="J21" s="78"/>
      <c r="K21" s="79"/>
      <c r="L21"/>
    </row>
    <row r="22" spans="1:12" ht="17.100000000000001" customHeight="1" x14ac:dyDescent="0.15">
      <c r="A22" s="11">
        <f t="shared" si="1"/>
        <v>45271</v>
      </c>
      <c r="B22" s="12" t="str">
        <f t="shared" si="0"/>
        <v>月</v>
      </c>
      <c r="C22" s="24"/>
      <c r="D22" s="25"/>
      <c r="E22" s="28"/>
      <c r="F22" s="29"/>
      <c r="G22" s="30"/>
      <c r="H22" s="10" t="str">
        <f t="shared" si="2"/>
        <v/>
      </c>
      <c r="I22" s="77"/>
      <c r="J22" s="78"/>
      <c r="K22" s="79"/>
      <c r="L22"/>
    </row>
    <row r="23" spans="1:12" ht="17.100000000000001" customHeight="1" x14ac:dyDescent="0.15">
      <c r="A23" s="11">
        <f t="shared" si="1"/>
        <v>45272</v>
      </c>
      <c r="B23" s="12" t="str">
        <f t="shared" si="0"/>
        <v>火</v>
      </c>
      <c r="C23" s="24"/>
      <c r="D23" s="25"/>
      <c r="E23" s="28"/>
      <c r="F23" s="29"/>
      <c r="G23" s="30"/>
      <c r="H23" s="10" t="str">
        <f t="shared" si="2"/>
        <v/>
      </c>
      <c r="I23" s="77"/>
      <c r="J23" s="78"/>
      <c r="K23" s="79"/>
      <c r="L23"/>
    </row>
    <row r="24" spans="1:12" ht="17.100000000000001" customHeight="1" x14ac:dyDescent="0.15">
      <c r="A24" s="11">
        <f t="shared" si="1"/>
        <v>45273</v>
      </c>
      <c r="B24" s="12" t="str">
        <f t="shared" si="0"/>
        <v>水</v>
      </c>
      <c r="C24" s="24"/>
      <c r="D24" s="25"/>
      <c r="E24" s="28"/>
      <c r="F24" s="29"/>
      <c r="G24" s="30"/>
      <c r="H24" s="10" t="str">
        <f t="shared" si="2"/>
        <v/>
      </c>
      <c r="I24" s="77"/>
      <c r="J24" s="78"/>
      <c r="K24" s="79"/>
      <c r="L24"/>
    </row>
    <row r="25" spans="1:12" ht="17.100000000000001" customHeight="1" x14ac:dyDescent="0.15">
      <c r="A25" s="11">
        <f t="shared" si="1"/>
        <v>45274</v>
      </c>
      <c r="B25" s="12" t="str">
        <f t="shared" si="0"/>
        <v>木</v>
      </c>
      <c r="C25" s="24"/>
      <c r="D25" s="25"/>
      <c r="E25" s="28"/>
      <c r="F25" s="29"/>
      <c r="G25" s="30"/>
      <c r="H25" s="10" t="str">
        <f t="shared" si="2"/>
        <v/>
      </c>
      <c r="I25" s="77"/>
      <c r="J25" s="78"/>
      <c r="K25" s="79"/>
      <c r="L25"/>
    </row>
    <row r="26" spans="1:12" ht="17.100000000000001" customHeight="1" x14ac:dyDescent="0.15">
      <c r="A26" s="11">
        <f t="shared" si="1"/>
        <v>45275</v>
      </c>
      <c r="B26" s="12" t="str">
        <f t="shared" si="0"/>
        <v>金</v>
      </c>
      <c r="C26" s="24"/>
      <c r="D26" s="25"/>
      <c r="E26" s="28"/>
      <c r="F26" s="29"/>
      <c r="G26" s="30"/>
      <c r="H26" s="10" t="str">
        <f t="shared" si="2"/>
        <v/>
      </c>
      <c r="I26" s="77"/>
      <c r="J26" s="88"/>
      <c r="K26" s="89"/>
      <c r="L26"/>
    </row>
    <row r="27" spans="1:12" ht="17.100000000000001" customHeight="1" x14ac:dyDescent="0.15">
      <c r="A27" s="11">
        <f t="shared" si="1"/>
        <v>45276</v>
      </c>
      <c r="B27" s="12" t="str">
        <f t="shared" si="0"/>
        <v>土</v>
      </c>
      <c r="C27" s="24"/>
      <c r="D27" s="25"/>
      <c r="E27" s="28"/>
      <c r="F27" s="29"/>
      <c r="G27" s="30"/>
      <c r="H27" s="10" t="str">
        <f t="shared" si="2"/>
        <v/>
      </c>
      <c r="I27" s="77"/>
      <c r="J27" s="88"/>
      <c r="K27" s="89"/>
      <c r="L27"/>
    </row>
    <row r="28" spans="1:12" ht="17.100000000000001" customHeight="1" x14ac:dyDescent="0.15">
      <c r="A28" s="11">
        <f t="shared" si="1"/>
        <v>45277</v>
      </c>
      <c r="B28" s="12" t="str">
        <f t="shared" si="0"/>
        <v>日</v>
      </c>
      <c r="C28" s="24"/>
      <c r="D28" s="25"/>
      <c r="E28" s="28"/>
      <c r="F28" s="29"/>
      <c r="G28" s="30"/>
      <c r="H28" s="10" t="str">
        <f t="shared" si="2"/>
        <v/>
      </c>
      <c r="I28" s="77"/>
      <c r="J28" s="78"/>
      <c r="K28" s="79"/>
      <c r="L28"/>
    </row>
    <row r="29" spans="1:12" ht="17.100000000000001" customHeight="1" x14ac:dyDescent="0.15">
      <c r="A29" s="11">
        <f t="shared" si="1"/>
        <v>45278</v>
      </c>
      <c r="B29" s="12" t="str">
        <f t="shared" si="0"/>
        <v>月</v>
      </c>
      <c r="C29" s="24"/>
      <c r="D29" s="25"/>
      <c r="E29" s="28"/>
      <c r="F29" s="29"/>
      <c r="G29" s="30"/>
      <c r="H29" s="10" t="str">
        <f t="shared" si="2"/>
        <v/>
      </c>
      <c r="I29" s="77"/>
      <c r="J29" s="78"/>
      <c r="K29" s="79"/>
      <c r="L29"/>
    </row>
    <row r="30" spans="1:12" ht="17.100000000000001" customHeight="1" x14ac:dyDescent="0.15">
      <c r="A30" s="11">
        <f t="shared" si="1"/>
        <v>45279</v>
      </c>
      <c r="B30" s="12" t="str">
        <f t="shared" si="0"/>
        <v>火</v>
      </c>
      <c r="C30" s="24"/>
      <c r="D30" s="25"/>
      <c r="E30" s="28"/>
      <c r="F30" s="29"/>
      <c r="G30" s="30"/>
      <c r="H30" s="10" t="str">
        <f t="shared" si="2"/>
        <v/>
      </c>
      <c r="I30" s="77"/>
      <c r="J30" s="94"/>
      <c r="K30" s="95"/>
      <c r="L30"/>
    </row>
    <row r="31" spans="1:12" ht="17.100000000000001" customHeight="1" x14ac:dyDescent="0.15">
      <c r="A31" s="11">
        <f t="shared" si="1"/>
        <v>45280</v>
      </c>
      <c r="B31" s="12" t="str">
        <f t="shared" si="0"/>
        <v>水</v>
      </c>
      <c r="C31" s="24"/>
      <c r="D31" s="25"/>
      <c r="E31" s="28"/>
      <c r="F31" s="29"/>
      <c r="G31" s="30"/>
      <c r="H31" s="10" t="str">
        <f t="shared" si="2"/>
        <v/>
      </c>
      <c r="I31" s="77"/>
      <c r="J31" s="94"/>
      <c r="K31" s="95"/>
      <c r="L31"/>
    </row>
    <row r="32" spans="1:12" ht="17.100000000000001" customHeight="1" x14ac:dyDescent="0.15">
      <c r="A32" s="11">
        <f t="shared" si="1"/>
        <v>45281</v>
      </c>
      <c r="B32" s="12" t="str">
        <f t="shared" si="0"/>
        <v>木</v>
      </c>
      <c r="C32" s="24"/>
      <c r="D32" s="25"/>
      <c r="E32" s="28"/>
      <c r="F32" s="29"/>
      <c r="G32" s="30"/>
      <c r="H32" s="10" t="str">
        <f t="shared" si="2"/>
        <v/>
      </c>
      <c r="I32" s="77"/>
      <c r="J32" s="78"/>
      <c r="K32" s="79"/>
      <c r="L32"/>
    </row>
    <row r="33" spans="1:12" ht="17.100000000000001" customHeight="1" x14ac:dyDescent="0.15">
      <c r="A33" s="11">
        <f t="shared" si="1"/>
        <v>45282</v>
      </c>
      <c r="B33" s="12" t="str">
        <f t="shared" si="0"/>
        <v>金</v>
      </c>
      <c r="C33" s="24"/>
      <c r="D33" s="25"/>
      <c r="E33" s="28"/>
      <c r="F33" s="29"/>
      <c r="G33" s="30"/>
      <c r="H33" s="10" t="str">
        <f t="shared" si="2"/>
        <v/>
      </c>
      <c r="I33" s="77"/>
      <c r="J33" s="88"/>
      <c r="K33" s="89"/>
      <c r="L33"/>
    </row>
    <row r="34" spans="1:12" ht="17.100000000000001" customHeight="1" x14ac:dyDescent="0.15">
      <c r="A34" s="11">
        <f t="shared" si="1"/>
        <v>45283</v>
      </c>
      <c r="B34" s="12" t="str">
        <f t="shared" si="0"/>
        <v>土</v>
      </c>
      <c r="C34" s="24"/>
      <c r="D34" s="25"/>
      <c r="E34" s="28"/>
      <c r="F34" s="29"/>
      <c r="G34" s="30"/>
      <c r="H34" s="10" t="str">
        <f t="shared" si="2"/>
        <v/>
      </c>
      <c r="I34" s="77"/>
      <c r="J34" s="88"/>
      <c r="K34" s="89"/>
      <c r="L34"/>
    </row>
    <row r="35" spans="1:12" ht="17.100000000000001" customHeight="1" x14ac:dyDescent="0.15">
      <c r="A35" s="11">
        <f t="shared" si="1"/>
        <v>45284</v>
      </c>
      <c r="B35" s="12" t="str">
        <f t="shared" si="0"/>
        <v>日</v>
      </c>
      <c r="C35" s="24"/>
      <c r="D35" s="25"/>
      <c r="E35" s="28"/>
      <c r="F35" s="29"/>
      <c r="G35" s="30"/>
      <c r="H35" s="10" t="str">
        <f t="shared" si="2"/>
        <v/>
      </c>
      <c r="I35" s="77"/>
      <c r="J35" s="78"/>
      <c r="K35" s="79"/>
      <c r="L35"/>
    </row>
    <row r="36" spans="1:12" ht="17.100000000000001" customHeight="1" x14ac:dyDescent="0.15">
      <c r="A36" s="11">
        <f t="shared" si="1"/>
        <v>45285</v>
      </c>
      <c r="B36" s="12" t="str">
        <f t="shared" si="0"/>
        <v>月</v>
      </c>
      <c r="C36" s="24"/>
      <c r="D36" s="25"/>
      <c r="E36" s="28"/>
      <c r="F36" s="29"/>
      <c r="G36" s="30"/>
      <c r="H36" s="10" t="str">
        <f t="shared" si="2"/>
        <v/>
      </c>
      <c r="I36" s="77"/>
      <c r="J36" s="78"/>
      <c r="K36" s="79"/>
      <c r="L36"/>
    </row>
    <row r="37" spans="1:12" ht="17.100000000000001" customHeight="1" x14ac:dyDescent="0.15">
      <c r="A37" s="11">
        <f t="shared" si="1"/>
        <v>45286</v>
      </c>
      <c r="B37" s="12" t="str">
        <f t="shared" si="0"/>
        <v>火</v>
      </c>
      <c r="C37" s="24"/>
      <c r="D37" s="25"/>
      <c r="E37" s="28"/>
      <c r="F37" s="29"/>
      <c r="G37" s="30"/>
      <c r="H37" s="10" t="str">
        <f t="shared" si="2"/>
        <v/>
      </c>
      <c r="I37" s="77"/>
      <c r="J37" s="78"/>
      <c r="K37" s="79"/>
      <c r="L37"/>
    </row>
    <row r="38" spans="1:12" ht="17.100000000000001" customHeight="1" x14ac:dyDescent="0.15">
      <c r="A38" s="11">
        <f>A37+1</f>
        <v>45287</v>
      </c>
      <c r="B38" s="12" t="str">
        <f t="shared" si="0"/>
        <v>水</v>
      </c>
      <c r="C38" s="24"/>
      <c r="D38" s="25"/>
      <c r="E38" s="28"/>
      <c r="F38" s="29"/>
      <c r="G38" s="30"/>
      <c r="H38" s="10" t="str">
        <f t="shared" si="2"/>
        <v/>
      </c>
      <c r="I38" s="77"/>
      <c r="J38" s="78"/>
      <c r="K38" s="79"/>
      <c r="L38"/>
    </row>
    <row r="39" spans="1:12" ht="17.100000000000001" customHeight="1" x14ac:dyDescent="0.15">
      <c r="A39" s="11">
        <f>A38+1</f>
        <v>45288</v>
      </c>
      <c r="B39" s="12" t="str">
        <f t="shared" si="0"/>
        <v>木</v>
      </c>
      <c r="C39" s="24"/>
      <c r="D39" s="25"/>
      <c r="E39" s="28"/>
      <c r="F39" s="29"/>
      <c r="G39" s="30"/>
      <c r="H39" s="10" t="str">
        <f t="shared" si="2"/>
        <v/>
      </c>
      <c r="I39" s="77"/>
      <c r="J39" s="78"/>
      <c r="K39" s="79"/>
      <c r="L39"/>
    </row>
    <row r="40" spans="1:12" ht="17.100000000000001" customHeight="1" x14ac:dyDescent="0.15">
      <c r="A40" s="11">
        <f>IF(DAY(A39+1)&lt;4,"",A39+1)</f>
        <v>45289</v>
      </c>
      <c r="B40" s="12" t="str">
        <f t="shared" si="0"/>
        <v>金</v>
      </c>
      <c r="C40" s="24"/>
      <c r="D40" s="25"/>
      <c r="E40" s="28"/>
      <c r="F40" s="29"/>
      <c r="G40" s="30"/>
      <c r="H40" s="10" t="str">
        <f t="shared" si="2"/>
        <v/>
      </c>
      <c r="I40" s="77"/>
      <c r="J40" s="88"/>
      <c r="K40" s="89"/>
      <c r="L40"/>
    </row>
    <row r="41" spans="1:12" ht="17.100000000000001" customHeight="1" x14ac:dyDescent="0.15">
      <c r="A41" s="11">
        <f>IF(DAY(A39+2)&lt;4,"",A39+2)</f>
        <v>45290</v>
      </c>
      <c r="B41" s="12" t="str">
        <f t="shared" si="0"/>
        <v>土</v>
      </c>
      <c r="C41" s="24"/>
      <c r="D41" s="25"/>
      <c r="E41" s="28"/>
      <c r="F41" s="29"/>
      <c r="G41" s="30"/>
      <c r="H41" s="10" t="str">
        <f t="shared" si="2"/>
        <v/>
      </c>
      <c r="I41" s="77"/>
      <c r="J41" s="88"/>
      <c r="K41" s="89"/>
      <c r="L41"/>
    </row>
    <row r="42" spans="1:12" ht="17.100000000000001" customHeight="1" thickBot="1" x14ac:dyDescent="0.2">
      <c r="A42" s="13">
        <f>IF(DAY(A39+3)&lt;4,"",A39+3)</f>
        <v>45291</v>
      </c>
      <c r="B42" s="44" t="str">
        <f t="shared" si="0"/>
        <v>日</v>
      </c>
      <c r="C42" s="31"/>
      <c r="D42" s="32"/>
      <c r="E42" s="33"/>
      <c r="F42" s="34"/>
      <c r="G42" s="35"/>
      <c r="H42" s="14" t="str">
        <f t="shared" si="2"/>
        <v/>
      </c>
      <c r="I42" s="124"/>
      <c r="J42" s="125"/>
      <c r="K42" s="126"/>
      <c r="L42"/>
    </row>
    <row r="43" spans="1:12" ht="17.100000000000001" customHeight="1" thickTop="1" thickBot="1" x14ac:dyDescent="0.2">
      <c r="A43" s="134" t="s">
        <v>2</v>
      </c>
      <c r="B43" s="122"/>
      <c r="C43" s="135"/>
      <c r="D43" s="135"/>
      <c r="E43" s="135"/>
      <c r="F43" s="135"/>
      <c r="G43" s="135"/>
      <c r="H43" s="15">
        <f>SUM(H12:H42)</f>
        <v>0</v>
      </c>
      <c r="I43" s="122" t="s">
        <v>11</v>
      </c>
      <c r="J43" s="123"/>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31" t="s">
        <v>12</v>
      </c>
      <c r="B45" s="132"/>
      <c r="C45" s="132"/>
      <c r="D45" s="132"/>
      <c r="E45" s="132"/>
      <c r="F45" s="132"/>
      <c r="G45" s="132"/>
      <c r="H45" s="132"/>
      <c r="I45" s="132"/>
      <c r="J45" s="132"/>
      <c r="K45" s="133"/>
    </row>
    <row r="46" spans="1:12" ht="17.100000000000001" customHeight="1" thickTop="1" thickBot="1" x14ac:dyDescent="0.2">
      <c r="A46" s="59"/>
      <c r="B46" s="60"/>
      <c r="C46" s="129"/>
      <c r="D46" s="129"/>
      <c r="E46" s="61"/>
      <c r="F46" s="61"/>
      <c r="G46" s="61"/>
      <c r="H46" s="61"/>
      <c r="I46" s="129"/>
      <c r="J46" s="129"/>
      <c r="K46" s="130"/>
    </row>
    <row r="47" spans="1:12" ht="17.100000000000001" customHeight="1" thickBot="1" x14ac:dyDescent="0.2">
      <c r="A47" s="16"/>
      <c r="B47" s="116" t="s">
        <v>14</v>
      </c>
      <c r="C47" s="117"/>
      <c r="D47" s="118"/>
      <c r="E47" s="119"/>
      <c r="F47" s="17" t="s">
        <v>15</v>
      </c>
      <c r="G47" s="127"/>
      <c r="H47" s="128"/>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20" t="s">
        <v>24</v>
      </c>
      <c r="B49" s="120"/>
      <c r="C49" s="120"/>
      <c r="D49" s="120"/>
      <c r="E49" s="120"/>
      <c r="F49" s="120"/>
      <c r="G49" s="120"/>
      <c r="H49" s="120"/>
      <c r="I49" s="120"/>
      <c r="J49" s="120"/>
      <c r="K49" s="120"/>
    </row>
    <row r="50" spans="1:14" ht="17.25" customHeight="1" x14ac:dyDescent="0.15">
      <c r="A50" s="121"/>
      <c r="B50" s="121"/>
      <c r="C50" s="121"/>
      <c r="D50" s="121"/>
      <c r="E50" s="121"/>
      <c r="F50" s="121"/>
      <c r="G50" s="121"/>
      <c r="H50" s="121"/>
      <c r="I50" s="121"/>
      <c r="J50" s="121"/>
      <c r="K50" s="121"/>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C174D905-3327-4CD2-9847-A1575FBDF012}">
      <formula1>"通常勤務,管理者,裁量,高プロ,出向,その他"</formula1>
    </dataValidation>
    <dataValidation type="list" allowBlank="1" showInputMessage="1" showErrorMessage="1" sqref="G2 K2" xr:uid="{A176118E-ACEA-42A2-BC33-907CB1D3D9CB}">
      <formula1>"あり,なし"</formula1>
    </dataValidation>
    <dataValidation type="list" allowBlank="1" showInputMessage="1" showErrorMessage="1" sqref="E1:G1" xr:uid="{487EBF0C-9A8A-4D3D-8BEC-E75F26A065B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5079918-6F34-4603-8F41-6114354F624F}">
      <formula1>0</formula1>
    </dataValidation>
    <dataValidation type="time" allowBlank="1" showInputMessage="1" showErrorMessage="1" errorTitle="時刻を入力してください。" error="0:00から23:59までの時刻が入力できます。" sqref="C12:C42 E12:E42 G12:G42" xr:uid="{233FA351-4D56-4433-9856-26BFCAD2D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