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00683FA8-C6F9-470C-82D4-0C6B7803D058}" xr6:coauthVersionLast="47" xr6:coauthVersionMax="47" xr10:uidLastSave="{00000000-0000-0000-0000-000000000000}"/>
  <bookViews>
    <workbookView xWindow="32760" yWindow="3165"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4" i="15" l="1"/>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<sst xmlns="http://schemas.openxmlformats.org/spreadsheetml/2006/main" count="371" uniqueCount="41">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</sst>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155">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14" fillId="0" borderId="67"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70" xfId="0" applyNumberFormat="1" applyFont="1" applyFill="1" applyBorder="1" applyAlignment="1" applyProtection="1">
      <alignment vertical="top" wrapText="1" shrinkToFit="1"/>
      <protection locked="0"/>
    </xf>
    <xf numFmtId="49" fontId="14" fillId="5" borderId="71" xfId="0" applyNumberFormat="1" applyFont="1" applyFill="1" applyBorder="1" applyAlignment="1" applyProtection="1">
      <alignment vertical="top" wrapText="1" shrinkToFit="1"/>
      <protection locked="0"/>
    </xf>
    <xf numFmtId="49" fontId="14" fillId="5" borderId="72"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24</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45017</v>
      </c>
      <c r="B12" s="47" t="str">
        <f>TEXT(A12,"aaa")</f>
        <v>土</v>
      </c>
      <c r="C12" s="37"/>
      <c r="D12" s="38"/>
      <c r="E12" s="48"/>
      <c r="F12" s="40"/>
      <c r="G12" s="49"/>
      <c r="H12" s="9" t="str">
        <f>IF((D12-C12)+(F12-E12)-G12=0,"",(D12-C12)+(F12-E12)-G12)</f>
        <v/>
      </c>
      <c r="I12" s="138"/>
      <c r="J12" s="139"/>
      <c r="K12" s="140"/>
      <c r="L12"/>
    </row>
    <row r="13" spans="1:13" ht="17.100000000000001" customHeight="1" x14ac:dyDescent="0.15">
      <c r="A13" s="10">
        <f t="shared" ref="A13:A37" si="0">A12+1</f>
        <v>45018</v>
      </c>
      <c r="B13" s="11" t="str">
        <f t="shared" ref="B13:B39" si="1">TEXT(A13,"aaa")</f>
        <v>日</v>
      </c>
      <c r="C13" s="25"/>
      <c r="D13" s="26"/>
      <c r="E13" s="27"/>
      <c r="F13" s="28"/>
      <c r="G13" s="29"/>
      <c r="H13" s="9" t="str">
        <f>IF((D13-C13)+(F13-E13)-G13=0,"",(D13-C13)+(F13-E13)-G13)</f>
        <v/>
      </c>
      <c r="I13" s="118"/>
      <c r="J13" s="119"/>
      <c r="K13" s="120"/>
      <c r="L13"/>
    </row>
    <row r="14" spans="1:13" ht="17.100000000000001" customHeight="1" x14ac:dyDescent="0.15">
      <c r="A14" s="53">
        <f t="shared" si="0"/>
        <v>45019</v>
      </c>
      <c r="B14" s="11" t="str">
        <f t="shared" si="1"/>
        <v>月</v>
      </c>
      <c r="C14" s="23"/>
      <c r="D14" s="24"/>
      <c r="E14" s="27"/>
      <c r="F14" s="28"/>
      <c r="G14" s="29"/>
      <c r="H14" s="9" t="str">
        <f t="shared" ref="H14:H42" si="2">IF((D14-C14)+(F14-E14)-G14=0,"",(D14-C14)+(F14-E14)-G14)</f>
        <v/>
      </c>
      <c r="I14" s="132"/>
      <c r="J14" s="133"/>
      <c r="K14" s="134"/>
      <c r="L14"/>
    </row>
    <row r="15" spans="1:13" ht="17.100000000000001" customHeight="1" x14ac:dyDescent="0.15">
      <c r="A15" s="10">
        <f t="shared" si="0"/>
        <v>45020</v>
      </c>
      <c r="B15" s="11" t="str">
        <f t="shared" si="1"/>
        <v>火</v>
      </c>
      <c r="C15" s="23"/>
      <c r="D15" s="24"/>
      <c r="E15" s="27"/>
      <c r="F15" s="28"/>
      <c r="G15" s="29"/>
      <c r="H15" s="9" t="str">
        <f t="shared" si="2"/>
        <v/>
      </c>
      <c r="I15" s="132"/>
      <c r="J15" s="133"/>
      <c r="K15" s="134"/>
      <c r="L15"/>
    </row>
    <row r="16" spans="1:13" ht="17.100000000000001" customHeight="1" x14ac:dyDescent="0.15">
      <c r="A16" s="10">
        <f t="shared" si="0"/>
        <v>45021</v>
      </c>
      <c r="B16" s="11" t="str">
        <f t="shared" si="1"/>
        <v>水</v>
      </c>
      <c r="C16" s="23"/>
      <c r="D16" s="24"/>
      <c r="E16" s="27"/>
      <c r="F16" s="28"/>
      <c r="G16" s="29"/>
      <c r="H16" s="9" t="str">
        <f t="shared" si="2"/>
        <v/>
      </c>
      <c r="I16" s="132"/>
      <c r="J16" s="133"/>
      <c r="K16" s="134"/>
      <c r="L16"/>
    </row>
    <row r="17" spans="1:12" ht="17.100000000000001" customHeight="1" x14ac:dyDescent="0.15">
      <c r="A17" s="36">
        <f t="shared" si="0"/>
        <v>45022</v>
      </c>
      <c r="B17" s="44" t="str">
        <f t="shared" si="1"/>
        <v>木</v>
      </c>
      <c r="C17" s="37"/>
      <c r="D17" s="38"/>
      <c r="E17" s="39"/>
      <c r="F17" s="40"/>
      <c r="G17" s="41"/>
      <c r="H17" s="9" t="str">
        <f t="shared" si="2"/>
        <v/>
      </c>
      <c r="I17" s="132"/>
      <c r="J17" s="133"/>
      <c r="K17" s="134"/>
      <c r="L17"/>
    </row>
    <row r="18" spans="1:12" ht="17.100000000000001" customHeight="1" x14ac:dyDescent="0.15">
      <c r="A18" s="36">
        <f t="shared" si="0"/>
        <v>45023</v>
      </c>
      <c r="B18" s="44" t="str">
        <f t="shared" si="1"/>
        <v>金</v>
      </c>
      <c r="C18" s="37"/>
      <c r="D18" s="38"/>
      <c r="E18" s="39"/>
      <c r="F18" s="40"/>
      <c r="G18" s="41"/>
      <c r="H18" s="9" t="str">
        <f t="shared" si="2"/>
        <v/>
      </c>
      <c r="I18" s="132"/>
      <c r="J18" s="133"/>
      <c r="K18" s="134"/>
      <c r="L18"/>
    </row>
    <row r="19" spans="1:12" ht="17.100000000000001" customHeight="1" x14ac:dyDescent="0.15">
      <c r="A19" s="10">
        <f t="shared" si="0"/>
        <v>45024</v>
      </c>
      <c r="B19" s="11" t="str">
        <f t="shared" si="1"/>
        <v>土</v>
      </c>
      <c r="C19" s="23"/>
      <c r="D19" s="24"/>
      <c r="E19" s="27"/>
      <c r="F19" s="28"/>
      <c r="G19" s="29"/>
      <c r="H19" s="9" t="str">
        <f t="shared" si="2"/>
        <v/>
      </c>
      <c r="I19" s="135"/>
      <c r="J19" s="136"/>
      <c r="K19" s="137"/>
      <c r="L19"/>
    </row>
    <row r="20" spans="1:12" ht="17.100000000000001" customHeight="1" x14ac:dyDescent="0.15">
      <c r="A20" s="10">
        <f t="shared" si="0"/>
        <v>45025</v>
      </c>
      <c r="B20" s="11" t="str">
        <f t="shared" si="1"/>
        <v>日</v>
      </c>
      <c r="C20" s="23"/>
      <c r="D20" s="24"/>
      <c r="E20" s="27"/>
      <c r="F20" s="28"/>
      <c r="G20" s="29"/>
      <c r="H20" s="9" t="str">
        <f t="shared" si="2"/>
        <v/>
      </c>
      <c r="I20" s="118"/>
      <c r="J20" s="119"/>
      <c r="K20" s="120"/>
      <c r="L20"/>
    </row>
    <row r="21" spans="1:12" ht="17.100000000000001" customHeight="1" x14ac:dyDescent="0.15">
      <c r="A21" s="53">
        <f t="shared" si="0"/>
        <v>45026</v>
      </c>
      <c r="B21" s="11" t="str">
        <f t="shared" si="1"/>
        <v>月</v>
      </c>
      <c r="C21" s="23"/>
      <c r="D21" s="24"/>
      <c r="E21" s="27"/>
      <c r="F21" s="28"/>
      <c r="G21" s="29"/>
      <c r="H21" s="9" t="str">
        <f t="shared" si="2"/>
        <v/>
      </c>
      <c r="I21" s="132"/>
      <c r="J21" s="133"/>
      <c r="K21" s="134"/>
      <c r="L21"/>
    </row>
    <row r="22" spans="1:12" ht="17.100000000000001" customHeight="1" x14ac:dyDescent="0.15">
      <c r="A22" s="10">
        <f t="shared" si="0"/>
        <v>45027</v>
      </c>
      <c r="B22" s="11" t="str">
        <f t="shared" si="1"/>
        <v>火</v>
      </c>
      <c r="C22" s="23"/>
      <c r="D22" s="24"/>
      <c r="E22" s="27"/>
      <c r="F22" s="28"/>
      <c r="G22" s="29"/>
      <c r="H22" s="9" t="str">
        <f t="shared" si="2"/>
        <v/>
      </c>
      <c r="I22" s="132"/>
      <c r="J22" s="133"/>
      <c r="K22" s="134"/>
      <c r="L22"/>
    </row>
    <row r="23" spans="1:12" ht="17.100000000000001" customHeight="1" x14ac:dyDescent="0.15">
      <c r="A23" s="10">
        <f t="shared" si="0"/>
        <v>45028</v>
      </c>
      <c r="B23" s="11" t="str">
        <f t="shared" si="1"/>
        <v>水</v>
      </c>
      <c r="C23" s="23"/>
      <c r="D23" s="24"/>
      <c r="E23" s="27"/>
      <c r="F23" s="28"/>
      <c r="G23" s="29"/>
      <c r="H23" s="9" t="str">
        <f t="shared" si="2"/>
        <v/>
      </c>
      <c r="I23" s="132"/>
      <c r="J23" s="133"/>
      <c r="K23" s="134"/>
      <c r="L23"/>
    </row>
    <row r="24" spans="1:12" ht="17.100000000000001" customHeight="1" x14ac:dyDescent="0.15">
      <c r="A24" s="10">
        <f t="shared" si="0"/>
        <v>45029</v>
      </c>
      <c r="B24" s="11" t="str">
        <f t="shared" si="1"/>
        <v>木</v>
      </c>
      <c r="C24" s="23"/>
      <c r="D24" s="24"/>
      <c r="E24" s="27"/>
      <c r="F24" s="28"/>
      <c r="G24" s="29"/>
      <c r="H24" s="9" t="str">
        <f t="shared" si="2"/>
        <v/>
      </c>
      <c r="I24" s="132"/>
      <c r="J24" s="133"/>
      <c r="K24" s="134"/>
      <c r="L24"/>
    </row>
    <row r="25" spans="1:12" ht="17.100000000000001" customHeight="1" x14ac:dyDescent="0.15">
      <c r="A25" s="10">
        <f t="shared" si="0"/>
        <v>45030</v>
      </c>
      <c r="B25" s="11" t="str">
        <f t="shared" si="1"/>
        <v>金</v>
      </c>
      <c r="C25" s="23"/>
      <c r="D25" s="24"/>
      <c r="E25" s="27"/>
      <c r="F25" s="28"/>
      <c r="G25" s="29"/>
      <c r="H25" s="9" t="str">
        <f t="shared" si="2"/>
        <v/>
      </c>
      <c r="I25" s="132"/>
      <c r="J25" s="133"/>
      <c r="K25" s="134"/>
      <c r="L25"/>
    </row>
    <row r="26" spans="1:12" ht="17.100000000000001" customHeight="1" x14ac:dyDescent="0.15">
      <c r="A26" s="10">
        <f t="shared" si="0"/>
        <v>45031</v>
      </c>
      <c r="B26" s="11" t="str">
        <f t="shared" si="1"/>
        <v>土</v>
      </c>
      <c r="C26" s="23"/>
      <c r="D26" s="24"/>
      <c r="E26" s="27"/>
      <c r="F26" s="28"/>
      <c r="G26" s="29"/>
      <c r="H26" s="9" t="str">
        <f t="shared" si="2"/>
        <v/>
      </c>
      <c r="I26" s="135"/>
      <c r="J26" s="136"/>
      <c r="K26" s="137"/>
      <c r="L26"/>
    </row>
    <row r="27" spans="1:12" ht="17.100000000000001" customHeight="1" x14ac:dyDescent="0.15">
      <c r="A27" s="10">
        <f t="shared" si="0"/>
        <v>45032</v>
      </c>
      <c r="B27" s="11" t="str">
        <f t="shared" si="1"/>
        <v>日</v>
      </c>
      <c r="C27" s="23"/>
      <c r="D27" s="24"/>
      <c r="E27" s="27"/>
      <c r="F27" s="28"/>
      <c r="G27" s="29"/>
      <c r="H27" s="9" t="str">
        <f t="shared" si="2"/>
        <v/>
      </c>
      <c r="I27" s="118"/>
      <c r="J27" s="119"/>
      <c r="K27" s="120"/>
      <c r="L27"/>
    </row>
    <row r="28" spans="1:12" ht="17.100000000000001" customHeight="1" x14ac:dyDescent="0.15">
      <c r="A28" s="10">
        <f t="shared" si="0"/>
        <v>45033</v>
      </c>
      <c r="B28" s="11" t="str">
        <f t="shared" si="1"/>
        <v>月</v>
      </c>
      <c r="C28" s="23"/>
      <c r="D28" s="24"/>
      <c r="E28" s="27"/>
      <c r="F28" s="28"/>
      <c r="G28" s="29"/>
      <c r="H28" s="9" t="str">
        <f t="shared" si="2"/>
        <v/>
      </c>
      <c r="I28" s="132"/>
      <c r="J28" s="133"/>
      <c r="K28" s="134"/>
      <c r="L28"/>
    </row>
    <row r="29" spans="1:12" ht="17.100000000000001" customHeight="1" x14ac:dyDescent="0.15">
      <c r="A29" s="10">
        <f t="shared" si="0"/>
        <v>45034</v>
      </c>
      <c r="B29" s="11" t="str">
        <f t="shared" si="1"/>
        <v>火</v>
      </c>
      <c r="C29" s="23"/>
      <c r="D29" s="24"/>
      <c r="E29" s="27"/>
      <c r="F29" s="28"/>
      <c r="G29" s="29"/>
      <c r="H29" s="9" t="str">
        <f t="shared" si="2"/>
        <v/>
      </c>
      <c r="I29" s="132"/>
      <c r="J29" s="133"/>
      <c r="K29" s="134"/>
      <c r="L29"/>
    </row>
    <row r="30" spans="1:12" ht="17.100000000000001" customHeight="1" x14ac:dyDescent="0.15">
      <c r="A30" s="10">
        <f t="shared" si="0"/>
        <v>45035</v>
      </c>
      <c r="B30" s="11" t="str">
        <f t="shared" si="1"/>
        <v>水</v>
      </c>
      <c r="C30" s="23"/>
      <c r="D30" s="24"/>
      <c r="E30" s="27"/>
      <c r="F30" s="28"/>
      <c r="G30" s="29"/>
      <c r="H30" s="9" t="str">
        <f t="shared" si="2"/>
        <v/>
      </c>
      <c r="I30" s="132"/>
      <c r="J30" s="133"/>
      <c r="K30" s="134"/>
      <c r="L30"/>
    </row>
    <row r="31" spans="1:12" ht="17.100000000000001" customHeight="1" x14ac:dyDescent="0.15">
      <c r="A31" s="10">
        <f t="shared" si="0"/>
        <v>45036</v>
      </c>
      <c r="B31" s="11" t="str">
        <f t="shared" si="1"/>
        <v>木</v>
      </c>
      <c r="C31" s="23"/>
      <c r="D31" s="24"/>
      <c r="E31" s="27"/>
      <c r="F31" s="28"/>
      <c r="G31" s="29"/>
      <c r="H31" s="9" t="str">
        <f t="shared" si="2"/>
        <v/>
      </c>
      <c r="I31" s="132"/>
      <c r="J31" s="133"/>
      <c r="K31" s="134"/>
      <c r="L31"/>
    </row>
    <row r="32" spans="1:12" ht="17.100000000000001" customHeight="1" x14ac:dyDescent="0.15">
      <c r="A32" s="10">
        <f t="shared" si="0"/>
        <v>45037</v>
      </c>
      <c r="B32" s="11" t="str">
        <f t="shared" si="1"/>
        <v>金</v>
      </c>
      <c r="C32" s="23"/>
      <c r="D32" s="24"/>
      <c r="E32" s="27"/>
      <c r="F32" s="28"/>
      <c r="G32" s="29"/>
      <c r="H32" s="9" t="str">
        <f t="shared" si="2"/>
        <v/>
      </c>
      <c r="I32" s="132"/>
      <c r="J32" s="133"/>
      <c r="K32" s="134"/>
      <c r="L32"/>
    </row>
    <row r="33" spans="1:12" ht="17.100000000000001" customHeight="1" x14ac:dyDescent="0.15">
      <c r="A33" s="10">
        <f t="shared" si="0"/>
        <v>45038</v>
      </c>
      <c r="B33" s="11" t="str">
        <f t="shared" si="1"/>
        <v>土</v>
      </c>
      <c r="C33" s="23"/>
      <c r="D33" s="24"/>
      <c r="E33" s="27"/>
      <c r="F33" s="28"/>
      <c r="G33" s="29"/>
      <c r="H33" s="9" t="str">
        <f t="shared" si="2"/>
        <v/>
      </c>
      <c r="I33" s="135"/>
      <c r="J33" s="136"/>
      <c r="K33" s="137"/>
      <c r="L33"/>
    </row>
    <row r="34" spans="1:12" ht="17.100000000000001" customHeight="1" x14ac:dyDescent="0.15">
      <c r="A34" s="10">
        <f t="shared" si="0"/>
        <v>45039</v>
      </c>
      <c r="B34" s="11" t="str">
        <f t="shared" si="1"/>
        <v>日</v>
      </c>
      <c r="C34" s="23"/>
      <c r="D34" s="24"/>
      <c r="E34" s="27"/>
      <c r="F34" s="28"/>
      <c r="G34" s="29"/>
      <c r="H34" s="9" t="str">
        <f t="shared" si="2"/>
        <v/>
      </c>
      <c r="I34" s="118"/>
      <c r="J34" s="119"/>
      <c r="K34" s="120"/>
      <c r="L34"/>
    </row>
    <row r="35" spans="1:12" ht="17.100000000000001" customHeight="1" x14ac:dyDescent="0.15">
      <c r="A35" s="10">
        <f t="shared" si="0"/>
        <v>45040</v>
      </c>
      <c r="B35" s="11" t="str">
        <f t="shared" si="1"/>
        <v>月</v>
      </c>
      <c r="C35" s="23"/>
      <c r="D35" s="24"/>
      <c r="E35" s="27"/>
      <c r="F35" s="28"/>
      <c r="G35" s="29"/>
      <c r="H35" s="9" t="str">
        <f t="shared" si="2"/>
        <v/>
      </c>
      <c r="I35" s="132"/>
      <c r="J35" s="133"/>
      <c r="K35" s="134"/>
      <c r="L35"/>
    </row>
    <row r="36" spans="1:12" ht="17.100000000000001" customHeight="1" x14ac:dyDescent="0.15">
      <c r="A36" s="10">
        <f t="shared" si="0"/>
        <v>45041</v>
      </c>
      <c r="B36" s="11" t="str">
        <f t="shared" si="1"/>
        <v>火</v>
      </c>
      <c r="C36" s="23"/>
      <c r="D36" s="24"/>
      <c r="E36" s="27"/>
      <c r="F36" s="28"/>
      <c r="G36" s="29"/>
      <c r="H36" s="9" t="str">
        <f t="shared" si="2"/>
        <v/>
      </c>
      <c r="I36" s="132"/>
      <c r="J36" s="133"/>
      <c r="K36" s="134"/>
      <c r="L36"/>
    </row>
    <row r="37" spans="1:12" ht="17.100000000000001" customHeight="1" x14ac:dyDescent="0.15">
      <c r="A37" s="10">
        <f t="shared" si="0"/>
        <v>45042</v>
      </c>
      <c r="B37" s="11" t="str">
        <f t="shared" si="1"/>
        <v>水</v>
      </c>
      <c r="C37" s="23"/>
      <c r="D37" s="24"/>
      <c r="E37" s="27"/>
      <c r="F37" s="28"/>
      <c r="G37" s="29"/>
      <c r="H37" s="9" t="str">
        <f t="shared" si="2"/>
        <v/>
      </c>
      <c r="I37" s="132"/>
      <c r="J37" s="133"/>
      <c r="K37" s="134"/>
      <c r="L37"/>
    </row>
    <row r="38" spans="1:12" ht="17.100000000000001" customHeight="1" x14ac:dyDescent="0.15">
      <c r="A38" s="10">
        <f>A37+1</f>
        <v>45043</v>
      </c>
      <c r="B38" s="11" t="str">
        <f t="shared" si="1"/>
        <v>木</v>
      </c>
      <c r="C38" s="23"/>
      <c r="D38" s="24"/>
      <c r="E38" s="27"/>
      <c r="F38" s="28"/>
      <c r="G38" s="29"/>
      <c r="H38" s="9" t="str">
        <f t="shared" si="2"/>
        <v/>
      </c>
      <c r="I38" s="132"/>
      <c r="J38" s="133"/>
      <c r="K38" s="134"/>
      <c r="L38"/>
    </row>
    <row r="39" spans="1:12" ht="17.100000000000001" customHeight="1" x14ac:dyDescent="0.15">
      <c r="A39" s="10">
        <f>A38+1</f>
        <v>45044</v>
      </c>
      <c r="B39" s="11" t="str">
        <f t="shared" si="1"/>
        <v>金</v>
      </c>
      <c r="C39" s="23"/>
      <c r="D39" s="24"/>
      <c r="E39" s="27"/>
      <c r="F39" s="28"/>
      <c r="G39" s="29"/>
      <c r="H39" s="9" t="str">
        <f t="shared" si="2"/>
        <v/>
      </c>
      <c r="I39" s="132"/>
      <c r="J39" s="133"/>
      <c r="K39" s="134"/>
      <c r="L39"/>
    </row>
    <row r="40" spans="1:12" ht="17.100000000000001" customHeight="1" x14ac:dyDescent="0.15">
      <c r="A40" s="10">
        <f>IF(DAY(A39+1)&lt;4,"",A39+1)</f>
        <v>45045</v>
      </c>
      <c r="B40" s="11" t="s">
        <v>36</v>
      </c>
      <c r="C40" s="23"/>
      <c r="D40" s="24"/>
      <c r="E40" s="27"/>
      <c r="F40" s="28"/>
      <c r="G40" s="29"/>
      <c r="H40" s="9" t="str">
        <f t="shared" si="2"/>
        <v/>
      </c>
      <c r="I40" s="135"/>
      <c r="J40" s="136"/>
      <c r="K40" s="137"/>
      <c r="L40"/>
    </row>
    <row r="41" spans="1:12" ht="17.100000000000001" customHeight="1" x14ac:dyDescent="0.15">
      <c r="A41" s="10">
        <f>IF(DAY(A39+2)&lt;4,"",A39+2)</f>
        <v>45046</v>
      </c>
      <c r="B41" s="11" t="str">
        <f>TEXT(A41,"aaa")</f>
        <v>日</v>
      </c>
      <c r="C41" s="23"/>
      <c r="D41" s="24"/>
      <c r="E41" s="27"/>
      <c r="F41" s="28"/>
      <c r="G41" s="29"/>
      <c r="H41" s="9" t="str">
        <f t="shared" si="2"/>
        <v/>
      </c>
      <c r="I41" s="118"/>
      <c r="J41" s="119"/>
      <c r="K41" s="120"/>
      <c r="L41"/>
    </row>
    <row r="42" spans="1:12" ht="17.100000000000001" customHeight="1" thickBot="1" x14ac:dyDescent="0.2">
      <c r="A42" s="12" t="str">
        <f>IF(DAY(A39+3)&lt;4,"",A39+3)</f>
        <v/>
      </c>
      <c r="B42" s="43" t="s">
        <v>37</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I41:K42"/>
    <mergeCell ref="C10:F10"/>
    <mergeCell ref="G10:G11"/>
    <mergeCell ref="B47:C47"/>
    <mergeCell ref="D47:E47"/>
    <mergeCell ref="I34:K40"/>
    <mergeCell ref="I12:K12"/>
    <mergeCell ref="I13:K19"/>
    <mergeCell ref="I20:K26"/>
    <mergeCell ref="I27:K33"/>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I10:K11"/>
    <mergeCell ref="A2:F2"/>
    <mergeCell ref="H2:J2"/>
    <mergeCell ref="A7:C7"/>
    <mergeCell ref="A8:C8"/>
    <mergeCell ref="D9:G9"/>
    <mergeCell ref="D8:G8"/>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E493-48D7-49F0-BB89-504E4799DCED}">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33</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45292</v>
      </c>
      <c r="B12" s="47" t="s">
        <v>36</v>
      </c>
      <c r="C12" s="37"/>
      <c r="D12" s="38"/>
      <c r="E12" s="48"/>
      <c r="F12" s="40"/>
      <c r="G12" s="49"/>
      <c r="H12" s="9" t="str">
        <f>IF((D12-C12)+(F12-E12)-G12=0,"",(D12-C12)+(F12-E12)-G12)</f>
        <v/>
      </c>
      <c r="I12" s="141"/>
      <c r="J12" s="142"/>
      <c r="K12" s="143"/>
      <c r="L12"/>
    </row>
    <row r="13" spans="1:13" ht="17.100000000000001" customHeight="1" x14ac:dyDescent="0.15">
      <c r="A13" s="10">
        <f t="shared" ref="A13:A37" si="0">A12+1</f>
        <v>45293</v>
      </c>
      <c r="B13" s="11" t="str">
        <f t="shared" ref="B13:B18" si="1">TEXT(A13,"aaa")</f>
        <v>火</v>
      </c>
      <c r="C13" s="25"/>
      <c r="D13" s="26"/>
      <c r="E13" s="27"/>
      <c r="F13" s="28"/>
      <c r="G13" s="29"/>
      <c r="H13" s="9" t="str">
        <f>IF((D13-C13)+(F13-E13)-G13=0,"",(D13-C13)+(F13-E13)-G13)</f>
        <v/>
      </c>
      <c r="I13" s="144"/>
      <c r="J13" s="145"/>
      <c r="K13" s="146"/>
      <c r="L13"/>
    </row>
    <row r="14" spans="1:13" ht="17.100000000000001" customHeight="1" x14ac:dyDescent="0.15">
      <c r="A14" s="53">
        <f t="shared" si="0"/>
        <v>45294</v>
      </c>
      <c r="B14" s="11" t="str">
        <f t="shared" si="1"/>
        <v>水</v>
      </c>
      <c r="C14" s="23"/>
      <c r="D14" s="24"/>
      <c r="E14" s="27"/>
      <c r="F14" s="28"/>
      <c r="G14" s="29"/>
      <c r="H14" s="9" t="str">
        <f t="shared" ref="H14:H42" si="2">IF((D14-C14)+(F14-E14)-G14=0,"",(D14-C14)+(F14-E14)-G14)</f>
        <v/>
      </c>
      <c r="I14" s="144"/>
      <c r="J14" s="145"/>
      <c r="K14" s="146"/>
      <c r="L14"/>
    </row>
    <row r="15" spans="1:13" ht="17.100000000000001" customHeight="1" x14ac:dyDescent="0.15">
      <c r="A15" s="10">
        <f t="shared" si="0"/>
        <v>45295</v>
      </c>
      <c r="B15" s="11" t="str">
        <f t="shared" si="1"/>
        <v>木</v>
      </c>
      <c r="C15" s="23"/>
      <c r="D15" s="24"/>
      <c r="E15" s="27"/>
      <c r="F15" s="28"/>
      <c r="G15" s="29"/>
      <c r="H15" s="9" t="str">
        <f t="shared" si="2"/>
        <v/>
      </c>
      <c r="I15" s="144"/>
      <c r="J15" s="145"/>
      <c r="K15" s="146"/>
      <c r="L15"/>
    </row>
    <row r="16" spans="1:13" ht="17.100000000000001" customHeight="1" x14ac:dyDescent="0.15">
      <c r="A16" s="10">
        <f t="shared" si="0"/>
        <v>45296</v>
      </c>
      <c r="B16" s="11" t="str">
        <f t="shared" si="1"/>
        <v>金</v>
      </c>
      <c r="C16" s="23"/>
      <c r="D16" s="24"/>
      <c r="E16" s="27"/>
      <c r="F16" s="28"/>
      <c r="G16" s="29"/>
      <c r="H16" s="9" t="str">
        <f t="shared" si="2"/>
        <v/>
      </c>
      <c r="I16" s="144"/>
      <c r="J16" s="145"/>
      <c r="K16" s="146"/>
      <c r="L16"/>
    </row>
    <row r="17" spans="1:12" ht="17.100000000000001" customHeight="1" x14ac:dyDescent="0.15">
      <c r="A17" s="36">
        <f t="shared" si="0"/>
        <v>45297</v>
      </c>
      <c r="B17" s="44" t="str">
        <f t="shared" si="1"/>
        <v>土</v>
      </c>
      <c r="C17" s="37"/>
      <c r="D17" s="38"/>
      <c r="E17" s="39"/>
      <c r="F17" s="40"/>
      <c r="G17" s="41"/>
      <c r="H17" s="9" t="str">
        <f t="shared" si="2"/>
        <v/>
      </c>
      <c r="I17" s="147"/>
      <c r="J17" s="148"/>
      <c r="K17" s="149"/>
      <c r="L17"/>
    </row>
    <row r="18" spans="1:12" ht="17.100000000000001" customHeight="1" x14ac:dyDescent="0.15">
      <c r="A18" s="36">
        <f t="shared" si="0"/>
        <v>45298</v>
      </c>
      <c r="B18" s="44" t="str">
        <f t="shared" si="1"/>
        <v>日</v>
      </c>
      <c r="C18" s="37"/>
      <c r="D18" s="38"/>
      <c r="E18" s="39"/>
      <c r="F18" s="40"/>
      <c r="G18" s="41"/>
      <c r="H18" s="9" t="str">
        <f t="shared" si="2"/>
        <v/>
      </c>
      <c r="I18" s="118"/>
      <c r="J18" s="119"/>
      <c r="K18" s="120"/>
      <c r="L18"/>
    </row>
    <row r="19" spans="1:12" ht="17.100000000000001" customHeight="1" x14ac:dyDescent="0.15">
      <c r="A19" s="10">
        <f t="shared" si="0"/>
        <v>45299</v>
      </c>
      <c r="B19" s="11" t="s">
        <v>36</v>
      </c>
      <c r="C19" s="23"/>
      <c r="D19" s="24"/>
      <c r="E19" s="27"/>
      <c r="F19" s="28"/>
      <c r="G19" s="29"/>
      <c r="H19" s="9" t="str">
        <f t="shared" si="2"/>
        <v/>
      </c>
      <c r="I19" s="132"/>
      <c r="J19" s="133"/>
      <c r="K19" s="134"/>
      <c r="L19"/>
    </row>
    <row r="20" spans="1:12" ht="17.100000000000001" customHeight="1" x14ac:dyDescent="0.15">
      <c r="A20" s="10">
        <f t="shared" si="0"/>
        <v>45300</v>
      </c>
      <c r="B20" s="11" t="str">
        <f t="shared" ref="B20:B42" si="3">TEXT(A20,"aaa")</f>
        <v>火</v>
      </c>
      <c r="C20" s="23"/>
      <c r="D20" s="24"/>
      <c r="E20" s="27"/>
      <c r="F20" s="28"/>
      <c r="G20" s="29"/>
      <c r="H20" s="9" t="str">
        <f t="shared" si="2"/>
        <v/>
      </c>
      <c r="I20" s="132"/>
      <c r="J20" s="133"/>
      <c r="K20" s="134"/>
      <c r="L20"/>
    </row>
    <row r="21" spans="1:12" ht="17.100000000000001" customHeight="1" x14ac:dyDescent="0.15">
      <c r="A21" s="53">
        <f t="shared" si="0"/>
        <v>45301</v>
      </c>
      <c r="B21" s="11" t="str">
        <f t="shared" si="3"/>
        <v>水</v>
      </c>
      <c r="C21" s="23"/>
      <c r="D21" s="24"/>
      <c r="E21" s="27"/>
      <c r="F21" s="28"/>
      <c r="G21" s="29"/>
      <c r="H21" s="9" t="str">
        <f t="shared" si="2"/>
        <v/>
      </c>
      <c r="I21" s="132"/>
      <c r="J21" s="133"/>
      <c r="K21" s="134"/>
      <c r="L21"/>
    </row>
    <row r="22" spans="1:12" ht="17.100000000000001" customHeight="1" x14ac:dyDescent="0.15">
      <c r="A22" s="10">
        <f t="shared" si="0"/>
        <v>45302</v>
      </c>
      <c r="B22" s="11" t="str">
        <f t="shared" si="3"/>
        <v>木</v>
      </c>
      <c r="C22" s="23"/>
      <c r="D22" s="24"/>
      <c r="E22" s="27"/>
      <c r="F22" s="28"/>
      <c r="G22" s="29"/>
      <c r="H22" s="9" t="str">
        <f t="shared" si="2"/>
        <v/>
      </c>
      <c r="I22" s="132"/>
      <c r="J22" s="133"/>
      <c r="K22" s="134"/>
      <c r="L22"/>
    </row>
    <row r="23" spans="1:12" ht="17.100000000000001" customHeight="1" x14ac:dyDescent="0.15">
      <c r="A23" s="10">
        <f t="shared" si="0"/>
        <v>45303</v>
      </c>
      <c r="B23" s="11" t="str">
        <f t="shared" si="3"/>
        <v>金</v>
      </c>
      <c r="C23" s="23"/>
      <c r="D23" s="24"/>
      <c r="E23" s="27"/>
      <c r="F23" s="28"/>
      <c r="G23" s="29"/>
      <c r="H23" s="9" t="str">
        <f t="shared" si="2"/>
        <v/>
      </c>
      <c r="I23" s="132"/>
      <c r="J23" s="133"/>
      <c r="K23" s="134"/>
      <c r="L23"/>
    </row>
    <row r="24" spans="1:12" ht="17.100000000000001" customHeight="1" x14ac:dyDescent="0.15">
      <c r="A24" s="10">
        <f t="shared" si="0"/>
        <v>45304</v>
      </c>
      <c r="B24" s="11" t="str">
        <f t="shared" si="3"/>
        <v>土</v>
      </c>
      <c r="C24" s="23"/>
      <c r="D24" s="24"/>
      <c r="E24" s="27"/>
      <c r="F24" s="28"/>
      <c r="G24" s="29"/>
      <c r="H24" s="9" t="str">
        <f t="shared" si="2"/>
        <v/>
      </c>
      <c r="I24" s="135"/>
      <c r="J24" s="136"/>
      <c r="K24" s="137"/>
      <c r="L24"/>
    </row>
    <row r="25" spans="1:12" ht="17.100000000000001" customHeight="1" x14ac:dyDescent="0.15">
      <c r="A25" s="10">
        <f t="shared" si="0"/>
        <v>45305</v>
      </c>
      <c r="B25" s="11" t="str">
        <f t="shared" si="3"/>
        <v>日</v>
      </c>
      <c r="C25" s="23"/>
      <c r="D25" s="24"/>
      <c r="E25" s="27"/>
      <c r="F25" s="28"/>
      <c r="G25" s="29"/>
      <c r="H25" s="9" t="str">
        <f t="shared" si="2"/>
        <v/>
      </c>
      <c r="I25" s="118"/>
      <c r="J25" s="119"/>
      <c r="K25" s="120"/>
      <c r="L25"/>
    </row>
    <row r="26" spans="1:12" ht="17.100000000000001" customHeight="1" x14ac:dyDescent="0.15">
      <c r="A26" s="10">
        <f t="shared" si="0"/>
        <v>45306</v>
      </c>
      <c r="B26" s="11" t="str">
        <f t="shared" si="3"/>
        <v>月</v>
      </c>
      <c r="C26" s="23"/>
      <c r="D26" s="24"/>
      <c r="E26" s="27"/>
      <c r="F26" s="28"/>
      <c r="G26" s="29"/>
      <c r="H26" s="9" t="str">
        <f t="shared" si="2"/>
        <v/>
      </c>
      <c r="I26" s="132"/>
      <c r="J26" s="133"/>
      <c r="K26" s="134"/>
      <c r="L26"/>
    </row>
    <row r="27" spans="1:12" ht="17.100000000000001" customHeight="1" x14ac:dyDescent="0.15">
      <c r="A27" s="10">
        <f t="shared" si="0"/>
        <v>45307</v>
      </c>
      <c r="B27" s="11" t="str">
        <f t="shared" si="3"/>
        <v>火</v>
      </c>
      <c r="C27" s="23"/>
      <c r="D27" s="24"/>
      <c r="E27" s="27"/>
      <c r="F27" s="28"/>
      <c r="G27" s="29"/>
      <c r="H27" s="9" t="str">
        <f t="shared" si="2"/>
        <v/>
      </c>
      <c r="I27" s="132"/>
      <c r="J27" s="133"/>
      <c r="K27" s="134"/>
      <c r="L27"/>
    </row>
    <row r="28" spans="1:12" ht="17.100000000000001" customHeight="1" x14ac:dyDescent="0.15">
      <c r="A28" s="10">
        <f t="shared" si="0"/>
        <v>45308</v>
      </c>
      <c r="B28" s="11" t="str">
        <f t="shared" si="3"/>
        <v>水</v>
      </c>
      <c r="C28" s="23"/>
      <c r="D28" s="24"/>
      <c r="E28" s="27"/>
      <c r="F28" s="28"/>
      <c r="G28" s="29"/>
      <c r="H28" s="9" t="str">
        <f t="shared" si="2"/>
        <v/>
      </c>
      <c r="I28" s="132"/>
      <c r="J28" s="133"/>
      <c r="K28" s="134"/>
      <c r="L28"/>
    </row>
    <row r="29" spans="1:12" ht="17.100000000000001" customHeight="1" x14ac:dyDescent="0.15">
      <c r="A29" s="10">
        <f t="shared" si="0"/>
        <v>45309</v>
      </c>
      <c r="B29" s="11" t="str">
        <f t="shared" si="3"/>
        <v>木</v>
      </c>
      <c r="C29" s="23"/>
      <c r="D29" s="24"/>
      <c r="E29" s="27"/>
      <c r="F29" s="28"/>
      <c r="G29" s="29"/>
      <c r="H29" s="9" t="str">
        <f t="shared" si="2"/>
        <v/>
      </c>
      <c r="I29" s="132"/>
      <c r="J29" s="133"/>
      <c r="K29" s="134"/>
      <c r="L29"/>
    </row>
    <row r="30" spans="1:12" ht="17.100000000000001" customHeight="1" x14ac:dyDescent="0.15">
      <c r="A30" s="10">
        <f t="shared" si="0"/>
        <v>45310</v>
      </c>
      <c r="B30" s="11" t="str">
        <f t="shared" si="3"/>
        <v>金</v>
      </c>
      <c r="C30" s="23"/>
      <c r="D30" s="24"/>
      <c r="E30" s="27"/>
      <c r="F30" s="28"/>
      <c r="G30" s="29"/>
      <c r="H30" s="9" t="str">
        <f t="shared" si="2"/>
        <v/>
      </c>
      <c r="I30" s="132"/>
      <c r="J30" s="133"/>
      <c r="K30" s="134"/>
      <c r="L30"/>
    </row>
    <row r="31" spans="1:12" ht="17.100000000000001" customHeight="1" x14ac:dyDescent="0.15">
      <c r="A31" s="10">
        <f t="shared" si="0"/>
        <v>45311</v>
      </c>
      <c r="B31" s="11" t="str">
        <f t="shared" si="3"/>
        <v>土</v>
      </c>
      <c r="C31" s="23"/>
      <c r="D31" s="24"/>
      <c r="E31" s="27"/>
      <c r="F31" s="28"/>
      <c r="G31" s="29"/>
      <c r="H31" s="9" t="str">
        <f t="shared" si="2"/>
        <v/>
      </c>
      <c r="I31" s="135"/>
      <c r="J31" s="136"/>
      <c r="K31" s="137"/>
      <c r="L31"/>
    </row>
    <row r="32" spans="1:12" ht="17.100000000000001" customHeight="1" x14ac:dyDescent="0.15">
      <c r="A32" s="10">
        <f t="shared" si="0"/>
        <v>45312</v>
      </c>
      <c r="B32" s="11" t="str">
        <f t="shared" si="3"/>
        <v>日</v>
      </c>
      <c r="C32" s="23"/>
      <c r="D32" s="24"/>
      <c r="E32" s="27"/>
      <c r="F32" s="28"/>
      <c r="G32" s="29"/>
      <c r="H32" s="9" t="str">
        <f t="shared" si="2"/>
        <v/>
      </c>
      <c r="I32" s="118"/>
      <c r="J32" s="119"/>
      <c r="K32" s="120"/>
      <c r="L32"/>
    </row>
    <row r="33" spans="1:12" ht="17.100000000000001" customHeight="1" x14ac:dyDescent="0.15">
      <c r="A33" s="10">
        <f t="shared" si="0"/>
        <v>45313</v>
      </c>
      <c r="B33" s="11" t="str">
        <f t="shared" si="3"/>
        <v>月</v>
      </c>
      <c r="C33" s="23"/>
      <c r="D33" s="24"/>
      <c r="E33" s="27"/>
      <c r="F33" s="28"/>
      <c r="G33" s="29"/>
      <c r="H33" s="9" t="str">
        <f t="shared" si="2"/>
        <v/>
      </c>
      <c r="I33" s="132"/>
      <c r="J33" s="133"/>
      <c r="K33" s="134"/>
      <c r="L33"/>
    </row>
    <row r="34" spans="1:12" ht="17.100000000000001" customHeight="1" x14ac:dyDescent="0.15">
      <c r="A34" s="10">
        <f t="shared" si="0"/>
        <v>45314</v>
      </c>
      <c r="B34" s="11" t="str">
        <f t="shared" si="3"/>
        <v>火</v>
      </c>
      <c r="C34" s="23"/>
      <c r="D34" s="24"/>
      <c r="E34" s="27"/>
      <c r="F34" s="28"/>
      <c r="G34" s="29"/>
      <c r="H34" s="9" t="str">
        <f t="shared" si="2"/>
        <v/>
      </c>
      <c r="I34" s="132"/>
      <c r="J34" s="133"/>
      <c r="K34" s="134"/>
      <c r="L34"/>
    </row>
    <row r="35" spans="1:12" ht="17.100000000000001" customHeight="1" x14ac:dyDescent="0.15">
      <c r="A35" s="10">
        <f t="shared" si="0"/>
        <v>45315</v>
      </c>
      <c r="B35" s="11" t="str">
        <f t="shared" si="3"/>
        <v>水</v>
      </c>
      <c r="C35" s="23"/>
      <c r="D35" s="24"/>
      <c r="E35" s="27"/>
      <c r="F35" s="28"/>
      <c r="G35" s="29"/>
      <c r="H35" s="9" t="str">
        <f t="shared" si="2"/>
        <v/>
      </c>
      <c r="I35" s="132"/>
      <c r="J35" s="133"/>
      <c r="K35" s="134"/>
      <c r="L35"/>
    </row>
    <row r="36" spans="1:12" ht="17.100000000000001" customHeight="1" x14ac:dyDescent="0.15">
      <c r="A36" s="10">
        <f t="shared" si="0"/>
        <v>45316</v>
      </c>
      <c r="B36" s="11" t="str">
        <f t="shared" si="3"/>
        <v>木</v>
      </c>
      <c r="C36" s="23"/>
      <c r="D36" s="24"/>
      <c r="E36" s="27"/>
      <c r="F36" s="28"/>
      <c r="G36" s="29"/>
      <c r="H36" s="9" t="str">
        <f t="shared" si="2"/>
        <v/>
      </c>
      <c r="I36" s="132"/>
      <c r="J36" s="133"/>
      <c r="K36" s="134"/>
      <c r="L36"/>
    </row>
    <row r="37" spans="1:12" ht="17.100000000000001" customHeight="1" x14ac:dyDescent="0.15">
      <c r="A37" s="10">
        <f t="shared" si="0"/>
        <v>45317</v>
      </c>
      <c r="B37" s="11" t="str">
        <f t="shared" si="3"/>
        <v>金</v>
      </c>
      <c r="C37" s="23"/>
      <c r="D37" s="24"/>
      <c r="E37" s="27"/>
      <c r="F37" s="28"/>
      <c r="G37" s="29"/>
      <c r="H37" s="9" t="str">
        <f t="shared" si="2"/>
        <v/>
      </c>
      <c r="I37" s="132"/>
      <c r="J37" s="133"/>
      <c r="K37" s="134"/>
      <c r="L37"/>
    </row>
    <row r="38" spans="1:12" ht="17.100000000000001" customHeight="1" x14ac:dyDescent="0.15">
      <c r="A38" s="10">
        <f>A37+1</f>
        <v>45318</v>
      </c>
      <c r="B38" s="11" t="str">
        <f t="shared" si="3"/>
        <v>土</v>
      </c>
      <c r="C38" s="23"/>
      <c r="D38" s="24"/>
      <c r="E38" s="27"/>
      <c r="F38" s="28"/>
      <c r="G38" s="29"/>
      <c r="H38" s="9" t="str">
        <f t="shared" si="2"/>
        <v/>
      </c>
      <c r="I38" s="135"/>
      <c r="J38" s="136"/>
      <c r="K38" s="137"/>
      <c r="L38"/>
    </row>
    <row r="39" spans="1:12" ht="17.100000000000001" customHeight="1" x14ac:dyDescent="0.15">
      <c r="A39" s="10">
        <f>A38+1</f>
        <v>45319</v>
      </c>
      <c r="B39" s="11" t="str">
        <f t="shared" si="3"/>
        <v>日</v>
      </c>
      <c r="C39" s="23"/>
      <c r="D39" s="24"/>
      <c r="E39" s="27"/>
      <c r="F39" s="28"/>
      <c r="G39" s="29"/>
      <c r="H39" s="9" t="str">
        <f t="shared" si="2"/>
        <v/>
      </c>
      <c r="I39" s="118"/>
      <c r="J39" s="119"/>
      <c r="K39" s="120"/>
      <c r="L39"/>
    </row>
    <row r="40" spans="1:12" ht="17.100000000000001" customHeight="1" x14ac:dyDescent="0.15">
      <c r="A40" s="10">
        <f>IF(DAY(A39+1)&lt;4,"",A39+1)</f>
        <v>45320</v>
      </c>
      <c r="B40" s="11" t="str">
        <f t="shared" si="3"/>
        <v>月</v>
      </c>
      <c r="C40" s="23"/>
      <c r="D40" s="24"/>
      <c r="E40" s="27"/>
      <c r="F40" s="28"/>
      <c r="G40" s="29"/>
      <c r="H40" s="9" t="str">
        <f t="shared" si="2"/>
        <v/>
      </c>
      <c r="I40" s="132"/>
      <c r="J40" s="133"/>
      <c r="K40" s="134"/>
      <c r="L40"/>
    </row>
    <row r="41" spans="1:12" ht="17.100000000000001" customHeight="1" x14ac:dyDescent="0.15">
      <c r="A41" s="10">
        <f>IF(DAY(A39+2)&lt;4,"",A39+2)</f>
        <v>45321</v>
      </c>
      <c r="B41" s="11" t="str">
        <f t="shared" si="3"/>
        <v>火</v>
      </c>
      <c r="C41" s="23"/>
      <c r="D41" s="24"/>
      <c r="E41" s="27"/>
      <c r="F41" s="28"/>
      <c r="G41" s="29"/>
      <c r="H41" s="9" t="str">
        <f t="shared" si="2"/>
        <v/>
      </c>
      <c r="I41" s="132"/>
      <c r="J41" s="133"/>
      <c r="K41" s="134"/>
      <c r="L41"/>
    </row>
    <row r="42" spans="1:12" ht="17.100000000000001" customHeight="1" thickBot="1" x14ac:dyDescent="0.2">
      <c r="A42" s="12">
        <f>IF(DAY(A39+3)&lt;4,"",A39+3)</f>
        <v>45322</v>
      </c>
      <c r="B42" s="43" t="str">
        <f t="shared" si="3"/>
        <v>水</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B8AE797C-071B-4158-A07B-C709CE39D967}">
      <formula1>"通常勤務,管理者,裁量,高プロ,出向,その他"</formula1>
    </dataValidation>
    <dataValidation type="list" allowBlank="1" showInputMessage="1" showErrorMessage="1" sqref="G2 K2" xr:uid="{A9060F3B-1669-4D40-B71E-14985085683D}">
      <formula1>"あり,なし"</formula1>
    </dataValidation>
    <dataValidation type="list" allowBlank="1" showInputMessage="1" showErrorMessage="1" sqref="E1:G1" xr:uid="{8E06FB6B-E278-442E-80B7-86F80CB8EE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F792C63-11B0-4C12-B3DB-88012A2B8B97}">
      <formula1>0</formula1>
    </dataValidation>
    <dataValidation type="time" allowBlank="1" showInputMessage="1" showErrorMessage="1" errorTitle="時刻を入力してください。" error="0:00から23:59までの時刻が入力できます。" sqref="C12:C42 E12:E42 G12:G42" xr:uid="{B589CAE1-418E-4572-A770-C2701EECCBC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5F18E-7046-41BB-A890-9C73CDE38A8D}">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34</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45323</v>
      </c>
      <c r="B12" s="47" t="str">
        <f t="shared" ref="B12:B21" si="0">TEXT(A12,"aaa")</f>
        <v>木</v>
      </c>
      <c r="C12" s="37"/>
      <c r="D12" s="38"/>
      <c r="E12" s="48"/>
      <c r="F12" s="40"/>
      <c r="G12" s="49"/>
      <c r="H12" s="9" t="str">
        <f>IF((D12-C12)+(F12-E12)-G12=0,"",(D12-C12)+(F12-E12)-G12)</f>
        <v/>
      </c>
      <c r="I12" s="141"/>
      <c r="J12" s="142"/>
      <c r="K12" s="143"/>
      <c r="L12"/>
    </row>
    <row r="13" spans="1:13" ht="17.100000000000001" customHeight="1" x14ac:dyDescent="0.15">
      <c r="A13" s="10">
        <f t="shared" ref="A13:A37" si="1">A12+1</f>
        <v>45324</v>
      </c>
      <c r="B13" s="11" t="str">
        <f t="shared" si="0"/>
        <v>金</v>
      </c>
      <c r="C13" s="25"/>
      <c r="D13" s="26"/>
      <c r="E13" s="27"/>
      <c r="F13" s="28"/>
      <c r="G13" s="29"/>
      <c r="H13" s="9" t="str">
        <f>IF((D13-C13)+(F13-E13)-G13=0,"",(D13-C13)+(F13-E13)-G13)</f>
        <v/>
      </c>
      <c r="I13" s="144"/>
      <c r="J13" s="145"/>
      <c r="K13" s="146"/>
      <c r="L13"/>
    </row>
    <row r="14" spans="1:13" ht="17.100000000000001" customHeight="1" x14ac:dyDescent="0.15">
      <c r="A14" s="53">
        <f t="shared" si="1"/>
        <v>45325</v>
      </c>
      <c r="B14" s="11" t="str">
        <f t="shared" si="0"/>
        <v>土</v>
      </c>
      <c r="C14" s="23"/>
      <c r="D14" s="24"/>
      <c r="E14" s="27"/>
      <c r="F14" s="28"/>
      <c r="G14" s="29"/>
      <c r="H14" s="9" t="str">
        <f t="shared" ref="H14:H42" si="2">IF((D14-C14)+(F14-E14)-G14=0,"",(D14-C14)+(F14-E14)-G14)</f>
        <v/>
      </c>
      <c r="I14" s="147"/>
      <c r="J14" s="148"/>
      <c r="K14" s="149"/>
      <c r="L14"/>
    </row>
    <row r="15" spans="1:13" ht="17.100000000000001" customHeight="1" x14ac:dyDescent="0.15">
      <c r="A15" s="10">
        <f t="shared" si="1"/>
        <v>45326</v>
      </c>
      <c r="B15" s="11" t="str">
        <f t="shared" si="0"/>
        <v>日</v>
      </c>
      <c r="C15" s="23"/>
      <c r="D15" s="24"/>
      <c r="E15" s="27"/>
      <c r="F15" s="28"/>
      <c r="G15" s="29"/>
      <c r="H15" s="9" t="str">
        <f t="shared" si="2"/>
        <v/>
      </c>
      <c r="I15" s="118"/>
      <c r="J15" s="119"/>
      <c r="K15" s="120"/>
      <c r="L15"/>
    </row>
    <row r="16" spans="1:13" ht="17.100000000000001" customHeight="1" x14ac:dyDescent="0.15">
      <c r="A16" s="10">
        <f t="shared" si="1"/>
        <v>45327</v>
      </c>
      <c r="B16" s="11" t="str">
        <f t="shared" si="0"/>
        <v>月</v>
      </c>
      <c r="C16" s="23"/>
      <c r="D16" s="24"/>
      <c r="E16" s="27"/>
      <c r="F16" s="28"/>
      <c r="G16" s="29"/>
      <c r="H16" s="9" t="str">
        <f t="shared" si="2"/>
        <v/>
      </c>
      <c r="I16" s="132"/>
      <c r="J16" s="133"/>
      <c r="K16" s="134"/>
      <c r="L16"/>
    </row>
    <row r="17" spans="1:12" ht="17.100000000000001" customHeight="1" x14ac:dyDescent="0.15">
      <c r="A17" s="36">
        <f t="shared" si="1"/>
        <v>45328</v>
      </c>
      <c r="B17" s="44" t="str">
        <f t="shared" si="0"/>
        <v>火</v>
      </c>
      <c r="C17" s="37"/>
      <c r="D17" s="38"/>
      <c r="E17" s="39"/>
      <c r="F17" s="40"/>
      <c r="G17" s="41"/>
      <c r="H17" s="9" t="str">
        <f t="shared" si="2"/>
        <v/>
      </c>
      <c r="I17" s="132"/>
      <c r="J17" s="133"/>
      <c r="K17" s="134"/>
      <c r="L17"/>
    </row>
    <row r="18" spans="1:12" ht="17.100000000000001" customHeight="1" x14ac:dyDescent="0.15">
      <c r="A18" s="36">
        <f t="shared" si="1"/>
        <v>45329</v>
      </c>
      <c r="B18" s="44" t="str">
        <f t="shared" si="0"/>
        <v>水</v>
      </c>
      <c r="C18" s="37"/>
      <c r="D18" s="38"/>
      <c r="E18" s="39"/>
      <c r="F18" s="40"/>
      <c r="G18" s="41"/>
      <c r="H18" s="9" t="str">
        <f t="shared" si="2"/>
        <v/>
      </c>
      <c r="I18" s="132"/>
      <c r="J18" s="133"/>
      <c r="K18" s="134"/>
      <c r="L18"/>
    </row>
    <row r="19" spans="1:12" ht="17.100000000000001" customHeight="1" x14ac:dyDescent="0.15">
      <c r="A19" s="10">
        <f t="shared" si="1"/>
        <v>45330</v>
      </c>
      <c r="B19" s="11" t="str">
        <f t="shared" si="0"/>
        <v>木</v>
      </c>
      <c r="C19" s="23"/>
      <c r="D19" s="24"/>
      <c r="E19" s="27"/>
      <c r="F19" s="28"/>
      <c r="G19" s="29"/>
      <c r="H19" s="9" t="str">
        <f t="shared" si="2"/>
        <v/>
      </c>
      <c r="I19" s="132"/>
      <c r="J19" s="133"/>
      <c r="K19" s="134"/>
      <c r="L19"/>
    </row>
    <row r="20" spans="1:12" ht="17.100000000000001" customHeight="1" x14ac:dyDescent="0.15">
      <c r="A20" s="10">
        <f t="shared" si="1"/>
        <v>45331</v>
      </c>
      <c r="B20" s="11" t="str">
        <f t="shared" si="0"/>
        <v>金</v>
      </c>
      <c r="C20" s="23"/>
      <c r="D20" s="24"/>
      <c r="E20" s="27"/>
      <c r="F20" s="28"/>
      <c r="G20" s="29"/>
      <c r="H20" s="9" t="str">
        <f t="shared" si="2"/>
        <v/>
      </c>
      <c r="I20" s="132"/>
      <c r="J20" s="133"/>
      <c r="K20" s="134"/>
      <c r="L20"/>
    </row>
    <row r="21" spans="1:12" ht="17.100000000000001" customHeight="1" x14ac:dyDescent="0.15">
      <c r="A21" s="53">
        <f t="shared" si="1"/>
        <v>45332</v>
      </c>
      <c r="B21" s="11" t="str">
        <f t="shared" si="0"/>
        <v>土</v>
      </c>
      <c r="C21" s="23"/>
      <c r="D21" s="24"/>
      <c r="E21" s="27"/>
      <c r="F21" s="28"/>
      <c r="G21" s="29"/>
      <c r="H21" s="9" t="str">
        <f t="shared" si="2"/>
        <v/>
      </c>
      <c r="I21" s="135"/>
      <c r="J21" s="136"/>
      <c r="K21" s="137"/>
      <c r="L21"/>
    </row>
    <row r="22" spans="1:12" ht="17.100000000000001" customHeight="1" x14ac:dyDescent="0.15">
      <c r="A22" s="10">
        <f t="shared" si="1"/>
        <v>45333</v>
      </c>
      <c r="B22" s="11" t="s">
        <v>36</v>
      </c>
      <c r="C22" s="23"/>
      <c r="D22" s="24"/>
      <c r="E22" s="27"/>
      <c r="F22" s="28"/>
      <c r="G22" s="29"/>
      <c r="H22" s="9" t="str">
        <f t="shared" si="2"/>
        <v/>
      </c>
      <c r="I22" s="118"/>
      <c r="J22" s="119"/>
      <c r="K22" s="120"/>
      <c r="L22"/>
    </row>
    <row r="23" spans="1:12" ht="17.100000000000001" customHeight="1" x14ac:dyDescent="0.15">
      <c r="A23" s="10">
        <f t="shared" si="1"/>
        <v>45334</v>
      </c>
      <c r="B23" s="11" t="s">
        <v>38</v>
      </c>
      <c r="C23" s="23"/>
      <c r="D23" s="24"/>
      <c r="E23" s="27"/>
      <c r="F23" s="28"/>
      <c r="G23" s="29"/>
      <c r="H23" s="9" t="str">
        <f t="shared" si="2"/>
        <v/>
      </c>
      <c r="I23" s="132"/>
      <c r="J23" s="133"/>
      <c r="K23" s="134"/>
      <c r="L23"/>
    </row>
    <row r="24" spans="1:12" ht="17.100000000000001" customHeight="1" x14ac:dyDescent="0.15">
      <c r="A24" s="10">
        <f t="shared" si="1"/>
        <v>45335</v>
      </c>
      <c r="B24" s="11" t="str">
        <f t="shared" ref="B24:B33" si="3">TEXT(A24,"aaa")</f>
        <v>火</v>
      </c>
      <c r="C24" s="23"/>
      <c r="D24" s="24"/>
      <c r="E24" s="27"/>
      <c r="F24" s="28"/>
      <c r="G24" s="29"/>
      <c r="H24" s="9" t="str">
        <f t="shared" si="2"/>
        <v/>
      </c>
      <c r="I24" s="132"/>
      <c r="J24" s="133"/>
      <c r="K24" s="134"/>
      <c r="L24"/>
    </row>
    <row r="25" spans="1:12" ht="17.100000000000001" customHeight="1" x14ac:dyDescent="0.15">
      <c r="A25" s="10">
        <f t="shared" si="1"/>
        <v>45336</v>
      </c>
      <c r="B25" s="11" t="str">
        <f t="shared" si="3"/>
        <v>水</v>
      </c>
      <c r="C25" s="23"/>
      <c r="D25" s="24"/>
      <c r="E25" s="27"/>
      <c r="F25" s="28"/>
      <c r="G25" s="29"/>
      <c r="H25" s="9" t="str">
        <f t="shared" si="2"/>
        <v/>
      </c>
      <c r="I25" s="132"/>
      <c r="J25" s="133"/>
      <c r="K25" s="134"/>
      <c r="L25"/>
    </row>
    <row r="26" spans="1:12" ht="17.100000000000001" customHeight="1" x14ac:dyDescent="0.15">
      <c r="A26" s="10">
        <f t="shared" si="1"/>
        <v>45337</v>
      </c>
      <c r="B26" s="11" t="str">
        <f t="shared" si="3"/>
        <v>木</v>
      </c>
      <c r="C26" s="23"/>
      <c r="D26" s="24"/>
      <c r="E26" s="27"/>
      <c r="F26" s="28"/>
      <c r="G26" s="29"/>
      <c r="H26" s="9" t="str">
        <f t="shared" si="2"/>
        <v/>
      </c>
      <c r="I26" s="132"/>
      <c r="J26" s="133"/>
      <c r="K26" s="134"/>
      <c r="L26"/>
    </row>
    <row r="27" spans="1:12" ht="17.100000000000001" customHeight="1" x14ac:dyDescent="0.15">
      <c r="A27" s="10">
        <f t="shared" si="1"/>
        <v>45338</v>
      </c>
      <c r="B27" s="11" t="str">
        <f t="shared" si="3"/>
        <v>金</v>
      </c>
      <c r="C27" s="23"/>
      <c r="D27" s="24"/>
      <c r="E27" s="27"/>
      <c r="F27" s="28"/>
      <c r="G27" s="29"/>
      <c r="H27" s="9" t="str">
        <f t="shared" si="2"/>
        <v/>
      </c>
      <c r="I27" s="132"/>
      <c r="J27" s="133"/>
      <c r="K27" s="134"/>
      <c r="L27"/>
    </row>
    <row r="28" spans="1:12" ht="17.100000000000001" customHeight="1" x14ac:dyDescent="0.15">
      <c r="A28" s="10">
        <f t="shared" si="1"/>
        <v>45339</v>
      </c>
      <c r="B28" s="11" t="str">
        <f t="shared" si="3"/>
        <v>土</v>
      </c>
      <c r="C28" s="23"/>
      <c r="D28" s="24"/>
      <c r="E28" s="27"/>
      <c r="F28" s="28"/>
      <c r="G28" s="29"/>
      <c r="H28" s="9" t="str">
        <f t="shared" si="2"/>
        <v/>
      </c>
      <c r="I28" s="135"/>
      <c r="J28" s="136"/>
      <c r="K28" s="137"/>
      <c r="L28"/>
    </row>
    <row r="29" spans="1:12" ht="17.100000000000001" customHeight="1" x14ac:dyDescent="0.15">
      <c r="A29" s="10">
        <f t="shared" si="1"/>
        <v>45340</v>
      </c>
      <c r="B29" s="11" t="str">
        <f t="shared" si="3"/>
        <v>日</v>
      </c>
      <c r="C29" s="23"/>
      <c r="D29" s="24"/>
      <c r="E29" s="27"/>
      <c r="F29" s="28"/>
      <c r="G29" s="29"/>
      <c r="H29" s="9" t="str">
        <f t="shared" si="2"/>
        <v/>
      </c>
      <c r="I29" s="118"/>
      <c r="J29" s="119"/>
      <c r="K29" s="120"/>
      <c r="L29"/>
    </row>
    <row r="30" spans="1:12" ht="17.100000000000001" customHeight="1" x14ac:dyDescent="0.15">
      <c r="A30" s="10">
        <f t="shared" si="1"/>
        <v>45341</v>
      </c>
      <c r="B30" s="11" t="str">
        <f t="shared" si="3"/>
        <v>月</v>
      </c>
      <c r="C30" s="23"/>
      <c r="D30" s="24"/>
      <c r="E30" s="27"/>
      <c r="F30" s="28"/>
      <c r="G30" s="29"/>
      <c r="H30" s="9" t="str">
        <f t="shared" si="2"/>
        <v/>
      </c>
      <c r="I30" s="132"/>
      <c r="J30" s="133"/>
      <c r="K30" s="134"/>
      <c r="L30"/>
    </row>
    <row r="31" spans="1:12" ht="17.100000000000001" customHeight="1" x14ac:dyDescent="0.15">
      <c r="A31" s="10">
        <f t="shared" si="1"/>
        <v>45342</v>
      </c>
      <c r="B31" s="11" t="str">
        <f t="shared" si="3"/>
        <v>火</v>
      </c>
      <c r="C31" s="23"/>
      <c r="D31" s="24"/>
      <c r="E31" s="27"/>
      <c r="F31" s="28"/>
      <c r="G31" s="29"/>
      <c r="H31" s="9" t="str">
        <f t="shared" si="2"/>
        <v/>
      </c>
      <c r="I31" s="132"/>
      <c r="J31" s="133"/>
      <c r="K31" s="134"/>
      <c r="L31"/>
    </row>
    <row r="32" spans="1:12" ht="17.100000000000001" customHeight="1" x14ac:dyDescent="0.15">
      <c r="A32" s="10">
        <f t="shared" si="1"/>
        <v>45343</v>
      </c>
      <c r="B32" s="11" t="str">
        <f t="shared" si="3"/>
        <v>水</v>
      </c>
      <c r="C32" s="23"/>
      <c r="D32" s="24"/>
      <c r="E32" s="27"/>
      <c r="F32" s="28"/>
      <c r="G32" s="29"/>
      <c r="H32" s="9" t="str">
        <f t="shared" si="2"/>
        <v/>
      </c>
      <c r="I32" s="132"/>
      <c r="J32" s="133"/>
      <c r="K32" s="134"/>
      <c r="L32"/>
    </row>
    <row r="33" spans="1:12" ht="17.100000000000001" customHeight="1" x14ac:dyDescent="0.15">
      <c r="A33" s="10">
        <f t="shared" si="1"/>
        <v>45344</v>
      </c>
      <c r="B33" s="11" t="str">
        <f t="shared" si="3"/>
        <v>木</v>
      </c>
      <c r="C33" s="23"/>
      <c r="D33" s="24"/>
      <c r="E33" s="27"/>
      <c r="F33" s="28"/>
      <c r="G33" s="29"/>
      <c r="H33" s="9" t="str">
        <f t="shared" si="2"/>
        <v/>
      </c>
      <c r="I33" s="132"/>
      <c r="J33" s="133"/>
      <c r="K33" s="134"/>
      <c r="L33"/>
    </row>
    <row r="34" spans="1:12" ht="17.100000000000001" customHeight="1" x14ac:dyDescent="0.15">
      <c r="A34" s="10">
        <f t="shared" si="1"/>
        <v>45345</v>
      </c>
      <c r="B34" s="11" t="s">
        <v>36</v>
      </c>
      <c r="C34" s="23"/>
      <c r="D34" s="24"/>
      <c r="E34" s="27"/>
      <c r="F34" s="28"/>
      <c r="G34" s="29"/>
      <c r="H34" s="9" t="str">
        <f t="shared" si="2"/>
        <v/>
      </c>
      <c r="I34" s="132"/>
      <c r="J34" s="133"/>
      <c r="K34" s="134"/>
      <c r="L34"/>
    </row>
    <row r="35" spans="1:12" ht="17.100000000000001" customHeight="1" x14ac:dyDescent="0.15">
      <c r="A35" s="10">
        <f t="shared" si="1"/>
        <v>45346</v>
      </c>
      <c r="B35" s="11" t="str">
        <f t="shared" ref="B35:B40" si="4">TEXT(A35,"aaa")</f>
        <v>土</v>
      </c>
      <c r="C35" s="23"/>
      <c r="D35" s="24"/>
      <c r="E35" s="27"/>
      <c r="F35" s="28"/>
      <c r="G35" s="29"/>
      <c r="H35" s="9" t="str">
        <f t="shared" si="2"/>
        <v/>
      </c>
      <c r="I35" s="135"/>
      <c r="J35" s="136"/>
      <c r="K35" s="137"/>
      <c r="L35"/>
    </row>
    <row r="36" spans="1:12" ht="17.100000000000001" customHeight="1" x14ac:dyDescent="0.15">
      <c r="A36" s="10">
        <f t="shared" si="1"/>
        <v>45347</v>
      </c>
      <c r="B36" s="11" t="str">
        <f t="shared" si="4"/>
        <v>日</v>
      </c>
      <c r="C36" s="23"/>
      <c r="D36" s="24"/>
      <c r="E36" s="27"/>
      <c r="F36" s="28"/>
      <c r="G36" s="29"/>
      <c r="H36" s="9" t="str">
        <f t="shared" si="2"/>
        <v/>
      </c>
      <c r="I36" s="118"/>
      <c r="J36" s="119"/>
      <c r="K36" s="120"/>
      <c r="L36"/>
    </row>
    <row r="37" spans="1:12" ht="17.100000000000001" customHeight="1" x14ac:dyDescent="0.15">
      <c r="A37" s="10">
        <f t="shared" si="1"/>
        <v>45348</v>
      </c>
      <c r="B37" s="11" t="str">
        <f t="shared" si="4"/>
        <v>月</v>
      </c>
      <c r="C37" s="23"/>
      <c r="D37" s="24"/>
      <c r="E37" s="27"/>
      <c r="F37" s="28"/>
      <c r="G37" s="29"/>
      <c r="H37" s="9" t="str">
        <f t="shared" si="2"/>
        <v/>
      </c>
      <c r="I37" s="132"/>
      <c r="J37" s="133"/>
      <c r="K37" s="134"/>
      <c r="L37"/>
    </row>
    <row r="38" spans="1:12" ht="17.100000000000001" customHeight="1" x14ac:dyDescent="0.15">
      <c r="A38" s="10">
        <f>A37+1</f>
        <v>45349</v>
      </c>
      <c r="B38" s="11" t="str">
        <f t="shared" si="4"/>
        <v>火</v>
      </c>
      <c r="C38" s="23"/>
      <c r="D38" s="24"/>
      <c r="E38" s="27"/>
      <c r="F38" s="28"/>
      <c r="G38" s="29"/>
      <c r="H38" s="9" t="str">
        <f t="shared" si="2"/>
        <v/>
      </c>
      <c r="I38" s="132"/>
      <c r="J38" s="133"/>
      <c r="K38" s="134"/>
      <c r="L38"/>
    </row>
    <row r="39" spans="1:12" ht="17.100000000000001" customHeight="1" x14ac:dyDescent="0.15">
      <c r="A39" s="10">
        <f>A38+1</f>
        <v>45350</v>
      </c>
      <c r="B39" s="11" t="str">
        <f t="shared" si="4"/>
        <v>水</v>
      </c>
      <c r="C39" s="23"/>
      <c r="D39" s="24"/>
      <c r="E39" s="27"/>
      <c r="F39" s="28"/>
      <c r="G39" s="29"/>
      <c r="H39" s="9" t="str">
        <f t="shared" si="2"/>
        <v/>
      </c>
      <c r="I39" s="132"/>
      <c r="J39" s="133"/>
      <c r="K39" s="134"/>
      <c r="L39"/>
    </row>
    <row r="40" spans="1:12" ht="17.100000000000001" customHeight="1" x14ac:dyDescent="0.15">
      <c r="A40" s="10">
        <f>IF(DAY(A39+1)&lt;4,"",A39+1)</f>
        <v>45351</v>
      </c>
      <c r="B40" s="11" t="str">
        <f t="shared" si="4"/>
        <v>木</v>
      </c>
      <c r="C40" s="23"/>
      <c r="D40" s="24"/>
      <c r="E40" s="27"/>
      <c r="F40" s="28"/>
      <c r="G40" s="29"/>
      <c r="H40" s="9" t="str">
        <f t="shared" si="2"/>
        <v/>
      </c>
      <c r="I40" s="132"/>
      <c r="J40" s="133"/>
      <c r="K40" s="134"/>
      <c r="L40"/>
    </row>
    <row r="41" spans="1:12" ht="17.100000000000001" customHeight="1" x14ac:dyDescent="0.15">
      <c r="A41" s="10" t="str">
        <f>IF(DAY(A39+2)&lt;4,"",A39+2)</f>
        <v/>
      </c>
      <c r="B41" s="11" t="s">
        <v>37</v>
      </c>
      <c r="C41" s="23"/>
      <c r="D41" s="24"/>
      <c r="E41" s="27"/>
      <c r="F41" s="28"/>
      <c r="G41" s="29"/>
      <c r="H41" s="9" t="str">
        <f t="shared" si="2"/>
        <v/>
      </c>
      <c r="I41" s="132"/>
      <c r="J41" s="133"/>
      <c r="K41" s="134"/>
      <c r="L41"/>
    </row>
    <row r="42" spans="1:12" ht="17.100000000000001" customHeight="1" thickBot="1" x14ac:dyDescent="0.2">
      <c r="A42" s="12" t="str">
        <f>IF(DAY(A39+3)&lt;4,"",A39+3)</f>
        <v/>
      </c>
      <c r="B42" s="43" t="s">
        <v>37</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835DB031-6A6F-401E-96EE-9461449168DF}">
      <formula1>"通常勤務,管理者,裁量,高プロ,出向,その他"</formula1>
    </dataValidation>
    <dataValidation type="list" allowBlank="1" showInputMessage="1" showErrorMessage="1" sqref="G2 K2" xr:uid="{AF64B21F-5DBE-46F2-BFE2-54EB3556ADCC}">
      <formula1>"あり,なし"</formula1>
    </dataValidation>
    <dataValidation type="list" allowBlank="1" showInputMessage="1" showErrorMessage="1" sqref="E1:G1" xr:uid="{68153281-DD30-4F2F-A0CC-C4CEE260F5F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2E4711A-5FBD-4ABE-BBA6-12D0185C8C6F}">
      <formula1>0</formula1>
    </dataValidation>
    <dataValidation type="time" allowBlank="1" showInputMessage="1" showErrorMessage="1" errorTitle="時刻を入力してください。" error="0:00から23:59までの時刻が入力できます。" sqref="C12:C42 E12:E42 G12:G42" xr:uid="{91345607-D598-41B5-8A39-F33EA78A96A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414C0-03DC-436F-8100-6418A4B01CAD}">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35</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40</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45352</v>
      </c>
      <c r="B12" s="47" t="str">
        <f t="shared" ref="B12:B30"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45353</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45354</v>
      </c>
      <c r="B14" s="11" t="str">
        <f t="shared" si="0"/>
        <v>日</v>
      </c>
      <c r="C14" s="23"/>
      <c r="D14" s="24"/>
      <c r="E14" s="27"/>
      <c r="F14" s="28"/>
      <c r="G14" s="29"/>
      <c r="H14" s="9" t="str">
        <f t="shared" ref="H14:H42" si="2">IF((D14-C14)+(F14-E14)-G14=0,"",(D14-C14)+(F14-E14)-G14)</f>
        <v/>
      </c>
      <c r="I14" s="118"/>
      <c r="J14" s="119"/>
      <c r="K14" s="120"/>
      <c r="L14"/>
    </row>
    <row r="15" spans="1:13" ht="17.100000000000001" customHeight="1" x14ac:dyDescent="0.15">
      <c r="A15" s="10">
        <f t="shared" si="1"/>
        <v>45355</v>
      </c>
      <c r="B15" s="11" t="str">
        <f t="shared" si="0"/>
        <v>月</v>
      </c>
      <c r="C15" s="23"/>
      <c r="D15" s="24"/>
      <c r="E15" s="27"/>
      <c r="F15" s="28"/>
      <c r="G15" s="29"/>
      <c r="H15" s="9" t="str">
        <f t="shared" si="2"/>
        <v/>
      </c>
      <c r="I15" s="132"/>
      <c r="J15" s="133"/>
      <c r="K15" s="134"/>
      <c r="L15"/>
    </row>
    <row r="16" spans="1:13" ht="17.100000000000001" customHeight="1" x14ac:dyDescent="0.15">
      <c r="A16" s="10">
        <f t="shared" si="1"/>
        <v>45356</v>
      </c>
      <c r="B16" s="11" t="str">
        <f t="shared" si="0"/>
        <v>火</v>
      </c>
      <c r="C16" s="23"/>
      <c r="D16" s="24"/>
      <c r="E16" s="27"/>
      <c r="F16" s="28"/>
      <c r="G16" s="29"/>
      <c r="H16" s="9" t="str">
        <f t="shared" si="2"/>
        <v/>
      </c>
      <c r="I16" s="132"/>
      <c r="J16" s="133"/>
      <c r="K16" s="134"/>
      <c r="L16"/>
    </row>
    <row r="17" spans="1:12" ht="17.100000000000001" customHeight="1" x14ac:dyDescent="0.15">
      <c r="A17" s="36">
        <f t="shared" si="1"/>
        <v>45357</v>
      </c>
      <c r="B17" s="44" t="str">
        <f t="shared" si="0"/>
        <v>水</v>
      </c>
      <c r="C17" s="37"/>
      <c r="D17" s="38"/>
      <c r="E17" s="39"/>
      <c r="F17" s="40"/>
      <c r="G17" s="41"/>
      <c r="H17" s="9" t="str">
        <f t="shared" si="2"/>
        <v/>
      </c>
      <c r="I17" s="132"/>
      <c r="J17" s="133"/>
      <c r="K17" s="134"/>
      <c r="L17"/>
    </row>
    <row r="18" spans="1:12" ht="17.100000000000001" customHeight="1" x14ac:dyDescent="0.15">
      <c r="A18" s="36">
        <f t="shared" si="1"/>
        <v>45358</v>
      </c>
      <c r="B18" s="44" t="str">
        <f t="shared" si="0"/>
        <v>木</v>
      </c>
      <c r="C18" s="37"/>
      <c r="D18" s="38"/>
      <c r="E18" s="39"/>
      <c r="F18" s="40"/>
      <c r="G18" s="41"/>
      <c r="H18" s="9" t="str">
        <f t="shared" si="2"/>
        <v/>
      </c>
      <c r="I18" s="132"/>
      <c r="J18" s="133"/>
      <c r="K18" s="134"/>
      <c r="L18"/>
    </row>
    <row r="19" spans="1:12" ht="17.100000000000001" customHeight="1" x14ac:dyDescent="0.15">
      <c r="A19" s="10">
        <f t="shared" si="1"/>
        <v>45359</v>
      </c>
      <c r="B19" s="11" t="str">
        <f t="shared" si="0"/>
        <v>金</v>
      </c>
      <c r="C19" s="23"/>
      <c r="D19" s="24"/>
      <c r="E19" s="27"/>
      <c r="F19" s="28"/>
      <c r="G19" s="29"/>
      <c r="H19" s="9" t="str">
        <f t="shared" si="2"/>
        <v/>
      </c>
      <c r="I19" s="132"/>
      <c r="J19" s="133"/>
      <c r="K19" s="134"/>
      <c r="L19"/>
    </row>
    <row r="20" spans="1:12" ht="17.100000000000001" customHeight="1" x14ac:dyDescent="0.15">
      <c r="A20" s="10">
        <f t="shared" si="1"/>
        <v>45360</v>
      </c>
      <c r="B20" s="11" t="str">
        <f t="shared" si="0"/>
        <v>土</v>
      </c>
      <c r="C20" s="23"/>
      <c r="D20" s="24"/>
      <c r="E20" s="27"/>
      <c r="F20" s="28"/>
      <c r="G20" s="29"/>
      <c r="H20" s="9" t="str">
        <f t="shared" si="2"/>
        <v/>
      </c>
      <c r="I20" s="135"/>
      <c r="J20" s="136"/>
      <c r="K20" s="137"/>
      <c r="L20"/>
    </row>
    <row r="21" spans="1:12" ht="17.100000000000001" customHeight="1" x14ac:dyDescent="0.15">
      <c r="A21" s="53">
        <f t="shared" si="1"/>
        <v>45361</v>
      </c>
      <c r="B21" s="11" t="str">
        <f t="shared" si="0"/>
        <v>日</v>
      </c>
      <c r="C21" s="23"/>
      <c r="D21" s="24"/>
      <c r="E21" s="27"/>
      <c r="F21" s="28"/>
      <c r="G21" s="29"/>
      <c r="H21" s="9" t="str">
        <f t="shared" si="2"/>
        <v/>
      </c>
      <c r="I21" s="118"/>
      <c r="J21" s="119"/>
      <c r="K21" s="120"/>
      <c r="L21"/>
    </row>
    <row r="22" spans="1:12" ht="17.100000000000001" customHeight="1" x14ac:dyDescent="0.15">
      <c r="A22" s="10">
        <f t="shared" si="1"/>
        <v>45362</v>
      </c>
      <c r="B22" s="11" t="str">
        <f t="shared" si="0"/>
        <v>月</v>
      </c>
      <c r="C22" s="23"/>
      <c r="D22" s="24"/>
      <c r="E22" s="27"/>
      <c r="F22" s="28"/>
      <c r="G22" s="29"/>
      <c r="H22" s="9" t="str">
        <f t="shared" si="2"/>
        <v/>
      </c>
      <c r="I22" s="132"/>
      <c r="J22" s="133"/>
      <c r="K22" s="134"/>
      <c r="L22"/>
    </row>
    <row r="23" spans="1:12" ht="17.100000000000001" customHeight="1" x14ac:dyDescent="0.15">
      <c r="A23" s="10">
        <f t="shared" si="1"/>
        <v>45363</v>
      </c>
      <c r="B23" s="11" t="str">
        <f t="shared" si="0"/>
        <v>火</v>
      </c>
      <c r="C23" s="23"/>
      <c r="D23" s="24"/>
      <c r="E23" s="27"/>
      <c r="F23" s="28"/>
      <c r="G23" s="29"/>
      <c r="H23" s="9" t="str">
        <f t="shared" si="2"/>
        <v/>
      </c>
      <c r="I23" s="132"/>
      <c r="J23" s="133"/>
      <c r="K23" s="134"/>
      <c r="L23"/>
    </row>
    <row r="24" spans="1:12" ht="17.100000000000001" customHeight="1" x14ac:dyDescent="0.15">
      <c r="A24" s="10">
        <f t="shared" si="1"/>
        <v>45364</v>
      </c>
      <c r="B24" s="11" t="str">
        <f t="shared" si="0"/>
        <v>水</v>
      </c>
      <c r="C24" s="23"/>
      <c r="D24" s="24"/>
      <c r="E24" s="27"/>
      <c r="F24" s="28"/>
      <c r="G24" s="29"/>
      <c r="H24" s="9" t="str">
        <f t="shared" si="2"/>
        <v/>
      </c>
      <c r="I24" s="132"/>
      <c r="J24" s="133"/>
      <c r="K24" s="134"/>
      <c r="L24"/>
    </row>
    <row r="25" spans="1:12" ht="17.100000000000001" customHeight="1" x14ac:dyDescent="0.15">
      <c r="A25" s="10">
        <f t="shared" si="1"/>
        <v>45365</v>
      </c>
      <c r="B25" s="11" t="str">
        <f t="shared" si="0"/>
        <v>木</v>
      </c>
      <c r="C25" s="23"/>
      <c r="D25" s="24"/>
      <c r="E25" s="27"/>
      <c r="F25" s="28"/>
      <c r="G25" s="29"/>
      <c r="H25" s="9" t="str">
        <f t="shared" si="2"/>
        <v/>
      </c>
      <c r="I25" s="132"/>
      <c r="J25" s="133"/>
      <c r="K25" s="134"/>
      <c r="L25"/>
    </row>
    <row r="26" spans="1:12" ht="17.100000000000001" customHeight="1" x14ac:dyDescent="0.15">
      <c r="A26" s="10">
        <f t="shared" si="1"/>
        <v>45366</v>
      </c>
      <c r="B26" s="11" t="str">
        <f t="shared" si="0"/>
        <v>金</v>
      </c>
      <c r="C26" s="23"/>
      <c r="D26" s="24"/>
      <c r="E26" s="27"/>
      <c r="F26" s="28"/>
      <c r="G26" s="29"/>
      <c r="H26" s="9" t="str">
        <f t="shared" si="2"/>
        <v/>
      </c>
      <c r="I26" s="132"/>
      <c r="J26" s="133"/>
      <c r="K26" s="134"/>
      <c r="L26"/>
    </row>
    <row r="27" spans="1:12" ht="17.100000000000001" customHeight="1" x14ac:dyDescent="0.15">
      <c r="A27" s="10">
        <f t="shared" si="1"/>
        <v>45367</v>
      </c>
      <c r="B27" s="11" t="str">
        <f t="shared" si="0"/>
        <v>土</v>
      </c>
      <c r="C27" s="23"/>
      <c r="D27" s="24"/>
      <c r="E27" s="27"/>
      <c r="F27" s="28"/>
      <c r="G27" s="29"/>
      <c r="H27" s="9" t="str">
        <f t="shared" si="2"/>
        <v/>
      </c>
      <c r="I27" s="135"/>
      <c r="J27" s="136"/>
      <c r="K27" s="137"/>
      <c r="L27"/>
    </row>
    <row r="28" spans="1:12" ht="17.100000000000001" customHeight="1" x14ac:dyDescent="0.15">
      <c r="A28" s="10">
        <f t="shared" si="1"/>
        <v>45368</v>
      </c>
      <c r="B28" s="11" t="str">
        <f t="shared" si="0"/>
        <v>日</v>
      </c>
      <c r="C28" s="23"/>
      <c r="D28" s="24"/>
      <c r="E28" s="27"/>
      <c r="F28" s="28"/>
      <c r="G28" s="29"/>
      <c r="H28" s="9" t="str">
        <f t="shared" si="2"/>
        <v/>
      </c>
      <c r="I28" s="118"/>
      <c r="J28" s="119"/>
      <c r="K28" s="120"/>
      <c r="L28"/>
    </row>
    <row r="29" spans="1:12" ht="17.100000000000001" customHeight="1" x14ac:dyDescent="0.15">
      <c r="A29" s="10">
        <f t="shared" si="1"/>
        <v>45369</v>
      </c>
      <c r="B29" s="11" t="str">
        <f t="shared" si="0"/>
        <v>月</v>
      </c>
      <c r="C29" s="23"/>
      <c r="D29" s="24"/>
      <c r="E29" s="27"/>
      <c r="F29" s="28"/>
      <c r="G29" s="29"/>
      <c r="H29" s="9" t="str">
        <f t="shared" si="2"/>
        <v/>
      </c>
      <c r="I29" s="132"/>
      <c r="J29" s="133"/>
      <c r="K29" s="134"/>
      <c r="L29"/>
    </row>
    <row r="30" spans="1:12" ht="17.100000000000001" customHeight="1" x14ac:dyDescent="0.15">
      <c r="A30" s="10">
        <f t="shared" si="1"/>
        <v>45370</v>
      </c>
      <c r="B30" s="11" t="str">
        <f t="shared" si="0"/>
        <v>火</v>
      </c>
      <c r="C30" s="23"/>
      <c r="D30" s="24"/>
      <c r="E30" s="27"/>
      <c r="F30" s="28"/>
      <c r="G30" s="29"/>
      <c r="H30" s="9" t="str">
        <f t="shared" si="2"/>
        <v/>
      </c>
      <c r="I30" s="132"/>
      <c r="J30" s="133"/>
      <c r="K30" s="134"/>
      <c r="L30"/>
    </row>
    <row r="31" spans="1:12" ht="17.100000000000001" customHeight="1" x14ac:dyDescent="0.15">
      <c r="A31" s="10">
        <f t="shared" si="1"/>
        <v>45371</v>
      </c>
      <c r="B31" s="11" t="s">
        <v>36</v>
      </c>
      <c r="C31" s="23"/>
      <c r="D31" s="24"/>
      <c r="E31" s="27"/>
      <c r="F31" s="28"/>
      <c r="G31" s="29"/>
      <c r="H31" s="9" t="str">
        <f t="shared" si="2"/>
        <v/>
      </c>
      <c r="I31" s="132"/>
      <c r="J31" s="133"/>
      <c r="K31" s="134"/>
      <c r="L31"/>
    </row>
    <row r="32" spans="1:12" ht="17.100000000000001" customHeight="1" x14ac:dyDescent="0.15">
      <c r="A32" s="10">
        <f t="shared" si="1"/>
        <v>45372</v>
      </c>
      <c r="B32" s="11" t="str">
        <f t="shared" ref="B32:B42" si="3">TEXT(A32,"aaa")</f>
        <v>木</v>
      </c>
      <c r="C32" s="23"/>
      <c r="D32" s="24"/>
      <c r="E32" s="27"/>
      <c r="F32" s="28"/>
      <c r="G32" s="29"/>
      <c r="H32" s="9" t="str">
        <f t="shared" si="2"/>
        <v/>
      </c>
      <c r="I32" s="132"/>
      <c r="J32" s="133"/>
      <c r="K32" s="134"/>
      <c r="L32"/>
    </row>
    <row r="33" spans="1:12" ht="17.100000000000001" customHeight="1" x14ac:dyDescent="0.15">
      <c r="A33" s="10">
        <f t="shared" si="1"/>
        <v>45373</v>
      </c>
      <c r="B33" s="11" t="str">
        <f t="shared" si="3"/>
        <v>金</v>
      </c>
      <c r="C33" s="23"/>
      <c r="D33" s="24"/>
      <c r="E33" s="27"/>
      <c r="F33" s="28"/>
      <c r="G33" s="29"/>
      <c r="H33" s="9" t="str">
        <f t="shared" si="2"/>
        <v/>
      </c>
      <c r="I33" s="132"/>
      <c r="J33" s="133"/>
      <c r="K33" s="134"/>
      <c r="L33"/>
    </row>
    <row r="34" spans="1:12" ht="17.100000000000001" customHeight="1" x14ac:dyDescent="0.15">
      <c r="A34" s="10">
        <f t="shared" si="1"/>
        <v>45374</v>
      </c>
      <c r="B34" s="11" t="str">
        <f t="shared" si="3"/>
        <v>土</v>
      </c>
      <c r="C34" s="23"/>
      <c r="D34" s="24"/>
      <c r="E34" s="27"/>
      <c r="F34" s="28"/>
      <c r="G34" s="29"/>
      <c r="H34" s="9" t="str">
        <f t="shared" si="2"/>
        <v/>
      </c>
      <c r="I34" s="135"/>
      <c r="J34" s="136"/>
      <c r="K34" s="137"/>
      <c r="L34"/>
    </row>
    <row r="35" spans="1:12" ht="17.100000000000001" customHeight="1" x14ac:dyDescent="0.15">
      <c r="A35" s="10">
        <f t="shared" si="1"/>
        <v>45375</v>
      </c>
      <c r="B35" s="11" t="str">
        <f t="shared" si="3"/>
        <v>日</v>
      </c>
      <c r="C35" s="23"/>
      <c r="D35" s="24"/>
      <c r="E35" s="27"/>
      <c r="F35" s="28"/>
      <c r="G35" s="29"/>
      <c r="H35" s="9" t="str">
        <f t="shared" si="2"/>
        <v/>
      </c>
      <c r="I35" s="118"/>
      <c r="J35" s="119"/>
      <c r="K35" s="120"/>
      <c r="L35"/>
    </row>
    <row r="36" spans="1:12" ht="17.100000000000001" customHeight="1" x14ac:dyDescent="0.15">
      <c r="A36" s="10">
        <f t="shared" si="1"/>
        <v>45376</v>
      </c>
      <c r="B36" s="11" t="str">
        <f t="shared" si="3"/>
        <v>月</v>
      </c>
      <c r="C36" s="23"/>
      <c r="D36" s="24"/>
      <c r="E36" s="27"/>
      <c r="F36" s="28"/>
      <c r="G36" s="29"/>
      <c r="H36" s="9" t="str">
        <f t="shared" si="2"/>
        <v/>
      </c>
      <c r="I36" s="132"/>
      <c r="J36" s="133"/>
      <c r="K36" s="134"/>
      <c r="L36"/>
    </row>
    <row r="37" spans="1:12" ht="17.100000000000001" customHeight="1" x14ac:dyDescent="0.15">
      <c r="A37" s="10">
        <f t="shared" si="1"/>
        <v>45377</v>
      </c>
      <c r="B37" s="11" t="str">
        <f t="shared" si="3"/>
        <v>火</v>
      </c>
      <c r="C37" s="23"/>
      <c r="D37" s="24"/>
      <c r="E37" s="27"/>
      <c r="F37" s="28"/>
      <c r="G37" s="29"/>
      <c r="H37" s="9" t="str">
        <f t="shared" si="2"/>
        <v/>
      </c>
      <c r="I37" s="132"/>
      <c r="J37" s="133"/>
      <c r="K37" s="134"/>
      <c r="L37"/>
    </row>
    <row r="38" spans="1:12" ht="17.100000000000001" customHeight="1" x14ac:dyDescent="0.15">
      <c r="A38" s="10">
        <f>A37+1</f>
        <v>45378</v>
      </c>
      <c r="B38" s="11" t="str">
        <f t="shared" si="3"/>
        <v>水</v>
      </c>
      <c r="C38" s="23"/>
      <c r="D38" s="24"/>
      <c r="E38" s="27"/>
      <c r="F38" s="28"/>
      <c r="G38" s="29"/>
      <c r="H38" s="9" t="str">
        <f t="shared" si="2"/>
        <v/>
      </c>
      <c r="I38" s="132"/>
      <c r="J38" s="133"/>
      <c r="K38" s="134"/>
      <c r="L38"/>
    </row>
    <row r="39" spans="1:12" ht="17.100000000000001" customHeight="1" x14ac:dyDescent="0.15">
      <c r="A39" s="10">
        <f>A38+1</f>
        <v>45379</v>
      </c>
      <c r="B39" s="11" t="str">
        <f t="shared" si="3"/>
        <v>木</v>
      </c>
      <c r="C39" s="23"/>
      <c r="D39" s="24"/>
      <c r="E39" s="27"/>
      <c r="F39" s="28"/>
      <c r="G39" s="29"/>
      <c r="H39" s="9" t="str">
        <f t="shared" si="2"/>
        <v/>
      </c>
      <c r="I39" s="132"/>
      <c r="J39" s="133"/>
      <c r="K39" s="134"/>
      <c r="L39"/>
    </row>
    <row r="40" spans="1:12" ht="17.100000000000001" customHeight="1" x14ac:dyDescent="0.15">
      <c r="A40" s="10">
        <f>IF(DAY(A39+1)&lt;4,"",A39+1)</f>
        <v>45380</v>
      </c>
      <c r="B40" s="11" t="str">
        <f t="shared" si="3"/>
        <v>金</v>
      </c>
      <c r="C40" s="23"/>
      <c r="D40" s="24"/>
      <c r="E40" s="27"/>
      <c r="F40" s="28"/>
      <c r="G40" s="29"/>
      <c r="H40" s="9" t="str">
        <f t="shared" si="2"/>
        <v/>
      </c>
      <c r="I40" s="132"/>
      <c r="J40" s="133"/>
      <c r="K40" s="134"/>
      <c r="L40"/>
    </row>
    <row r="41" spans="1:12" ht="17.100000000000001" customHeight="1" x14ac:dyDescent="0.15">
      <c r="A41" s="10">
        <f>IF(DAY(A39+2)&lt;4,"",A39+2)</f>
        <v>45381</v>
      </c>
      <c r="B41" s="11" t="str">
        <f t="shared" si="3"/>
        <v>土</v>
      </c>
      <c r="C41" s="23"/>
      <c r="D41" s="24"/>
      <c r="E41" s="27"/>
      <c r="F41" s="28"/>
      <c r="G41" s="29"/>
      <c r="H41" s="9" t="str">
        <f t="shared" si="2"/>
        <v/>
      </c>
      <c r="I41" s="135"/>
      <c r="J41" s="136"/>
      <c r="K41" s="137"/>
      <c r="L41"/>
    </row>
    <row r="42" spans="1:12" ht="17.100000000000001" customHeight="1" thickBot="1" x14ac:dyDescent="0.2">
      <c r="A42" s="12">
        <f>IF(DAY(A39+3)&lt;4,"",A39+3)</f>
        <v>45382</v>
      </c>
      <c r="B42" s="43" t="str">
        <f t="shared" si="3"/>
        <v>日</v>
      </c>
      <c r="C42" s="30"/>
      <c r="D42" s="31"/>
      <c r="E42" s="32"/>
      <c r="F42" s="33"/>
      <c r="G42" s="34"/>
      <c r="H42" s="13" t="str">
        <f t="shared" si="2"/>
        <v/>
      </c>
      <c r="I42" s="150"/>
      <c r="J42" s="153"/>
      <c r="K42" s="154"/>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3E56A40-FF0E-43C4-A796-5F7D1E2EA983}">
      <formula1>"通常勤務,管理者,裁量,高プロ,出向,その他"</formula1>
    </dataValidation>
    <dataValidation type="list" allowBlank="1" showInputMessage="1" showErrorMessage="1" sqref="G2 K2" xr:uid="{B885779A-B72F-407A-9E70-8BE52ED3791A}">
      <formula1>"あり,なし"</formula1>
    </dataValidation>
    <dataValidation type="list" allowBlank="1" showInputMessage="1" showErrorMessage="1" sqref="E1:G1" xr:uid="{A9C26D7C-E87F-4714-BD1F-2061A994358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4AFE960-3691-44B1-8F7D-F8A20DD36108}">
      <formula1>0</formula1>
    </dataValidation>
    <dataValidation type="time" allowBlank="1" showInputMessage="1" showErrorMessage="1" errorTitle="時刻を入力してください。" error="0:00から23:59までの時刻が入力できます。" sqref="C12:C42 E12:E42 G12:G42" xr:uid="{BFA1E240-654D-4A2C-A471-57E4549257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20308-C0CA-4A53-BA9A-76E356C207B2}">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25</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45047</v>
      </c>
      <c r="B12" s="47" t="str">
        <f>TEXT(A12,"aaa")</f>
        <v>月</v>
      </c>
      <c r="C12" s="37"/>
      <c r="D12" s="38"/>
      <c r="E12" s="48"/>
      <c r="F12" s="40"/>
      <c r="G12" s="49"/>
      <c r="H12" s="9" t="str">
        <f>IF((D12-C12)+(F12-E12)-G12=0,"",(D12-C12)+(F12-E12)-G12)</f>
        <v/>
      </c>
      <c r="I12" s="141"/>
      <c r="J12" s="142"/>
      <c r="K12" s="143"/>
      <c r="L12"/>
    </row>
    <row r="13" spans="1:13" ht="17.100000000000001" customHeight="1" x14ac:dyDescent="0.15">
      <c r="A13" s="10">
        <f t="shared" ref="A13:A37" si="0">A12+1</f>
        <v>45048</v>
      </c>
      <c r="B13" s="11" t="str">
        <f>TEXT(A13,"aaa")</f>
        <v>火</v>
      </c>
      <c r="C13" s="25"/>
      <c r="D13" s="26"/>
      <c r="E13" s="27"/>
      <c r="F13" s="28"/>
      <c r="G13" s="29"/>
      <c r="H13" s="9" t="str">
        <f>IF((D13-C13)+(F13-E13)-G13=0,"",(D13-C13)+(F13-E13)-G13)</f>
        <v/>
      </c>
      <c r="I13" s="144"/>
      <c r="J13" s="145"/>
      <c r="K13" s="146"/>
      <c r="L13"/>
    </row>
    <row r="14" spans="1:13" ht="17.100000000000001" customHeight="1" x14ac:dyDescent="0.15">
      <c r="A14" s="53">
        <f t="shared" si="0"/>
        <v>45049</v>
      </c>
      <c r="B14" s="11" t="s">
        <v>36</v>
      </c>
      <c r="C14" s="23"/>
      <c r="D14" s="24"/>
      <c r="E14" s="27"/>
      <c r="F14" s="28"/>
      <c r="G14" s="29"/>
      <c r="H14" s="9" t="str">
        <f t="shared" ref="H14:H42" si="1">IF((D14-C14)+(F14-E14)-G14=0,"",(D14-C14)+(F14-E14)-G14)</f>
        <v/>
      </c>
      <c r="I14" s="144"/>
      <c r="J14" s="145"/>
      <c r="K14" s="146"/>
      <c r="L14"/>
    </row>
    <row r="15" spans="1:13" ht="17.100000000000001" customHeight="1" x14ac:dyDescent="0.15">
      <c r="A15" s="10">
        <f t="shared" si="0"/>
        <v>45050</v>
      </c>
      <c r="B15" s="11" t="s">
        <v>36</v>
      </c>
      <c r="C15" s="23"/>
      <c r="D15" s="24"/>
      <c r="E15" s="27"/>
      <c r="F15" s="28"/>
      <c r="G15" s="29"/>
      <c r="H15" s="9" t="str">
        <f t="shared" si="1"/>
        <v/>
      </c>
      <c r="I15" s="144"/>
      <c r="J15" s="145"/>
      <c r="K15" s="146"/>
      <c r="L15"/>
    </row>
    <row r="16" spans="1:13" ht="17.100000000000001" customHeight="1" x14ac:dyDescent="0.15">
      <c r="A16" s="10">
        <f t="shared" si="0"/>
        <v>45051</v>
      </c>
      <c r="B16" s="11" t="s">
        <v>36</v>
      </c>
      <c r="C16" s="23"/>
      <c r="D16" s="24"/>
      <c r="E16" s="27"/>
      <c r="F16" s="28"/>
      <c r="G16" s="29"/>
      <c r="H16" s="9" t="str">
        <f t="shared" si="1"/>
        <v/>
      </c>
      <c r="I16" s="144"/>
      <c r="J16" s="145"/>
      <c r="K16" s="146"/>
      <c r="L16"/>
    </row>
    <row r="17" spans="1:12" ht="17.100000000000001" customHeight="1" x14ac:dyDescent="0.15">
      <c r="A17" s="36">
        <f t="shared" si="0"/>
        <v>45052</v>
      </c>
      <c r="B17" s="44" t="str">
        <f t="shared" ref="B17:B42" si="2">TEXT(A17,"aaa")</f>
        <v>土</v>
      </c>
      <c r="C17" s="37"/>
      <c r="D17" s="38"/>
      <c r="E17" s="39"/>
      <c r="F17" s="40"/>
      <c r="G17" s="41"/>
      <c r="H17" s="9" t="str">
        <f t="shared" si="1"/>
        <v/>
      </c>
      <c r="I17" s="147"/>
      <c r="J17" s="148"/>
      <c r="K17" s="149"/>
      <c r="L17"/>
    </row>
    <row r="18" spans="1:12" ht="17.100000000000001" customHeight="1" x14ac:dyDescent="0.15">
      <c r="A18" s="36">
        <f t="shared" si="0"/>
        <v>45053</v>
      </c>
      <c r="B18" s="44" t="str">
        <f t="shared" si="2"/>
        <v>日</v>
      </c>
      <c r="C18" s="37"/>
      <c r="D18" s="38"/>
      <c r="E18" s="39"/>
      <c r="F18" s="40"/>
      <c r="G18" s="41"/>
      <c r="H18" s="9" t="str">
        <f t="shared" si="1"/>
        <v/>
      </c>
      <c r="I18" s="118"/>
      <c r="J18" s="119"/>
      <c r="K18" s="120"/>
      <c r="L18"/>
    </row>
    <row r="19" spans="1:12" ht="17.100000000000001" customHeight="1" x14ac:dyDescent="0.15">
      <c r="A19" s="10">
        <f t="shared" si="0"/>
        <v>45054</v>
      </c>
      <c r="B19" s="11" t="str">
        <f t="shared" si="2"/>
        <v>月</v>
      </c>
      <c r="C19" s="23"/>
      <c r="D19" s="24"/>
      <c r="E19" s="27"/>
      <c r="F19" s="28"/>
      <c r="G19" s="29"/>
      <c r="H19" s="9" t="str">
        <f t="shared" si="1"/>
        <v/>
      </c>
      <c r="I19" s="132"/>
      <c r="J19" s="133"/>
      <c r="K19" s="134"/>
      <c r="L19"/>
    </row>
    <row r="20" spans="1:12" ht="17.100000000000001" customHeight="1" x14ac:dyDescent="0.15">
      <c r="A20" s="10">
        <f t="shared" si="0"/>
        <v>45055</v>
      </c>
      <c r="B20" s="11" t="str">
        <f t="shared" si="2"/>
        <v>火</v>
      </c>
      <c r="C20" s="23"/>
      <c r="D20" s="24"/>
      <c r="E20" s="27"/>
      <c r="F20" s="28"/>
      <c r="G20" s="29"/>
      <c r="H20" s="9" t="str">
        <f t="shared" si="1"/>
        <v/>
      </c>
      <c r="I20" s="132"/>
      <c r="J20" s="133"/>
      <c r="K20" s="134"/>
      <c r="L20"/>
    </row>
    <row r="21" spans="1:12" ht="17.100000000000001" customHeight="1" x14ac:dyDescent="0.15">
      <c r="A21" s="53">
        <f t="shared" si="0"/>
        <v>45056</v>
      </c>
      <c r="B21" s="11" t="str">
        <f t="shared" si="2"/>
        <v>水</v>
      </c>
      <c r="C21" s="23"/>
      <c r="D21" s="24"/>
      <c r="E21" s="27"/>
      <c r="F21" s="28"/>
      <c r="G21" s="29"/>
      <c r="H21" s="9" t="str">
        <f t="shared" si="1"/>
        <v/>
      </c>
      <c r="I21" s="132"/>
      <c r="J21" s="133"/>
      <c r="K21" s="134"/>
      <c r="L21"/>
    </row>
    <row r="22" spans="1:12" ht="17.100000000000001" customHeight="1" x14ac:dyDescent="0.15">
      <c r="A22" s="10">
        <f t="shared" si="0"/>
        <v>45057</v>
      </c>
      <c r="B22" s="11" t="str">
        <f t="shared" si="2"/>
        <v>木</v>
      </c>
      <c r="C22" s="23"/>
      <c r="D22" s="24"/>
      <c r="E22" s="27"/>
      <c r="F22" s="28"/>
      <c r="G22" s="29"/>
      <c r="H22" s="9" t="str">
        <f t="shared" si="1"/>
        <v/>
      </c>
      <c r="I22" s="132"/>
      <c r="J22" s="133"/>
      <c r="K22" s="134"/>
      <c r="L22"/>
    </row>
    <row r="23" spans="1:12" ht="17.100000000000001" customHeight="1" x14ac:dyDescent="0.15">
      <c r="A23" s="10">
        <f t="shared" si="0"/>
        <v>45058</v>
      </c>
      <c r="B23" s="11" t="str">
        <f t="shared" si="2"/>
        <v>金</v>
      </c>
      <c r="C23" s="23"/>
      <c r="D23" s="24"/>
      <c r="E23" s="27"/>
      <c r="F23" s="28"/>
      <c r="G23" s="29"/>
      <c r="H23" s="9" t="str">
        <f t="shared" si="1"/>
        <v/>
      </c>
      <c r="I23" s="132"/>
      <c r="J23" s="133"/>
      <c r="K23" s="134"/>
      <c r="L23"/>
    </row>
    <row r="24" spans="1:12" ht="17.100000000000001" customHeight="1" x14ac:dyDescent="0.15">
      <c r="A24" s="10">
        <f t="shared" si="0"/>
        <v>45059</v>
      </c>
      <c r="B24" s="11" t="str">
        <f t="shared" si="2"/>
        <v>土</v>
      </c>
      <c r="C24" s="23"/>
      <c r="D24" s="24"/>
      <c r="E24" s="27"/>
      <c r="F24" s="28"/>
      <c r="G24" s="29"/>
      <c r="H24" s="9" t="str">
        <f t="shared" si="1"/>
        <v/>
      </c>
      <c r="I24" s="135"/>
      <c r="J24" s="136"/>
      <c r="K24" s="137"/>
      <c r="L24"/>
    </row>
    <row r="25" spans="1:12" ht="17.100000000000001" customHeight="1" x14ac:dyDescent="0.15">
      <c r="A25" s="10">
        <f t="shared" si="0"/>
        <v>45060</v>
      </c>
      <c r="B25" s="11" t="str">
        <f t="shared" si="2"/>
        <v>日</v>
      </c>
      <c r="C25" s="23"/>
      <c r="D25" s="24"/>
      <c r="E25" s="27"/>
      <c r="F25" s="28"/>
      <c r="G25" s="29"/>
      <c r="H25" s="9" t="str">
        <f t="shared" si="1"/>
        <v/>
      </c>
      <c r="I25" s="118"/>
      <c r="J25" s="119"/>
      <c r="K25" s="120"/>
      <c r="L25"/>
    </row>
    <row r="26" spans="1:12" ht="17.100000000000001" customHeight="1" x14ac:dyDescent="0.15">
      <c r="A26" s="10">
        <f t="shared" si="0"/>
        <v>45061</v>
      </c>
      <c r="B26" s="11" t="str">
        <f t="shared" si="2"/>
        <v>月</v>
      </c>
      <c r="C26" s="23"/>
      <c r="D26" s="24"/>
      <c r="E26" s="27"/>
      <c r="F26" s="28"/>
      <c r="G26" s="29"/>
      <c r="H26" s="9" t="str">
        <f t="shared" si="1"/>
        <v/>
      </c>
      <c r="I26" s="132"/>
      <c r="J26" s="133"/>
      <c r="K26" s="134"/>
      <c r="L26"/>
    </row>
    <row r="27" spans="1:12" ht="17.100000000000001" customHeight="1" x14ac:dyDescent="0.15">
      <c r="A27" s="10">
        <f t="shared" si="0"/>
        <v>45062</v>
      </c>
      <c r="B27" s="11" t="str">
        <f t="shared" si="2"/>
        <v>火</v>
      </c>
      <c r="C27" s="23"/>
      <c r="D27" s="24"/>
      <c r="E27" s="27"/>
      <c r="F27" s="28"/>
      <c r="G27" s="29"/>
      <c r="H27" s="9" t="str">
        <f t="shared" si="1"/>
        <v/>
      </c>
      <c r="I27" s="132"/>
      <c r="J27" s="133"/>
      <c r="K27" s="134"/>
      <c r="L27"/>
    </row>
    <row r="28" spans="1:12" ht="17.100000000000001" customHeight="1" x14ac:dyDescent="0.15">
      <c r="A28" s="10">
        <f t="shared" si="0"/>
        <v>45063</v>
      </c>
      <c r="B28" s="11" t="str">
        <f t="shared" si="2"/>
        <v>水</v>
      </c>
      <c r="C28" s="23"/>
      <c r="D28" s="24"/>
      <c r="E28" s="27"/>
      <c r="F28" s="28"/>
      <c r="G28" s="29"/>
      <c r="H28" s="9" t="str">
        <f t="shared" si="1"/>
        <v/>
      </c>
      <c r="I28" s="132"/>
      <c r="J28" s="133"/>
      <c r="K28" s="134"/>
      <c r="L28"/>
    </row>
    <row r="29" spans="1:12" ht="17.100000000000001" customHeight="1" x14ac:dyDescent="0.15">
      <c r="A29" s="10">
        <f t="shared" si="0"/>
        <v>45064</v>
      </c>
      <c r="B29" s="11" t="str">
        <f t="shared" si="2"/>
        <v>木</v>
      </c>
      <c r="C29" s="23"/>
      <c r="D29" s="24"/>
      <c r="E29" s="27"/>
      <c r="F29" s="28"/>
      <c r="G29" s="29"/>
      <c r="H29" s="9" t="str">
        <f t="shared" si="1"/>
        <v/>
      </c>
      <c r="I29" s="132"/>
      <c r="J29" s="133"/>
      <c r="K29" s="134"/>
      <c r="L29"/>
    </row>
    <row r="30" spans="1:12" ht="17.100000000000001" customHeight="1" x14ac:dyDescent="0.15">
      <c r="A30" s="10">
        <f t="shared" si="0"/>
        <v>45065</v>
      </c>
      <c r="B30" s="11" t="str">
        <f t="shared" si="2"/>
        <v>金</v>
      </c>
      <c r="C30" s="23"/>
      <c r="D30" s="24"/>
      <c r="E30" s="27"/>
      <c r="F30" s="28"/>
      <c r="G30" s="29"/>
      <c r="H30" s="9" t="str">
        <f t="shared" si="1"/>
        <v/>
      </c>
      <c r="I30" s="132"/>
      <c r="J30" s="133"/>
      <c r="K30" s="134"/>
      <c r="L30"/>
    </row>
    <row r="31" spans="1:12" ht="17.100000000000001" customHeight="1" x14ac:dyDescent="0.15">
      <c r="A31" s="10">
        <f t="shared" si="0"/>
        <v>45066</v>
      </c>
      <c r="B31" s="11" t="str">
        <f t="shared" si="2"/>
        <v>土</v>
      </c>
      <c r="C31" s="23"/>
      <c r="D31" s="24"/>
      <c r="E31" s="27"/>
      <c r="F31" s="28"/>
      <c r="G31" s="29"/>
      <c r="H31" s="9" t="str">
        <f t="shared" si="1"/>
        <v/>
      </c>
      <c r="I31" s="135"/>
      <c r="J31" s="136"/>
      <c r="K31" s="137"/>
      <c r="L31"/>
    </row>
    <row r="32" spans="1:12" ht="17.100000000000001" customHeight="1" x14ac:dyDescent="0.15">
      <c r="A32" s="10">
        <f t="shared" si="0"/>
        <v>45067</v>
      </c>
      <c r="B32" s="11" t="str">
        <f t="shared" si="2"/>
        <v>日</v>
      </c>
      <c r="C32" s="23"/>
      <c r="D32" s="24"/>
      <c r="E32" s="27"/>
      <c r="F32" s="28"/>
      <c r="G32" s="29"/>
      <c r="H32" s="9" t="str">
        <f t="shared" si="1"/>
        <v/>
      </c>
      <c r="I32" s="118"/>
      <c r="J32" s="119"/>
      <c r="K32" s="120"/>
      <c r="L32"/>
    </row>
    <row r="33" spans="1:12" ht="17.100000000000001" customHeight="1" x14ac:dyDescent="0.15">
      <c r="A33" s="10">
        <f t="shared" si="0"/>
        <v>45068</v>
      </c>
      <c r="B33" s="11" t="str">
        <f t="shared" si="2"/>
        <v>月</v>
      </c>
      <c r="C33" s="23"/>
      <c r="D33" s="24"/>
      <c r="E33" s="27"/>
      <c r="F33" s="28"/>
      <c r="G33" s="29"/>
      <c r="H33" s="9" t="str">
        <f t="shared" si="1"/>
        <v/>
      </c>
      <c r="I33" s="132"/>
      <c r="J33" s="133"/>
      <c r="K33" s="134"/>
      <c r="L33"/>
    </row>
    <row r="34" spans="1:12" ht="17.100000000000001" customHeight="1" x14ac:dyDescent="0.15">
      <c r="A34" s="10">
        <f t="shared" si="0"/>
        <v>45069</v>
      </c>
      <c r="B34" s="11" t="str">
        <f t="shared" si="2"/>
        <v>火</v>
      </c>
      <c r="C34" s="23"/>
      <c r="D34" s="24"/>
      <c r="E34" s="27"/>
      <c r="F34" s="28"/>
      <c r="G34" s="29"/>
      <c r="H34" s="9" t="str">
        <f t="shared" si="1"/>
        <v/>
      </c>
      <c r="I34" s="132"/>
      <c r="J34" s="133"/>
      <c r="K34" s="134"/>
      <c r="L34"/>
    </row>
    <row r="35" spans="1:12" ht="17.100000000000001" customHeight="1" x14ac:dyDescent="0.15">
      <c r="A35" s="10">
        <f t="shared" si="0"/>
        <v>45070</v>
      </c>
      <c r="B35" s="11" t="str">
        <f t="shared" si="2"/>
        <v>水</v>
      </c>
      <c r="C35" s="23"/>
      <c r="D35" s="24"/>
      <c r="E35" s="27"/>
      <c r="F35" s="28"/>
      <c r="G35" s="29"/>
      <c r="H35" s="9" t="str">
        <f t="shared" si="1"/>
        <v/>
      </c>
      <c r="I35" s="132"/>
      <c r="J35" s="133"/>
      <c r="K35" s="134"/>
      <c r="L35"/>
    </row>
    <row r="36" spans="1:12" ht="17.100000000000001" customHeight="1" x14ac:dyDescent="0.15">
      <c r="A36" s="10">
        <f t="shared" si="0"/>
        <v>45071</v>
      </c>
      <c r="B36" s="11" t="str">
        <f t="shared" si="2"/>
        <v>木</v>
      </c>
      <c r="C36" s="23"/>
      <c r="D36" s="24"/>
      <c r="E36" s="27"/>
      <c r="F36" s="28"/>
      <c r="G36" s="29"/>
      <c r="H36" s="9" t="str">
        <f t="shared" si="1"/>
        <v/>
      </c>
      <c r="I36" s="132"/>
      <c r="J36" s="133"/>
      <c r="K36" s="134"/>
      <c r="L36"/>
    </row>
    <row r="37" spans="1:12" ht="17.100000000000001" customHeight="1" x14ac:dyDescent="0.15">
      <c r="A37" s="10">
        <f t="shared" si="0"/>
        <v>45072</v>
      </c>
      <c r="B37" s="11" t="str">
        <f t="shared" si="2"/>
        <v>金</v>
      </c>
      <c r="C37" s="23"/>
      <c r="D37" s="24"/>
      <c r="E37" s="27"/>
      <c r="F37" s="28"/>
      <c r="G37" s="29"/>
      <c r="H37" s="9" t="str">
        <f t="shared" si="1"/>
        <v/>
      </c>
      <c r="I37" s="132"/>
      <c r="J37" s="133"/>
      <c r="K37" s="134"/>
      <c r="L37"/>
    </row>
    <row r="38" spans="1:12" ht="17.100000000000001" customHeight="1" x14ac:dyDescent="0.15">
      <c r="A38" s="10">
        <f>A37+1</f>
        <v>45073</v>
      </c>
      <c r="B38" s="11" t="str">
        <f t="shared" si="2"/>
        <v>土</v>
      </c>
      <c r="C38" s="23"/>
      <c r="D38" s="24"/>
      <c r="E38" s="27"/>
      <c r="F38" s="28"/>
      <c r="G38" s="29"/>
      <c r="H38" s="9" t="str">
        <f t="shared" si="1"/>
        <v/>
      </c>
      <c r="I38" s="135"/>
      <c r="J38" s="136"/>
      <c r="K38" s="137"/>
      <c r="L38"/>
    </row>
    <row r="39" spans="1:12" ht="17.100000000000001" customHeight="1" x14ac:dyDescent="0.15">
      <c r="A39" s="10">
        <f>A38+1</f>
        <v>45074</v>
      </c>
      <c r="B39" s="11" t="str">
        <f t="shared" si="2"/>
        <v>日</v>
      </c>
      <c r="C39" s="23"/>
      <c r="D39" s="24"/>
      <c r="E39" s="27"/>
      <c r="F39" s="28"/>
      <c r="G39" s="29"/>
      <c r="H39" s="9" t="str">
        <f t="shared" si="1"/>
        <v/>
      </c>
      <c r="I39" s="118"/>
      <c r="J39" s="119"/>
      <c r="K39" s="120"/>
      <c r="L39"/>
    </row>
    <row r="40" spans="1:12" ht="17.100000000000001" customHeight="1" x14ac:dyDescent="0.15">
      <c r="A40" s="10">
        <f>IF(DAY(A39+1)&lt;4,"",A39+1)</f>
        <v>45075</v>
      </c>
      <c r="B40" s="11" t="str">
        <f t="shared" si="2"/>
        <v>月</v>
      </c>
      <c r="C40" s="23"/>
      <c r="D40" s="24"/>
      <c r="E40" s="27"/>
      <c r="F40" s="28"/>
      <c r="G40" s="29"/>
      <c r="H40" s="9" t="str">
        <f t="shared" si="1"/>
        <v/>
      </c>
      <c r="I40" s="132"/>
      <c r="J40" s="133"/>
      <c r="K40" s="134"/>
      <c r="L40"/>
    </row>
    <row r="41" spans="1:12" ht="17.100000000000001" customHeight="1" x14ac:dyDescent="0.15">
      <c r="A41" s="10">
        <f>IF(DAY(A39+2)&lt;4,"",A39+2)</f>
        <v>45076</v>
      </c>
      <c r="B41" s="11" t="str">
        <f t="shared" si="2"/>
        <v>火</v>
      </c>
      <c r="C41" s="23"/>
      <c r="D41" s="24"/>
      <c r="E41" s="27"/>
      <c r="F41" s="28"/>
      <c r="G41" s="29"/>
      <c r="H41" s="9" t="str">
        <f t="shared" si="1"/>
        <v/>
      </c>
      <c r="I41" s="132"/>
      <c r="J41" s="133"/>
      <c r="K41" s="134"/>
      <c r="L41"/>
    </row>
    <row r="42" spans="1:12" ht="17.100000000000001" customHeight="1" thickBot="1" x14ac:dyDescent="0.2">
      <c r="A42" s="12">
        <f>IF(DAY(A39+3)&lt;4,"",A39+3)</f>
        <v>45077</v>
      </c>
      <c r="B42" s="43" t="str">
        <f t="shared" si="2"/>
        <v>水</v>
      </c>
      <c r="C42" s="30"/>
      <c r="D42" s="31"/>
      <c r="E42" s="32"/>
      <c r="F42" s="33"/>
      <c r="G42" s="34"/>
      <c r="H42" s="13" t="str">
        <f t="shared" si="1"/>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7AD5A02F-0750-4234-B46A-A228931CA7C4}">
      <formula1>"通常勤務,管理者,裁量,高プロ,出向,その他"</formula1>
    </dataValidation>
    <dataValidation type="list" allowBlank="1" showInputMessage="1" showErrorMessage="1" sqref="G2 K2" xr:uid="{D6E12565-BEA0-4C0F-AE73-C9BF78E16D20}">
      <formula1>"あり,なし"</formula1>
    </dataValidation>
    <dataValidation type="list" allowBlank="1" showInputMessage="1" showErrorMessage="1" sqref="E1:G1" xr:uid="{7C28D57F-1EBC-4AC3-9204-915A9AD5004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08007F-353F-4CBA-9483-EBA6A4F53AAF}">
      <formula1>0</formula1>
    </dataValidation>
    <dataValidation type="time" allowBlank="1" showInputMessage="1" showErrorMessage="1" errorTitle="時刻を入力してください。" error="0:00から23:59までの時刻が入力できます。" sqref="C12:C42 E12:E42 G12:G42" xr:uid="{CD80EE8A-202C-4A76-8DEB-7C568208433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732A-2CE4-4CE9-AC8C-D4847CFAC61C}">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26</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45078</v>
      </c>
      <c r="B12" s="47" t="str">
        <f t="shared" ref="B12:B41" si="0">TEXT(A12,"aaa")</f>
        <v>木</v>
      </c>
      <c r="C12" s="37"/>
      <c r="D12" s="38"/>
      <c r="E12" s="48"/>
      <c r="F12" s="40"/>
      <c r="G12" s="49"/>
      <c r="H12" s="9" t="str">
        <f>IF((D12-C12)+(F12-E12)-G12=0,"",(D12-C12)+(F12-E12)-G12)</f>
        <v/>
      </c>
      <c r="I12" s="141"/>
      <c r="J12" s="142"/>
      <c r="K12" s="143"/>
      <c r="L12"/>
    </row>
    <row r="13" spans="1:13" ht="17.100000000000001" customHeight="1" x14ac:dyDescent="0.15">
      <c r="A13" s="10">
        <f t="shared" ref="A13:A37" si="1">A12+1</f>
        <v>45079</v>
      </c>
      <c r="B13" s="11" t="str">
        <f t="shared" si="0"/>
        <v>金</v>
      </c>
      <c r="C13" s="25"/>
      <c r="D13" s="26"/>
      <c r="E13" s="27"/>
      <c r="F13" s="28"/>
      <c r="G13" s="29"/>
      <c r="H13" s="9" t="str">
        <f>IF((D13-C13)+(F13-E13)-G13=0,"",(D13-C13)+(F13-E13)-G13)</f>
        <v/>
      </c>
      <c r="I13" s="144"/>
      <c r="J13" s="145"/>
      <c r="K13" s="146"/>
      <c r="L13"/>
    </row>
    <row r="14" spans="1:13" ht="17.100000000000001" customHeight="1" x14ac:dyDescent="0.15">
      <c r="A14" s="53">
        <f t="shared" si="1"/>
        <v>45080</v>
      </c>
      <c r="B14" s="11" t="str">
        <f t="shared" si="0"/>
        <v>土</v>
      </c>
      <c r="C14" s="23"/>
      <c r="D14" s="24"/>
      <c r="E14" s="27"/>
      <c r="F14" s="28"/>
      <c r="G14" s="29"/>
      <c r="H14" s="9" t="str">
        <f t="shared" ref="H14:H42" si="2">IF((D14-C14)+(F14-E14)-G14=0,"",(D14-C14)+(F14-E14)-G14)</f>
        <v/>
      </c>
      <c r="I14" s="147"/>
      <c r="J14" s="148"/>
      <c r="K14" s="149"/>
      <c r="L14"/>
    </row>
    <row r="15" spans="1:13" ht="17.100000000000001" customHeight="1" x14ac:dyDescent="0.15">
      <c r="A15" s="10">
        <f t="shared" si="1"/>
        <v>45081</v>
      </c>
      <c r="B15" s="11" t="str">
        <f t="shared" si="0"/>
        <v>日</v>
      </c>
      <c r="C15" s="23"/>
      <c r="D15" s="24"/>
      <c r="E15" s="27"/>
      <c r="F15" s="28"/>
      <c r="G15" s="29"/>
      <c r="H15" s="9" t="str">
        <f t="shared" si="2"/>
        <v/>
      </c>
      <c r="I15" s="118"/>
      <c r="J15" s="119"/>
      <c r="K15" s="120"/>
      <c r="L15"/>
    </row>
    <row r="16" spans="1:13" ht="17.100000000000001" customHeight="1" x14ac:dyDescent="0.15">
      <c r="A16" s="10">
        <f t="shared" si="1"/>
        <v>45082</v>
      </c>
      <c r="B16" s="11" t="str">
        <f t="shared" si="0"/>
        <v>月</v>
      </c>
      <c r="C16" s="23"/>
      <c r="D16" s="24"/>
      <c r="E16" s="27"/>
      <c r="F16" s="28"/>
      <c r="G16" s="29"/>
      <c r="H16" s="9" t="str">
        <f t="shared" si="2"/>
        <v/>
      </c>
      <c r="I16" s="132"/>
      <c r="J16" s="133"/>
      <c r="K16" s="134"/>
      <c r="L16"/>
    </row>
    <row r="17" spans="1:12" ht="17.100000000000001" customHeight="1" x14ac:dyDescent="0.15">
      <c r="A17" s="36">
        <f t="shared" si="1"/>
        <v>45083</v>
      </c>
      <c r="B17" s="44" t="str">
        <f t="shared" si="0"/>
        <v>火</v>
      </c>
      <c r="C17" s="37"/>
      <c r="D17" s="38"/>
      <c r="E17" s="39"/>
      <c r="F17" s="40"/>
      <c r="G17" s="41"/>
      <c r="H17" s="9" t="str">
        <f t="shared" si="2"/>
        <v/>
      </c>
      <c r="I17" s="132"/>
      <c r="J17" s="133"/>
      <c r="K17" s="134"/>
      <c r="L17"/>
    </row>
    <row r="18" spans="1:12" ht="17.100000000000001" customHeight="1" x14ac:dyDescent="0.15">
      <c r="A18" s="36">
        <f t="shared" si="1"/>
        <v>45084</v>
      </c>
      <c r="B18" s="44" t="str">
        <f t="shared" si="0"/>
        <v>水</v>
      </c>
      <c r="C18" s="37"/>
      <c r="D18" s="38"/>
      <c r="E18" s="39"/>
      <c r="F18" s="40"/>
      <c r="G18" s="41"/>
      <c r="H18" s="9" t="str">
        <f t="shared" si="2"/>
        <v/>
      </c>
      <c r="I18" s="132"/>
      <c r="J18" s="133"/>
      <c r="K18" s="134"/>
      <c r="L18"/>
    </row>
    <row r="19" spans="1:12" ht="17.100000000000001" customHeight="1" x14ac:dyDescent="0.15">
      <c r="A19" s="10">
        <f t="shared" si="1"/>
        <v>45085</v>
      </c>
      <c r="B19" s="11" t="str">
        <f t="shared" si="0"/>
        <v>木</v>
      </c>
      <c r="C19" s="23"/>
      <c r="D19" s="24"/>
      <c r="E19" s="27"/>
      <c r="F19" s="28"/>
      <c r="G19" s="29"/>
      <c r="H19" s="9" t="str">
        <f t="shared" si="2"/>
        <v/>
      </c>
      <c r="I19" s="132"/>
      <c r="J19" s="133"/>
      <c r="K19" s="134"/>
      <c r="L19"/>
    </row>
    <row r="20" spans="1:12" ht="17.100000000000001" customHeight="1" x14ac:dyDescent="0.15">
      <c r="A20" s="10">
        <f t="shared" si="1"/>
        <v>45086</v>
      </c>
      <c r="B20" s="11" t="str">
        <f t="shared" si="0"/>
        <v>金</v>
      </c>
      <c r="C20" s="23"/>
      <c r="D20" s="24"/>
      <c r="E20" s="27"/>
      <c r="F20" s="28"/>
      <c r="G20" s="29"/>
      <c r="H20" s="9" t="str">
        <f t="shared" si="2"/>
        <v/>
      </c>
      <c r="I20" s="132"/>
      <c r="J20" s="133"/>
      <c r="K20" s="134"/>
      <c r="L20"/>
    </row>
    <row r="21" spans="1:12" ht="17.100000000000001" customHeight="1" x14ac:dyDescent="0.15">
      <c r="A21" s="53">
        <f t="shared" si="1"/>
        <v>45087</v>
      </c>
      <c r="B21" s="11" t="str">
        <f t="shared" si="0"/>
        <v>土</v>
      </c>
      <c r="C21" s="23"/>
      <c r="D21" s="24"/>
      <c r="E21" s="27"/>
      <c r="F21" s="28"/>
      <c r="G21" s="29"/>
      <c r="H21" s="9" t="str">
        <f t="shared" si="2"/>
        <v/>
      </c>
      <c r="I21" s="135"/>
      <c r="J21" s="136"/>
      <c r="K21" s="137"/>
      <c r="L21"/>
    </row>
    <row r="22" spans="1:12" ht="17.100000000000001" customHeight="1" x14ac:dyDescent="0.15">
      <c r="A22" s="10">
        <f t="shared" si="1"/>
        <v>45088</v>
      </c>
      <c r="B22" s="11" t="str">
        <f t="shared" si="0"/>
        <v>日</v>
      </c>
      <c r="C22" s="23"/>
      <c r="D22" s="24"/>
      <c r="E22" s="27"/>
      <c r="F22" s="28"/>
      <c r="G22" s="29"/>
      <c r="H22" s="9" t="str">
        <f t="shared" si="2"/>
        <v/>
      </c>
      <c r="I22" s="118"/>
      <c r="J22" s="119"/>
      <c r="K22" s="120"/>
      <c r="L22"/>
    </row>
    <row r="23" spans="1:12" ht="17.100000000000001" customHeight="1" x14ac:dyDescent="0.15">
      <c r="A23" s="10">
        <f t="shared" si="1"/>
        <v>45089</v>
      </c>
      <c r="B23" s="11" t="str">
        <f t="shared" si="0"/>
        <v>月</v>
      </c>
      <c r="C23" s="23"/>
      <c r="D23" s="24"/>
      <c r="E23" s="27"/>
      <c r="F23" s="28"/>
      <c r="G23" s="29"/>
      <c r="H23" s="9" t="str">
        <f t="shared" si="2"/>
        <v/>
      </c>
      <c r="I23" s="132"/>
      <c r="J23" s="133"/>
      <c r="K23" s="134"/>
      <c r="L23"/>
    </row>
    <row r="24" spans="1:12" ht="17.100000000000001" customHeight="1" x14ac:dyDescent="0.15">
      <c r="A24" s="10">
        <f t="shared" si="1"/>
        <v>45090</v>
      </c>
      <c r="B24" s="11" t="str">
        <f t="shared" si="0"/>
        <v>火</v>
      </c>
      <c r="C24" s="23"/>
      <c r="D24" s="24"/>
      <c r="E24" s="27"/>
      <c r="F24" s="28"/>
      <c r="G24" s="29"/>
      <c r="H24" s="9" t="str">
        <f t="shared" si="2"/>
        <v/>
      </c>
      <c r="I24" s="132"/>
      <c r="J24" s="133"/>
      <c r="K24" s="134"/>
      <c r="L24"/>
    </row>
    <row r="25" spans="1:12" ht="17.100000000000001" customHeight="1" x14ac:dyDescent="0.15">
      <c r="A25" s="10">
        <f t="shared" si="1"/>
        <v>45091</v>
      </c>
      <c r="B25" s="11" t="str">
        <f t="shared" si="0"/>
        <v>水</v>
      </c>
      <c r="C25" s="23"/>
      <c r="D25" s="24"/>
      <c r="E25" s="27"/>
      <c r="F25" s="28"/>
      <c r="G25" s="29"/>
      <c r="H25" s="9" t="str">
        <f t="shared" si="2"/>
        <v/>
      </c>
      <c r="I25" s="132"/>
      <c r="J25" s="133"/>
      <c r="K25" s="134"/>
      <c r="L25"/>
    </row>
    <row r="26" spans="1:12" ht="17.100000000000001" customHeight="1" x14ac:dyDescent="0.15">
      <c r="A26" s="10">
        <f t="shared" si="1"/>
        <v>45092</v>
      </c>
      <c r="B26" s="11" t="str">
        <f t="shared" si="0"/>
        <v>木</v>
      </c>
      <c r="C26" s="23"/>
      <c r="D26" s="24"/>
      <c r="E26" s="27"/>
      <c r="F26" s="28"/>
      <c r="G26" s="29"/>
      <c r="H26" s="9" t="str">
        <f t="shared" si="2"/>
        <v/>
      </c>
      <c r="I26" s="132"/>
      <c r="J26" s="133"/>
      <c r="K26" s="134"/>
      <c r="L26"/>
    </row>
    <row r="27" spans="1:12" ht="17.100000000000001" customHeight="1" x14ac:dyDescent="0.15">
      <c r="A27" s="10">
        <f t="shared" si="1"/>
        <v>45093</v>
      </c>
      <c r="B27" s="11" t="str">
        <f t="shared" si="0"/>
        <v>金</v>
      </c>
      <c r="C27" s="23"/>
      <c r="D27" s="24"/>
      <c r="E27" s="27"/>
      <c r="F27" s="28"/>
      <c r="G27" s="29"/>
      <c r="H27" s="9" t="str">
        <f t="shared" si="2"/>
        <v/>
      </c>
      <c r="I27" s="132"/>
      <c r="J27" s="133"/>
      <c r="K27" s="134"/>
      <c r="L27"/>
    </row>
    <row r="28" spans="1:12" ht="17.100000000000001" customHeight="1" x14ac:dyDescent="0.15">
      <c r="A28" s="10">
        <f t="shared" si="1"/>
        <v>45094</v>
      </c>
      <c r="B28" s="11" t="str">
        <f t="shared" si="0"/>
        <v>土</v>
      </c>
      <c r="C28" s="23"/>
      <c r="D28" s="24"/>
      <c r="E28" s="27"/>
      <c r="F28" s="28"/>
      <c r="G28" s="29"/>
      <c r="H28" s="9" t="str">
        <f t="shared" si="2"/>
        <v/>
      </c>
      <c r="I28" s="135"/>
      <c r="J28" s="136"/>
      <c r="K28" s="137"/>
      <c r="L28"/>
    </row>
    <row r="29" spans="1:12" ht="17.100000000000001" customHeight="1" x14ac:dyDescent="0.15">
      <c r="A29" s="10">
        <f t="shared" si="1"/>
        <v>45095</v>
      </c>
      <c r="B29" s="11" t="str">
        <f t="shared" si="0"/>
        <v>日</v>
      </c>
      <c r="C29" s="23"/>
      <c r="D29" s="24"/>
      <c r="E29" s="27"/>
      <c r="F29" s="28"/>
      <c r="G29" s="29"/>
      <c r="H29" s="9" t="str">
        <f t="shared" si="2"/>
        <v/>
      </c>
      <c r="I29" s="118"/>
      <c r="J29" s="119"/>
      <c r="K29" s="120"/>
      <c r="L29"/>
    </row>
    <row r="30" spans="1:12" ht="17.100000000000001" customHeight="1" x14ac:dyDescent="0.15">
      <c r="A30" s="10">
        <f t="shared" si="1"/>
        <v>45096</v>
      </c>
      <c r="B30" s="11" t="str">
        <f t="shared" si="0"/>
        <v>月</v>
      </c>
      <c r="C30" s="23"/>
      <c r="D30" s="24"/>
      <c r="E30" s="27"/>
      <c r="F30" s="28"/>
      <c r="G30" s="29"/>
      <c r="H30" s="9" t="str">
        <f t="shared" si="2"/>
        <v/>
      </c>
      <c r="I30" s="132"/>
      <c r="J30" s="133"/>
      <c r="K30" s="134"/>
      <c r="L30"/>
    </row>
    <row r="31" spans="1:12" ht="17.100000000000001" customHeight="1" x14ac:dyDescent="0.15">
      <c r="A31" s="10">
        <f t="shared" si="1"/>
        <v>45097</v>
      </c>
      <c r="B31" s="11" t="str">
        <f t="shared" si="0"/>
        <v>火</v>
      </c>
      <c r="C31" s="23"/>
      <c r="D31" s="24"/>
      <c r="E31" s="27"/>
      <c r="F31" s="28"/>
      <c r="G31" s="29"/>
      <c r="H31" s="9" t="str">
        <f t="shared" si="2"/>
        <v/>
      </c>
      <c r="I31" s="132"/>
      <c r="J31" s="133"/>
      <c r="K31" s="134"/>
      <c r="L31"/>
    </row>
    <row r="32" spans="1:12" ht="17.100000000000001" customHeight="1" x14ac:dyDescent="0.15">
      <c r="A32" s="10">
        <f t="shared" si="1"/>
        <v>45098</v>
      </c>
      <c r="B32" s="11" t="str">
        <f t="shared" si="0"/>
        <v>水</v>
      </c>
      <c r="C32" s="23"/>
      <c r="D32" s="24"/>
      <c r="E32" s="27"/>
      <c r="F32" s="28"/>
      <c r="G32" s="29"/>
      <c r="H32" s="9" t="str">
        <f t="shared" si="2"/>
        <v/>
      </c>
      <c r="I32" s="132"/>
      <c r="J32" s="133"/>
      <c r="K32" s="134"/>
      <c r="L32"/>
    </row>
    <row r="33" spans="1:12" ht="17.100000000000001" customHeight="1" x14ac:dyDescent="0.15">
      <c r="A33" s="10">
        <f t="shared" si="1"/>
        <v>45099</v>
      </c>
      <c r="B33" s="11" t="str">
        <f t="shared" si="0"/>
        <v>木</v>
      </c>
      <c r="C33" s="23"/>
      <c r="D33" s="24"/>
      <c r="E33" s="27"/>
      <c r="F33" s="28"/>
      <c r="G33" s="29"/>
      <c r="H33" s="9" t="str">
        <f t="shared" si="2"/>
        <v/>
      </c>
      <c r="I33" s="132"/>
      <c r="J33" s="133"/>
      <c r="K33" s="134"/>
      <c r="L33"/>
    </row>
    <row r="34" spans="1:12" ht="17.100000000000001" customHeight="1" x14ac:dyDescent="0.15">
      <c r="A34" s="10">
        <f t="shared" si="1"/>
        <v>45100</v>
      </c>
      <c r="B34" s="11" t="str">
        <f t="shared" si="0"/>
        <v>金</v>
      </c>
      <c r="C34" s="23"/>
      <c r="D34" s="24"/>
      <c r="E34" s="27"/>
      <c r="F34" s="28"/>
      <c r="G34" s="29"/>
      <c r="H34" s="9" t="str">
        <f t="shared" si="2"/>
        <v/>
      </c>
      <c r="I34" s="132"/>
      <c r="J34" s="133"/>
      <c r="K34" s="134"/>
      <c r="L34"/>
    </row>
    <row r="35" spans="1:12" ht="17.100000000000001" customHeight="1" x14ac:dyDescent="0.15">
      <c r="A35" s="10">
        <f t="shared" si="1"/>
        <v>45101</v>
      </c>
      <c r="B35" s="11" t="str">
        <f t="shared" si="0"/>
        <v>土</v>
      </c>
      <c r="C35" s="23"/>
      <c r="D35" s="24"/>
      <c r="E35" s="27"/>
      <c r="F35" s="28"/>
      <c r="G35" s="29"/>
      <c r="H35" s="9" t="str">
        <f t="shared" si="2"/>
        <v/>
      </c>
      <c r="I35" s="135"/>
      <c r="J35" s="136"/>
      <c r="K35" s="137"/>
      <c r="L35"/>
    </row>
    <row r="36" spans="1:12" ht="17.100000000000001" customHeight="1" x14ac:dyDescent="0.15">
      <c r="A36" s="10">
        <f t="shared" si="1"/>
        <v>45102</v>
      </c>
      <c r="B36" s="11" t="str">
        <f t="shared" si="0"/>
        <v>日</v>
      </c>
      <c r="C36" s="23"/>
      <c r="D36" s="24"/>
      <c r="E36" s="27"/>
      <c r="F36" s="28"/>
      <c r="G36" s="29"/>
      <c r="H36" s="9" t="str">
        <f t="shared" si="2"/>
        <v/>
      </c>
      <c r="I36" s="118"/>
      <c r="J36" s="119"/>
      <c r="K36" s="120"/>
      <c r="L36"/>
    </row>
    <row r="37" spans="1:12" ht="17.100000000000001" customHeight="1" x14ac:dyDescent="0.15">
      <c r="A37" s="10">
        <f t="shared" si="1"/>
        <v>45103</v>
      </c>
      <c r="B37" s="11" t="str">
        <f t="shared" si="0"/>
        <v>月</v>
      </c>
      <c r="C37" s="23"/>
      <c r="D37" s="24"/>
      <c r="E37" s="27"/>
      <c r="F37" s="28"/>
      <c r="G37" s="29"/>
      <c r="H37" s="9" t="str">
        <f t="shared" si="2"/>
        <v/>
      </c>
      <c r="I37" s="132"/>
      <c r="J37" s="133"/>
      <c r="K37" s="134"/>
      <c r="L37"/>
    </row>
    <row r="38" spans="1:12" ht="17.100000000000001" customHeight="1" x14ac:dyDescent="0.15">
      <c r="A38" s="10">
        <f>A37+1</f>
        <v>45104</v>
      </c>
      <c r="B38" s="11" t="str">
        <f t="shared" si="0"/>
        <v>火</v>
      </c>
      <c r="C38" s="23"/>
      <c r="D38" s="24"/>
      <c r="E38" s="27"/>
      <c r="F38" s="28"/>
      <c r="G38" s="29"/>
      <c r="H38" s="9" t="str">
        <f t="shared" si="2"/>
        <v/>
      </c>
      <c r="I38" s="132"/>
      <c r="J38" s="133"/>
      <c r="K38" s="134"/>
      <c r="L38"/>
    </row>
    <row r="39" spans="1:12" ht="17.100000000000001" customHeight="1" x14ac:dyDescent="0.15">
      <c r="A39" s="10">
        <f>A38+1</f>
        <v>45105</v>
      </c>
      <c r="B39" s="11" t="str">
        <f t="shared" si="0"/>
        <v>水</v>
      </c>
      <c r="C39" s="23"/>
      <c r="D39" s="24"/>
      <c r="E39" s="27"/>
      <c r="F39" s="28"/>
      <c r="G39" s="29"/>
      <c r="H39" s="9" t="str">
        <f t="shared" si="2"/>
        <v/>
      </c>
      <c r="I39" s="132"/>
      <c r="J39" s="133"/>
      <c r="K39" s="134"/>
      <c r="L39"/>
    </row>
    <row r="40" spans="1:12" ht="17.100000000000001" customHeight="1" x14ac:dyDescent="0.15">
      <c r="A40" s="10">
        <f>IF(DAY(A39+1)&lt;4,"",A39+1)</f>
        <v>45106</v>
      </c>
      <c r="B40" s="11" t="str">
        <f t="shared" si="0"/>
        <v>木</v>
      </c>
      <c r="C40" s="23"/>
      <c r="D40" s="24"/>
      <c r="E40" s="27"/>
      <c r="F40" s="28"/>
      <c r="G40" s="29"/>
      <c r="H40" s="9" t="str">
        <f t="shared" si="2"/>
        <v/>
      </c>
      <c r="I40" s="132"/>
      <c r="J40" s="133"/>
      <c r="K40" s="134"/>
      <c r="L40"/>
    </row>
    <row r="41" spans="1:12" ht="17.100000000000001" customHeight="1" x14ac:dyDescent="0.15">
      <c r="A41" s="10">
        <f>IF(DAY(A39+2)&lt;4,"",A39+2)</f>
        <v>45107</v>
      </c>
      <c r="B41" s="11" t="str">
        <f t="shared" si="0"/>
        <v>金</v>
      </c>
      <c r="C41" s="23"/>
      <c r="D41" s="24"/>
      <c r="E41" s="27"/>
      <c r="F41" s="28"/>
      <c r="G41" s="29"/>
      <c r="H41" s="9" t="str">
        <f t="shared" si="2"/>
        <v/>
      </c>
      <c r="I41" s="132"/>
      <c r="J41" s="133"/>
      <c r="K41" s="134"/>
      <c r="L41"/>
    </row>
    <row r="42" spans="1:12" ht="17.100000000000001" customHeight="1" thickBot="1" x14ac:dyDescent="0.2">
      <c r="A42" s="12" t="str">
        <f>IF(DAY(A39+3)&lt;4,"",A39+3)</f>
        <v/>
      </c>
      <c r="B42" s="43" t="s">
        <v>37</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5AEDA6C0-6AC0-493D-8510-BDAC44F6265E}">
      <formula1>"通常勤務,管理者,裁量,高プロ,出向,その他"</formula1>
    </dataValidation>
    <dataValidation type="list" allowBlank="1" showInputMessage="1" showErrorMessage="1" sqref="G2 K2" xr:uid="{5A541B34-BB5B-4040-B515-DAE99032B852}">
      <formula1>"あり,なし"</formula1>
    </dataValidation>
    <dataValidation type="list" allowBlank="1" showInputMessage="1" showErrorMessage="1" sqref="E1:G1" xr:uid="{C564FE42-6BD0-435C-9E7C-C710660C53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25EEBFC-CE78-4123-A4AA-A160707ABC80}">
      <formula1>0</formula1>
    </dataValidation>
    <dataValidation type="time" allowBlank="1" showInputMessage="1" showErrorMessage="1" errorTitle="時刻を入力してください。" error="0:00から23:59までの時刻が入力できます。" sqref="C12:C42 E12:E42 G12:G42" xr:uid="{E0F68CEF-BB27-4AE7-9E77-E9D5986E173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C5F7B-FECB-4A95-A423-99D558214A63}">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27</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45108</v>
      </c>
      <c r="B12" s="47" t="str">
        <f t="shared" ref="B12:B27" si="0">TEXT(A12,"aaa")</f>
        <v>土</v>
      </c>
      <c r="C12" s="37"/>
      <c r="D12" s="38"/>
      <c r="E12" s="48"/>
      <c r="F12" s="40"/>
      <c r="G12" s="49"/>
      <c r="H12" s="9" t="str">
        <f>IF((D12-C12)+(F12-E12)-G12=0,"",(D12-C12)+(F12-E12)-G12)</f>
        <v/>
      </c>
      <c r="I12" s="138"/>
      <c r="J12" s="139"/>
      <c r="K12" s="140"/>
      <c r="L12"/>
    </row>
    <row r="13" spans="1:13" ht="17.100000000000001" customHeight="1" x14ac:dyDescent="0.15">
      <c r="A13" s="10">
        <f t="shared" ref="A13:A37" si="1">A12+1</f>
        <v>45109</v>
      </c>
      <c r="B13" s="11" t="str">
        <f t="shared" si="0"/>
        <v>日</v>
      </c>
      <c r="C13" s="25"/>
      <c r="D13" s="26"/>
      <c r="E13" s="27"/>
      <c r="F13" s="28"/>
      <c r="G13" s="29"/>
      <c r="H13" s="9" t="str">
        <f>IF((D13-C13)+(F13-E13)-G13=0,"",(D13-C13)+(F13-E13)-G13)</f>
        <v/>
      </c>
      <c r="I13" s="118"/>
      <c r="J13" s="119"/>
      <c r="K13" s="120"/>
      <c r="L13"/>
    </row>
    <row r="14" spans="1:13" ht="17.100000000000001" customHeight="1" x14ac:dyDescent="0.15">
      <c r="A14" s="53">
        <f t="shared" si="1"/>
        <v>45110</v>
      </c>
      <c r="B14" s="11" t="str">
        <f t="shared" si="0"/>
        <v>月</v>
      </c>
      <c r="C14" s="23"/>
      <c r="D14" s="24"/>
      <c r="E14" s="27"/>
      <c r="F14" s="28"/>
      <c r="G14" s="29"/>
      <c r="H14" s="9" t="str">
        <f t="shared" ref="H14:H42" si="2">IF((D14-C14)+(F14-E14)-G14=0,"",(D14-C14)+(F14-E14)-G14)</f>
        <v/>
      </c>
      <c r="I14" s="132"/>
      <c r="J14" s="133"/>
      <c r="K14" s="134"/>
      <c r="L14"/>
    </row>
    <row r="15" spans="1:13" ht="17.100000000000001" customHeight="1" x14ac:dyDescent="0.15">
      <c r="A15" s="10">
        <f t="shared" si="1"/>
        <v>45111</v>
      </c>
      <c r="B15" s="11" t="str">
        <f t="shared" si="0"/>
        <v>火</v>
      </c>
      <c r="C15" s="23"/>
      <c r="D15" s="24"/>
      <c r="E15" s="27"/>
      <c r="F15" s="28"/>
      <c r="G15" s="29"/>
      <c r="H15" s="9" t="str">
        <f t="shared" si="2"/>
        <v/>
      </c>
      <c r="I15" s="132"/>
      <c r="J15" s="133"/>
      <c r="K15" s="134"/>
      <c r="L15"/>
    </row>
    <row r="16" spans="1:13" ht="17.100000000000001" customHeight="1" x14ac:dyDescent="0.15">
      <c r="A16" s="10">
        <f t="shared" si="1"/>
        <v>45112</v>
      </c>
      <c r="B16" s="11" t="str">
        <f t="shared" si="0"/>
        <v>水</v>
      </c>
      <c r="C16" s="23"/>
      <c r="D16" s="24"/>
      <c r="E16" s="27"/>
      <c r="F16" s="28"/>
      <c r="G16" s="29"/>
      <c r="H16" s="9" t="str">
        <f t="shared" si="2"/>
        <v/>
      </c>
      <c r="I16" s="132"/>
      <c r="J16" s="133"/>
      <c r="K16" s="134"/>
      <c r="L16"/>
    </row>
    <row r="17" spans="1:12" ht="17.100000000000001" customHeight="1" x14ac:dyDescent="0.15">
      <c r="A17" s="36">
        <f t="shared" si="1"/>
        <v>45113</v>
      </c>
      <c r="B17" s="44" t="str">
        <f t="shared" si="0"/>
        <v>木</v>
      </c>
      <c r="C17" s="37"/>
      <c r="D17" s="38"/>
      <c r="E17" s="39"/>
      <c r="F17" s="40"/>
      <c r="G17" s="41"/>
      <c r="H17" s="9" t="str">
        <f t="shared" si="2"/>
        <v/>
      </c>
      <c r="I17" s="132"/>
      <c r="J17" s="133"/>
      <c r="K17" s="134"/>
      <c r="L17"/>
    </row>
    <row r="18" spans="1:12" ht="17.100000000000001" customHeight="1" x14ac:dyDescent="0.15">
      <c r="A18" s="36">
        <f t="shared" si="1"/>
        <v>45114</v>
      </c>
      <c r="B18" s="44" t="str">
        <f t="shared" si="0"/>
        <v>金</v>
      </c>
      <c r="C18" s="37"/>
      <c r="D18" s="38"/>
      <c r="E18" s="39"/>
      <c r="F18" s="40"/>
      <c r="G18" s="41"/>
      <c r="H18" s="9" t="str">
        <f t="shared" si="2"/>
        <v/>
      </c>
      <c r="I18" s="132"/>
      <c r="J18" s="133"/>
      <c r="K18" s="134"/>
      <c r="L18"/>
    </row>
    <row r="19" spans="1:12" ht="17.100000000000001" customHeight="1" x14ac:dyDescent="0.15">
      <c r="A19" s="10">
        <f t="shared" si="1"/>
        <v>45115</v>
      </c>
      <c r="B19" s="11" t="str">
        <f t="shared" si="0"/>
        <v>土</v>
      </c>
      <c r="C19" s="23"/>
      <c r="D19" s="24"/>
      <c r="E19" s="27"/>
      <c r="F19" s="28"/>
      <c r="G19" s="29"/>
      <c r="H19" s="9" t="str">
        <f t="shared" si="2"/>
        <v/>
      </c>
      <c r="I19" s="135"/>
      <c r="J19" s="136"/>
      <c r="K19" s="137"/>
      <c r="L19"/>
    </row>
    <row r="20" spans="1:12" ht="17.100000000000001" customHeight="1" x14ac:dyDescent="0.15">
      <c r="A20" s="10">
        <f t="shared" si="1"/>
        <v>45116</v>
      </c>
      <c r="B20" s="11" t="str">
        <f t="shared" si="0"/>
        <v>日</v>
      </c>
      <c r="C20" s="23"/>
      <c r="D20" s="24"/>
      <c r="E20" s="27"/>
      <c r="F20" s="28"/>
      <c r="G20" s="29"/>
      <c r="H20" s="9" t="str">
        <f t="shared" si="2"/>
        <v/>
      </c>
      <c r="I20" s="118"/>
      <c r="J20" s="119"/>
      <c r="K20" s="120"/>
      <c r="L20"/>
    </row>
    <row r="21" spans="1:12" ht="17.100000000000001" customHeight="1" x14ac:dyDescent="0.15">
      <c r="A21" s="53">
        <f t="shared" si="1"/>
        <v>45117</v>
      </c>
      <c r="B21" s="11" t="str">
        <f t="shared" si="0"/>
        <v>月</v>
      </c>
      <c r="C21" s="23"/>
      <c r="D21" s="24"/>
      <c r="E21" s="27"/>
      <c r="F21" s="28"/>
      <c r="G21" s="29"/>
      <c r="H21" s="9" t="str">
        <f t="shared" si="2"/>
        <v/>
      </c>
      <c r="I21" s="132"/>
      <c r="J21" s="133"/>
      <c r="K21" s="134"/>
      <c r="L21"/>
    </row>
    <row r="22" spans="1:12" ht="17.100000000000001" customHeight="1" x14ac:dyDescent="0.15">
      <c r="A22" s="10">
        <f t="shared" si="1"/>
        <v>45118</v>
      </c>
      <c r="B22" s="11" t="str">
        <f t="shared" si="0"/>
        <v>火</v>
      </c>
      <c r="C22" s="23"/>
      <c r="D22" s="24"/>
      <c r="E22" s="27"/>
      <c r="F22" s="28"/>
      <c r="G22" s="29"/>
      <c r="H22" s="9" t="str">
        <f t="shared" si="2"/>
        <v/>
      </c>
      <c r="I22" s="132"/>
      <c r="J22" s="133"/>
      <c r="K22" s="134"/>
      <c r="L22"/>
    </row>
    <row r="23" spans="1:12" ht="17.100000000000001" customHeight="1" x14ac:dyDescent="0.15">
      <c r="A23" s="10">
        <f t="shared" si="1"/>
        <v>45119</v>
      </c>
      <c r="B23" s="11" t="str">
        <f t="shared" si="0"/>
        <v>水</v>
      </c>
      <c r="C23" s="23"/>
      <c r="D23" s="24"/>
      <c r="E23" s="27"/>
      <c r="F23" s="28"/>
      <c r="G23" s="29"/>
      <c r="H23" s="9" t="str">
        <f t="shared" si="2"/>
        <v/>
      </c>
      <c r="I23" s="132"/>
      <c r="J23" s="133"/>
      <c r="K23" s="134"/>
      <c r="L23"/>
    </row>
    <row r="24" spans="1:12" ht="17.100000000000001" customHeight="1" x14ac:dyDescent="0.15">
      <c r="A24" s="10">
        <f t="shared" si="1"/>
        <v>45120</v>
      </c>
      <c r="B24" s="11" t="str">
        <f t="shared" si="0"/>
        <v>木</v>
      </c>
      <c r="C24" s="23"/>
      <c r="D24" s="24"/>
      <c r="E24" s="27"/>
      <c r="F24" s="28"/>
      <c r="G24" s="29"/>
      <c r="H24" s="9" t="str">
        <f t="shared" si="2"/>
        <v/>
      </c>
      <c r="I24" s="132"/>
      <c r="J24" s="133"/>
      <c r="K24" s="134"/>
      <c r="L24"/>
    </row>
    <row r="25" spans="1:12" ht="17.100000000000001" customHeight="1" x14ac:dyDescent="0.15">
      <c r="A25" s="10">
        <f t="shared" si="1"/>
        <v>45121</v>
      </c>
      <c r="B25" s="11" t="str">
        <f t="shared" si="0"/>
        <v>金</v>
      </c>
      <c r="C25" s="23"/>
      <c r="D25" s="24"/>
      <c r="E25" s="27"/>
      <c r="F25" s="28"/>
      <c r="G25" s="29"/>
      <c r="H25" s="9" t="str">
        <f t="shared" si="2"/>
        <v/>
      </c>
      <c r="I25" s="132"/>
      <c r="J25" s="133"/>
      <c r="K25" s="134"/>
      <c r="L25"/>
    </row>
    <row r="26" spans="1:12" ht="17.100000000000001" customHeight="1" x14ac:dyDescent="0.15">
      <c r="A26" s="10">
        <f t="shared" si="1"/>
        <v>45122</v>
      </c>
      <c r="B26" s="11" t="str">
        <f t="shared" si="0"/>
        <v>土</v>
      </c>
      <c r="C26" s="23"/>
      <c r="D26" s="24"/>
      <c r="E26" s="27"/>
      <c r="F26" s="28"/>
      <c r="G26" s="29"/>
      <c r="H26" s="9" t="str">
        <f t="shared" si="2"/>
        <v/>
      </c>
      <c r="I26" s="135"/>
      <c r="J26" s="136"/>
      <c r="K26" s="137"/>
      <c r="L26"/>
    </row>
    <row r="27" spans="1:12" ht="17.100000000000001" customHeight="1" x14ac:dyDescent="0.15">
      <c r="A27" s="10">
        <f t="shared" si="1"/>
        <v>45123</v>
      </c>
      <c r="B27" s="11" t="str">
        <f t="shared" si="0"/>
        <v>日</v>
      </c>
      <c r="C27" s="23"/>
      <c r="D27" s="24"/>
      <c r="E27" s="27"/>
      <c r="F27" s="28"/>
      <c r="G27" s="29"/>
      <c r="H27" s="9" t="str">
        <f t="shared" si="2"/>
        <v/>
      </c>
      <c r="I27" s="118"/>
      <c r="J27" s="119"/>
      <c r="K27" s="120"/>
      <c r="L27"/>
    </row>
    <row r="28" spans="1:12" ht="17.100000000000001" customHeight="1" x14ac:dyDescent="0.15">
      <c r="A28" s="10">
        <f t="shared" si="1"/>
        <v>45124</v>
      </c>
      <c r="B28" s="11" t="s">
        <v>36</v>
      </c>
      <c r="C28" s="23"/>
      <c r="D28" s="24"/>
      <c r="E28" s="27"/>
      <c r="F28" s="28"/>
      <c r="G28" s="29"/>
      <c r="H28" s="9" t="str">
        <f t="shared" si="2"/>
        <v/>
      </c>
      <c r="I28" s="132"/>
      <c r="J28" s="133"/>
      <c r="K28" s="134"/>
      <c r="L28"/>
    </row>
    <row r="29" spans="1:12" ht="17.100000000000001" customHeight="1" x14ac:dyDescent="0.15">
      <c r="A29" s="10">
        <f t="shared" si="1"/>
        <v>45125</v>
      </c>
      <c r="B29" s="11" t="str">
        <f t="shared" ref="B29:B42" si="3">TEXT(A29,"aaa")</f>
        <v>火</v>
      </c>
      <c r="C29" s="23"/>
      <c r="D29" s="24"/>
      <c r="E29" s="27"/>
      <c r="F29" s="28"/>
      <c r="G29" s="29"/>
      <c r="H29" s="9" t="str">
        <f t="shared" si="2"/>
        <v/>
      </c>
      <c r="I29" s="132"/>
      <c r="J29" s="133"/>
      <c r="K29" s="134"/>
      <c r="L29"/>
    </row>
    <row r="30" spans="1:12" ht="17.100000000000001" customHeight="1" x14ac:dyDescent="0.15">
      <c r="A30" s="10">
        <f t="shared" si="1"/>
        <v>45126</v>
      </c>
      <c r="B30" s="11" t="str">
        <f t="shared" si="3"/>
        <v>水</v>
      </c>
      <c r="C30" s="23"/>
      <c r="D30" s="24"/>
      <c r="E30" s="27"/>
      <c r="F30" s="28"/>
      <c r="G30" s="29"/>
      <c r="H30" s="9" t="str">
        <f t="shared" si="2"/>
        <v/>
      </c>
      <c r="I30" s="132"/>
      <c r="J30" s="133"/>
      <c r="K30" s="134"/>
      <c r="L30"/>
    </row>
    <row r="31" spans="1:12" ht="17.100000000000001" customHeight="1" x14ac:dyDescent="0.15">
      <c r="A31" s="10">
        <f t="shared" si="1"/>
        <v>45127</v>
      </c>
      <c r="B31" s="11" t="str">
        <f t="shared" si="3"/>
        <v>木</v>
      </c>
      <c r="C31" s="23"/>
      <c r="D31" s="24"/>
      <c r="E31" s="27"/>
      <c r="F31" s="28"/>
      <c r="G31" s="29"/>
      <c r="H31" s="9" t="str">
        <f t="shared" si="2"/>
        <v/>
      </c>
      <c r="I31" s="132"/>
      <c r="J31" s="133"/>
      <c r="K31" s="134"/>
      <c r="L31"/>
    </row>
    <row r="32" spans="1:12" ht="17.100000000000001" customHeight="1" x14ac:dyDescent="0.15">
      <c r="A32" s="10">
        <f t="shared" si="1"/>
        <v>45128</v>
      </c>
      <c r="B32" s="11" t="str">
        <f t="shared" si="3"/>
        <v>金</v>
      </c>
      <c r="C32" s="23"/>
      <c r="D32" s="24"/>
      <c r="E32" s="27"/>
      <c r="F32" s="28"/>
      <c r="G32" s="29"/>
      <c r="H32" s="9" t="str">
        <f t="shared" si="2"/>
        <v/>
      </c>
      <c r="I32" s="132"/>
      <c r="J32" s="133"/>
      <c r="K32" s="134"/>
      <c r="L32"/>
    </row>
    <row r="33" spans="1:12" ht="17.100000000000001" customHeight="1" x14ac:dyDescent="0.15">
      <c r="A33" s="10">
        <f t="shared" si="1"/>
        <v>45129</v>
      </c>
      <c r="B33" s="11" t="str">
        <f t="shared" si="3"/>
        <v>土</v>
      </c>
      <c r="C33" s="23"/>
      <c r="D33" s="24"/>
      <c r="E33" s="27"/>
      <c r="F33" s="28"/>
      <c r="G33" s="29"/>
      <c r="H33" s="9" t="str">
        <f t="shared" si="2"/>
        <v/>
      </c>
      <c r="I33" s="135"/>
      <c r="J33" s="136"/>
      <c r="K33" s="137"/>
      <c r="L33"/>
    </row>
    <row r="34" spans="1:12" ht="17.100000000000001" customHeight="1" x14ac:dyDescent="0.15">
      <c r="A34" s="10">
        <f t="shared" si="1"/>
        <v>45130</v>
      </c>
      <c r="B34" s="11" t="str">
        <f t="shared" si="3"/>
        <v>日</v>
      </c>
      <c r="C34" s="23"/>
      <c r="D34" s="24"/>
      <c r="E34" s="27"/>
      <c r="F34" s="28"/>
      <c r="G34" s="29"/>
      <c r="H34" s="9" t="str">
        <f t="shared" si="2"/>
        <v/>
      </c>
      <c r="I34" s="118"/>
      <c r="J34" s="119"/>
      <c r="K34" s="120"/>
      <c r="L34"/>
    </row>
    <row r="35" spans="1:12" ht="17.100000000000001" customHeight="1" x14ac:dyDescent="0.15">
      <c r="A35" s="10">
        <f t="shared" si="1"/>
        <v>45131</v>
      </c>
      <c r="B35" s="11" t="str">
        <f t="shared" si="3"/>
        <v>月</v>
      </c>
      <c r="C35" s="23"/>
      <c r="D35" s="24"/>
      <c r="E35" s="27"/>
      <c r="F35" s="28"/>
      <c r="G35" s="29"/>
      <c r="H35" s="9" t="str">
        <f t="shared" si="2"/>
        <v/>
      </c>
      <c r="I35" s="132"/>
      <c r="J35" s="133"/>
      <c r="K35" s="134"/>
      <c r="L35"/>
    </row>
    <row r="36" spans="1:12" ht="17.100000000000001" customHeight="1" x14ac:dyDescent="0.15">
      <c r="A36" s="10">
        <f t="shared" si="1"/>
        <v>45132</v>
      </c>
      <c r="B36" s="11" t="str">
        <f t="shared" si="3"/>
        <v>火</v>
      </c>
      <c r="C36" s="23"/>
      <c r="D36" s="24"/>
      <c r="E36" s="27"/>
      <c r="F36" s="28"/>
      <c r="G36" s="29"/>
      <c r="H36" s="9" t="str">
        <f t="shared" si="2"/>
        <v/>
      </c>
      <c r="I36" s="132"/>
      <c r="J36" s="133"/>
      <c r="K36" s="134"/>
      <c r="L36"/>
    </row>
    <row r="37" spans="1:12" ht="17.100000000000001" customHeight="1" x14ac:dyDescent="0.15">
      <c r="A37" s="10">
        <f t="shared" si="1"/>
        <v>45133</v>
      </c>
      <c r="B37" s="11" t="str">
        <f t="shared" si="3"/>
        <v>水</v>
      </c>
      <c r="C37" s="23"/>
      <c r="D37" s="24"/>
      <c r="E37" s="27"/>
      <c r="F37" s="28"/>
      <c r="G37" s="29"/>
      <c r="H37" s="9" t="str">
        <f t="shared" si="2"/>
        <v/>
      </c>
      <c r="I37" s="132"/>
      <c r="J37" s="133"/>
      <c r="K37" s="134"/>
      <c r="L37"/>
    </row>
    <row r="38" spans="1:12" ht="17.100000000000001" customHeight="1" x14ac:dyDescent="0.15">
      <c r="A38" s="10">
        <f>A37+1</f>
        <v>45134</v>
      </c>
      <c r="B38" s="11" t="str">
        <f t="shared" si="3"/>
        <v>木</v>
      </c>
      <c r="C38" s="23"/>
      <c r="D38" s="24"/>
      <c r="E38" s="27"/>
      <c r="F38" s="28"/>
      <c r="G38" s="29"/>
      <c r="H38" s="9" t="str">
        <f t="shared" si="2"/>
        <v/>
      </c>
      <c r="I38" s="132"/>
      <c r="J38" s="133"/>
      <c r="K38" s="134"/>
      <c r="L38"/>
    </row>
    <row r="39" spans="1:12" ht="17.100000000000001" customHeight="1" x14ac:dyDescent="0.15">
      <c r="A39" s="10">
        <f>A38+1</f>
        <v>45135</v>
      </c>
      <c r="B39" s="11" t="str">
        <f t="shared" si="3"/>
        <v>金</v>
      </c>
      <c r="C39" s="23"/>
      <c r="D39" s="24"/>
      <c r="E39" s="27"/>
      <c r="F39" s="28"/>
      <c r="G39" s="29"/>
      <c r="H39" s="9" t="str">
        <f t="shared" si="2"/>
        <v/>
      </c>
      <c r="I39" s="132"/>
      <c r="J39" s="133"/>
      <c r="K39" s="134"/>
      <c r="L39"/>
    </row>
    <row r="40" spans="1:12" ht="17.100000000000001" customHeight="1" x14ac:dyDescent="0.15">
      <c r="A40" s="10">
        <f>IF(DAY(A39+1)&lt;4,"",A39+1)</f>
        <v>45136</v>
      </c>
      <c r="B40" s="11" t="str">
        <f t="shared" si="3"/>
        <v>土</v>
      </c>
      <c r="C40" s="23"/>
      <c r="D40" s="24"/>
      <c r="E40" s="27"/>
      <c r="F40" s="28"/>
      <c r="G40" s="29"/>
      <c r="H40" s="9" t="str">
        <f t="shared" si="2"/>
        <v/>
      </c>
      <c r="I40" s="135"/>
      <c r="J40" s="136"/>
      <c r="K40" s="137"/>
      <c r="L40"/>
    </row>
    <row r="41" spans="1:12" ht="17.100000000000001" customHeight="1" x14ac:dyDescent="0.15">
      <c r="A41" s="10">
        <f>IF(DAY(A39+2)&lt;4,"",A39+2)</f>
        <v>45137</v>
      </c>
      <c r="B41" s="11" t="str">
        <f t="shared" si="3"/>
        <v>日</v>
      </c>
      <c r="C41" s="23"/>
      <c r="D41" s="24"/>
      <c r="E41" s="27"/>
      <c r="F41" s="28"/>
      <c r="G41" s="29"/>
      <c r="H41" s="9" t="str">
        <f t="shared" si="2"/>
        <v/>
      </c>
      <c r="I41" s="118"/>
      <c r="J41" s="119"/>
      <c r="K41" s="120"/>
      <c r="L41"/>
    </row>
    <row r="42" spans="1:12" ht="17.100000000000001" customHeight="1" thickBot="1" x14ac:dyDescent="0.2">
      <c r="A42" s="12">
        <f>IF(DAY(A39+3)&lt;4,"",A39+3)</f>
        <v>45138</v>
      </c>
      <c r="B42" s="43" t="str">
        <f t="shared" si="3"/>
        <v>月</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2B6C91E3-27FE-4F84-8564-2CF977686D99}">
      <formula1>"通常勤務,管理者,裁量,高プロ,出向,その他"</formula1>
    </dataValidation>
    <dataValidation type="list" allowBlank="1" showInputMessage="1" showErrorMessage="1" sqref="G2 K2" xr:uid="{94692E21-CD70-4238-835A-F58AE2478808}">
      <formula1>"あり,なし"</formula1>
    </dataValidation>
    <dataValidation type="list" allowBlank="1" showInputMessage="1" showErrorMessage="1" sqref="E1:G1" xr:uid="{B95B6721-1332-419B-A8ED-BF058103D2F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E2A5F90-D5F0-4C1E-BFFA-5672C8BBBDBE}">
      <formula1>0</formula1>
    </dataValidation>
    <dataValidation type="time" allowBlank="1" showInputMessage="1" showErrorMessage="1" errorTitle="時刻を入力してください。" error="0:00から23:59までの時刻が入力できます。" sqref="C12:C42 E12:E42 G12:G42" xr:uid="{D9B706A8-FD9E-4EF9-BEF2-F099261CFA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B6D9-084D-41F8-9957-29C255B90D64}">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28</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45139</v>
      </c>
      <c r="B12" s="47" t="str">
        <f t="shared" ref="B12:B21" si="0">TEXT(A12,"aaa")</f>
        <v>火</v>
      </c>
      <c r="C12" s="37"/>
      <c r="D12" s="38"/>
      <c r="E12" s="48"/>
      <c r="F12" s="40"/>
      <c r="G12" s="49"/>
      <c r="H12" s="9" t="str">
        <f>IF((D12-C12)+(F12-E12)-G12=0,"",(D12-C12)+(F12-E12)-G12)</f>
        <v/>
      </c>
      <c r="I12" s="141"/>
      <c r="J12" s="142"/>
      <c r="K12" s="143"/>
      <c r="L12"/>
    </row>
    <row r="13" spans="1:13" ht="17.100000000000001" customHeight="1" x14ac:dyDescent="0.15">
      <c r="A13" s="10">
        <f t="shared" ref="A13:A37" si="1">A12+1</f>
        <v>45140</v>
      </c>
      <c r="B13" s="11" t="str">
        <f t="shared" si="0"/>
        <v>水</v>
      </c>
      <c r="C13" s="25"/>
      <c r="D13" s="26"/>
      <c r="E13" s="27"/>
      <c r="F13" s="28"/>
      <c r="G13" s="29"/>
      <c r="H13" s="9" t="str">
        <f>IF((D13-C13)+(F13-E13)-G13=0,"",(D13-C13)+(F13-E13)-G13)</f>
        <v/>
      </c>
      <c r="I13" s="144"/>
      <c r="J13" s="145"/>
      <c r="K13" s="146"/>
      <c r="L13"/>
    </row>
    <row r="14" spans="1:13" ht="17.100000000000001" customHeight="1" x14ac:dyDescent="0.15">
      <c r="A14" s="53">
        <f t="shared" si="1"/>
        <v>45141</v>
      </c>
      <c r="B14" s="11" t="str">
        <f t="shared" si="0"/>
        <v>木</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45142</v>
      </c>
      <c r="B15" s="11" t="str">
        <f t="shared" si="0"/>
        <v>金</v>
      </c>
      <c r="C15" s="23"/>
      <c r="D15" s="24"/>
      <c r="E15" s="27"/>
      <c r="F15" s="28"/>
      <c r="G15" s="29"/>
      <c r="H15" s="9" t="str">
        <f t="shared" si="2"/>
        <v/>
      </c>
      <c r="I15" s="144"/>
      <c r="J15" s="145"/>
      <c r="K15" s="146"/>
      <c r="L15"/>
    </row>
    <row r="16" spans="1:13" ht="17.100000000000001" customHeight="1" x14ac:dyDescent="0.15">
      <c r="A16" s="10">
        <f t="shared" si="1"/>
        <v>45143</v>
      </c>
      <c r="B16" s="11" t="str">
        <f t="shared" si="0"/>
        <v>土</v>
      </c>
      <c r="C16" s="23"/>
      <c r="D16" s="24"/>
      <c r="E16" s="27"/>
      <c r="F16" s="28"/>
      <c r="G16" s="29"/>
      <c r="H16" s="9" t="str">
        <f t="shared" si="2"/>
        <v/>
      </c>
      <c r="I16" s="147"/>
      <c r="J16" s="148"/>
      <c r="K16" s="149"/>
      <c r="L16"/>
    </row>
    <row r="17" spans="1:12" ht="17.100000000000001" customHeight="1" x14ac:dyDescent="0.15">
      <c r="A17" s="36">
        <f t="shared" si="1"/>
        <v>45144</v>
      </c>
      <c r="B17" s="44" t="str">
        <f t="shared" si="0"/>
        <v>日</v>
      </c>
      <c r="C17" s="37"/>
      <c r="D17" s="38"/>
      <c r="E17" s="39"/>
      <c r="F17" s="40"/>
      <c r="G17" s="41"/>
      <c r="H17" s="9" t="str">
        <f t="shared" si="2"/>
        <v/>
      </c>
      <c r="I17" s="118"/>
      <c r="J17" s="119"/>
      <c r="K17" s="120"/>
      <c r="L17"/>
    </row>
    <row r="18" spans="1:12" ht="17.100000000000001" customHeight="1" x14ac:dyDescent="0.15">
      <c r="A18" s="36">
        <f t="shared" si="1"/>
        <v>45145</v>
      </c>
      <c r="B18" s="44" t="str">
        <f t="shared" si="0"/>
        <v>月</v>
      </c>
      <c r="C18" s="37"/>
      <c r="D18" s="38"/>
      <c r="E18" s="39"/>
      <c r="F18" s="40"/>
      <c r="G18" s="41"/>
      <c r="H18" s="9" t="str">
        <f t="shared" si="2"/>
        <v/>
      </c>
      <c r="I18" s="132"/>
      <c r="J18" s="133"/>
      <c r="K18" s="134"/>
      <c r="L18"/>
    </row>
    <row r="19" spans="1:12" ht="17.100000000000001" customHeight="1" x14ac:dyDescent="0.15">
      <c r="A19" s="10">
        <f t="shared" si="1"/>
        <v>45146</v>
      </c>
      <c r="B19" s="11" t="str">
        <f t="shared" si="0"/>
        <v>火</v>
      </c>
      <c r="C19" s="23"/>
      <c r="D19" s="24"/>
      <c r="E19" s="27"/>
      <c r="F19" s="28"/>
      <c r="G19" s="29"/>
      <c r="H19" s="9" t="str">
        <f t="shared" si="2"/>
        <v/>
      </c>
      <c r="I19" s="132"/>
      <c r="J19" s="133"/>
      <c r="K19" s="134"/>
      <c r="L19"/>
    </row>
    <row r="20" spans="1:12" ht="17.100000000000001" customHeight="1" x14ac:dyDescent="0.15">
      <c r="A20" s="10">
        <f t="shared" si="1"/>
        <v>45147</v>
      </c>
      <c r="B20" s="11" t="str">
        <f t="shared" si="0"/>
        <v>水</v>
      </c>
      <c r="C20" s="23"/>
      <c r="D20" s="24"/>
      <c r="E20" s="27"/>
      <c r="F20" s="28"/>
      <c r="G20" s="29"/>
      <c r="H20" s="9" t="str">
        <f t="shared" si="2"/>
        <v/>
      </c>
      <c r="I20" s="132"/>
      <c r="J20" s="133"/>
      <c r="K20" s="134"/>
      <c r="L20"/>
    </row>
    <row r="21" spans="1:12" ht="17.100000000000001" customHeight="1" x14ac:dyDescent="0.15">
      <c r="A21" s="53">
        <f t="shared" si="1"/>
        <v>45148</v>
      </c>
      <c r="B21" s="11" t="str">
        <f t="shared" si="0"/>
        <v>木</v>
      </c>
      <c r="C21" s="23"/>
      <c r="D21" s="24"/>
      <c r="E21" s="27"/>
      <c r="F21" s="28"/>
      <c r="G21" s="29"/>
      <c r="H21" s="9" t="str">
        <f t="shared" si="2"/>
        <v/>
      </c>
      <c r="I21" s="132"/>
      <c r="J21" s="133"/>
      <c r="K21" s="134"/>
      <c r="L21"/>
    </row>
    <row r="22" spans="1:12" ht="17.100000000000001" customHeight="1" x14ac:dyDescent="0.15">
      <c r="A22" s="10">
        <f t="shared" si="1"/>
        <v>45149</v>
      </c>
      <c r="B22" s="11" t="s">
        <v>36</v>
      </c>
      <c r="C22" s="23"/>
      <c r="D22" s="24"/>
      <c r="E22" s="27"/>
      <c r="F22" s="28"/>
      <c r="G22" s="29"/>
      <c r="H22" s="9" t="str">
        <f t="shared" si="2"/>
        <v/>
      </c>
      <c r="I22" s="132"/>
      <c r="J22" s="133"/>
      <c r="K22" s="134"/>
      <c r="L22"/>
    </row>
    <row r="23" spans="1:12" ht="17.100000000000001" customHeight="1" x14ac:dyDescent="0.15">
      <c r="A23" s="10">
        <f t="shared" si="1"/>
        <v>45150</v>
      </c>
      <c r="B23" s="11" t="str">
        <f t="shared" ref="B23:B42" si="3">TEXT(A23,"aaa")</f>
        <v>土</v>
      </c>
      <c r="C23" s="23"/>
      <c r="D23" s="24"/>
      <c r="E23" s="27"/>
      <c r="F23" s="28"/>
      <c r="G23" s="29"/>
      <c r="H23" s="9" t="str">
        <f t="shared" si="2"/>
        <v/>
      </c>
      <c r="I23" s="135"/>
      <c r="J23" s="136"/>
      <c r="K23" s="137"/>
      <c r="L23"/>
    </row>
    <row r="24" spans="1:12" ht="17.100000000000001" customHeight="1" x14ac:dyDescent="0.15">
      <c r="A24" s="10">
        <f t="shared" si="1"/>
        <v>45151</v>
      </c>
      <c r="B24" s="11" t="str">
        <f t="shared" si="3"/>
        <v>日</v>
      </c>
      <c r="C24" s="23"/>
      <c r="D24" s="24"/>
      <c r="E24" s="27"/>
      <c r="F24" s="28"/>
      <c r="G24" s="29"/>
      <c r="H24" s="9" t="str">
        <f t="shared" si="2"/>
        <v/>
      </c>
      <c r="I24" s="118"/>
      <c r="J24" s="119"/>
      <c r="K24" s="120"/>
      <c r="L24"/>
    </row>
    <row r="25" spans="1:12" ht="17.100000000000001" customHeight="1" x14ac:dyDescent="0.15">
      <c r="A25" s="10">
        <f t="shared" si="1"/>
        <v>45152</v>
      </c>
      <c r="B25" s="11" t="str">
        <f t="shared" si="3"/>
        <v>月</v>
      </c>
      <c r="C25" s="23"/>
      <c r="D25" s="24"/>
      <c r="E25" s="27"/>
      <c r="F25" s="28"/>
      <c r="G25" s="29"/>
      <c r="H25" s="9" t="str">
        <f t="shared" si="2"/>
        <v/>
      </c>
      <c r="I25" s="132"/>
      <c r="J25" s="133"/>
      <c r="K25" s="134"/>
      <c r="L25"/>
    </row>
    <row r="26" spans="1:12" ht="17.100000000000001" customHeight="1" x14ac:dyDescent="0.15">
      <c r="A26" s="10">
        <f t="shared" si="1"/>
        <v>45153</v>
      </c>
      <c r="B26" s="11" t="str">
        <f t="shared" si="3"/>
        <v>火</v>
      </c>
      <c r="C26" s="23"/>
      <c r="D26" s="24"/>
      <c r="E26" s="27"/>
      <c r="F26" s="28"/>
      <c r="G26" s="29"/>
      <c r="H26" s="9" t="str">
        <f t="shared" si="2"/>
        <v/>
      </c>
      <c r="I26" s="132"/>
      <c r="J26" s="133"/>
      <c r="K26" s="134"/>
      <c r="L26"/>
    </row>
    <row r="27" spans="1:12" ht="17.100000000000001" customHeight="1" x14ac:dyDescent="0.15">
      <c r="A27" s="10">
        <f t="shared" si="1"/>
        <v>45154</v>
      </c>
      <c r="B27" s="11" t="str">
        <f t="shared" si="3"/>
        <v>水</v>
      </c>
      <c r="C27" s="23"/>
      <c r="D27" s="24"/>
      <c r="E27" s="27"/>
      <c r="F27" s="28"/>
      <c r="G27" s="29"/>
      <c r="H27" s="9" t="str">
        <f t="shared" si="2"/>
        <v/>
      </c>
      <c r="I27" s="132"/>
      <c r="J27" s="133"/>
      <c r="K27" s="134"/>
      <c r="L27"/>
    </row>
    <row r="28" spans="1:12" ht="17.100000000000001" customHeight="1" x14ac:dyDescent="0.15">
      <c r="A28" s="10">
        <f t="shared" si="1"/>
        <v>45155</v>
      </c>
      <c r="B28" s="11" t="str">
        <f t="shared" si="3"/>
        <v>木</v>
      </c>
      <c r="C28" s="23"/>
      <c r="D28" s="24"/>
      <c r="E28" s="27"/>
      <c r="F28" s="28"/>
      <c r="G28" s="29"/>
      <c r="H28" s="9" t="str">
        <f t="shared" si="2"/>
        <v/>
      </c>
      <c r="I28" s="132"/>
      <c r="J28" s="133"/>
      <c r="K28" s="134"/>
      <c r="L28"/>
    </row>
    <row r="29" spans="1:12" ht="17.100000000000001" customHeight="1" x14ac:dyDescent="0.15">
      <c r="A29" s="10">
        <f t="shared" si="1"/>
        <v>45156</v>
      </c>
      <c r="B29" s="11" t="str">
        <f t="shared" si="3"/>
        <v>金</v>
      </c>
      <c r="C29" s="23"/>
      <c r="D29" s="24"/>
      <c r="E29" s="27"/>
      <c r="F29" s="28"/>
      <c r="G29" s="29"/>
      <c r="H29" s="9" t="str">
        <f t="shared" si="2"/>
        <v/>
      </c>
      <c r="I29" s="132"/>
      <c r="J29" s="133"/>
      <c r="K29" s="134"/>
      <c r="L29"/>
    </row>
    <row r="30" spans="1:12" ht="17.100000000000001" customHeight="1" x14ac:dyDescent="0.15">
      <c r="A30" s="10">
        <f t="shared" si="1"/>
        <v>45157</v>
      </c>
      <c r="B30" s="11" t="str">
        <f t="shared" si="3"/>
        <v>土</v>
      </c>
      <c r="C30" s="23"/>
      <c r="D30" s="24"/>
      <c r="E30" s="27"/>
      <c r="F30" s="28"/>
      <c r="G30" s="29"/>
      <c r="H30" s="9" t="str">
        <f t="shared" si="2"/>
        <v/>
      </c>
      <c r="I30" s="135"/>
      <c r="J30" s="136"/>
      <c r="K30" s="137"/>
      <c r="L30"/>
    </row>
    <row r="31" spans="1:12" ht="17.100000000000001" customHeight="1" x14ac:dyDescent="0.15">
      <c r="A31" s="10">
        <f t="shared" si="1"/>
        <v>45158</v>
      </c>
      <c r="B31" s="11" t="str">
        <f t="shared" si="3"/>
        <v>日</v>
      </c>
      <c r="C31" s="23"/>
      <c r="D31" s="24"/>
      <c r="E31" s="27"/>
      <c r="F31" s="28"/>
      <c r="G31" s="29"/>
      <c r="H31" s="9" t="str">
        <f t="shared" si="2"/>
        <v/>
      </c>
      <c r="I31" s="118"/>
      <c r="J31" s="119"/>
      <c r="K31" s="120"/>
      <c r="L31"/>
    </row>
    <row r="32" spans="1:12" ht="17.100000000000001" customHeight="1" x14ac:dyDescent="0.15">
      <c r="A32" s="10">
        <f t="shared" si="1"/>
        <v>45159</v>
      </c>
      <c r="B32" s="11" t="str">
        <f t="shared" si="3"/>
        <v>月</v>
      </c>
      <c r="C32" s="23"/>
      <c r="D32" s="24"/>
      <c r="E32" s="27"/>
      <c r="F32" s="28"/>
      <c r="G32" s="29"/>
      <c r="H32" s="9" t="str">
        <f t="shared" si="2"/>
        <v/>
      </c>
      <c r="I32" s="132"/>
      <c r="J32" s="133"/>
      <c r="K32" s="134"/>
      <c r="L32"/>
    </row>
    <row r="33" spans="1:12" ht="17.100000000000001" customHeight="1" x14ac:dyDescent="0.15">
      <c r="A33" s="10">
        <f t="shared" si="1"/>
        <v>45160</v>
      </c>
      <c r="B33" s="11" t="str">
        <f t="shared" si="3"/>
        <v>火</v>
      </c>
      <c r="C33" s="23"/>
      <c r="D33" s="24"/>
      <c r="E33" s="27"/>
      <c r="F33" s="28"/>
      <c r="G33" s="29"/>
      <c r="H33" s="9" t="str">
        <f t="shared" si="2"/>
        <v/>
      </c>
      <c r="I33" s="132"/>
      <c r="J33" s="133"/>
      <c r="K33" s="134"/>
      <c r="L33"/>
    </row>
    <row r="34" spans="1:12" ht="17.100000000000001" customHeight="1" x14ac:dyDescent="0.15">
      <c r="A34" s="10">
        <f t="shared" si="1"/>
        <v>45161</v>
      </c>
      <c r="B34" s="11" t="str">
        <f t="shared" si="3"/>
        <v>水</v>
      </c>
      <c r="C34" s="23"/>
      <c r="D34" s="24"/>
      <c r="E34" s="27"/>
      <c r="F34" s="28"/>
      <c r="G34" s="29"/>
      <c r="H34" s="9" t="str">
        <f t="shared" si="2"/>
        <v/>
      </c>
      <c r="I34" s="132"/>
      <c r="J34" s="133"/>
      <c r="K34" s="134"/>
      <c r="L34"/>
    </row>
    <row r="35" spans="1:12" ht="17.100000000000001" customHeight="1" x14ac:dyDescent="0.15">
      <c r="A35" s="10">
        <f t="shared" si="1"/>
        <v>45162</v>
      </c>
      <c r="B35" s="11" t="str">
        <f t="shared" si="3"/>
        <v>木</v>
      </c>
      <c r="C35" s="23"/>
      <c r="D35" s="24"/>
      <c r="E35" s="27"/>
      <c r="F35" s="28"/>
      <c r="G35" s="29"/>
      <c r="H35" s="9" t="str">
        <f t="shared" si="2"/>
        <v/>
      </c>
      <c r="I35" s="132"/>
      <c r="J35" s="133"/>
      <c r="K35" s="134"/>
      <c r="L35"/>
    </row>
    <row r="36" spans="1:12" ht="17.100000000000001" customHeight="1" x14ac:dyDescent="0.15">
      <c r="A36" s="10">
        <f t="shared" si="1"/>
        <v>45163</v>
      </c>
      <c r="B36" s="11" t="str">
        <f t="shared" si="3"/>
        <v>金</v>
      </c>
      <c r="C36" s="23"/>
      <c r="D36" s="24"/>
      <c r="E36" s="27"/>
      <c r="F36" s="28"/>
      <c r="G36" s="29"/>
      <c r="H36" s="9" t="str">
        <f t="shared" si="2"/>
        <v/>
      </c>
      <c r="I36" s="132"/>
      <c r="J36" s="133"/>
      <c r="K36" s="134"/>
      <c r="L36"/>
    </row>
    <row r="37" spans="1:12" ht="17.100000000000001" customHeight="1" x14ac:dyDescent="0.15">
      <c r="A37" s="10">
        <f t="shared" si="1"/>
        <v>45164</v>
      </c>
      <c r="B37" s="11" t="str">
        <f t="shared" si="3"/>
        <v>土</v>
      </c>
      <c r="C37" s="23"/>
      <c r="D37" s="24"/>
      <c r="E37" s="27"/>
      <c r="F37" s="28"/>
      <c r="G37" s="29"/>
      <c r="H37" s="9" t="str">
        <f t="shared" si="2"/>
        <v/>
      </c>
      <c r="I37" s="135"/>
      <c r="J37" s="136"/>
      <c r="K37" s="137"/>
      <c r="L37"/>
    </row>
    <row r="38" spans="1:12" ht="17.100000000000001" customHeight="1" x14ac:dyDescent="0.15">
      <c r="A38" s="10">
        <f>A37+1</f>
        <v>45165</v>
      </c>
      <c r="B38" s="11" t="str">
        <f t="shared" si="3"/>
        <v>日</v>
      </c>
      <c r="C38" s="23"/>
      <c r="D38" s="24"/>
      <c r="E38" s="27"/>
      <c r="F38" s="28"/>
      <c r="G38" s="29"/>
      <c r="H38" s="9" t="str">
        <f t="shared" si="2"/>
        <v/>
      </c>
      <c r="I38" s="118"/>
      <c r="J38" s="119"/>
      <c r="K38" s="120"/>
      <c r="L38"/>
    </row>
    <row r="39" spans="1:12" ht="17.100000000000001" customHeight="1" x14ac:dyDescent="0.15">
      <c r="A39" s="10">
        <f>A38+1</f>
        <v>45166</v>
      </c>
      <c r="B39" s="11" t="str">
        <f t="shared" si="3"/>
        <v>月</v>
      </c>
      <c r="C39" s="23"/>
      <c r="D39" s="24"/>
      <c r="E39" s="27"/>
      <c r="F39" s="28"/>
      <c r="G39" s="29"/>
      <c r="H39" s="9" t="str">
        <f t="shared" si="2"/>
        <v/>
      </c>
      <c r="I39" s="132"/>
      <c r="J39" s="133"/>
      <c r="K39" s="134"/>
      <c r="L39"/>
    </row>
    <row r="40" spans="1:12" ht="17.100000000000001" customHeight="1" x14ac:dyDescent="0.15">
      <c r="A40" s="10">
        <f>IF(DAY(A39+1)&lt;4,"",A39+1)</f>
        <v>45167</v>
      </c>
      <c r="B40" s="11" t="str">
        <f t="shared" si="3"/>
        <v>火</v>
      </c>
      <c r="C40" s="23"/>
      <c r="D40" s="24"/>
      <c r="E40" s="27"/>
      <c r="F40" s="28"/>
      <c r="G40" s="29"/>
      <c r="H40" s="9" t="str">
        <f t="shared" si="2"/>
        <v/>
      </c>
      <c r="I40" s="132"/>
      <c r="J40" s="133"/>
      <c r="K40" s="134"/>
      <c r="L40"/>
    </row>
    <row r="41" spans="1:12" ht="17.100000000000001" customHeight="1" x14ac:dyDescent="0.15">
      <c r="A41" s="10">
        <f>IF(DAY(A39+2)&lt;4,"",A39+2)</f>
        <v>45168</v>
      </c>
      <c r="B41" s="11" t="str">
        <f t="shared" si="3"/>
        <v>水</v>
      </c>
      <c r="C41" s="23"/>
      <c r="D41" s="24"/>
      <c r="E41" s="27"/>
      <c r="F41" s="28"/>
      <c r="G41" s="29"/>
      <c r="H41" s="9" t="str">
        <f t="shared" si="2"/>
        <v/>
      </c>
      <c r="I41" s="132"/>
      <c r="J41" s="133"/>
      <c r="K41" s="134"/>
      <c r="L41"/>
    </row>
    <row r="42" spans="1:12" ht="17.100000000000001" customHeight="1" thickBot="1" x14ac:dyDescent="0.2">
      <c r="A42" s="12">
        <f>IF(DAY(A39+3)&lt;4,"",A39+3)</f>
        <v>45169</v>
      </c>
      <c r="B42" s="43" t="str">
        <f t="shared" si="3"/>
        <v>木</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F8EC5F8A-7F71-462D-B4B5-A41DF682552D}">
      <formula1>"通常勤務,管理者,裁量,高プロ,出向,その他"</formula1>
    </dataValidation>
    <dataValidation type="list" allowBlank="1" showInputMessage="1" showErrorMessage="1" sqref="G2 K2" xr:uid="{3F6D77F4-DFF1-41DE-BAEE-B9AC9EE1F6B5}">
      <formula1>"あり,なし"</formula1>
    </dataValidation>
    <dataValidation type="list" allowBlank="1" showInputMessage="1" showErrorMessage="1" sqref="E1:G1" xr:uid="{5C048C6F-F56B-46C0-873E-4245C3F4092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5FD40C-AA80-459D-8F41-F13179BD62AA}">
      <formula1>0</formula1>
    </dataValidation>
    <dataValidation type="time" allowBlank="1" showInputMessage="1" showErrorMessage="1" errorTitle="時刻を入力してください。" error="0:00から23:59までの時刻が入力できます。" sqref="C12:C42 E12:E42 G12:G42" xr:uid="{48FE53D1-FD04-45A9-BF3B-DB32316AED2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1755-843D-4A2B-B4F2-BEEB343724A5}">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29</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45170</v>
      </c>
      <c r="B12" s="47" t="str">
        <f t="shared" ref="B12:B28"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45171</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45172</v>
      </c>
      <c r="B14" s="11" t="str">
        <f t="shared" si="0"/>
        <v>日</v>
      </c>
      <c r="C14" s="23"/>
      <c r="D14" s="24"/>
      <c r="E14" s="27"/>
      <c r="F14" s="28"/>
      <c r="G14" s="29"/>
      <c r="H14" s="9" t="str">
        <f t="shared" ref="H14:H42" si="2">IF((D14-C14)+(F14-E14)-G14=0,"",(D14-C14)+(F14-E14)-G14)</f>
        <v/>
      </c>
      <c r="I14" s="118"/>
      <c r="J14" s="119"/>
      <c r="K14" s="120"/>
      <c r="L14"/>
    </row>
    <row r="15" spans="1:13" ht="17.100000000000001" customHeight="1" x14ac:dyDescent="0.15">
      <c r="A15" s="10">
        <f t="shared" si="1"/>
        <v>45173</v>
      </c>
      <c r="B15" s="11" t="str">
        <f t="shared" si="0"/>
        <v>月</v>
      </c>
      <c r="C15" s="23"/>
      <c r="D15" s="24"/>
      <c r="E15" s="27"/>
      <c r="F15" s="28"/>
      <c r="G15" s="29"/>
      <c r="H15" s="9" t="str">
        <f t="shared" si="2"/>
        <v/>
      </c>
      <c r="I15" s="132"/>
      <c r="J15" s="133"/>
      <c r="K15" s="134"/>
      <c r="L15"/>
    </row>
    <row r="16" spans="1:13" ht="17.100000000000001" customHeight="1" x14ac:dyDescent="0.15">
      <c r="A16" s="10">
        <f t="shared" si="1"/>
        <v>45174</v>
      </c>
      <c r="B16" s="11" t="str">
        <f t="shared" si="0"/>
        <v>火</v>
      </c>
      <c r="C16" s="23"/>
      <c r="D16" s="24"/>
      <c r="E16" s="27"/>
      <c r="F16" s="28"/>
      <c r="G16" s="29"/>
      <c r="H16" s="9" t="str">
        <f t="shared" si="2"/>
        <v/>
      </c>
      <c r="I16" s="132"/>
      <c r="J16" s="133"/>
      <c r="K16" s="134"/>
      <c r="L16"/>
    </row>
    <row r="17" spans="1:12" ht="17.100000000000001" customHeight="1" x14ac:dyDescent="0.15">
      <c r="A17" s="36">
        <f t="shared" si="1"/>
        <v>45175</v>
      </c>
      <c r="B17" s="44" t="str">
        <f t="shared" si="0"/>
        <v>水</v>
      </c>
      <c r="C17" s="37"/>
      <c r="D17" s="38"/>
      <c r="E17" s="39"/>
      <c r="F17" s="40"/>
      <c r="G17" s="41"/>
      <c r="H17" s="9" t="str">
        <f t="shared" si="2"/>
        <v/>
      </c>
      <c r="I17" s="132"/>
      <c r="J17" s="133"/>
      <c r="K17" s="134"/>
      <c r="L17"/>
    </row>
    <row r="18" spans="1:12" ht="17.100000000000001" customHeight="1" x14ac:dyDescent="0.15">
      <c r="A18" s="36">
        <f t="shared" si="1"/>
        <v>45176</v>
      </c>
      <c r="B18" s="44" t="str">
        <f t="shared" si="0"/>
        <v>木</v>
      </c>
      <c r="C18" s="37"/>
      <c r="D18" s="38"/>
      <c r="E18" s="39"/>
      <c r="F18" s="40"/>
      <c r="G18" s="41"/>
      <c r="H18" s="9" t="str">
        <f t="shared" si="2"/>
        <v/>
      </c>
      <c r="I18" s="132"/>
      <c r="J18" s="133"/>
      <c r="K18" s="134"/>
      <c r="L18"/>
    </row>
    <row r="19" spans="1:12" ht="17.100000000000001" customHeight="1" x14ac:dyDescent="0.15">
      <c r="A19" s="10">
        <f t="shared" si="1"/>
        <v>45177</v>
      </c>
      <c r="B19" s="11" t="str">
        <f t="shared" si="0"/>
        <v>金</v>
      </c>
      <c r="C19" s="23"/>
      <c r="D19" s="24"/>
      <c r="E19" s="27"/>
      <c r="F19" s="28"/>
      <c r="G19" s="29"/>
      <c r="H19" s="9" t="str">
        <f t="shared" si="2"/>
        <v/>
      </c>
      <c r="I19" s="132"/>
      <c r="J19" s="133"/>
      <c r="K19" s="134"/>
      <c r="L19"/>
    </row>
    <row r="20" spans="1:12" ht="17.100000000000001" customHeight="1" x14ac:dyDescent="0.15">
      <c r="A20" s="10">
        <f t="shared" si="1"/>
        <v>45178</v>
      </c>
      <c r="B20" s="11" t="str">
        <f t="shared" si="0"/>
        <v>土</v>
      </c>
      <c r="C20" s="23"/>
      <c r="D20" s="24"/>
      <c r="E20" s="27"/>
      <c r="F20" s="28"/>
      <c r="G20" s="29"/>
      <c r="H20" s="9" t="str">
        <f t="shared" si="2"/>
        <v/>
      </c>
      <c r="I20" s="135"/>
      <c r="J20" s="136"/>
      <c r="K20" s="137"/>
      <c r="L20"/>
    </row>
    <row r="21" spans="1:12" ht="17.100000000000001" customHeight="1" x14ac:dyDescent="0.15">
      <c r="A21" s="53">
        <f t="shared" si="1"/>
        <v>45179</v>
      </c>
      <c r="B21" s="11" t="str">
        <f t="shared" si="0"/>
        <v>日</v>
      </c>
      <c r="C21" s="23"/>
      <c r="D21" s="24"/>
      <c r="E21" s="27"/>
      <c r="F21" s="28"/>
      <c r="G21" s="29"/>
      <c r="H21" s="9" t="str">
        <f t="shared" si="2"/>
        <v/>
      </c>
      <c r="I21" s="118"/>
      <c r="J21" s="119"/>
      <c r="K21" s="120"/>
      <c r="L21"/>
    </row>
    <row r="22" spans="1:12" ht="17.100000000000001" customHeight="1" x14ac:dyDescent="0.15">
      <c r="A22" s="10">
        <f t="shared" si="1"/>
        <v>45180</v>
      </c>
      <c r="B22" s="11" t="str">
        <f t="shared" si="0"/>
        <v>月</v>
      </c>
      <c r="C22" s="23"/>
      <c r="D22" s="24"/>
      <c r="E22" s="27"/>
      <c r="F22" s="28"/>
      <c r="G22" s="29"/>
      <c r="H22" s="9" t="str">
        <f t="shared" si="2"/>
        <v/>
      </c>
      <c r="I22" s="132"/>
      <c r="J22" s="133"/>
      <c r="K22" s="134"/>
      <c r="L22"/>
    </row>
    <row r="23" spans="1:12" ht="17.100000000000001" customHeight="1" x14ac:dyDescent="0.15">
      <c r="A23" s="10">
        <f t="shared" si="1"/>
        <v>45181</v>
      </c>
      <c r="B23" s="11" t="str">
        <f t="shared" si="0"/>
        <v>火</v>
      </c>
      <c r="C23" s="23"/>
      <c r="D23" s="24"/>
      <c r="E23" s="27"/>
      <c r="F23" s="28"/>
      <c r="G23" s="29"/>
      <c r="H23" s="9" t="str">
        <f t="shared" si="2"/>
        <v/>
      </c>
      <c r="I23" s="132"/>
      <c r="J23" s="133"/>
      <c r="K23" s="134"/>
      <c r="L23"/>
    </row>
    <row r="24" spans="1:12" ht="17.100000000000001" customHeight="1" x14ac:dyDescent="0.15">
      <c r="A24" s="10">
        <f t="shared" si="1"/>
        <v>45182</v>
      </c>
      <c r="B24" s="11" t="str">
        <f t="shared" si="0"/>
        <v>水</v>
      </c>
      <c r="C24" s="23"/>
      <c r="D24" s="24"/>
      <c r="E24" s="27"/>
      <c r="F24" s="28"/>
      <c r="G24" s="29"/>
      <c r="H24" s="9" t="str">
        <f t="shared" si="2"/>
        <v/>
      </c>
      <c r="I24" s="132"/>
      <c r="J24" s="133"/>
      <c r="K24" s="134"/>
      <c r="L24"/>
    </row>
    <row r="25" spans="1:12" ht="17.100000000000001" customHeight="1" x14ac:dyDescent="0.15">
      <c r="A25" s="10">
        <f t="shared" si="1"/>
        <v>45183</v>
      </c>
      <c r="B25" s="11" t="str">
        <f t="shared" si="0"/>
        <v>木</v>
      </c>
      <c r="C25" s="23"/>
      <c r="D25" s="24"/>
      <c r="E25" s="27"/>
      <c r="F25" s="28"/>
      <c r="G25" s="29"/>
      <c r="H25" s="9" t="str">
        <f t="shared" si="2"/>
        <v/>
      </c>
      <c r="I25" s="132"/>
      <c r="J25" s="133"/>
      <c r="K25" s="134"/>
      <c r="L25"/>
    </row>
    <row r="26" spans="1:12" ht="17.100000000000001" customHeight="1" x14ac:dyDescent="0.15">
      <c r="A26" s="10">
        <f t="shared" si="1"/>
        <v>45184</v>
      </c>
      <c r="B26" s="11" t="str">
        <f t="shared" si="0"/>
        <v>金</v>
      </c>
      <c r="C26" s="23"/>
      <c r="D26" s="24"/>
      <c r="E26" s="27"/>
      <c r="F26" s="28"/>
      <c r="G26" s="29"/>
      <c r="H26" s="9" t="str">
        <f t="shared" si="2"/>
        <v/>
      </c>
      <c r="I26" s="132"/>
      <c r="J26" s="133"/>
      <c r="K26" s="134"/>
      <c r="L26"/>
    </row>
    <row r="27" spans="1:12" ht="17.100000000000001" customHeight="1" x14ac:dyDescent="0.15">
      <c r="A27" s="10">
        <f t="shared" si="1"/>
        <v>45185</v>
      </c>
      <c r="B27" s="11" t="str">
        <f t="shared" si="0"/>
        <v>土</v>
      </c>
      <c r="C27" s="23"/>
      <c r="D27" s="24"/>
      <c r="E27" s="27"/>
      <c r="F27" s="28"/>
      <c r="G27" s="29"/>
      <c r="H27" s="9" t="str">
        <f t="shared" si="2"/>
        <v/>
      </c>
      <c r="I27" s="135"/>
      <c r="J27" s="136"/>
      <c r="K27" s="137"/>
      <c r="L27"/>
    </row>
    <row r="28" spans="1:12" ht="17.100000000000001" customHeight="1" x14ac:dyDescent="0.15">
      <c r="A28" s="10">
        <f t="shared" si="1"/>
        <v>45186</v>
      </c>
      <c r="B28" s="11" t="str">
        <f t="shared" si="0"/>
        <v>日</v>
      </c>
      <c r="C28" s="23"/>
      <c r="D28" s="24"/>
      <c r="E28" s="27"/>
      <c r="F28" s="28"/>
      <c r="G28" s="29"/>
      <c r="H28" s="9" t="str">
        <f t="shared" si="2"/>
        <v/>
      </c>
      <c r="I28" s="118"/>
      <c r="J28" s="119"/>
      <c r="K28" s="120"/>
      <c r="L28"/>
    </row>
    <row r="29" spans="1:12" ht="17.100000000000001" customHeight="1" x14ac:dyDescent="0.15">
      <c r="A29" s="10">
        <f t="shared" si="1"/>
        <v>45187</v>
      </c>
      <c r="B29" s="11" t="s">
        <v>36</v>
      </c>
      <c r="C29" s="23"/>
      <c r="D29" s="24"/>
      <c r="E29" s="27"/>
      <c r="F29" s="28"/>
      <c r="G29" s="29"/>
      <c r="H29" s="9" t="str">
        <f t="shared" si="2"/>
        <v/>
      </c>
      <c r="I29" s="132"/>
      <c r="J29" s="133"/>
      <c r="K29" s="134"/>
      <c r="L29"/>
    </row>
    <row r="30" spans="1:12" ht="17.100000000000001" customHeight="1" x14ac:dyDescent="0.15">
      <c r="A30" s="10">
        <f t="shared" si="1"/>
        <v>45188</v>
      </c>
      <c r="B30" s="11" t="str">
        <f>TEXT(A30,"aaa")</f>
        <v>火</v>
      </c>
      <c r="C30" s="23"/>
      <c r="D30" s="24"/>
      <c r="E30" s="27"/>
      <c r="F30" s="28"/>
      <c r="G30" s="29"/>
      <c r="H30" s="9" t="str">
        <f t="shared" si="2"/>
        <v/>
      </c>
      <c r="I30" s="132"/>
      <c r="J30" s="133"/>
      <c r="K30" s="134"/>
      <c r="L30"/>
    </row>
    <row r="31" spans="1:12" ht="17.100000000000001" customHeight="1" x14ac:dyDescent="0.15">
      <c r="A31" s="10">
        <f t="shared" si="1"/>
        <v>45189</v>
      </c>
      <c r="B31" s="11" t="str">
        <f>TEXT(A31,"aaa")</f>
        <v>水</v>
      </c>
      <c r="C31" s="23"/>
      <c r="D31" s="24"/>
      <c r="E31" s="27"/>
      <c r="F31" s="28"/>
      <c r="G31" s="29"/>
      <c r="H31" s="9" t="str">
        <f t="shared" si="2"/>
        <v/>
      </c>
      <c r="I31" s="132"/>
      <c r="J31" s="133"/>
      <c r="K31" s="134"/>
      <c r="L31"/>
    </row>
    <row r="32" spans="1:12" ht="17.100000000000001" customHeight="1" x14ac:dyDescent="0.15">
      <c r="A32" s="10">
        <f t="shared" si="1"/>
        <v>45190</v>
      </c>
      <c r="B32" s="11" t="str">
        <f>TEXT(A32,"aaa")</f>
        <v>木</v>
      </c>
      <c r="C32" s="23"/>
      <c r="D32" s="24"/>
      <c r="E32" s="27"/>
      <c r="F32" s="28"/>
      <c r="G32" s="29"/>
      <c r="H32" s="9" t="str">
        <f t="shared" si="2"/>
        <v/>
      </c>
      <c r="I32" s="132"/>
      <c r="J32" s="133"/>
      <c r="K32" s="134"/>
      <c r="L32"/>
    </row>
    <row r="33" spans="1:12" ht="17.100000000000001" customHeight="1" x14ac:dyDescent="0.15">
      <c r="A33" s="10">
        <f t="shared" si="1"/>
        <v>45191</v>
      </c>
      <c r="B33" s="11" t="str">
        <f>TEXT(A33,"aaa")</f>
        <v>金</v>
      </c>
      <c r="C33" s="23"/>
      <c r="D33" s="24"/>
      <c r="E33" s="27"/>
      <c r="F33" s="28"/>
      <c r="G33" s="29"/>
      <c r="H33" s="9" t="str">
        <f t="shared" si="2"/>
        <v/>
      </c>
      <c r="I33" s="132"/>
      <c r="J33" s="133"/>
      <c r="K33" s="134"/>
      <c r="L33"/>
    </row>
    <row r="34" spans="1:12" ht="17.100000000000001" customHeight="1" x14ac:dyDescent="0.15">
      <c r="A34" s="10">
        <f t="shared" si="1"/>
        <v>45192</v>
      </c>
      <c r="B34" s="11" t="s">
        <v>36</v>
      </c>
      <c r="C34" s="23"/>
      <c r="D34" s="24"/>
      <c r="E34" s="27"/>
      <c r="F34" s="28"/>
      <c r="G34" s="29"/>
      <c r="H34" s="9" t="str">
        <f t="shared" si="2"/>
        <v/>
      </c>
      <c r="I34" s="135"/>
      <c r="J34" s="136"/>
      <c r="K34" s="137"/>
      <c r="L34"/>
    </row>
    <row r="35" spans="1:12" ht="17.100000000000001" customHeight="1" x14ac:dyDescent="0.15">
      <c r="A35" s="10">
        <f t="shared" si="1"/>
        <v>45193</v>
      </c>
      <c r="B35" s="11" t="str">
        <f t="shared" ref="B35:B41" si="3">TEXT(A35,"aaa")</f>
        <v>日</v>
      </c>
      <c r="C35" s="23"/>
      <c r="D35" s="24"/>
      <c r="E35" s="27"/>
      <c r="F35" s="28"/>
      <c r="G35" s="29"/>
      <c r="H35" s="9" t="str">
        <f t="shared" si="2"/>
        <v/>
      </c>
      <c r="I35" s="118"/>
      <c r="J35" s="119"/>
      <c r="K35" s="120"/>
      <c r="L35"/>
    </row>
    <row r="36" spans="1:12" ht="17.100000000000001" customHeight="1" x14ac:dyDescent="0.15">
      <c r="A36" s="10">
        <f t="shared" si="1"/>
        <v>45194</v>
      </c>
      <c r="B36" s="11" t="str">
        <f t="shared" si="3"/>
        <v>月</v>
      </c>
      <c r="C36" s="23"/>
      <c r="D36" s="24"/>
      <c r="E36" s="27"/>
      <c r="F36" s="28"/>
      <c r="G36" s="29"/>
      <c r="H36" s="9" t="str">
        <f t="shared" si="2"/>
        <v/>
      </c>
      <c r="I36" s="132"/>
      <c r="J36" s="133"/>
      <c r="K36" s="134"/>
      <c r="L36"/>
    </row>
    <row r="37" spans="1:12" ht="17.100000000000001" customHeight="1" x14ac:dyDescent="0.15">
      <c r="A37" s="10">
        <f t="shared" si="1"/>
        <v>45195</v>
      </c>
      <c r="B37" s="11" t="str">
        <f t="shared" si="3"/>
        <v>火</v>
      </c>
      <c r="C37" s="23"/>
      <c r="D37" s="24"/>
      <c r="E37" s="27"/>
      <c r="F37" s="28"/>
      <c r="G37" s="29"/>
      <c r="H37" s="9" t="str">
        <f t="shared" si="2"/>
        <v/>
      </c>
      <c r="I37" s="132"/>
      <c r="J37" s="133"/>
      <c r="K37" s="134"/>
      <c r="L37"/>
    </row>
    <row r="38" spans="1:12" ht="17.100000000000001" customHeight="1" x14ac:dyDescent="0.15">
      <c r="A38" s="10">
        <f>A37+1</f>
        <v>45196</v>
      </c>
      <c r="B38" s="11" t="str">
        <f t="shared" si="3"/>
        <v>水</v>
      </c>
      <c r="C38" s="23"/>
      <c r="D38" s="24"/>
      <c r="E38" s="27"/>
      <c r="F38" s="28"/>
      <c r="G38" s="29"/>
      <c r="H38" s="9" t="str">
        <f t="shared" si="2"/>
        <v/>
      </c>
      <c r="I38" s="132"/>
      <c r="J38" s="133"/>
      <c r="K38" s="134"/>
      <c r="L38"/>
    </row>
    <row r="39" spans="1:12" ht="17.100000000000001" customHeight="1" x14ac:dyDescent="0.15">
      <c r="A39" s="10">
        <f>A38+1</f>
        <v>45197</v>
      </c>
      <c r="B39" s="11" t="str">
        <f t="shared" si="3"/>
        <v>木</v>
      </c>
      <c r="C39" s="23"/>
      <c r="D39" s="24"/>
      <c r="E39" s="27"/>
      <c r="F39" s="28"/>
      <c r="G39" s="29"/>
      <c r="H39" s="9" t="str">
        <f t="shared" si="2"/>
        <v/>
      </c>
      <c r="I39" s="132"/>
      <c r="J39" s="133"/>
      <c r="K39" s="134"/>
      <c r="L39"/>
    </row>
    <row r="40" spans="1:12" ht="17.100000000000001" customHeight="1" x14ac:dyDescent="0.15">
      <c r="A40" s="10">
        <f>IF(DAY(A39+1)&lt;4,"",A39+1)</f>
        <v>45198</v>
      </c>
      <c r="B40" s="11" t="str">
        <f t="shared" si="3"/>
        <v>金</v>
      </c>
      <c r="C40" s="23"/>
      <c r="D40" s="24"/>
      <c r="E40" s="27"/>
      <c r="F40" s="28"/>
      <c r="G40" s="29"/>
      <c r="H40" s="9" t="str">
        <f t="shared" si="2"/>
        <v/>
      </c>
      <c r="I40" s="132"/>
      <c r="J40" s="133"/>
      <c r="K40" s="134"/>
      <c r="L40"/>
    </row>
    <row r="41" spans="1:12" ht="17.100000000000001" customHeight="1" x14ac:dyDescent="0.15">
      <c r="A41" s="10">
        <f>IF(DAY(A39+2)&lt;4,"",A39+2)</f>
        <v>45199</v>
      </c>
      <c r="B41" s="11" t="str">
        <f t="shared" si="3"/>
        <v>土</v>
      </c>
      <c r="C41" s="23"/>
      <c r="D41" s="24"/>
      <c r="E41" s="27"/>
      <c r="F41" s="28"/>
      <c r="G41" s="29"/>
      <c r="H41" s="9" t="str">
        <f t="shared" si="2"/>
        <v/>
      </c>
      <c r="I41" s="135"/>
      <c r="J41" s="136"/>
      <c r="K41" s="137"/>
      <c r="L41"/>
    </row>
    <row r="42" spans="1:12" ht="17.100000000000001" customHeight="1" thickBot="1" x14ac:dyDescent="0.2">
      <c r="A42" s="12" t="str">
        <f>IF(DAY(A39+3)&lt;4,"",A39+3)</f>
        <v/>
      </c>
      <c r="B42" s="43" t="s">
        <v>37</v>
      </c>
      <c r="C42" s="30"/>
      <c r="D42" s="31"/>
      <c r="E42" s="32"/>
      <c r="F42" s="33"/>
      <c r="G42" s="34"/>
      <c r="H42" s="13" t="str">
        <f t="shared" si="2"/>
        <v/>
      </c>
      <c r="I42" s="150"/>
      <c r="J42" s="151"/>
      <c r="K42" s="152"/>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AA4CEE5C-69FD-46BB-A003-CE92C1D27E5A}">
      <formula1>"通常勤務,管理者,裁量,高プロ,出向,その他"</formula1>
    </dataValidation>
    <dataValidation type="list" allowBlank="1" showInputMessage="1" showErrorMessage="1" sqref="G2 K2" xr:uid="{D42C2C49-69CE-490D-922B-470D02382F85}">
      <formula1>"あり,なし"</formula1>
    </dataValidation>
    <dataValidation type="list" allowBlank="1" showInputMessage="1" showErrorMessage="1" sqref="E1:G1" xr:uid="{D5667B82-D68F-4F50-9B4B-AA453BFEB18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70D7CDA-5A4A-4688-91E0-E56C49C15A51}">
      <formula1>0</formula1>
    </dataValidation>
    <dataValidation type="time" allowBlank="1" showInputMessage="1" showErrorMessage="1" errorTitle="時刻を入力してください。" error="0:00から23:59までの時刻が入力できます。" sqref="C12:C42 E12:E42 G12:G42" xr:uid="{6999FEB2-F6FE-452D-8BB9-E84339E26C1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3B80D-37EA-4504-9E61-73A17457400D}">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30</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45200</v>
      </c>
      <c r="B12" s="47" t="str">
        <f t="shared" ref="B12:B19" si="0">TEXT(A12,"aaa")</f>
        <v>日</v>
      </c>
      <c r="C12" s="37"/>
      <c r="D12" s="38"/>
      <c r="E12" s="48"/>
      <c r="F12" s="40"/>
      <c r="G12" s="49"/>
      <c r="H12" s="9" t="str">
        <f>IF((D12-C12)+(F12-E12)-G12=0,"",(D12-C12)+(F12-E12)-G12)</f>
        <v/>
      </c>
      <c r="I12" s="141"/>
      <c r="J12" s="142"/>
      <c r="K12" s="143"/>
      <c r="L12"/>
    </row>
    <row r="13" spans="1:13" ht="17.100000000000001" customHeight="1" x14ac:dyDescent="0.15">
      <c r="A13" s="10">
        <f t="shared" ref="A13:A37" si="1">A12+1</f>
        <v>45201</v>
      </c>
      <c r="B13" s="11" t="str">
        <f t="shared" si="0"/>
        <v>月</v>
      </c>
      <c r="C13" s="25"/>
      <c r="D13" s="26"/>
      <c r="E13" s="27"/>
      <c r="F13" s="28"/>
      <c r="G13" s="29"/>
      <c r="H13" s="9" t="str">
        <f>IF((D13-C13)+(F13-E13)-G13=0,"",(D13-C13)+(F13-E13)-G13)</f>
        <v/>
      </c>
      <c r="I13" s="144"/>
      <c r="J13" s="145"/>
      <c r="K13" s="146"/>
      <c r="L13"/>
    </row>
    <row r="14" spans="1:13" ht="17.100000000000001" customHeight="1" x14ac:dyDescent="0.15">
      <c r="A14" s="53">
        <f t="shared" si="1"/>
        <v>45202</v>
      </c>
      <c r="B14" s="11" t="str">
        <f t="shared" si="0"/>
        <v>火</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45203</v>
      </c>
      <c r="B15" s="11" t="str">
        <f t="shared" si="0"/>
        <v>水</v>
      </c>
      <c r="C15" s="23"/>
      <c r="D15" s="24"/>
      <c r="E15" s="27"/>
      <c r="F15" s="28"/>
      <c r="G15" s="29"/>
      <c r="H15" s="9" t="str">
        <f t="shared" si="2"/>
        <v/>
      </c>
      <c r="I15" s="144"/>
      <c r="J15" s="145"/>
      <c r="K15" s="146"/>
      <c r="L15"/>
    </row>
    <row r="16" spans="1:13" ht="17.100000000000001" customHeight="1" x14ac:dyDescent="0.15">
      <c r="A16" s="10">
        <f t="shared" si="1"/>
        <v>45204</v>
      </c>
      <c r="B16" s="11" t="str">
        <f t="shared" si="0"/>
        <v>木</v>
      </c>
      <c r="C16" s="23"/>
      <c r="D16" s="24"/>
      <c r="E16" s="27"/>
      <c r="F16" s="28"/>
      <c r="G16" s="29"/>
      <c r="H16" s="9" t="str">
        <f t="shared" si="2"/>
        <v/>
      </c>
      <c r="I16" s="144"/>
      <c r="J16" s="145"/>
      <c r="K16" s="146"/>
      <c r="L16"/>
    </row>
    <row r="17" spans="1:12" ht="17.100000000000001" customHeight="1" x14ac:dyDescent="0.15">
      <c r="A17" s="36">
        <f t="shared" si="1"/>
        <v>45205</v>
      </c>
      <c r="B17" s="44" t="str">
        <f t="shared" si="0"/>
        <v>金</v>
      </c>
      <c r="C17" s="37"/>
      <c r="D17" s="38"/>
      <c r="E17" s="39"/>
      <c r="F17" s="40"/>
      <c r="G17" s="41"/>
      <c r="H17" s="9" t="str">
        <f t="shared" si="2"/>
        <v/>
      </c>
      <c r="I17" s="144"/>
      <c r="J17" s="145"/>
      <c r="K17" s="146"/>
      <c r="L17"/>
    </row>
    <row r="18" spans="1:12" ht="17.100000000000001" customHeight="1" x14ac:dyDescent="0.15">
      <c r="A18" s="36">
        <f t="shared" si="1"/>
        <v>45206</v>
      </c>
      <c r="B18" s="44" t="str">
        <f t="shared" si="0"/>
        <v>土</v>
      </c>
      <c r="C18" s="37"/>
      <c r="D18" s="38"/>
      <c r="E18" s="39"/>
      <c r="F18" s="40"/>
      <c r="G18" s="41"/>
      <c r="H18" s="9" t="str">
        <f t="shared" si="2"/>
        <v/>
      </c>
      <c r="I18" s="147"/>
      <c r="J18" s="148"/>
      <c r="K18" s="149"/>
      <c r="L18"/>
    </row>
    <row r="19" spans="1:12" ht="17.100000000000001" customHeight="1" x14ac:dyDescent="0.15">
      <c r="A19" s="10">
        <f t="shared" si="1"/>
        <v>45207</v>
      </c>
      <c r="B19" s="11" t="str">
        <f t="shared" si="0"/>
        <v>日</v>
      </c>
      <c r="C19" s="23"/>
      <c r="D19" s="24"/>
      <c r="E19" s="27"/>
      <c r="F19" s="28"/>
      <c r="G19" s="29"/>
      <c r="H19" s="9" t="str">
        <f t="shared" si="2"/>
        <v/>
      </c>
      <c r="I19" s="118"/>
      <c r="J19" s="119"/>
      <c r="K19" s="120"/>
      <c r="L19"/>
    </row>
    <row r="20" spans="1:12" ht="17.100000000000001" customHeight="1" x14ac:dyDescent="0.15">
      <c r="A20" s="10">
        <f t="shared" si="1"/>
        <v>45208</v>
      </c>
      <c r="B20" s="11" t="s">
        <v>36</v>
      </c>
      <c r="C20" s="23"/>
      <c r="D20" s="24"/>
      <c r="E20" s="27"/>
      <c r="F20" s="28"/>
      <c r="G20" s="29"/>
      <c r="H20" s="9" t="str">
        <f t="shared" si="2"/>
        <v/>
      </c>
      <c r="I20" s="132"/>
      <c r="J20" s="133"/>
      <c r="K20" s="134"/>
      <c r="L20"/>
    </row>
    <row r="21" spans="1:12" ht="17.100000000000001" customHeight="1" x14ac:dyDescent="0.15">
      <c r="A21" s="53">
        <f t="shared" si="1"/>
        <v>45209</v>
      </c>
      <c r="B21" s="11" t="str">
        <f t="shared" ref="B21:B42" si="3">TEXT(A21,"aaa")</f>
        <v>火</v>
      </c>
      <c r="C21" s="23"/>
      <c r="D21" s="24"/>
      <c r="E21" s="27"/>
      <c r="F21" s="28"/>
      <c r="G21" s="29"/>
      <c r="H21" s="9" t="str">
        <f t="shared" si="2"/>
        <v/>
      </c>
      <c r="I21" s="132"/>
      <c r="J21" s="133"/>
      <c r="K21" s="134"/>
      <c r="L21"/>
    </row>
    <row r="22" spans="1:12" ht="17.100000000000001" customHeight="1" x14ac:dyDescent="0.15">
      <c r="A22" s="10">
        <f t="shared" si="1"/>
        <v>45210</v>
      </c>
      <c r="B22" s="11" t="str">
        <f t="shared" si="3"/>
        <v>水</v>
      </c>
      <c r="C22" s="23"/>
      <c r="D22" s="24"/>
      <c r="E22" s="27"/>
      <c r="F22" s="28"/>
      <c r="G22" s="29"/>
      <c r="H22" s="9" t="str">
        <f t="shared" si="2"/>
        <v/>
      </c>
      <c r="I22" s="132"/>
      <c r="J22" s="133"/>
      <c r="K22" s="134"/>
      <c r="L22"/>
    </row>
    <row r="23" spans="1:12" ht="17.100000000000001" customHeight="1" x14ac:dyDescent="0.15">
      <c r="A23" s="10">
        <f t="shared" si="1"/>
        <v>45211</v>
      </c>
      <c r="B23" s="11" t="str">
        <f t="shared" si="3"/>
        <v>木</v>
      </c>
      <c r="C23" s="23"/>
      <c r="D23" s="24"/>
      <c r="E23" s="27"/>
      <c r="F23" s="28"/>
      <c r="G23" s="29"/>
      <c r="H23" s="9" t="str">
        <f t="shared" si="2"/>
        <v/>
      </c>
      <c r="I23" s="132"/>
      <c r="J23" s="133"/>
      <c r="K23" s="134"/>
      <c r="L23"/>
    </row>
    <row r="24" spans="1:12" ht="17.100000000000001" customHeight="1" x14ac:dyDescent="0.15">
      <c r="A24" s="10">
        <f t="shared" si="1"/>
        <v>45212</v>
      </c>
      <c r="B24" s="11" t="str">
        <f t="shared" si="3"/>
        <v>金</v>
      </c>
      <c r="C24" s="23"/>
      <c r="D24" s="24"/>
      <c r="E24" s="27"/>
      <c r="F24" s="28"/>
      <c r="G24" s="29"/>
      <c r="H24" s="9" t="str">
        <f t="shared" si="2"/>
        <v/>
      </c>
      <c r="I24" s="132"/>
      <c r="J24" s="133"/>
      <c r="K24" s="134"/>
      <c r="L24"/>
    </row>
    <row r="25" spans="1:12" ht="17.100000000000001" customHeight="1" x14ac:dyDescent="0.15">
      <c r="A25" s="10">
        <f t="shared" si="1"/>
        <v>45213</v>
      </c>
      <c r="B25" s="11" t="str">
        <f t="shared" si="3"/>
        <v>土</v>
      </c>
      <c r="C25" s="23"/>
      <c r="D25" s="24"/>
      <c r="E25" s="27"/>
      <c r="F25" s="28"/>
      <c r="G25" s="29"/>
      <c r="H25" s="9" t="str">
        <f t="shared" si="2"/>
        <v/>
      </c>
      <c r="I25" s="135"/>
      <c r="J25" s="136"/>
      <c r="K25" s="137"/>
      <c r="L25"/>
    </row>
    <row r="26" spans="1:12" ht="17.100000000000001" customHeight="1" x14ac:dyDescent="0.15">
      <c r="A26" s="10">
        <f t="shared" si="1"/>
        <v>45214</v>
      </c>
      <c r="B26" s="11" t="str">
        <f t="shared" si="3"/>
        <v>日</v>
      </c>
      <c r="C26" s="23"/>
      <c r="D26" s="24"/>
      <c r="E26" s="27"/>
      <c r="F26" s="28"/>
      <c r="G26" s="29"/>
      <c r="H26" s="9" t="str">
        <f t="shared" si="2"/>
        <v/>
      </c>
      <c r="I26" s="118"/>
      <c r="J26" s="119"/>
      <c r="K26" s="120"/>
      <c r="L26"/>
    </row>
    <row r="27" spans="1:12" ht="17.100000000000001" customHeight="1" x14ac:dyDescent="0.15">
      <c r="A27" s="10">
        <f t="shared" si="1"/>
        <v>45215</v>
      </c>
      <c r="B27" s="11" t="str">
        <f t="shared" si="3"/>
        <v>月</v>
      </c>
      <c r="C27" s="23"/>
      <c r="D27" s="24"/>
      <c r="E27" s="27"/>
      <c r="F27" s="28"/>
      <c r="G27" s="29"/>
      <c r="H27" s="9" t="str">
        <f t="shared" si="2"/>
        <v/>
      </c>
      <c r="I27" s="132"/>
      <c r="J27" s="133"/>
      <c r="K27" s="134"/>
      <c r="L27"/>
    </row>
    <row r="28" spans="1:12" ht="17.100000000000001" customHeight="1" x14ac:dyDescent="0.15">
      <c r="A28" s="10">
        <f t="shared" si="1"/>
        <v>45216</v>
      </c>
      <c r="B28" s="11" t="str">
        <f t="shared" si="3"/>
        <v>火</v>
      </c>
      <c r="C28" s="23"/>
      <c r="D28" s="24"/>
      <c r="E28" s="27"/>
      <c r="F28" s="28"/>
      <c r="G28" s="29"/>
      <c r="H28" s="9" t="str">
        <f t="shared" si="2"/>
        <v/>
      </c>
      <c r="I28" s="132"/>
      <c r="J28" s="133"/>
      <c r="K28" s="134"/>
      <c r="L28"/>
    </row>
    <row r="29" spans="1:12" ht="17.100000000000001" customHeight="1" x14ac:dyDescent="0.15">
      <c r="A29" s="10">
        <f t="shared" si="1"/>
        <v>45217</v>
      </c>
      <c r="B29" s="11" t="str">
        <f t="shared" si="3"/>
        <v>水</v>
      </c>
      <c r="C29" s="23"/>
      <c r="D29" s="24"/>
      <c r="E29" s="27"/>
      <c r="F29" s="28"/>
      <c r="G29" s="29"/>
      <c r="H29" s="9" t="str">
        <f t="shared" si="2"/>
        <v/>
      </c>
      <c r="I29" s="132"/>
      <c r="J29" s="133"/>
      <c r="K29" s="134"/>
      <c r="L29"/>
    </row>
    <row r="30" spans="1:12" ht="17.100000000000001" customHeight="1" x14ac:dyDescent="0.15">
      <c r="A30" s="10">
        <f t="shared" si="1"/>
        <v>45218</v>
      </c>
      <c r="B30" s="11" t="str">
        <f t="shared" si="3"/>
        <v>木</v>
      </c>
      <c r="C30" s="23"/>
      <c r="D30" s="24"/>
      <c r="E30" s="27"/>
      <c r="F30" s="28"/>
      <c r="G30" s="29"/>
      <c r="H30" s="9" t="str">
        <f t="shared" si="2"/>
        <v/>
      </c>
      <c r="I30" s="132"/>
      <c r="J30" s="133"/>
      <c r="K30" s="134"/>
      <c r="L30"/>
    </row>
    <row r="31" spans="1:12" ht="17.100000000000001" customHeight="1" x14ac:dyDescent="0.15">
      <c r="A31" s="10">
        <f t="shared" si="1"/>
        <v>45219</v>
      </c>
      <c r="B31" s="11" t="str">
        <f t="shared" si="3"/>
        <v>金</v>
      </c>
      <c r="C31" s="23"/>
      <c r="D31" s="24"/>
      <c r="E31" s="27"/>
      <c r="F31" s="28"/>
      <c r="G31" s="29"/>
      <c r="H31" s="9" t="str">
        <f t="shared" si="2"/>
        <v/>
      </c>
      <c r="I31" s="132"/>
      <c r="J31" s="133"/>
      <c r="K31" s="134"/>
      <c r="L31"/>
    </row>
    <row r="32" spans="1:12" ht="17.100000000000001" customHeight="1" x14ac:dyDescent="0.15">
      <c r="A32" s="10">
        <f t="shared" si="1"/>
        <v>45220</v>
      </c>
      <c r="B32" s="11" t="str">
        <f t="shared" si="3"/>
        <v>土</v>
      </c>
      <c r="C32" s="23"/>
      <c r="D32" s="24"/>
      <c r="E32" s="27"/>
      <c r="F32" s="28"/>
      <c r="G32" s="29"/>
      <c r="H32" s="9" t="str">
        <f t="shared" si="2"/>
        <v/>
      </c>
      <c r="I32" s="135"/>
      <c r="J32" s="136"/>
      <c r="K32" s="137"/>
      <c r="L32"/>
    </row>
    <row r="33" spans="1:12" ht="17.100000000000001" customHeight="1" x14ac:dyDescent="0.15">
      <c r="A33" s="10">
        <f t="shared" si="1"/>
        <v>45221</v>
      </c>
      <c r="B33" s="11" t="str">
        <f t="shared" si="3"/>
        <v>日</v>
      </c>
      <c r="C33" s="23"/>
      <c r="D33" s="24"/>
      <c r="E33" s="27"/>
      <c r="F33" s="28"/>
      <c r="G33" s="29"/>
      <c r="H33" s="9" t="str">
        <f t="shared" si="2"/>
        <v/>
      </c>
      <c r="I33" s="118"/>
      <c r="J33" s="119"/>
      <c r="K33" s="120"/>
      <c r="L33"/>
    </row>
    <row r="34" spans="1:12" ht="17.100000000000001" customHeight="1" x14ac:dyDescent="0.15">
      <c r="A34" s="10">
        <f t="shared" si="1"/>
        <v>45222</v>
      </c>
      <c r="B34" s="11" t="str">
        <f t="shared" si="3"/>
        <v>月</v>
      </c>
      <c r="C34" s="23"/>
      <c r="D34" s="24"/>
      <c r="E34" s="27"/>
      <c r="F34" s="28"/>
      <c r="G34" s="29"/>
      <c r="H34" s="9" t="str">
        <f t="shared" si="2"/>
        <v/>
      </c>
      <c r="I34" s="132"/>
      <c r="J34" s="133"/>
      <c r="K34" s="134"/>
      <c r="L34"/>
    </row>
    <row r="35" spans="1:12" ht="17.100000000000001" customHeight="1" x14ac:dyDescent="0.15">
      <c r="A35" s="10">
        <f t="shared" si="1"/>
        <v>45223</v>
      </c>
      <c r="B35" s="11" t="str">
        <f t="shared" si="3"/>
        <v>火</v>
      </c>
      <c r="C35" s="23"/>
      <c r="D35" s="24"/>
      <c r="E35" s="27"/>
      <c r="F35" s="28"/>
      <c r="G35" s="29"/>
      <c r="H35" s="9" t="str">
        <f t="shared" si="2"/>
        <v/>
      </c>
      <c r="I35" s="132"/>
      <c r="J35" s="133"/>
      <c r="K35" s="134"/>
      <c r="L35"/>
    </row>
    <row r="36" spans="1:12" ht="17.100000000000001" customHeight="1" x14ac:dyDescent="0.15">
      <c r="A36" s="10">
        <f t="shared" si="1"/>
        <v>45224</v>
      </c>
      <c r="B36" s="11" t="str">
        <f t="shared" si="3"/>
        <v>水</v>
      </c>
      <c r="C36" s="23"/>
      <c r="D36" s="24"/>
      <c r="E36" s="27"/>
      <c r="F36" s="28"/>
      <c r="G36" s="29"/>
      <c r="H36" s="9" t="str">
        <f t="shared" si="2"/>
        <v/>
      </c>
      <c r="I36" s="132"/>
      <c r="J36" s="133"/>
      <c r="K36" s="134"/>
      <c r="L36"/>
    </row>
    <row r="37" spans="1:12" ht="17.100000000000001" customHeight="1" x14ac:dyDescent="0.15">
      <c r="A37" s="10">
        <f t="shared" si="1"/>
        <v>45225</v>
      </c>
      <c r="B37" s="11" t="str">
        <f t="shared" si="3"/>
        <v>木</v>
      </c>
      <c r="C37" s="23"/>
      <c r="D37" s="24"/>
      <c r="E37" s="27"/>
      <c r="F37" s="28"/>
      <c r="G37" s="29"/>
      <c r="H37" s="9" t="str">
        <f t="shared" si="2"/>
        <v/>
      </c>
      <c r="I37" s="132"/>
      <c r="J37" s="133"/>
      <c r="K37" s="134"/>
      <c r="L37"/>
    </row>
    <row r="38" spans="1:12" ht="17.100000000000001" customHeight="1" x14ac:dyDescent="0.15">
      <c r="A38" s="10">
        <f>A37+1</f>
        <v>45226</v>
      </c>
      <c r="B38" s="11" t="str">
        <f t="shared" si="3"/>
        <v>金</v>
      </c>
      <c r="C38" s="23"/>
      <c r="D38" s="24"/>
      <c r="E38" s="27"/>
      <c r="F38" s="28"/>
      <c r="G38" s="29"/>
      <c r="H38" s="9" t="str">
        <f t="shared" si="2"/>
        <v/>
      </c>
      <c r="I38" s="132"/>
      <c r="J38" s="133"/>
      <c r="K38" s="134"/>
      <c r="L38"/>
    </row>
    <row r="39" spans="1:12" ht="17.100000000000001" customHeight="1" x14ac:dyDescent="0.15">
      <c r="A39" s="10">
        <f>A38+1</f>
        <v>45227</v>
      </c>
      <c r="B39" s="11" t="str">
        <f t="shared" si="3"/>
        <v>土</v>
      </c>
      <c r="C39" s="23"/>
      <c r="D39" s="24"/>
      <c r="E39" s="27"/>
      <c r="F39" s="28"/>
      <c r="G39" s="29"/>
      <c r="H39" s="9" t="str">
        <f t="shared" si="2"/>
        <v/>
      </c>
      <c r="I39" s="135"/>
      <c r="J39" s="136"/>
      <c r="K39" s="137"/>
      <c r="L39"/>
    </row>
    <row r="40" spans="1:12" ht="17.100000000000001" customHeight="1" x14ac:dyDescent="0.15">
      <c r="A40" s="10">
        <f>IF(DAY(A39+1)&lt;4,"",A39+1)</f>
        <v>45228</v>
      </c>
      <c r="B40" s="11" t="str">
        <f t="shared" si="3"/>
        <v>日</v>
      </c>
      <c r="C40" s="23"/>
      <c r="D40" s="24"/>
      <c r="E40" s="27"/>
      <c r="F40" s="28"/>
      <c r="G40" s="29"/>
      <c r="H40" s="9" t="str">
        <f t="shared" si="2"/>
        <v/>
      </c>
      <c r="I40" s="118"/>
      <c r="J40" s="119"/>
      <c r="K40" s="120"/>
      <c r="L40"/>
    </row>
    <row r="41" spans="1:12" ht="17.100000000000001" customHeight="1" x14ac:dyDescent="0.15">
      <c r="A41" s="10">
        <f>IF(DAY(A39+2)&lt;4,"",A39+2)</f>
        <v>45229</v>
      </c>
      <c r="B41" s="11" t="str">
        <f t="shared" si="3"/>
        <v>月</v>
      </c>
      <c r="C41" s="23"/>
      <c r="D41" s="24"/>
      <c r="E41" s="27"/>
      <c r="F41" s="28"/>
      <c r="G41" s="29"/>
      <c r="H41" s="9" t="str">
        <f t="shared" si="2"/>
        <v/>
      </c>
      <c r="I41" s="132"/>
      <c r="J41" s="133"/>
      <c r="K41" s="134"/>
      <c r="L41"/>
    </row>
    <row r="42" spans="1:12" ht="17.100000000000001" customHeight="1" thickBot="1" x14ac:dyDescent="0.2">
      <c r="A42" s="12">
        <f>IF(DAY(A39+3)&lt;4,"",A39+3)</f>
        <v>45230</v>
      </c>
      <c r="B42" s="43" t="str">
        <f t="shared" si="3"/>
        <v>火</v>
      </c>
      <c r="C42" s="30"/>
      <c r="D42" s="31"/>
      <c r="E42" s="32"/>
      <c r="F42" s="33"/>
      <c r="G42" s="34"/>
      <c r="H42" s="13" t="str">
        <f t="shared" si="2"/>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BF853559-7FB1-428E-893C-1FC17C715877}">
      <formula1>"通常勤務,管理者,裁量,高プロ,出向,その他"</formula1>
    </dataValidation>
    <dataValidation type="list" allowBlank="1" showInputMessage="1" showErrorMessage="1" sqref="G2 K2" xr:uid="{9369DCD9-6AC0-4042-8144-A5C0911FADBC}">
      <formula1>"あり,なし"</formula1>
    </dataValidation>
    <dataValidation type="list" allowBlank="1" showInputMessage="1" showErrorMessage="1" sqref="E1:G1" xr:uid="{9880BA4D-8D8E-483F-A0A7-E8336B745B4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1D0C3A-4DB4-4FDA-9586-66A1CD80BA49}">
      <formula1>0</formula1>
    </dataValidation>
    <dataValidation type="time" allowBlank="1" showInputMessage="1" showErrorMessage="1" errorTitle="時刻を入力してください。" error="0:00から23:59までの時刻が入力できます。" sqref="C12:C42 E12:E42 G12:G42" xr:uid="{CD49B5B9-559A-4BE7-AFD2-5B8E76937D4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1F4C-4D2F-47CA-9069-31B127EE951A}">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31</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45231</v>
      </c>
      <c r="B12" s="47" t="str">
        <f>TEXT(A12,"aaa")</f>
        <v>水</v>
      </c>
      <c r="C12" s="37"/>
      <c r="D12" s="38"/>
      <c r="E12" s="48"/>
      <c r="F12" s="40"/>
      <c r="G12" s="49"/>
      <c r="H12" s="9" t="str">
        <f>IF((D12-C12)+(F12-E12)-G12=0,"",(D12-C12)+(F12-E12)-G12)</f>
        <v/>
      </c>
      <c r="I12" s="141"/>
      <c r="J12" s="142"/>
      <c r="K12" s="143"/>
      <c r="L12"/>
    </row>
    <row r="13" spans="1:13" ht="17.100000000000001" customHeight="1" x14ac:dyDescent="0.15">
      <c r="A13" s="10">
        <f t="shared" ref="A13:A37" si="0">A12+1</f>
        <v>45232</v>
      </c>
      <c r="B13" s="11" t="str">
        <f>TEXT(A13,"aaa")</f>
        <v>木</v>
      </c>
      <c r="C13" s="25"/>
      <c r="D13" s="26"/>
      <c r="E13" s="27"/>
      <c r="F13" s="28"/>
      <c r="G13" s="29"/>
      <c r="H13" s="9" t="str">
        <f>IF((D13-C13)+(F13-E13)-G13=0,"",(D13-C13)+(F13-E13)-G13)</f>
        <v/>
      </c>
      <c r="I13" s="144"/>
      <c r="J13" s="145"/>
      <c r="K13" s="146"/>
      <c r="L13"/>
    </row>
    <row r="14" spans="1:13" ht="17.100000000000001" customHeight="1" x14ac:dyDescent="0.15">
      <c r="A14" s="53">
        <f t="shared" si="0"/>
        <v>45233</v>
      </c>
      <c r="B14" s="11" t="s">
        <v>36</v>
      </c>
      <c r="C14" s="23"/>
      <c r="D14" s="24"/>
      <c r="E14" s="27"/>
      <c r="F14" s="28"/>
      <c r="G14" s="29"/>
      <c r="H14" s="9" t="str">
        <f t="shared" ref="H14:H42" si="1">IF((D14-C14)+(F14-E14)-G14=0,"",(D14-C14)+(F14-E14)-G14)</f>
        <v/>
      </c>
      <c r="I14" s="144"/>
      <c r="J14" s="145"/>
      <c r="K14" s="146"/>
      <c r="L14"/>
    </row>
    <row r="15" spans="1:13" ht="17.100000000000001" customHeight="1" x14ac:dyDescent="0.15">
      <c r="A15" s="10">
        <f t="shared" si="0"/>
        <v>45234</v>
      </c>
      <c r="B15" s="11" t="str">
        <f t="shared" ref="B15:B33" si="2">TEXT(A15,"aaa")</f>
        <v>土</v>
      </c>
      <c r="C15" s="23"/>
      <c r="D15" s="24"/>
      <c r="E15" s="27"/>
      <c r="F15" s="28"/>
      <c r="G15" s="29"/>
      <c r="H15" s="9" t="str">
        <f t="shared" si="1"/>
        <v/>
      </c>
      <c r="I15" s="147"/>
      <c r="J15" s="148"/>
      <c r="K15" s="149"/>
      <c r="L15"/>
    </row>
    <row r="16" spans="1:13" ht="17.100000000000001" customHeight="1" x14ac:dyDescent="0.15">
      <c r="A16" s="10">
        <f t="shared" si="0"/>
        <v>45235</v>
      </c>
      <c r="B16" s="11" t="str">
        <f t="shared" si="2"/>
        <v>日</v>
      </c>
      <c r="C16" s="23"/>
      <c r="D16" s="24"/>
      <c r="E16" s="27"/>
      <c r="F16" s="28"/>
      <c r="G16" s="29"/>
      <c r="H16" s="9" t="str">
        <f t="shared" si="1"/>
        <v/>
      </c>
      <c r="I16" s="118"/>
      <c r="J16" s="119"/>
      <c r="K16" s="120"/>
      <c r="L16"/>
    </row>
    <row r="17" spans="1:12" ht="17.100000000000001" customHeight="1" x14ac:dyDescent="0.15">
      <c r="A17" s="36">
        <f t="shared" si="0"/>
        <v>45236</v>
      </c>
      <c r="B17" s="44" t="str">
        <f t="shared" si="2"/>
        <v>月</v>
      </c>
      <c r="C17" s="37"/>
      <c r="D17" s="38"/>
      <c r="E17" s="39"/>
      <c r="F17" s="40"/>
      <c r="G17" s="41"/>
      <c r="H17" s="9" t="str">
        <f t="shared" si="1"/>
        <v/>
      </c>
      <c r="I17" s="132"/>
      <c r="J17" s="133"/>
      <c r="K17" s="134"/>
      <c r="L17"/>
    </row>
    <row r="18" spans="1:12" ht="17.100000000000001" customHeight="1" x14ac:dyDescent="0.15">
      <c r="A18" s="36">
        <f t="shared" si="0"/>
        <v>45237</v>
      </c>
      <c r="B18" s="44" t="str">
        <f t="shared" si="2"/>
        <v>火</v>
      </c>
      <c r="C18" s="37"/>
      <c r="D18" s="38"/>
      <c r="E18" s="39"/>
      <c r="F18" s="40"/>
      <c r="G18" s="41"/>
      <c r="H18" s="9" t="str">
        <f t="shared" si="1"/>
        <v/>
      </c>
      <c r="I18" s="132"/>
      <c r="J18" s="133"/>
      <c r="K18" s="134"/>
      <c r="L18"/>
    </row>
    <row r="19" spans="1:12" ht="17.100000000000001" customHeight="1" x14ac:dyDescent="0.15">
      <c r="A19" s="10">
        <f t="shared" si="0"/>
        <v>45238</v>
      </c>
      <c r="B19" s="11" t="str">
        <f t="shared" si="2"/>
        <v>水</v>
      </c>
      <c r="C19" s="23"/>
      <c r="D19" s="24"/>
      <c r="E19" s="27"/>
      <c r="F19" s="28"/>
      <c r="G19" s="29"/>
      <c r="H19" s="9" t="str">
        <f t="shared" si="1"/>
        <v/>
      </c>
      <c r="I19" s="132"/>
      <c r="J19" s="133"/>
      <c r="K19" s="134"/>
      <c r="L19"/>
    </row>
    <row r="20" spans="1:12" ht="17.100000000000001" customHeight="1" x14ac:dyDescent="0.15">
      <c r="A20" s="10">
        <f t="shared" si="0"/>
        <v>45239</v>
      </c>
      <c r="B20" s="11" t="str">
        <f t="shared" si="2"/>
        <v>木</v>
      </c>
      <c r="C20" s="23"/>
      <c r="D20" s="24"/>
      <c r="E20" s="27"/>
      <c r="F20" s="28"/>
      <c r="G20" s="29"/>
      <c r="H20" s="9" t="str">
        <f t="shared" si="1"/>
        <v/>
      </c>
      <c r="I20" s="132"/>
      <c r="J20" s="133"/>
      <c r="K20" s="134"/>
      <c r="L20"/>
    </row>
    <row r="21" spans="1:12" ht="17.100000000000001" customHeight="1" x14ac:dyDescent="0.15">
      <c r="A21" s="53">
        <f t="shared" si="0"/>
        <v>45240</v>
      </c>
      <c r="B21" s="11" t="str">
        <f t="shared" si="2"/>
        <v>金</v>
      </c>
      <c r="C21" s="23"/>
      <c r="D21" s="24"/>
      <c r="E21" s="27"/>
      <c r="F21" s="28"/>
      <c r="G21" s="29"/>
      <c r="H21" s="9" t="str">
        <f t="shared" si="1"/>
        <v/>
      </c>
      <c r="I21" s="132"/>
      <c r="J21" s="133"/>
      <c r="K21" s="134"/>
      <c r="L21"/>
    </row>
    <row r="22" spans="1:12" ht="17.100000000000001" customHeight="1" x14ac:dyDescent="0.15">
      <c r="A22" s="10">
        <f t="shared" si="0"/>
        <v>45241</v>
      </c>
      <c r="B22" s="11" t="str">
        <f t="shared" si="2"/>
        <v>土</v>
      </c>
      <c r="C22" s="23"/>
      <c r="D22" s="24"/>
      <c r="E22" s="27"/>
      <c r="F22" s="28"/>
      <c r="G22" s="29"/>
      <c r="H22" s="9" t="str">
        <f t="shared" si="1"/>
        <v/>
      </c>
      <c r="I22" s="135"/>
      <c r="J22" s="136"/>
      <c r="K22" s="137"/>
      <c r="L22"/>
    </row>
    <row r="23" spans="1:12" ht="17.100000000000001" customHeight="1" x14ac:dyDescent="0.15">
      <c r="A23" s="10">
        <f t="shared" si="0"/>
        <v>45242</v>
      </c>
      <c r="B23" s="11" t="str">
        <f t="shared" si="2"/>
        <v>日</v>
      </c>
      <c r="C23" s="23"/>
      <c r="D23" s="24"/>
      <c r="E23" s="27"/>
      <c r="F23" s="28"/>
      <c r="G23" s="29"/>
      <c r="H23" s="9" t="str">
        <f t="shared" si="1"/>
        <v/>
      </c>
      <c r="I23" s="118"/>
      <c r="J23" s="119"/>
      <c r="K23" s="120"/>
      <c r="L23"/>
    </row>
    <row r="24" spans="1:12" ht="17.100000000000001" customHeight="1" x14ac:dyDescent="0.15">
      <c r="A24" s="10">
        <f t="shared" si="0"/>
        <v>45243</v>
      </c>
      <c r="B24" s="11" t="str">
        <f t="shared" si="2"/>
        <v>月</v>
      </c>
      <c r="C24" s="23"/>
      <c r="D24" s="24"/>
      <c r="E24" s="27"/>
      <c r="F24" s="28"/>
      <c r="G24" s="29"/>
      <c r="H24" s="9" t="str">
        <f t="shared" si="1"/>
        <v/>
      </c>
      <c r="I24" s="132"/>
      <c r="J24" s="133"/>
      <c r="K24" s="134"/>
      <c r="L24"/>
    </row>
    <row r="25" spans="1:12" ht="17.100000000000001" customHeight="1" x14ac:dyDescent="0.15">
      <c r="A25" s="10">
        <f t="shared" si="0"/>
        <v>45244</v>
      </c>
      <c r="B25" s="11" t="str">
        <f t="shared" si="2"/>
        <v>火</v>
      </c>
      <c r="C25" s="23"/>
      <c r="D25" s="24"/>
      <c r="E25" s="27"/>
      <c r="F25" s="28"/>
      <c r="G25" s="29"/>
      <c r="H25" s="9" t="str">
        <f t="shared" si="1"/>
        <v/>
      </c>
      <c r="I25" s="132"/>
      <c r="J25" s="133"/>
      <c r="K25" s="134"/>
      <c r="L25"/>
    </row>
    <row r="26" spans="1:12" ht="17.100000000000001" customHeight="1" x14ac:dyDescent="0.15">
      <c r="A26" s="10">
        <f t="shared" si="0"/>
        <v>45245</v>
      </c>
      <c r="B26" s="11" t="str">
        <f t="shared" si="2"/>
        <v>水</v>
      </c>
      <c r="C26" s="23"/>
      <c r="D26" s="24"/>
      <c r="E26" s="27"/>
      <c r="F26" s="28"/>
      <c r="G26" s="29"/>
      <c r="H26" s="9" t="str">
        <f t="shared" si="1"/>
        <v/>
      </c>
      <c r="I26" s="132"/>
      <c r="J26" s="133"/>
      <c r="K26" s="134"/>
      <c r="L26"/>
    </row>
    <row r="27" spans="1:12" ht="17.100000000000001" customHeight="1" x14ac:dyDescent="0.15">
      <c r="A27" s="10">
        <f t="shared" si="0"/>
        <v>45246</v>
      </c>
      <c r="B27" s="11" t="str">
        <f t="shared" si="2"/>
        <v>木</v>
      </c>
      <c r="C27" s="23"/>
      <c r="D27" s="24"/>
      <c r="E27" s="27"/>
      <c r="F27" s="28"/>
      <c r="G27" s="29"/>
      <c r="H27" s="9" t="str">
        <f t="shared" si="1"/>
        <v/>
      </c>
      <c r="I27" s="132"/>
      <c r="J27" s="133"/>
      <c r="K27" s="134"/>
      <c r="L27"/>
    </row>
    <row r="28" spans="1:12" ht="17.100000000000001" customHeight="1" x14ac:dyDescent="0.15">
      <c r="A28" s="10">
        <f t="shared" si="0"/>
        <v>45247</v>
      </c>
      <c r="B28" s="11" t="str">
        <f t="shared" si="2"/>
        <v>金</v>
      </c>
      <c r="C28" s="23"/>
      <c r="D28" s="24"/>
      <c r="E28" s="27"/>
      <c r="F28" s="28"/>
      <c r="G28" s="29"/>
      <c r="H28" s="9" t="str">
        <f t="shared" si="1"/>
        <v/>
      </c>
      <c r="I28" s="132"/>
      <c r="J28" s="133"/>
      <c r="K28" s="134"/>
      <c r="L28"/>
    </row>
    <row r="29" spans="1:12" ht="17.100000000000001" customHeight="1" x14ac:dyDescent="0.15">
      <c r="A29" s="10">
        <f t="shared" si="0"/>
        <v>45248</v>
      </c>
      <c r="B29" s="11" t="str">
        <f t="shared" si="2"/>
        <v>土</v>
      </c>
      <c r="C29" s="23"/>
      <c r="D29" s="24"/>
      <c r="E29" s="27"/>
      <c r="F29" s="28"/>
      <c r="G29" s="29"/>
      <c r="H29" s="9" t="str">
        <f t="shared" si="1"/>
        <v/>
      </c>
      <c r="I29" s="135"/>
      <c r="J29" s="136"/>
      <c r="K29" s="137"/>
      <c r="L29"/>
    </row>
    <row r="30" spans="1:12" ht="17.100000000000001" customHeight="1" x14ac:dyDescent="0.15">
      <c r="A30" s="10">
        <f t="shared" si="0"/>
        <v>45249</v>
      </c>
      <c r="B30" s="11" t="str">
        <f t="shared" si="2"/>
        <v>日</v>
      </c>
      <c r="C30" s="23"/>
      <c r="D30" s="24"/>
      <c r="E30" s="27"/>
      <c r="F30" s="28"/>
      <c r="G30" s="29"/>
      <c r="H30" s="9" t="str">
        <f t="shared" si="1"/>
        <v/>
      </c>
      <c r="I30" s="118"/>
      <c r="J30" s="119"/>
      <c r="K30" s="120"/>
      <c r="L30"/>
    </row>
    <row r="31" spans="1:12" ht="17.100000000000001" customHeight="1" x14ac:dyDescent="0.15">
      <c r="A31" s="10">
        <f t="shared" si="0"/>
        <v>45250</v>
      </c>
      <c r="B31" s="11" t="str">
        <f t="shared" si="2"/>
        <v>月</v>
      </c>
      <c r="C31" s="23"/>
      <c r="D31" s="24"/>
      <c r="E31" s="27"/>
      <c r="F31" s="28"/>
      <c r="G31" s="29"/>
      <c r="H31" s="9" t="str">
        <f t="shared" si="1"/>
        <v/>
      </c>
      <c r="I31" s="132"/>
      <c r="J31" s="133"/>
      <c r="K31" s="134"/>
      <c r="L31"/>
    </row>
    <row r="32" spans="1:12" ht="17.100000000000001" customHeight="1" x14ac:dyDescent="0.15">
      <c r="A32" s="10">
        <f t="shared" si="0"/>
        <v>45251</v>
      </c>
      <c r="B32" s="11" t="str">
        <f t="shared" si="2"/>
        <v>火</v>
      </c>
      <c r="C32" s="23"/>
      <c r="D32" s="24"/>
      <c r="E32" s="27"/>
      <c r="F32" s="28"/>
      <c r="G32" s="29"/>
      <c r="H32" s="9" t="str">
        <f t="shared" si="1"/>
        <v/>
      </c>
      <c r="I32" s="132"/>
      <c r="J32" s="133"/>
      <c r="K32" s="134"/>
      <c r="L32"/>
    </row>
    <row r="33" spans="1:12" ht="17.100000000000001" customHeight="1" x14ac:dyDescent="0.15">
      <c r="A33" s="10">
        <f t="shared" si="0"/>
        <v>45252</v>
      </c>
      <c r="B33" s="11" t="str">
        <f t="shared" si="2"/>
        <v>水</v>
      </c>
      <c r="C33" s="23"/>
      <c r="D33" s="24"/>
      <c r="E33" s="27"/>
      <c r="F33" s="28"/>
      <c r="G33" s="29"/>
      <c r="H33" s="9" t="str">
        <f t="shared" si="1"/>
        <v/>
      </c>
      <c r="I33" s="132"/>
      <c r="J33" s="133"/>
      <c r="K33" s="134"/>
      <c r="L33"/>
    </row>
    <row r="34" spans="1:12" ht="17.100000000000001" customHeight="1" x14ac:dyDescent="0.15">
      <c r="A34" s="10">
        <f t="shared" si="0"/>
        <v>45253</v>
      </c>
      <c r="B34" s="11" t="s">
        <v>36</v>
      </c>
      <c r="C34" s="23"/>
      <c r="D34" s="24"/>
      <c r="E34" s="27"/>
      <c r="F34" s="28"/>
      <c r="G34" s="29"/>
      <c r="H34" s="9" t="str">
        <f t="shared" si="1"/>
        <v/>
      </c>
      <c r="I34" s="132"/>
      <c r="J34" s="133"/>
      <c r="K34" s="134"/>
      <c r="L34"/>
    </row>
    <row r="35" spans="1:12" ht="17.100000000000001" customHeight="1" x14ac:dyDescent="0.15">
      <c r="A35" s="10">
        <f t="shared" si="0"/>
        <v>45254</v>
      </c>
      <c r="B35" s="11" t="str">
        <f t="shared" ref="B35:B41" si="3">TEXT(A35,"aaa")</f>
        <v>金</v>
      </c>
      <c r="C35" s="23"/>
      <c r="D35" s="24"/>
      <c r="E35" s="27"/>
      <c r="F35" s="28"/>
      <c r="G35" s="29"/>
      <c r="H35" s="9" t="str">
        <f t="shared" si="1"/>
        <v/>
      </c>
      <c r="I35" s="132"/>
      <c r="J35" s="133"/>
      <c r="K35" s="134"/>
      <c r="L35"/>
    </row>
    <row r="36" spans="1:12" ht="17.100000000000001" customHeight="1" x14ac:dyDescent="0.15">
      <c r="A36" s="10">
        <f t="shared" si="0"/>
        <v>45255</v>
      </c>
      <c r="B36" s="11" t="str">
        <f t="shared" si="3"/>
        <v>土</v>
      </c>
      <c r="C36" s="23"/>
      <c r="D36" s="24"/>
      <c r="E36" s="27"/>
      <c r="F36" s="28"/>
      <c r="G36" s="29"/>
      <c r="H36" s="9" t="str">
        <f t="shared" si="1"/>
        <v/>
      </c>
      <c r="I36" s="135"/>
      <c r="J36" s="136"/>
      <c r="K36" s="137"/>
      <c r="L36"/>
    </row>
    <row r="37" spans="1:12" ht="17.100000000000001" customHeight="1" x14ac:dyDescent="0.15">
      <c r="A37" s="10">
        <f t="shared" si="0"/>
        <v>45256</v>
      </c>
      <c r="B37" s="11" t="str">
        <f t="shared" si="3"/>
        <v>日</v>
      </c>
      <c r="C37" s="23"/>
      <c r="D37" s="24"/>
      <c r="E37" s="27"/>
      <c r="F37" s="28"/>
      <c r="G37" s="29"/>
      <c r="H37" s="9" t="str">
        <f t="shared" si="1"/>
        <v/>
      </c>
      <c r="I37" s="118"/>
      <c r="J37" s="119"/>
      <c r="K37" s="120"/>
      <c r="L37"/>
    </row>
    <row r="38" spans="1:12" ht="17.100000000000001" customHeight="1" x14ac:dyDescent="0.15">
      <c r="A38" s="10">
        <f>A37+1</f>
        <v>45257</v>
      </c>
      <c r="B38" s="11" t="str">
        <f t="shared" si="3"/>
        <v>月</v>
      </c>
      <c r="C38" s="23"/>
      <c r="D38" s="24"/>
      <c r="E38" s="27"/>
      <c r="F38" s="28"/>
      <c r="G38" s="29"/>
      <c r="H38" s="9" t="str">
        <f t="shared" si="1"/>
        <v/>
      </c>
      <c r="I38" s="132"/>
      <c r="J38" s="133"/>
      <c r="K38" s="134"/>
      <c r="L38"/>
    </row>
    <row r="39" spans="1:12" ht="17.100000000000001" customHeight="1" x14ac:dyDescent="0.15">
      <c r="A39" s="10">
        <f>A38+1</f>
        <v>45258</v>
      </c>
      <c r="B39" s="11" t="str">
        <f t="shared" si="3"/>
        <v>火</v>
      </c>
      <c r="C39" s="23"/>
      <c r="D39" s="24"/>
      <c r="E39" s="27"/>
      <c r="F39" s="28"/>
      <c r="G39" s="29"/>
      <c r="H39" s="9" t="str">
        <f t="shared" si="1"/>
        <v/>
      </c>
      <c r="I39" s="132"/>
      <c r="J39" s="133"/>
      <c r="K39" s="134"/>
      <c r="L39"/>
    </row>
    <row r="40" spans="1:12" ht="17.100000000000001" customHeight="1" x14ac:dyDescent="0.15">
      <c r="A40" s="10">
        <f>IF(DAY(A39+1)&lt;4,"",A39+1)</f>
        <v>45259</v>
      </c>
      <c r="B40" s="11" t="str">
        <f t="shared" si="3"/>
        <v>水</v>
      </c>
      <c r="C40" s="23"/>
      <c r="D40" s="24"/>
      <c r="E40" s="27"/>
      <c r="F40" s="28"/>
      <c r="G40" s="29"/>
      <c r="H40" s="9" t="str">
        <f t="shared" si="1"/>
        <v/>
      </c>
      <c r="I40" s="132"/>
      <c r="J40" s="133"/>
      <c r="K40" s="134"/>
      <c r="L40"/>
    </row>
    <row r="41" spans="1:12" ht="17.100000000000001" customHeight="1" x14ac:dyDescent="0.15">
      <c r="A41" s="10">
        <f>IF(DAY(A39+2)&lt;4,"",A39+2)</f>
        <v>45260</v>
      </c>
      <c r="B41" s="11" t="str">
        <f t="shared" si="3"/>
        <v>木</v>
      </c>
      <c r="C41" s="23"/>
      <c r="D41" s="24"/>
      <c r="E41" s="27"/>
      <c r="F41" s="28"/>
      <c r="G41" s="29"/>
      <c r="H41" s="9" t="str">
        <f t="shared" si="1"/>
        <v/>
      </c>
      <c r="I41" s="132"/>
      <c r="J41" s="133"/>
      <c r="K41" s="134"/>
      <c r="L41"/>
    </row>
    <row r="42" spans="1:12" ht="17.100000000000001" customHeight="1" thickBot="1" x14ac:dyDescent="0.2">
      <c r="A42" s="12" t="str">
        <f>IF(DAY(A39+3)&lt;4,"",A39+3)</f>
        <v/>
      </c>
      <c r="B42" s="43" t="s">
        <v>37</v>
      </c>
      <c r="C42" s="30"/>
      <c r="D42" s="31"/>
      <c r="E42" s="32"/>
      <c r="F42" s="33"/>
      <c r="G42" s="34"/>
      <c r="H42" s="13" t="str">
        <f t="shared" si="1"/>
        <v/>
      </c>
      <c r="I42" s="121"/>
      <c r="J42" s="122"/>
      <c r="K42" s="123"/>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E008AE55-B3B0-4142-BC58-737B14A7984E}">
      <formula1>"通常勤務,管理者,裁量,高プロ,出向,その他"</formula1>
    </dataValidation>
    <dataValidation type="list" allowBlank="1" showInputMessage="1" showErrorMessage="1" sqref="G2 K2" xr:uid="{AD683D0C-F0AB-41E4-81E4-48D5785E2A10}">
      <formula1>"あり,なし"</formula1>
    </dataValidation>
    <dataValidation type="list" allowBlank="1" showInputMessage="1" showErrorMessage="1" sqref="E1:G1" xr:uid="{28F7C0AA-E722-453E-B59E-076B0C8A829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D4D94B7-AB59-4595-9426-B60D605DE9EB}">
      <formula1>0</formula1>
    </dataValidation>
    <dataValidation type="time" allowBlank="1" showInputMessage="1" showErrorMessage="1" errorTitle="時刻を入力してください。" error="0:00から23:59までの時刻が入力できます。" sqref="C12:C42 E12:E42 G12:G42" xr:uid="{AC42024C-85E7-4C42-97B9-594329D61D5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1FA9-1D84-41EB-A5AF-C21D295594C3}">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3" t="s">
        <v>32</v>
      </c>
      <c r="B1" s="84"/>
      <c r="C1" s="84"/>
      <c r="D1" s="84"/>
      <c r="E1" s="85" t="s">
        <v>19</v>
      </c>
      <c r="F1" s="86"/>
      <c r="G1" s="86"/>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6" t="str">
        <f>IF($E$1="委託業務従事日誌","件名：","助成事業の名称：")</f>
        <v>件名：</v>
      </c>
      <c r="B3" s="77"/>
      <c r="C3" s="77"/>
      <c r="D3" s="97"/>
      <c r="E3" s="98"/>
      <c r="F3" s="98"/>
      <c r="G3" s="98"/>
      <c r="H3" s="98"/>
      <c r="I3" s="98"/>
      <c r="J3" s="98"/>
      <c r="K3" s="99"/>
    </row>
    <row r="4" spans="1:13" ht="17.100000000000001" customHeight="1" x14ac:dyDescent="0.15">
      <c r="A4" s="91"/>
      <c r="B4" s="92"/>
      <c r="C4" s="92"/>
      <c r="D4" s="81"/>
      <c r="E4" s="93"/>
      <c r="F4" s="93"/>
      <c r="G4" s="93"/>
      <c r="H4" s="93"/>
      <c r="I4" s="93"/>
      <c r="J4" s="93"/>
      <c r="K4" s="94"/>
    </row>
    <row r="5" spans="1:13" ht="17.100000000000001" customHeight="1" x14ac:dyDescent="0.15">
      <c r="A5" s="91"/>
      <c r="B5" s="92"/>
      <c r="C5" s="92"/>
      <c r="D5" s="81"/>
      <c r="E5" s="93"/>
      <c r="F5" s="93"/>
      <c r="G5" s="93"/>
      <c r="H5" s="93"/>
      <c r="I5" s="93"/>
      <c r="J5" s="93"/>
      <c r="K5" s="94"/>
      <c r="L5" s="42"/>
    </row>
    <row r="6" spans="1:13" ht="17.100000000000001" customHeight="1" x14ac:dyDescent="0.15">
      <c r="A6" s="76" t="str">
        <f>IF($E$1="委託業務従事日誌","再委託等項目：","委託・共同研究項目：")</f>
        <v>再委託等項目：</v>
      </c>
      <c r="B6" s="77"/>
      <c r="C6" s="77"/>
      <c r="D6" s="81" t="s">
        <v>18</v>
      </c>
      <c r="E6" s="93"/>
      <c r="F6" s="93"/>
      <c r="G6" s="93"/>
      <c r="H6" s="93"/>
      <c r="I6" s="93"/>
      <c r="J6" s="93"/>
      <c r="K6" s="94"/>
    </row>
    <row r="7" spans="1:13" ht="17.100000000000001" customHeight="1" x14ac:dyDescent="0.15">
      <c r="A7" s="76" t="str">
        <f>IF($E$1="委託業務従事日誌","委託先等名称：","助成事業者名称：")</f>
        <v>委託先等名称：</v>
      </c>
      <c r="B7" s="77"/>
      <c r="C7" s="77"/>
      <c r="D7" s="81"/>
      <c r="E7" s="93"/>
      <c r="F7" s="93"/>
      <c r="G7" s="93"/>
      <c r="H7" s="93"/>
      <c r="I7" s="93"/>
      <c r="J7" s="93"/>
      <c r="K7" s="94"/>
      <c r="L7" s="45"/>
    </row>
    <row r="8" spans="1:13" ht="17.100000000000001" customHeight="1" x14ac:dyDescent="0.15">
      <c r="A8" s="78" t="s">
        <v>3</v>
      </c>
      <c r="B8" s="79"/>
      <c r="C8" s="79"/>
      <c r="D8" s="81"/>
      <c r="E8" s="82"/>
      <c r="F8" s="82"/>
      <c r="G8" s="82"/>
      <c r="H8" s="66" t="s">
        <v>22</v>
      </c>
      <c r="I8" s="51" t="str">
        <f>IF($E$1="委託業務従事日誌","業務管理者","主任研究者")&amp;"　所属："</f>
        <v>業務管理者　所属：</v>
      </c>
      <c r="J8" s="81"/>
      <c r="K8" s="100"/>
      <c r="M8" s="42"/>
    </row>
    <row r="9" spans="1:13" ht="17.100000000000001" customHeight="1" thickBot="1" x14ac:dyDescent="0.2">
      <c r="A9" s="64"/>
      <c r="B9" s="65"/>
      <c r="C9" s="4" t="s">
        <v>4</v>
      </c>
      <c r="D9" s="80"/>
      <c r="E9" s="80"/>
      <c r="F9" s="80"/>
      <c r="G9" s="80"/>
      <c r="H9" s="5"/>
      <c r="I9" s="4" t="s">
        <v>7</v>
      </c>
      <c r="J9" s="22"/>
      <c r="K9" s="72"/>
    </row>
    <row r="10" spans="1:13" s="3" customFormat="1" ht="17.100000000000001" customHeight="1" x14ac:dyDescent="0.15">
      <c r="A10" s="87" t="s">
        <v>0</v>
      </c>
      <c r="B10" s="89" t="s">
        <v>1</v>
      </c>
      <c r="C10" s="124" t="s">
        <v>10</v>
      </c>
      <c r="D10" s="125"/>
      <c r="E10" s="125"/>
      <c r="F10" s="126"/>
      <c r="G10" s="127" t="s">
        <v>8</v>
      </c>
      <c r="H10" s="95" t="s">
        <v>9</v>
      </c>
      <c r="I10" s="101" t="s">
        <v>39</v>
      </c>
      <c r="J10" s="101"/>
      <c r="K10" s="102"/>
    </row>
    <row r="11" spans="1:13" s="3" customFormat="1" ht="17.100000000000001" customHeight="1" thickBot="1" x14ac:dyDescent="0.2">
      <c r="A11" s="88"/>
      <c r="B11" s="90"/>
      <c r="C11" s="6" t="s">
        <v>5</v>
      </c>
      <c r="D11" s="7" t="s">
        <v>6</v>
      </c>
      <c r="E11" s="8" t="s">
        <v>5</v>
      </c>
      <c r="F11" s="7" t="s">
        <v>6</v>
      </c>
      <c r="G11" s="96"/>
      <c r="H11" s="96"/>
      <c r="I11" s="103"/>
      <c r="J11" s="103"/>
      <c r="K11" s="104"/>
    </row>
    <row r="12" spans="1:13" ht="17.100000000000001" customHeight="1" thickTop="1" x14ac:dyDescent="0.15">
      <c r="A12" s="46">
        <f>DATEVALUE(TEXT(SUBSTITUTE(SUBSTITUTE(SUBSTITUTE($A$1,"元","１"),"分",""),"度","")&amp;"１日","yyyy/mm/d"))</f>
        <v>45261</v>
      </c>
      <c r="B12" s="47" t="str">
        <f t="shared" ref="B12:B42"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45262</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45263</v>
      </c>
      <c r="B14" s="11" t="str">
        <f t="shared" si="0"/>
        <v>日</v>
      </c>
      <c r="C14" s="23"/>
      <c r="D14" s="24"/>
      <c r="E14" s="27"/>
      <c r="F14" s="28"/>
      <c r="G14" s="29"/>
      <c r="H14" s="9" t="str">
        <f t="shared" ref="H14:H42" si="2">IF((D14-C14)+(F14-E14)-G14=0,"",(D14-C14)+(F14-E14)-G14)</f>
        <v/>
      </c>
      <c r="I14" s="118"/>
      <c r="J14" s="119"/>
      <c r="K14" s="120"/>
      <c r="L14"/>
    </row>
    <row r="15" spans="1:13" ht="17.100000000000001" customHeight="1" x14ac:dyDescent="0.15">
      <c r="A15" s="10">
        <f t="shared" si="1"/>
        <v>45264</v>
      </c>
      <c r="B15" s="11" t="str">
        <f t="shared" si="0"/>
        <v>月</v>
      </c>
      <c r="C15" s="23"/>
      <c r="D15" s="24"/>
      <c r="E15" s="27"/>
      <c r="F15" s="28"/>
      <c r="G15" s="29"/>
      <c r="H15" s="9" t="str">
        <f t="shared" si="2"/>
        <v/>
      </c>
      <c r="I15" s="132"/>
      <c r="J15" s="133"/>
      <c r="K15" s="134"/>
      <c r="L15"/>
    </row>
    <row r="16" spans="1:13" ht="17.100000000000001" customHeight="1" x14ac:dyDescent="0.15">
      <c r="A16" s="10">
        <f t="shared" si="1"/>
        <v>45265</v>
      </c>
      <c r="B16" s="11" t="str">
        <f t="shared" si="0"/>
        <v>火</v>
      </c>
      <c r="C16" s="23"/>
      <c r="D16" s="24"/>
      <c r="E16" s="27"/>
      <c r="F16" s="28"/>
      <c r="G16" s="29"/>
      <c r="H16" s="9" t="str">
        <f t="shared" si="2"/>
        <v/>
      </c>
      <c r="I16" s="132"/>
      <c r="J16" s="133"/>
      <c r="K16" s="134"/>
      <c r="L16"/>
    </row>
    <row r="17" spans="1:12" ht="17.100000000000001" customHeight="1" x14ac:dyDescent="0.15">
      <c r="A17" s="36">
        <f t="shared" si="1"/>
        <v>45266</v>
      </c>
      <c r="B17" s="44" t="str">
        <f t="shared" si="0"/>
        <v>水</v>
      </c>
      <c r="C17" s="37"/>
      <c r="D17" s="38"/>
      <c r="E17" s="39"/>
      <c r="F17" s="40"/>
      <c r="G17" s="41"/>
      <c r="H17" s="9" t="str">
        <f t="shared" si="2"/>
        <v/>
      </c>
      <c r="I17" s="132"/>
      <c r="J17" s="133"/>
      <c r="K17" s="134"/>
      <c r="L17"/>
    </row>
    <row r="18" spans="1:12" ht="17.100000000000001" customHeight="1" x14ac:dyDescent="0.15">
      <c r="A18" s="36">
        <f t="shared" si="1"/>
        <v>45267</v>
      </c>
      <c r="B18" s="44" t="str">
        <f t="shared" si="0"/>
        <v>木</v>
      </c>
      <c r="C18" s="37"/>
      <c r="D18" s="38"/>
      <c r="E18" s="39"/>
      <c r="F18" s="40"/>
      <c r="G18" s="41"/>
      <c r="H18" s="9" t="str">
        <f t="shared" si="2"/>
        <v/>
      </c>
      <c r="I18" s="132"/>
      <c r="J18" s="133"/>
      <c r="K18" s="134"/>
      <c r="L18"/>
    </row>
    <row r="19" spans="1:12" ht="17.100000000000001" customHeight="1" x14ac:dyDescent="0.15">
      <c r="A19" s="10">
        <f t="shared" si="1"/>
        <v>45268</v>
      </c>
      <c r="B19" s="11" t="str">
        <f t="shared" si="0"/>
        <v>金</v>
      </c>
      <c r="C19" s="23"/>
      <c r="D19" s="24"/>
      <c r="E19" s="27"/>
      <c r="F19" s="28"/>
      <c r="G19" s="29"/>
      <c r="H19" s="9" t="str">
        <f t="shared" si="2"/>
        <v/>
      </c>
      <c r="I19" s="132"/>
      <c r="J19" s="133"/>
      <c r="K19" s="134"/>
      <c r="L19"/>
    </row>
    <row r="20" spans="1:12" ht="17.100000000000001" customHeight="1" x14ac:dyDescent="0.15">
      <c r="A20" s="10">
        <f t="shared" si="1"/>
        <v>45269</v>
      </c>
      <c r="B20" s="11" t="str">
        <f t="shared" si="0"/>
        <v>土</v>
      </c>
      <c r="C20" s="23"/>
      <c r="D20" s="24"/>
      <c r="E20" s="27"/>
      <c r="F20" s="28"/>
      <c r="G20" s="29"/>
      <c r="H20" s="9" t="str">
        <f t="shared" si="2"/>
        <v/>
      </c>
      <c r="I20" s="135"/>
      <c r="J20" s="136"/>
      <c r="K20" s="137"/>
      <c r="L20"/>
    </row>
    <row r="21" spans="1:12" ht="17.100000000000001" customHeight="1" x14ac:dyDescent="0.15">
      <c r="A21" s="53">
        <f t="shared" si="1"/>
        <v>45270</v>
      </c>
      <c r="B21" s="11" t="str">
        <f t="shared" si="0"/>
        <v>日</v>
      </c>
      <c r="C21" s="23"/>
      <c r="D21" s="24"/>
      <c r="E21" s="27"/>
      <c r="F21" s="28"/>
      <c r="G21" s="29"/>
      <c r="H21" s="9" t="str">
        <f t="shared" si="2"/>
        <v/>
      </c>
      <c r="I21" s="118"/>
      <c r="J21" s="119"/>
      <c r="K21" s="120"/>
      <c r="L21"/>
    </row>
    <row r="22" spans="1:12" ht="17.100000000000001" customHeight="1" x14ac:dyDescent="0.15">
      <c r="A22" s="10">
        <f t="shared" si="1"/>
        <v>45271</v>
      </c>
      <c r="B22" s="11" t="str">
        <f t="shared" si="0"/>
        <v>月</v>
      </c>
      <c r="C22" s="23"/>
      <c r="D22" s="24"/>
      <c r="E22" s="27"/>
      <c r="F22" s="28"/>
      <c r="G22" s="29"/>
      <c r="H22" s="9" t="str">
        <f t="shared" si="2"/>
        <v/>
      </c>
      <c r="I22" s="132"/>
      <c r="J22" s="133"/>
      <c r="K22" s="134"/>
      <c r="L22"/>
    </row>
    <row r="23" spans="1:12" ht="17.100000000000001" customHeight="1" x14ac:dyDescent="0.15">
      <c r="A23" s="10">
        <f t="shared" si="1"/>
        <v>45272</v>
      </c>
      <c r="B23" s="11" t="str">
        <f t="shared" si="0"/>
        <v>火</v>
      </c>
      <c r="C23" s="23"/>
      <c r="D23" s="24"/>
      <c r="E23" s="27"/>
      <c r="F23" s="28"/>
      <c r="G23" s="29"/>
      <c r="H23" s="9" t="str">
        <f t="shared" si="2"/>
        <v/>
      </c>
      <c r="I23" s="132"/>
      <c r="J23" s="133"/>
      <c r="K23" s="134"/>
      <c r="L23"/>
    </row>
    <row r="24" spans="1:12" ht="17.100000000000001" customHeight="1" x14ac:dyDescent="0.15">
      <c r="A24" s="10">
        <f t="shared" si="1"/>
        <v>45273</v>
      </c>
      <c r="B24" s="11" t="str">
        <f t="shared" si="0"/>
        <v>水</v>
      </c>
      <c r="C24" s="23"/>
      <c r="D24" s="24"/>
      <c r="E24" s="27"/>
      <c r="F24" s="28"/>
      <c r="G24" s="29"/>
      <c r="H24" s="9" t="str">
        <f t="shared" si="2"/>
        <v/>
      </c>
      <c r="I24" s="132"/>
      <c r="J24" s="133"/>
      <c r="K24" s="134"/>
      <c r="L24"/>
    </row>
    <row r="25" spans="1:12" ht="17.100000000000001" customHeight="1" x14ac:dyDescent="0.15">
      <c r="A25" s="10">
        <f t="shared" si="1"/>
        <v>45274</v>
      </c>
      <c r="B25" s="11" t="str">
        <f t="shared" si="0"/>
        <v>木</v>
      </c>
      <c r="C25" s="23"/>
      <c r="D25" s="24"/>
      <c r="E25" s="27"/>
      <c r="F25" s="28"/>
      <c r="G25" s="29"/>
      <c r="H25" s="9" t="str">
        <f t="shared" si="2"/>
        <v/>
      </c>
      <c r="I25" s="132"/>
      <c r="J25" s="133"/>
      <c r="K25" s="134"/>
      <c r="L25"/>
    </row>
    <row r="26" spans="1:12" ht="17.100000000000001" customHeight="1" x14ac:dyDescent="0.15">
      <c r="A26" s="10">
        <f t="shared" si="1"/>
        <v>45275</v>
      </c>
      <c r="B26" s="11" t="str">
        <f t="shared" si="0"/>
        <v>金</v>
      </c>
      <c r="C26" s="23"/>
      <c r="D26" s="24"/>
      <c r="E26" s="27"/>
      <c r="F26" s="28"/>
      <c r="G26" s="29"/>
      <c r="H26" s="9" t="str">
        <f t="shared" si="2"/>
        <v/>
      </c>
      <c r="I26" s="132"/>
      <c r="J26" s="133"/>
      <c r="K26" s="134"/>
      <c r="L26"/>
    </row>
    <row r="27" spans="1:12" ht="17.100000000000001" customHeight="1" x14ac:dyDescent="0.15">
      <c r="A27" s="10">
        <f t="shared" si="1"/>
        <v>45276</v>
      </c>
      <c r="B27" s="11" t="str">
        <f t="shared" si="0"/>
        <v>土</v>
      </c>
      <c r="C27" s="23"/>
      <c r="D27" s="24"/>
      <c r="E27" s="27"/>
      <c r="F27" s="28"/>
      <c r="G27" s="29"/>
      <c r="H27" s="9" t="str">
        <f t="shared" si="2"/>
        <v/>
      </c>
      <c r="I27" s="135"/>
      <c r="J27" s="136"/>
      <c r="K27" s="137"/>
      <c r="L27"/>
    </row>
    <row r="28" spans="1:12" ht="17.100000000000001" customHeight="1" x14ac:dyDescent="0.15">
      <c r="A28" s="10">
        <f t="shared" si="1"/>
        <v>45277</v>
      </c>
      <c r="B28" s="11" t="str">
        <f t="shared" si="0"/>
        <v>日</v>
      </c>
      <c r="C28" s="23"/>
      <c r="D28" s="24"/>
      <c r="E28" s="27"/>
      <c r="F28" s="28"/>
      <c r="G28" s="29"/>
      <c r="H28" s="9" t="str">
        <f t="shared" si="2"/>
        <v/>
      </c>
      <c r="I28" s="118"/>
      <c r="J28" s="119"/>
      <c r="K28" s="120"/>
      <c r="L28"/>
    </row>
    <row r="29" spans="1:12" ht="17.100000000000001" customHeight="1" x14ac:dyDescent="0.15">
      <c r="A29" s="10">
        <f t="shared" si="1"/>
        <v>45278</v>
      </c>
      <c r="B29" s="11" t="str">
        <f t="shared" si="0"/>
        <v>月</v>
      </c>
      <c r="C29" s="23"/>
      <c r="D29" s="24"/>
      <c r="E29" s="27"/>
      <c r="F29" s="28"/>
      <c r="G29" s="29"/>
      <c r="H29" s="9" t="str">
        <f t="shared" si="2"/>
        <v/>
      </c>
      <c r="I29" s="132"/>
      <c r="J29" s="133"/>
      <c r="K29" s="134"/>
      <c r="L29"/>
    </row>
    <row r="30" spans="1:12" ht="17.100000000000001" customHeight="1" x14ac:dyDescent="0.15">
      <c r="A30" s="10">
        <f t="shared" si="1"/>
        <v>45279</v>
      </c>
      <c r="B30" s="11" t="str">
        <f t="shared" si="0"/>
        <v>火</v>
      </c>
      <c r="C30" s="23"/>
      <c r="D30" s="24"/>
      <c r="E30" s="27"/>
      <c r="F30" s="28"/>
      <c r="G30" s="29"/>
      <c r="H30" s="9" t="str">
        <f t="shared" si="2"/>
        <v/>
      </c>
      <c r="I30" s="132"/>
      <c r="J30" s="133"/>
      <c r="K30" s="134"/>
      <c r="L30"/>
    </row>
    <row r="31" spans="1:12" ht="17.100000000000001" customHeight="1" x14ac:dyDescent="0.15">
      <c r="A31" s="10">
        <f t="shared" si="1"/>
        <v>45280</v>
      </c>
      <c r="B31" s="11" t="str">
        <f t="shared" si="0"/>
        <v>水</v>
      </c>
      <c r="C31" s="23"/>
      <c r="D31" s="24"/>
      <c r="E31" s="27"/>
      <c r="F31" s="28"/>
      <c r="G31" s="29"/>
      <c r="H31" s="9" t="str">
        <f t="shared" si="2"/>
        <v/>
      </c>
      <c r="I31" s="132"/>
      <c r="J31" s="133"/>
      <c r="K31" s="134"/>
      <c r="L31"/>
    </row>
    <row r="32" spans="1:12" ht="17.100000000000001" customHeight="1" x14ac:dyDescent="0.15">
      <c r="A32" s="10">
        <f t="shared" si="1"/>
        <v>45281</v>
      </c>
      <c r="B32" s="11" t="str">
        <f t="shared" si="0"/>
        <v>木</v>
      </c>
      <c r="C32" s="23"/>
      <c r="D32" s="24"/>
      <c r="E32" s="27"/>
      <c r="F32" s="28"/>
      <c r="G32" s="29"/>
      <c r="H32" s="9" t="str">
        <f t="shared" si="2"/>
        <v/>
      </c>
      <c r="I32" s="132"/>
      <c r="J32" s="133"/>
      <c r="K32" s="134"/>
      <c r="L32"/>
    </row>
    <row r="33" spans="1:12" ht="17.100000000000001" customHeight="1" x14ac:dyDescent="0.15">
      <c r="A33" s="10">
        <f t="shared" si="1"/>
        <v>45282</v>
      </c>
      <c r="B33" s="11" t="str">
        <f t="shared" si="0"/>
        <v>金</v>
      </c>
      <c r="C33" s="23"/>
      <c r="D33" s="24"/>
      <c r="E33" s="27"/>
      <c r="F33" s="28"/>
      <c r="G33" s="29"/>
      <c r="H33" s="9" t="str">
        <f t="shared" si="2"/>
        <v/>
      </c>
      <c r="I33" s="132"/>
      <c r="J33" s="133"/>
      <c r="K33" s="134"/>
      <c r="L33"/>
    </row>
    <row r="34" spans="1:12" ht="17.100000000000001" customHeight="1" x14ac:dyDescent="0.15">
      <c r="A34" s="10">
        <f t="shared" si="1"/>
        <v>45283</v>
      </c>
      <c r="B34" s="11" t="str">
        <f t="shared" si="0"/>
        <v>土</v>
      </c>
      <c r="C34" s="23"/>
      <c r="D34" s="24"/>
      <c r="E34" s="27"/>
      <c r="F34" s="28"/>
      <c r="G34" s="29"/>
      <c r="H34" s="9" t="str">
        <f t="shared" si="2"/>
        <v/>
      </c>
      <c r="I34" s="135"/>
      <c r="J34" s="136"/>
      <c r="K34" s="137"/>
      <c r="L34"/>
    </row>
    <row r="35" spans="1:12" ht="17.100000000000001" customHeight="1" x14ac:dyDescent="0.15">
      <c r="A35" s="10">
        <f t="shared" si="1"/>
        <v>45284</v>
      </c>
      <c r="B35" s="11" t="str">
        <f t="shared" si="0"/>
        <v>日</v>
      </c>
      <c r="C35" s="23"/>
      <c r="D35" s="24"/>
      <c r="E35" s="27"/>
      <c r="F35" s="28"/>
      <c r="G35" s="29"/>
      <c r="H35" s="9" t="str">
        <f t="shared" si="2"/>
        <v/>
      </c>
      <c r="I35" s="118"/>
      <c r="J35" s="119"/>
      <c r="K35" s="120"/>
      <c r="L35"/>
    </row>
    <row r="36" spans="1:12" ht="17.100000000000001" customHeight="1" x14ac:dyDescent="0.15">
      <c r="A36" s="10">
        <f t="shared" si="1"/>
        <v>45285</v>
      </c>
      <c r="B36" s="11" t="str">
        <f t="shared" si="0"/>
        <v>月</v>
      </c>
      <c r="C36" s="23"/>
      <c r="D36" s="24"/>
      <c r="E36" s="27"/>
      <c r="F36" s="28"/>
      <c r="G36" s="29"/>
      <c r="H36" s="9" t="str">
        <f t="shared" si="2"/>
        <v/>
      </c>
      <c r="I36" s="132"/>
      <c r="J36" s="133"/>
      <c r="K36" s="134"/>
      <c r="L36"/>
    </row>
    <row r="37" spans="1:12" ht="17.100000000000001" customHeight="1" x14ac:dyDescent="0.15">
      <c r="A37" s="10">
        <f t="shared" si="1"/>
        <v>45286</v>
      </c>
      <c r="B37" s="11" t="str">
        <f t="shared" si="0"/>
        <v>火</v>
      </c>
      <c r="C37" s="23"/>
      <c r="D37" s="24"/>
      <c r="E37" s="27"/>
      <c r="F37" s="28"/>
      <c r="G37" s="29"/>
      <c r="H37" s="9" t="str">
        <f t="shared" si="2"/>
        <v/>
      </c>
      <c r="I37" s="132"/>
      <c r="J37" s="133"/>
      <c r="K37" s="134"/>
      <c r="L37"/>
    </row>
    <row r="38" spans="1:12" ht="17.100000000000001" customHeight="1" x14ac:dyDescent="0.15">
      <c r="A38" s="10">
        <f>A37+1</f>
        <v>45287</v>
      </c>
      <c r="B38" s="11" t="str">
        <f t="shared" si="0"/>
        <v>水</v>
      </c>
      <c r="C38" s="23"/>
      <c r="D38" s="24"/>
      <c r="E38" s="27"/>
      <c r="F38" s="28"/>
      <c r="G38" s="29"/>
      <c r="H38" s="9" t="str">
        <f t="shared" si="2"/>
        <v/>
      </c>
      <c r="I38" s="132"/>
      <c r="J38" s="133"/>
      <c r="K38" s="134"/>
      <c r="L38"/>
    </row>
    <row r="39" spans="1:12" ht="17.100000000000001" customHeight="1" x14ac:dyDescent="0.15">
      <c r="A39" s="10">
        <f>A38+1</f>
        <v>45288</v>
      </c>
      <c r="B39" s="11" t="str">
        <f t="shared" si="0"/>
        <v>木</v>
      </c>
      <c r="C39" s="23"/>
      <c r="D39" s="24"/>
      <c r="E39" s="27"/>
      <c r="F39" s="28"/>
      <c r="G39" s="29"/>
      <c r="H39" s="9" t="str">
        <f t="shared" si="2"/>
        <v/>
      </c>
      <c r="I39" s="132"/>
      <c r="J39" s="133"/>
      <c r="K39" s="134"/>
      <c r="L39"/>
    </row>
    <row r="40" spans="1:12" ht="17.100000000000001" customHeight="1" x14ac:dyDescent="0.15">
      <c r="A40" s="10">
        <f>IF(DAY(A39+1)&lt;4,"",A39+1)</f>
        <v>45289</v>
      </c>
      <c r="B40" s="11" t="str">
        <f t="shared" si="0"/>
        <v>金</v>
      </c>
      <c r="C40" s="23"/>
      <c r="D40" s="24"/>
      <c r="E40" s="27"/>
      <c r="F40" s="28"/>
      <c r="G40" s="29"/>
      <c r="H40" s="9" t="str">
        <f t="shared" si="2"/>
        <v/>
      </c>
      <c r="I40" s="132"/>
      <c r="J40" s="133"/>
      <c r="K40" s="134"/>
      <c r="L40"/>
    </row>
    <row r="41" spans="1:12" ht="17.100000000000001" customHeight="1" x14ac:dyDescent="0.15">
      <c r="A41" s="10">
        <f>IF(DAY(A39+2)&lt;4,"",A39+2)</f>
        <v>45290</v>
      </c>
      <c r="B41" s="11" t="str">
        <f t="shared" si="0"/>
        <v>土</v>
      </c>
      <c r="C41" s="23"/>
      <c r="D41" s="24"/>
      <c r="E41" s="27"/>
      <c r="F41" s="28"/>
      <c r="G41" s="29"/>
      <c r="H41" s="9" t="str">
        <f t="shared" si="2"/>
        <v/>
      </c>
      <c r="I41" s="135"/>
      <c r="J41" s="136"/>
      <c r="K41" s="137"/>
      <c r="L41"/>
    </row>
    <row r="42" spans="1:12" ht="17.100000000000001" customHeight="1" thickBot="1" x14ac:dyDescent="0.2">
      <c r="A42" s="12">
        <f>IF(DAY(A39+3)&lt;4,"",A39+3)</f>
        <v>45291</v>
      </c>
      <c r="B42" s="43" t="str">
        <f t="shared" si="0"/>
        <v>日</v>
      </c>
      <c r="C42" s="30"/>
      <c r="D42" s="31"/>
      <c r="E42" s="32"/>
      <c r="F42" s="33"/>
      <c r="G42" s="34"/>
      <c r="H42" s="13" t="str">
        <f t="shared" si="2"/>
        <v/>
      </c>
      <c r="I42" s="150"/>
      <c r="J42" s="153"/>
      <c r="K42" s="154"/>
      <c r="L42"/>
    </row>
    <row r="43" spans="1:12" ht="17.100000000000001" customHeight="1" thickTop="1" thickBot="1" x14ac:dyDescent="0.2">
      <c r="A43" s="116" t="s">
        <v>2</v>
      </c>
      <c r="B43" s="107"/>
      <c r="C43" s="117"/>
      <c r="D43" s="117"/>
      <c r="E43" s="117"/>
      <c r="F43" s="117"/>
      <c r="G43" s="117"/>
      <c r="H43" s="14">
        <f>SUM(H12:H42)</f>
        <v>0</v>
      </c>
      <c r="I43" s="107" t="s">
        <v>11</v>
      </c>
      <c r="J43" s="10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3" t="s">
        <v>12</v>
      </c>
      <c r="B45" s="114"/>
      <c r="C45" s="114"/>
      <c r="D45" s="114"/>
      <c r="E45" s="114"/>
      <c r="F45" s="114"/>
      <c r="G45" s="114"/>
      <c r="H45" s="114"/>
      <c r="I45" s="114"/>
      <c r="J45" s="114"/>
      <c r="K45" s="115"/>
    </row>
    <row r="46" spans="1:12" ht="17.100000000000001" customHeight="1" thickTop="1" thickBot="1" x14ac:dyDescent="0.2">
      <c r="A46" s="58"/>
      <c r="B46" s="59"/>
      <c r="C46" s="111"/>
      <c r="D46" s="111"/>
      <c r="E46" s="60"/>
      <c r="F46" s="60"/>
      <c r="G46" s="60"/>
      <c r="H46" s="60"/>
      <c r="I46" s="111"/>
      <c r="J46" s="111"/>
      <c r="K46" s="112"/>
    </row>
    <row r="47" spans="1:12" ht="17.100000000000001" customHeight="1" thickBot="1" x14ac:dyDescent="0.2">
      <c r="A47" s="15"/>
      <c r="B47" s="128" t="s">
        <v>14</v>
      </c>
      <c r="C47" s="129"/>
      <c r="D47" s="130"/>
      <c r="E47" s="131"/>
      <c r="F47" s="16" t="s">
        <v>15</v>
      </c>
      <c r="G47" s="109"/>
      <c r="H47" s="11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5" t="s">
        <v>23</v>
      </c>
      <c r="B49" s="105"/>
      <c r="C49" s="105"/>
      <c r="D49" s="105"/>
      <c r="E49" s="105"/>
      <c r="F49" s="105"/>
      <c r="G49" s="105"/>
      <c r="H49" s="105"/>
      <c r="I49" s="105"/>
      <c r="J49" s="105"/>
      <c r="K49" s="105"/>
    </row>
    <row r="50" spans="1:14" ht="17.25" customHeight="1" x14ac:dyDescent="0.15">
      <c r="A50" s="106"/>
      <c r="B50" s="106"/>
      <c r="C50" s="106"/>
      <c r="D50" s="106"/>
      <c r="E50" s="106"/>
      <c r="F50" s="106"/>
      <c r="G50" s="106"/>
      <c r="H50" s="106"/>
      <c r="I50" s="106"/>
      <c r="J50" s="106"/>
      <c r="K50" s="10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79A21665-B499-4B0F-8F69-52D849265A32}">
      <formula1>"通常勤務,管理者,裁量,高プロ,出向,その他"</formula1>
    </dataValidation>
    <dataValidation type="list" allowBlank="1" showInputMessage="1" showErrorMessage="1" sqref="G2 K2" xr:uid="{A1E505D4-2113-4FAB-BADA-7541DDAEC765}">
      <formula1>"あり,なし"</formula1>
    </dataValidation>
    <dataValidation type="list" allowBlank="1" showInputMessage="1" showErrorMessage="1" sqref="E1:G1" xr:uid="{E4DA9E7B-7ECC-4380-8128-3E2138F066C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DA3F729-BCED-424A-9DD6-2CBA050E7CEA}">
      <formula1>0</formula1>
    </dataValidation>
    <dataValidation type="time" allowBlank="1" showInputMessage="1" showErrorMessage="1" errorTitle="時刻を入力してください。" error="0:00から23:59までの時刻が入力できます。" sqref="C12:C42 E12:E42 G12:G42" xr:uid="{881F1510-2EB3-4E89-AD5C-34279153930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