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F9E7C613-8CB7-4BE2-84AF-E5C3E9C750E1}" xr6:coauthVersionLast="47" xr6:coauthVersionMax="47" xr10:uidLastSave="{00000000-0000-0000-0000-000000000000}"/>
  <bookViews>
    <workbookView xWindow="32070" yWindow="2475"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4" i="12"/>
  <c r="A14" i="11"/>
  <c r="A14" i="10"/>
  <c r="A14" i="9"/>
  <c r="A15" i="8"/>
  <c r="A14" i="7"/>
  <c r="A15" i="6"/>
  <c r="A14" i="5"/>
  <c r="A12" i="3"/>
  <c r="A16" i="15" l="1"/>
  <c r="A15" i="14"/>
  <c r="A16" i="13"/>
  <c r="A15" i="12"/>
  <c r="A15" i="11"/>
  <c r="A15" i="10"/>
  <c r="A15" i="9"/>
  <c r="A16" i="8"/>
  <c r="A15" i="7"/>
  <c r="A16" i="6"/>
  <c r="A15" i="5"/>
  <c r="K1" i="3"/>
  <c r="I1" i="3"/>
  <c r="I8" i="3"/>
  <c r="A7" i="3"/>
  <c r="A6" i="3"/>
  <c r="A17" i="15" l="1"/>
  <c r="A16" i="14"/>
  <c r="A17" i="13"/>
  <c r="A16" i="12"/>
  <c r="A16" i="11"/>
  <c r="A16" i="10"/>
  <c r="A16" i="9"/>
  <c r="A17" i="8"/>
  <c r="A16"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7" i="12"/>
  <c r="A17" i="11"/>
  <c r="A17" i="10"/>
  <c r="A17" i="9"/>
  <c r="A18" i="8"/>
  <c r="A17" i="7"/>
  <c r="A18" i="6"/>
  <c r="A17" i="5"/>
  <c r="H43" i="3"/>
  <c r="K43" i="3" s="1"/>
  <c r="A13" i="3"/>
  <c r="A19" i="15" l="1"/>
  <c r="A18" i="14"/>
  <c r="A19" i="13"/>
  <c r="A18" i="12"/>
  <c r="A18" i="11"/>
  <c r="A18" i="10"/>
  <c r="A18" i="9"/>
  <c r="A19" i="8"/>
  <c r="A18" i="7"/>
  <c r="A19" i="6"/>
  <c r="A18" i="5"/>
  <c r="A14" i="3"/>
  <c r="A20" i="15" l="1"/>
  <c r="A19" i="14"/>
  <c r="A20" i="13"/>
  <c r="A19" i="12"/>
  <c r="A19" i="11"/>
  <c r="A19" i="10"/>
  <c r="A19" i="9"/>
  <c r="A20" i="8"/>
  <c r="A19" i="7"/>
  <c r="A20" i="6"/>
  <c r="A19" i="5"/>
  <c r="A15" i="3"/>
  <c r="A21" i="15" l="1"/>
  <c r="A20" i="14"/>
  <c r="A21" i="13"/>
  <c r="A20" i="12"/>
  <c r="A20" i="11"/>
  <c r="A20" i="10"/>
  <c r="A20" i="9"/>
  <c r="A21" i="8"/>
  <c r="A20" i="7"/>
  <c r="A21" i="6"/>
  <c r="A20" i="5"/>
  <c r="A16" i="3"/>
  <c r="A22" i="15" l="1"/>
  <c r="A21" i="14"/>
  <c r="A22" i="13"/>
  <c r="A21" i="12"/>
  <c r="A21" i="11"/>
  <c r="A21" i="10"/>
  <c r="A21" i="9"/>
  <c r="A22" i="8"/>
  <c r="A21" i="7"/>
  <c r="A22" i="6"/>
  <c r="A21" i="5"/>
  <c r="A17" i="3"/>
  <c r="A23" i="15" l="1"/>
  <c r="A22" i="14"/>
  <c r="A23" i="13"/>
  <c r="A22" i="12"/>
  <c r="A22" i="11"/>
  <c r="A22" i="10"/>
  <c r="A22" i="9"/>
  <c r="A23" i="8"/>
  <c r="A22" i="7"/>
  <c r="A23" i="6"/>
  <c r="A22" i="5"/>
  <c r="A18" i="3"/>
  <c r="A24" i="15" l="1"/>
  <c r="A23" i="14"/>
  <c r="A24" i="13"/>
  <c r="A23" i="12"/>
  <c r="A23" i="11"/>
  <c r="A23" i="10"/>
  <c r="A23" i="9"/>
  <c r="A24" i="8"/>
  <c r="A23" i="7"/>
  <c r="A24" i="6"/>
  <c r="A23" i="5"/>
  <c r="A19" i="3"/>
  <c r="A25" i="15" l="1"/>
  <c r="A24" i="14"/>
  <c r="A25" i="13"/>
  <c r="A24" i="12"/>
  <c r="A24" i="11"/>
  <c r="A24" i="10"/>
  <c r="A24" i="9"/>
  <c r="A25" i="8"/>
  <c r="A24" i="7"/>
  <c r="A25" i="6"/>
  <c r="A24" i="5"/>
  <c r="A20" i="3"/>
  <c r="A26" i="15" l="1"/>
  <c r="A25" i="14"/>
  <c r="A26" i="13"/>
  <c r="A25" i="12"/>
  <c r="A25" i="11"/>
  <c r="A25" i="10"/>
  <c r="A25" i="9"/>
  <c r="A26" i="8"/>
  <c r="A25" i="7"/>
  <c r="A26" i="6"/>
  <c r="A25" i="5"/>
  <c r="A21" i="3"/>
  <c r="A27" i="15" l="1"/>
  <c r="A26" i="14"/>
  <c r="A27" i="13"/>
  <c r="A26" i="12"/>
  <c r="A26" i="11"/>
  <c r="A26" i="10"/>
  <c r="A26" i="9"/>
  <c r="A27" i="8"/>
  <c r="A26" i="7"/>
  <c r="A27" i="6"/>
  <c r="A26" i="5"/>
  <c r="A22" i="3"/>
  <c r="A28" i="15" l="1"/>
  <c r="A27" i="14"/>
  <c r="A28" i="13"/>
  <c r="A27" i="12"/>
  <c r="A27" i="11"/>
  <c r="A27" i="10"/>
  <c r="A27" i="9"/>
  <c r="A28" i="8"/>
  <c r="A27" i="7"/>
  <c r="A28" i="6"/>
  <c r="A27" i="5"/>
  <c r="A23" i="3"/>
  <c r="A29" i="15" l="1"/>
  <c r="A28" i="14"/>
  <c r="A29" i="13"/>
  <c r="A28" i="12"/>
  <c r="A28" i="11"/>
  <c r="A28" i="10"/>
  <c r="A28" i="9"/>
  <c r="A29" i="8"/>
  <c r="A28" i="7"/>
  <c r="A29" i="6"/>
  <c r="A28" i="5"/>
  <c r="A24" i="3"/>
  <c r="A30" i="15" l="1"/>
  <c r="A29" i="14"/>
  <c r="A30" i="13"/>
  <c r="A29" i="12"/>
  <c r="A29" i="11"/>
  <c r="A29" i="10"/>
  <c r="A29" i="9"/>
  <c r="A30" i="8"/>
  <c r="A29" i="7"/>
  <c r="A30" i="6"/>
  <c r="A29" i="5"/>
  <c r="A25" i="3"/>
  <c r="A31" i="15" l="1"/>
  <c r="A30" i="14"/>
  <c r="A31" i="13"/>
  <c r="A30" i="12"/>
  <c r="A30" i="11"/>
  <c r="A30" i="10"/>
  <c r="A30" i="9"/>
  <c r="A31" i="8"/>
  <c r="A30" i="7"/>
  <c r="A31" i="6"/>
  <c r="A30" i="5"/>
  <c r="A26" i="3"/>
  <c r="A32" i="15" l="1"/>
  <c r="A31" i="14"/>
  <c r="A32" i="13"/>
  <c r="A31" i="12"/>
  <c r="A31" i="11"/>
  <c r="A31" i="10"/>
  <c r="A31" i="9"/>
  <c r="A32" i="8"/>
  <c r="A31" i="7"/>
  <c r="A32" i="6"/>
  <c r="A31" i="5"/>
  <c r="A27" i="3"/>
  <c r="A33" i="15" l="1"/>
  <c r="A32" i="14"/>
  <c r="A33" i="13"/>
  <c r="A32" i="12"/>
  <c r="A32" i="11"/>
  <c r="A32" i="10"/>
  <c r="A32" i="9"/>
  <c r="A33" i="8"/>
  <c r="A32" i="7"/>
  <c r="A33" i="6"/>
  <c r="A32" i="5"/>
  <c r="A28" i="3"/>
  <c r="A34" i="15" l="1"/>
  <c r="A33" i="14"/>
  <c r="A34" i="13"/>
  <c r="A33" i="12"/>
  <c r="A33" i="11"/>
  <c r="A33" i="10"/>
  <c r="A33" i="9"/>
  <c r="A34" i="8"/>
  <c r="A33" i="7"/>
  <c r="A34" i="6"/>
  <c r="A33" i="5"/>
  <c r="A29" i="3"/>
  <c r="A35" i="15" l="1"/>
  <c r="A34" i="14"/>
  <c r="A35" i="13"/>
  <c r="A34" i="12"/>
  <c r="A34" i="11"/>
  <c r="A34" i="10"/>
  <c r="A34" i="9"/>
  <c r="A35" i="8"/>
  <c r="A34" i="7"/>
  <c r="A35" i="6"/>
  <c r="A34" i="5"/>
  <c r="A30" i="3"/>
  <c r="A36" i="15" l="1"/>
  <c r="A35" i="14"/>
  <c r="A36" i="13"/>
  <c r="A35" i="12"/>
  <c r="A35" i="11"/>
  <c r="A35" i="10"/>
  <c r="A35" i="9"/>
  <c r="A36" i="8"/>
  <c r="A35" i="7"/>
  <c r="A36" i="6"/>
  <c r="A35" i="5"/>
  <c r="A31" i="3"/>
  <c r="A37" i="15" l="1"/>
  <c r="A36" i="14"/>
  <c r="A37" i="13"/>
  <c r="A36" i="12"/>
  <c r="A36" i="11"/>
  <c r="A36" i="10"/>
  <c r="A36" i="9"/>
  <c r="A37" i="8"/>
  <c r="A36" i="7"/>
  <c r="A37" i="6"/>
  <c r="A36" i="5"/>
  <c r="A32" i="3"/>
  <c r="A38" i="15" l="1"/>
  <c r="A37" i="14"/>
  <c r="A38" i="13"/>
  <c r="A37" i="12"/>
  <c r="A37" i="11"/>
  <c r="A37" i="10"/>
  <c r="A37" i="9"/>
  <c r="A38" i="8"/>
  <c r="A37" i="7"/>
  <c r="A38" i="6"/>
  <c r="A37" i="5"/>
  <c r="A33" i="3"/>
  <c r="A39" i="15" l="1"/>
  <c r="A38" i="14"/>
  <c r="A39" i="13"/>
  <c r="A38" i="12"/>
  <c r="A38" i="11"/>
  <c r="A38" i="10"/>
  <c r="A38" i="9"/>
  <c r="A39" i="8"/>
  <c r="A38" i="7"/>
  <c r="A39" i="6"/>
  <c r="A38" i="5"/>
  <c r="A34" i="3"/>
  <c r="A42" i="15" l="1"/>
  <c r="A40" i="15"/>
  <c r="A41" i="15"/>
  <c r="A39" i="14"/>
  <c r="A42" i="13"/>
  <c r="A40" i="13"/>
  <c r="A41" i="13"/>
  <c r="A39" i="12"/>
  <c r="A39" i="11"/>
  <c r="A39" i="10"/>
  <c r="A39" i="9"/>
  <c r="A42" i="8"/>
  <c r="A40" i="8"/>
  <c r="A41" i="8"/>
  <c r="A39" i="7"/>
  <c r="A42" i="6"/>
  <c r="A40" i="6"/>
  <c r="A41" i="6"/>
  <c r="A39" i="5"/>
  <c r="A35" i="3"/>
  <c r="A42" i="14" l="1"/>
  <c r="A40" i="14"/>
  <c r="A41" i="14"/>
  <c r="A42" i="12"/>
  <c r="A40" i="12"/>
  <c r="A41" i="12"/>
  <c r="A42" i="11"/>
  <c r="A40" i="11"/>
  <c r="A41" i="11"/>
  <c r="A42" i="10"/>
  <c r="A40" i="10"/>
  <c r="A41" i="10"/>
  <c r="A42" i="9"/>
  <c r="A40" i="9"/>
  <c r="A41" i="9"/>
  <c r="A42" i="7"/>
  <c r="A40" i="7"/>
  <c r="A41" i="7"/>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<sst xmlns="http://schemas.openxmlformats.org/spreadsheetml/2006/main" count="371" uniqueCount="40">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</sst>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25</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45017</v>
      </c>
      <c r="B12" s="47" t="str">
        <f t="shared" ref="B12:B39"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45018</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45019</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45020</v>
      </c>
      <c r="B15" s="11" t="str">
        <f t="shared" si="0"/>
        <v>火</v>
      </c>
      <c r="C15" s="23"/>
      <c r="D15" s="24"/>
      <c r="E15" s="27"/>
      <c r="F15" s="28"/>
      <c r="G15" s="29"/>
      <c r="H15" s="9" t="str">
        <f t="shared" si="2"/>
        <v/>
      </c>
      <c r="I15" s="73"/>
      <c r="J15" s="74"/>
      <c r="K15" s="75"/>
      <c r="L15"/>
    </row>
    <row r="16" spans="1:13" ht="17.100000000000001" customHeight="1" x14ac:dyDescent="0.15">
      <c r="A16" s="10">
        <f t="shared" si="1"/>
        <v>45021</v>
      </c>
      <c r="B16" s="11" t="str">
        <f t="shared" si="0"/>
        <v>水</v>
      </c>
      <c r="C16" s="23"/>
      <c r="D16" s="24"/>
      <c r="E16" s="27"/>
      <c r="F16" s="28"/>
      <c r="G16" s="29"/>
      <c r="H16" s="9" t="str">
        <f t="shared" si="2"/>
        <v/>
      </c>
      <c r="I16" s="73"/>
      <c r="J16" s="74"/>
      <c r="K16" s="75"/>
      <c r="L16"/>
    </row>
    <row r="17" spans="1:12" ht="17.100000000000001" customHeight="1" x14ac:dyDescent="0.15">
      <c r="A17" s="36">
        <f t="shared" si="1"/>
        <v>45022</v>
      </c>
      <c r="B17" s="44" t="str">
        <f t="shared" si="0"/>
        <v>木</v>
      </c>
      <c r="C17" s="37"/>
      <c r="D17" s="38"/>
      <c r="E17" s="39"/>
      <c r="F17" s="40"/>
      <c r="G17" s="41"/>
      <c r="H17" s="9" t="str">
        <f t="shared" si="2"/>
        <v/>
      </c>
      <c r="I17" s="73"/>
      <c r="J17" s="74"/>
      <c r="K17" s="75"/>
      <c r="L17"/>
    </row>
    <row r="18" spans="1:12" ht="17.100000000000001" customHeight="1" x14ac:dyDescent="0.15">
      <c r="A18" s="36">
        <f t="shared" si="1"/>
        <v>45023</v>
      </c>
      <c r="B18" s="44" t="str">
        <f t="shared" si="0"/>
        <v>金</v>
      </c>
      <c r="C18" s="37"/>
      <c r="D18" s="38"/>
      <c r="E18" s="39"/>
      <c r="F18" s="40"/>
      <c r="G18" s="41"/>
      <c r="H18" s="9" t="str">
        <f t="shared" si="2"/>
        <v/>
      </c>
      <c r="I18" s="73"/>
      <c r="J18" s="74"/>
      <c r="K18" s="75"/>
      <c r="L18"/>
    </row>
    <row r="19" spans="1:12" ht="17.100000000000001" customHeight="1" x14ac:dyDescent="0.15">
      <c r="A19" s="10">
        <f t="shared" si="1"/>
        <v>45024</v>
      </c>
      <c r="B19" s="11" t="str">
        <f t="shared" si="0"/>
        <v>土</v>
      </c>
      <c r="C19" s="23"/>
      <c r="D19" s="24"/>
      <c r="E19" s="27"/>
      <c r="F19" s="28"/>
      <c r="G19" s="29"/>
      <c r="H19" s="9" t="str">
        <f t="shared" si="2"/>
        <v/>
      </c>
      <c r="I19" s="73"/>
      <c r="J19" s="81"/>
      <c r="K19" s="82"/>
      <c r="L19"/>
    </row>
    <row r="20" spans="1:12" ht="17.100000000000001" customHeight="1" x14ac:dyDescent="0.15">
      <c r="A20" s="10">
        <f t="shared" si="1"/>
        <v>45025</v>
      </c>
      <c r="B20" s="11" t="str">
        <f t="shared" si="0"/>
        <v>日</v>
      </c>
      <c r="C20" s="23"/>
      <c r="D20" s="24"/>
      <c r="E20" s="27"/>
      <c r="F20" s="28"/>
      <c r="G20" s="29"/>
      <c r="H20" s="9" t="str">
        <f t="shared" si="2"/>
        <v/>
      </c>
      <c r="I20" s="73"/>
      <c r="J20" s="81"/>
      <c r="K20" s="82"/>
      <c r="L20"/>
    </row>
    <row r="21" spans="1:12" ht="17.100000000000001" customHeight="1" x14ac:dyDescent="0.15">
      <c r="A21" s="53">
        <f t="shared" si="1"/>
        <v>45026</v>
      </c>
      <c r="B21" s="11" t="str">
        <f t="shared" si="0"/>
        <v>月</v>
      </c>
      <c r="C21" s="23"/>
      <c r="D21" s="24"/>
      <c r="E21" s="27"/>
      <c r="F21" s="28"/>
      <c r="G21" s="29"/>
      <c r="H21" s="9" t="str">
        <f t="shared" si="2"/>
        <v/>
      </c>
      <c r="I21" s="73"/>
      <c r="J21" s="74"/>
      <c r="K21" s="75"/>
      <c r="L21"/>
    </row>
    <row r="22" spans="1:12" ht="17.100000000000001" customHeight="1" x14ac:dyDescent="0.15">
      <c r="A22" s="10">
        <f t="shared" si="1"/>
        <v>45027</v>
      </c>
      <c r="B22" s="11" t="str">
        <f t="shared" si="0"/>
        <v>火</v>
      </c>
      <c r="C22" s="23"/>
      <c r="D22" s="24"/>
      <c r="E22" s="27"/>
      <c r="F22" s="28"/>
      <c r="G22" s="29"/>
      <c r="H22" s="9" t="str">
        <f t="shared" si="2"/>
        <v/>
      </c>
      <c r="I22" s="73"/>
      <c r="J22" s="74"/>
      <c r="K22" s="75"/>
      <c r="L22"/>
    </row>
    <row r="23" spans="1:12" ht="17.100000000000001" customHeight="1" x14ac:dyDescent="0.15">
      <c r="A23" s="10">
        <f t="shared" si="1"/>
        <v>45028</v>
      </c>
      <c r="B23" s="11" t="str">
        <f t="shared" si="0"/>
        <v>水</v>
      </c>
      <c r="C23" s="23"/>
      <c r="D23" s="24"/>
      <c r="E23" s="27"/>
      <c r="F23" s="28"/>
      <c r="G23" s="29"/>
      <c r="H23" s="9" t="str">
        <f t="shared" si="2"/>
        <v/>
      </c>
      <c r="I23" s="73"/>
      <c r="J23" s="74"/>
      <c r="K23" s="75"/>
      <c r="L23"/>
    </row>
    <row r="24" spans="1:12" ht="17.100000000000001" customHeight="1" x14ac:dyDescent="0.15">
      <c r="A24" s="10">
        <f t="shared" si="1"/>
        <v>45029</v>
      </c>
      <c r="B24" s="11" t="str">
        <f t="shared" si="0"/>
        <v>木</v>
      </c>
      <c r="C24" s="23"/>
      <c r="D24" s="24"/>
      <c r="E24" s="27"/>
      <c r="F24" s="28"/>
      <c r="G24" s="29"/>
      <c r="H24" s="9" t="str">
        <f t="shared" si="2"/>
        <v/>
      </c>
      <c r="I24" s="73"/>
      <c r="J24" s="74"/>
      <c r="K24" s="75"/>
      <c r="L24"/>
    </row>
    <row r="25" spans="1:12" ht="17.100000000000001" customHeight="1" x14ac:dyDescent="0.15">
      <c r="A25" s="10">
        <f t="shared" si="1"/>
        <v>45030</v>
      </c>
      <c r="B25" s="11" t="str">
        <f t="shared" si="0"/>
        <v>金</v>
      </c>
      <c r="C25" s="23"/>
      <c r="D25" s="24"/>
      <c r="E25" s="27"/>
      <c r="F25" s="28"/>
      <c r="G25" s="29"/>
      <c r="H25" s="9" t="str">
        <f t="shared" si="2"/>
        <v/>
      </c>
      <c r="I25" s="73"/>
      <c r="J25" s="74"/>
      <c r="K25" s="75"/>
      <c r="L25"/>
    </row>
    <row r="26" spans="1:12" ht="17.100000000000001" customHeight="1" x14ac:dyDescent="0.15">
      <c r="A26" s="10">
        <f t="shared" si="1"/>
        <v>45031</v>
      </c>
      <c r="B26" s="11" t="str">
        <f t="shared" si="0"/>
        <v>土</v>
      </c>
      <c r="C26" s="23"/>
      <c r="D26" s="24"/>
      <c r="E26" s="27"/>
      <c r="F26" s="28"/>
      <c r="G26" s="29"/>
      <c r="H26" s="9" t="str">
        <f t="shared" si="2"/>
        <v/>
      </c>
      <c r="I26" s="73"/>
      <c r="J26" s="81"/>
      <c r="K26" s="82"/>
      <c r="L26"/>
    </row>
    <row r="27" spans="1:12" ht="17.100000000000001" customHeight="1" x14ac:dyDescent="0.15">
      <c r="A27" s="10">
        <f t="shared" si="1"/>
        <v>45032</v>
      </c>
      <c r="B27" s="11" t="str">
        <f t="shared" si="0"/>
        <v>日</v>
      </c>
      <c r="C27" s="23"/>
      <c r="D27" s="24"/>
      <c r="E27" s="27"/>
      <c r="F27" s="28"/>
      <c r="G27" s="29"/>
      <c r="H27" s="9" t="str">
        <f t="shared" si="2"/>
        <v/>
      </c>
      <c r="I27" s="73"/>
      <c r="J27" s="81"/>
      <c r="K27" s="82"/>
      <c r="L27"/>
    </row>
    <row r="28" spans="1:12" ht="17.100000000000001" customHeight="1" x14ac:dyDescent="0.15">
      <c r="A28" s="10">
        <f t="shared" si="1"/>
        <v>45033</v>
      </c>
      <c r="B28" s="11" t="str">
        <f t="shared" si="0"/>
        <v>月</v>
      </c>
      <c r="C28" s="23"/>
      <c r="D28" s="24"/>
      <c r="E28" s="27"/>
      <c r="F28" s="28"/>
      <c r="G28" s="29"/>
      <c r="H28" s="9" t="str">
        <f t="shared" si="2"/>
        <v/>
      </c>
      <c r="I28" s="73"/>
      <c r="J28" s="74"/>
      <c r="K28" s="75"/>
      <c r="L28"/>
    </row>
    <row r="29" spans="1:12" ht="17.100000000000001" customHeight="1" x14ac:dyDescent="0.15">
      <c r="A29" s="10">
        <f t="shared" si="1"/>
        <v>45034</v>
      </c>
      <c r="B29" s="11" t="str">
        <f t="shared" si="0"/>
        <v>火</v>
      </c>
      <c r="C29" s="23"/>
      <c r="D29" s="24"/>
      <c r="E29" s="27"/>
      <c r="F29" s="28"/>
      <c r="G29" s="29"/>
      <c r="H29" s="9" t="str">
        <f t="shared" si="2"/>
        <v/>
      </c>
      <c r="I29" s="73"/>
      <c r="J29" s="74"/>
      <c r="K29" s="75"/>
      <c r="L29"/>
    </row>
    <row r="30" spans="1:12" ht="17.100000000000001" customHeight="1" x14ac:dyDescent="0.15">
      <c r="A30" s="10">
        <f t="shared" si="1"/>
        <v>45035</v>
      </c>
      <c r="B30" s="11" t="str">
        <f t="shared" si="0"/>
        <v>水</v>
      </c>
      <c r="C30" s="23"/>
      <c r="D30" s="24"/>
      <c r="E30" s="27"/>
      <c r="F30" s="28"/>
      <c r="G30" s="29"/>
      <c r="H30" s="9" t="str">
        <f t="shared" si="2"/>
        <v/>
      </c>
      <c r="I30" s="73"/>
      <c r="J30" s="124"/>
      <c r="K30" s="125"/>
      <c r="L30"/>
    </row>
    <row r="31" spans="1:12" ht="17.100000000000001" customHeight="1" x14ac:dyDescent="0.15">
      <c r="A31" s="10">
        <f t="shared" si="1"/>
        <v>45036</v>
      </c>
      <c r="B31" s="11" t="str">
        <f t="shared" si="0"/>
        <v>木</v>
      </c>
      <c r="C31" s="23"/>
      <c r="D31" s="24"/>
      <c r="E31" s="27"/>
      <c r="F31" s="28"/>
      <c r="G31" s="29"/>
      <c r="H31" s="9" t="str">
        <f t="shared" si="2"/>
        <v/>
      </c>
      <c r="I31" s="73"/>
      <c r="J31" s="124"/>
      <c r="K31" s="125"/>
      <c r="L31"/>
    </row>
    <row r="32" spans="1:12" ht="17.100000000000001" customHeight="1" x14ac:dyDescent="0.15">
      <c r="A32" s="10">
        <f t="shared" si="1"/>
        <v>45037</v>
      </c>
      <c r="B32" s="11" t="str">
        <f t="shared" si="0"/>
        <v>金</v>
      </c>
      <c r="C32" s="23"/>
      <c r="D32" s="24"/>
      <c r="E32" s="27"/>
      <c r="F32" s="28"/>
      <c r="G32" s="29"/>
      <c r="H32" s="9" t="str">
        <f t="shared" si="2"/>
        <v/>
      </c>
      <c r="I32" s="73"/>
      <c r="J32" s="74"/>
      <c r="K32" s="75"/>
      <c r="L32"/>
    </row>
    <row r="33" spans="1:12" ht="17.100000000000001" customHeight="1" x14ac:dyDescent="0.15">
      <c r="A33" s="10">
        <f t="shared" si="1"/>
        <v>45038</v>
      </c>
      <c r="B33" s="11" t="str">
        <f t="shared" si="0"/>
        <v>土</v>
      </c>
      <c r="C33" s="23"/>
      <c r="D33" s="24"/>
      <c r="E33" s="27"/>
      <c r="F33" s="28"/>
      <c r="G33" s="29"/>
      <c r="H33" s="9" t="str">
        <f t="shared" si="2"/>
        <v/>
      </c>
      <c r="I33" s="73"/>
      <c r="J33" s="81"/>
      <c r="K33" s="82"/>
      <c r="L33"/>
    </row>
    <row r="34" spans="1:12" ht="17.100000000000001" customHeight="1" x14ac:dyDescent="0.15">
      <c r="A34" s="10">
        <f t="shared" si="1"/>
        <v>45039</v>
      </c>
      <c r="B34" s="11" t="str">
        <f t="shared" si="0"/>
        <v>日</v>
      </c>
      <c r="C34" s="23"/>
      <c r="D34" s="24"/>
      <c r="E34" s="27"/>
      <c r="F34" s="28"/>
      <c r="G34" s="29"/>
      <c r="H34" s="9" t="str">
        <f t="shared" si="2"/>
        <v/>
      </c>
      <c r="I34" s="73"/>
      <c r="J34" s="81"/>
      <c r="K34" s="82"/>
      <c r="L34"/>
    </row>
    <row r="35" spans="1:12" ht="17.100000000000001" customHeight="1" x14ac:dyDescent="0.15">
      <c r="A35" s="10">
        <f t="shared" si="1"/>
        <v>45040</v>
      </c>
      <c r="B35" s="11" t="str">
        <f t="shared" si="0"/>
        <v>月</v>
      </c>
      <c r="C35" s="23"/>
      <c r="D35" s="24"/>
      <c r="E35" s="27"/>
      <c r="F35" s="28"/>
      <c r="G35" s="29"/>
      <c r="H35" s="9" t="str">
        <f t="shared" si="2"/>
        <v/>
      </c>
      <c r="I35" s="73"/>
      <c r="J35" s="74"/>
      <c r="K35" s="75"/>
      <c r="L35"/>
    </row>
    <row r="36" spans="1:12" ht="17.100000000000001" customHeight="1" x14ac:dyDescent="0.15">
      <c r="A36" s="10">
        <f t="shared" si="1"/>
        <v>45041</v>
      </c>
      <c r="B36" s="11" t="str">
        <f t="shared" si="0"/>
        <v>火</v>
      </c>
      <c r="C36" s="23"/>
      <c r="D36" s="24"/>
      <c r="E36" s="27"/>
      <c r="F36" s="28"/>
      <c r="G36" s="29"/>
      <c r="H36" s="9" t="str">
        <f t="shared" si="2"/>
        <v/>
      </c>
      <c r="I36" s="73"/>
      <c r="J36" s="74"/>
      <c r="K36" s="75"/>
      <c r="L36"/>
    </row>
    <row r="37" spans="1:12" ht="17.100000000000001" customHeight="1" x14ac:dyDescent="0.15">
      <c r="A37" s="10">
        <f t="shared" si="1"/>
        <v>45042</v>
      </c>
      <c r="B37" s="11" t="str">
        <f t="shared" si="0"/>
        <v>水</v>
      </c>
      <c r="C37" s="23"/>
      <c r="D37" s="24"/>
      <c r="E37" s="27"/>
      <c r="F37" s="28"/>
      <c r="G37" s="29"/>
      <c r="H37" s="9" t="str">
        <f t="shared" si="2"/>
        <v/>
      </c>
      <c r="I37" s="73"/>
      <c r="J37" s="74"/>
      <c r="K37" s="75"/>
      <c r="L37"/>
    </row>
    <row r="38" spans="1:12" ht="17.100000000000001" customHeight="1" x14ac:dyDescent="0.15">
      <c r="A38" s="10">
        <f>A37+1</f>
        <v>45043</v>
      </c>
      <c r="B38" s="11" t="str">
        <f t="shared" si="0"/>
        <v>木</v>
      </c>
      <c r="C38" s="23"/>
      <c r="D38" s="24"/>
      <c r="E38" s="27"/>
      <c r="F38" s="28"/>
      <c r="G38" s="29"/>
      <c r="H38" s="9" t="str">
        <f t="shared" si="2"/>
        <v/>
      </c>
      <c r="I38" s="73"/>
      <c r="J38" s="74"/>
      <c r="K38" s="75"/>
      <c r="L38"/>
    </row>
    <row r="39" spans="1:12" ht="17.100000000000001" customHeight="1" x14ac:dyDescent="0.15">
      <c r="A39" s="10">
        <f>A38+1</f>
        <v>45044</v>
      </c>
      <c r="B39" s="11" t="str">
        <f t="shared" si="0"/>
        <v>金</v>
      </c>
      <c r="C39" s="23"/>
      <c r="D39" s="24"/>
      <c r="E39" s="27"/>
      <c r="F39" s="28"/>
      <c r="G39" s="29"/>
      <c r="H39" s="9" t="str">
        <f t="shared" si="2"/>
        <v/>
      </c>
      <c r="I39" s="73"/>
      <c r="J39" s="74"/>
      <c r="K39" s="75"/>
      <c r="L39"/>
    </row>
    <row r="40" spans="1:12" ht="17.100000000000001" customHeight="1" x14ac:dyDescent="0.15">
      <c r="A40" s="10">
        <f>IF(DAY(A39+1)&lt;4,"",A39+1)</f>
        <v>45045</v>
      </c>
      <c r="B40" s="11" t="s">
        <v>37</v>
      </c>
      <c r="C40" s="23"/>
      <c r="D40" s="24"/>
      <c r="E40" s="27"/>
      <c r="F40" s="28"/>
      <c r="G40" s="29"/>
      <c r="H40" s="9" t="str">
        <f t="shared" si="2"/>
        <v/>
      </c>
      <c r="I40" s="73"/>
      <c r="J40" s="81"/>
      <c r="K40" s="82"/>
      <c r="L40"/>
    </row>
    <row r="41" spans="1:12" ht="17.100000000000001" customHeight="1" x14ac:dyDescent="0.15">
      <c r="A41" s="10">
        <f>IF(DAY(A39+2)&lt;4,"",A39+2)</f>
        <v>45046</v>
      </c>
      <c r="B41" s="11" t="str">
        <f>TEXT(A41,"aaa")</f>
        <v>日</v>
      </c>
      <c r="C41" s="23"/>
      <c r="D41" s="24"/>
      <c r="E41" s="27"/>
      <c r="F41" s="28"/>
      <c r="G41" s="29"/>
      <c r="H41" s="9" t="str">
        <f t="shared" si="2"/>
        <v/>
      </c>
      <c r="I41" s="73"/>
      <c r="J41" s="81"/>
      <c r="K41" s="82"/>
      <c r="L41"/>
    </row>
    <row r="42" spans="1:12" ht="17.100000000000001" customHeight="1" thickBot="1" x14ac:dyDescent="0.2">
      <c r="A42" s="12" t="str">
        <f>IF(DAY(A39+3)&lt;4,"",A39+3)</f>
        <v/>
      </c>
      <c r="B42" s="43" t="s">
        <v>38</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E9AB8-26D5-429C-9050-32DFFE4685E9}">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45292</v>
      </c>
      <c r="B12" s="47" t="s">
        <v>37</v>
      </c>
      <c r="C12" s="37"/>
      <c r="D12" s="38"/>
      <c r="E12" s="48"/>
      <c r="F12" s="40"/>
      <c r="G12" s="49"/>
      <c r="H12" s="9" t="str">
        <f>IF((D12-C12)+(F12-E12)-G12=0,"",(D12-C12)+(F12-E12)-G12)</f>
        <v/>
      </c>
      <c r="I12" s="132"/>
      <c r="J12" s="133"/>
      <c r="K12" s="134"/>
      <c r="L12"/>
    </row>
    <row r="13" spans="1:13" ht="17.100000000000001" customHeight="1" x14ac:dyDescent="0.15">
      <c r="A13" s="10">
        <f t="shared" ref="A13:A37" si="0">A12+1</f>
        <v>45293</v>
      </c>
      <c r="B13" s="11" t="str">
        <f t="shared" ref="B13:B18" si="1">TEXT(A13,"aaa")</f>
        <v>火</v>
      </c>
      <c r="C13" s="25"/>
      <c r="D13" s="26"/>
      <c r="E13" s="27"/>
      <c r="F13" s="28"/>
      <c r="G13" s="29"/>
      <c r="H13" s="9" t="str">
        <f>IF((D13-C13)+(F13-E13)-G13=0,"",(D13-C13)+(F13-E13)-G13)</f>
        <v/>
      </c>
      <c r="I13" s="73"/>
      <c r="J13" s="81"/>
      <c r="K13" s="82"/>
      <c r="L13"/>
    </row>
    <row r="14" spans="1:13" ht="17.100000000000001" customHeight="1" x14ac:dyDescent="0.15">
      <c r="A14" s="53">
        <f t="shared" si="0"/>
        <v>45294</v>
      </c>
      <c r="B14" s="11" t="str">
        <f t="shared" si="1"/>
        <v>水</v>
      </c>
      <c r="C14" s="23"/>
      <c r="D14" s="24"/>
      <c r="E14" s="27"/>
      <c r="F14" s="28"/>
      <c r="G14" s="29"/>
      <c r="H14" s="9" t="str">
        <f t="shared" ref="H14:H42" si="2">IF((D14-C14)+(F14-E14)-G14=0,"",(D14-C14)+(F14-E14)-G14)</f>
        <v/>
      </c>
      <c r="I14" s="73"/>
      <c r="J14" s="74"/>
      <c r="K14" s="75"/>
      <c r="L14"/>
    </row>
    <row r="15" spans="1:13" ht="17.100000000000001" customHeight="1" x14ac:dyDescent="0.15">
      <c r="A15" s="10">
        <f t="shared" si="0"/>
        <v>45295</v>
      </c>
      <c r="B15" s="11" t="str">
        <f t="shared" si="1"/>
        <v>木</v>
      </c>
      <c r="C15" s="23"/>
      <c r="D15" s="24"/>
      <c r="E15" s="27"/>
      <c r="F15" s="28"/>
      <c r="G15" s="29"/>
      <c r="H15" s="9" t="str">
        <f t="shared" si="2"/>
        <v/>
      </c>
      <c r="I15" s="73"/>
      <c r="J15" s="74"/>
      <c r="K15" s="75"/>
      <c r="L15"/>
    </row>
    <row r="16" spans="1:13" ht="17.100000000000001" customHeight="1" x14ac:dyDescent="0.15">
      <c r="A16" s="10">
        <f t="shared" si="0"/>
        <v>45296</v>
      </c>
      <c r="B16" s="11" t="str">
        <f t="shared" si="1"/>
        <v>金</v>
      </c>
      <c r="C16" s="23"/>
      <c r="D16" s="24"/>
      <c r="E16" s="27"/>
      <c r="F16" s="28"/>
      <c r="G16" s="29"/>
      <c r="H16" s="9" t="str">
        <f t="shared" si="2"/>
        <v/>
      </c>
      <c r="I16" s="73"/>
      <c r="J16" s="74"/>
      <c r="K16" s="75"/>
      <c r="L16"/>
    </row>
    <row r="17" spans="1:12" ht="17.100000000000001" customHeight="1" x14ac:dyDescent="0.15">
      <c r="A17" s="36">
        <f t="shared" si="0"/>
        <v>45297</v>
      </c>
      <c r="B17" s="44" t="str">
        <f t="shared" si="1"/>
        <v>土</v>
      </c>
      <c r="C17" s="37"/>
      <c r="D17" s="38"/>
      <c r="E17" s="39"/>
      <c r="F17" s="40"/>
      <c r="G17" s="41"/>
      <c r="H17" s="9" t="str">
        <f t="shared" si="2"/>
        <v/>
      </c>
      <c r="I17" s="73"/>
      <c r="J17" s="74"/>
      <c r="K17" s="75"/>
      <c r="L17"/>
    </row>
    <row r="18" spans="1:12" ht="17.100000000000001" customHeight="1" x14ac:dyDescent="0.15">
      <c r="A18" s="36">
        <f t="shared" si="0"/>
        <v>45298</v>
      </c>
      <c r="B18" s="44" t="str">
        <f t="shared" si="1"/>
        <v>日</v>
      </c>
      <c r="C18" s="37"/>
      <c r="D18" s="38"/>
      <c r="E18" s="39"/>
      <c r="F18" s="40"/>
      <c r="G18" s="41"/>
      <c r="H18" s="9" t="str">
        <f t="shared" si="2"/>
        <v/>
      </c>
      <c r="I18" s="73"/>
      <c r="J18" s="74"/>
      <c r="K18" s="75"/>
      <c r="L18"/>
    </row>
    <row r="19" spans="1:12" ht="17.100000000000001" customHeight="1" x14ac:dyDescent="0.15">
      <c r="A19" s="10">
        <f t="shared" si="0"/>
        <v>45299</v>
      </c>
      <c r="B19" s="11" t="s">
        <v>37</v>
      </c>
      <c r="C19" s="23"/>
      <c r="D19" s="24"/>
      <c r="E19" s="27"/>
      <c r="F19" s="28"/>
      <c r="G19" s="29"/>
      <c r="H19" s="9" t="str">
        <f t="shared" si="2"/>
        <v/>
      </c>
      <c r="I19" s="73"/>
      <c r="J19" s="81"/>
      <c r="K19" s="82"/>
      <c r="L19"/>
    </row>
    <row r="20" spans="1:12" ht="17.100000000000001" customHeight="1" x14ac:dyDescent="0.15">
      <c r="A20" s="10">
        <f t="shared" si="0"/>
        <v>45300</v>
      </c>
      <c r="B20" s="11" t="str">
        <f t="shared" ref="B20:B42" si="3">TEXT(A20,"aaa")</f>
        <v>火</v>
      </c>
      <c r="C20" s="23"/>
      <c r="D20" s="24"/>
      <c r="E20" s="27"/>
      <c r="F20" s="28"/>
      <c r="G20" s="29"/>
      <c r="H20" s="9" t="str">
        <f t="shared" si="2"/>
        <v/>
      </c>
      <c r="I20" s="73"/>
      <c r="J20" s="81"/>
      <c r="K20" s="82"/>
      <c r="L20"/>
    </row>
    <row r="21" spans="1:12" ht="17.100000000000001" customHeight="1" x14ac:dyDescent="0.15">
      <c r="A21" s="53">
        <f t="shared" si="0"/>
        <v>45301</v>
      </c>
      <c r="B21" s="11" t="str">
        <f t="shared" si="3"/>
        <v>水</v>
      </c>
      <c r="C21" s="23"/>
      <c r="D21" s="24"/>
      <c r="E21" s="27"/>
      <c r="F21" s="28"/>
      <c r="G21" s="29"/>
      <c r="H21" s="9" t="str">
        <f t="shared" si="2"/>
        <v/>
      </c>
      <c r="I21" s="73"/>
      <c r="J21" s="74"/>
      <c r="K21" s="75"/>
      <c r="L21"/>
    </row>
    <row r="22" spans="1:12" ht="17.100000000000001" customHeight="1" x14ac:dyDescent="0.15">
      <c r="A22" s="10">
        <f t="shared" si="0"/>
        <v>45302</v>
      </c>
      <c r="B22" s="11" t="str">
        <f t="shared" si="3"/>
        <v>木</v>
      </c>
      <c r="C22" s="23"/>
      <c r="D22" s="24"/>
      <c r="E22" s="27"/>
      <c r="F22" s="28"/>
      <c r="G22" s="29"/>
      <c r="H22" s="9" t="str">
        <f t="shared" si="2"/>
        <v/>
      </c>
      <c r="I22" s="73"/>
      <c r="J22" s="74"/>
      <c r="K22" s="75"/>
      <c r="L22"/>
    </row>
    <row r="23" spans="1:12" ht="17.100000000000001" customHeight="1" x14ac:dyDescent="0.15">
      <c r="A23" s="10">
        <f t="shared" si="0"/>
        <v>45303</v>
      </c>
      <c r="B23" s="11" t="str">
        <f t="shared" si="3"/>
        <v>金</v>
      </c>
      <c r="C23" s="23"/>
      <c r="D23" s="24"/>
      <c r="E23" s="27"/>
      <c r="F23" s="28"/>
      <c r="G23" s="29"/>
      <c r="H23" s="9" t="str">
        <f t="shared" si="2"/>
        <v/>
      </c>
      <c r="I23" s="73"/>
      <c r="J23" s="74"/>
      <c r="K23" s="75"/>
      <c r="L23"/>
    </row>
    <row r="24" spans="1:12" ht="17.100000000000001" customHeight="1" x14ac:dyDescent="0.15">
      <c r="A24" s="10">
        <f t="shared" si="0"/>
        <v>45304</v>
      </c>
      <c r="B24" s="11" t="str">
        <f t="shared" si="3"/>
        <v>土</v>
      </c>
      <c r="C24" s="23"/>
      <c r="D24" s="24"/>
      <c r="E24" s="27"/>
      <c r="F24" s="28"/>
      <c r="G24" s="29"/>
      <c r="H24" s="9" t="str">
        <f t="shared" si="2"/>
        <v/>
      </c>
      <c r="I24" s="73"/>
      <c r="J24" s="74"/>
      <c r="K24" s="75"/>
      <c r="L24"/>
    </row>
    <row r="25" spans="1:12" ht="17.100000000000001" customHeight="1" x14ac:dyDescent="0.15">
      <c r="A25" s="10">
        <f t="shared" si="0"/>
        <v>45305</v>
      </c>
      <c r="B25" s="11" t="str">
        <f t="shared" si="3"/>
        <v>日</v>
      </c>
      <c r="C25" s="23"/>
      <c r="D25" s="24"/>
      <c r="E25" s="27"/>
      <c r="F25" s="28"/>
      <c r="G25" s="29"/>
      <c r="H25" s="9" t="str">
        <f t="shared" si="2"/>
        <v/>
      </c>
      <c r="I25" s="73"/>
      <c r="J25" s="74"/>
      <c r="K25" s="75"/>
      <c r="L25"/>
    </row>
    <row r="26" spans="1:12" ht="17.100000000000001" customHeight="1" x14ac:dyDescent="0.15">
      <c r="A26" s="10">
        <f t="shared" si="0"/>
        <v>45306</v>
      </c>
      <c r="B26" s="11" t="str">
        <f t="shared" si="3"/>
        <v>月</v>
      </c>
      <c r="C26" s="23"/>
      <c r="D26" s="24"/>
      <c r="E26" s="27"/>
      <c r="F26" s="28"/>
      <c r="G26" s="29"/>
      <c r="H26" s="9" t="str">
        <f t="shared" si="2"/>
        <v/>
      </c>
      <c r="I26" s="73"/>
      <c r="J26" s="81"/>
      <c r="K26" s="82"/>
      <c r="L26"/>
    </row>
    <row r="27" spans="1:12" ht="17.100000000000001" customHeight="1" x14ac:dyDescent="0.15">
      <c r="A27" s="10">
        <f t="shared" si="0"/>
        <v>45307</v>
      </c>
      <c r="B27" s="11" t="str">
        <f t="shared" si="3"/>
        <v>火</v>
      </c>
      <c r="C27" s="23"/>
      <c r="D27" s="24"/>
      <c r="E27" s="27"/>
      <c r="F27" s="28"/>
      <c r="G27" s="29"/>
      <c r="H27" s="9" t="str">
        <f t="shared" si="2"/>
        <v/>
      </c>
      <c r="I27" s="73"/>
      <c r="J27" s="81"/>
      <c r="K27" s="82"/>
      <c r="L27"/>
    </row>
    <row r="28" spans="1:12" ht="17.100000000000001" customHeight="1" x14ac:dyDescent="0.15">
      <c r="A28" s="10">
        <f t="shared" si="0"/>
        <v>45308</v>
      </c>
      <c r="B28" s="11" t="str">
        <f t="shared" si="3"/>
        <v>水</v>
      </c>
      <c r="C28" s="23"/>
      <c r="D28" s="24"/>
      <c r="E28" s="27"/>
      <c r="F28" s="28"/>
      <c r="G28" s="29"/>
      <c r="H28" s="9" t="str">
        <f t="shared" si="2"/>
        <v/>
      </c>
      <c r="I28" s="73"/>
      <c r="J28" s="74"/>
      <c r="K28" s="75"/>
      <c r="L28"/>
    </row>
    <row r="29" spans="1:12" ht="17.100000000000001" customHeight="1" x14ac:dyDescent="0.15">
      <c r="A29" s="10">
        <f t="shared" si="0"/>
        <v>45309</v>
      </c>
      <c r="B29" s="11" t="str">
        <f t="shared" si="3"/>
        <v>木</v>
      </c>
      <c r="C29" s="23"/>
      <c r="D29" s="24"/>
      <c r="E29" s="27"/>
      <c r="F29" s="28"/>
      <c r="G29" s="29"/>
      <c r="H29" s="9" t="str">
        <f t="shared" si="2"/>
        <v/>
      </c>
      <c r="I29" s="73"/>
      <c r="J29" s="74"/>
      <c r="K29" s="75"/>
      <c r="L29"/>
    </row>
    <row r="30" spans="1:12" ht="17.100000000000001" customHeight="1" x14ac:dyDescent="0.15">
      <c r="A30" s="10">
        <f t="shared" si="0"/>
        <v>45310</v>
      </c>
      <c r="B30" s="11" t="str">
        <f t="shared" si="3"/>
        <v>金</v>
      </c>
      <c r="C30" s="23"/>
      <c r="D30" s="24"/>
      <c r="E30" s="27"/>
      <c r="F30" s="28"/>
      <c r="G30" s="29"/>
      <c r="H30" s="9" t="str">
        <f t="shared" si="2"/>
        <v/>
      </c>
      <c r="I30" s="73"/>
      <c r="J30" s="124"/>
      <c r="K30" s="125"/>
      <c r="L30"/>
    </row>
    <row r="31" spans="1:12" ht="17.100000000000001" customHeight="1" x14ac:dyDescent="0.15">
      <c r="A31" s="10">
        <f t="shared" si="0"/>
        <v>45311</v>
      </c>
      <c r="B31" s="11" t="str">
        <f t="shared" si="3"/>
        <v>土</v>
      </c>
      <c r="C31" s="23"/>
      <c r="D31" s="24"/>
      <c r="E31" s="27"/>
      <c r="F31" s="28"/>
      <c r="G31" s="29"/>
      <c r="H31" s="9" t="str">
        <f t="shared" si="2"/>
        <v/>
      </c>
      <c r="I31" s="73"/>
      <c r="J31" s="124"/>
      <c r="K31" s="125"/>
      <c r="L31"/>
    </row>
    <row r="32" spans="1:12" ht="17.100000000000001" customHeight="1" x14ac:dyDescent="0.15">
      <c r="A32" s="10">
        <f t="shared" si="0"/>
        <v>45312</v>
      </c>
      <c r="B32" s="11" t="str">
        <f t="shared" si="3"/>
        <v>日</v>
      </c>
      <c r="C32" s="23"/>
      <c r="D32" s="24"/>
      <c r="E32" s="27"/>
      <c r="F32" s="28"/>
      <c r="G32" s="29"/>
      <c r="H32" s="9" t="str">
        <f t="shared" si="2"/>
        <v/>
      </c>
      <c r="I32" s="73"/>
      <c r="J32" s="74"/>
      <c r="K32" s="75"/>
      <c r="L32"/>
    </row>
    <row r="33" spans="1:12" ht="17.100000000000001" customHeight="1" x14ac:dyDescent="0.15">
      <c r="A33" s="10">
        <f t="shared" si="0"/>
        <v>45313</v>
      </c>
      <c r="B33" s="11" t="str">
        <f t="shared" si="3"/>
        <v>月</v>
      </c>
      <c r="C33" s="23"/>
      <c r="D33" s="24"/>
      <c r="E33" s="27"/>
      <c r="F33" s="28"/>
      <c r="G33" s="29"/>
      <c r="H33" s="9" t="str">
        <f t="shared" si="2"/>
        <v/>
      </c>
      <c r="I33" s="73"/>
      <c r="J33" s="81"/>
      <c r="K33" s="82"/>
      <c r="L33"/>
    </row>
    <row r="34" spans="1:12" ht="17.100000000000001" customHeight="1" x14ac:dyDescent="0.15">
      <c r="A34" s="10">
        <f t="shared" si="0"/>
        <v>45314</v>
      </c>
      <c r="B34" s="11" t="str">
        <f t="shared" si="3"/>
        <v>火</v>
      </c>
      <c r="C34" s="23"/>
      <c r="D34" s="24"/>
      <c r="E34" s="27"/>
      <c r="F34" s="28"/>
      <c r="G34" s="29"/>
      <c r="H34" s="9" t="str">
        <f t="shared" si="2"/>
        <v/>
      </c>
      <c r="I34" s="73"/>
      <c r="J34" s="81"/>
      <c r="K34" s="82"/>
      <c r="L34"/>
    </row>
    <row r="35" spans="1:12" ht="17.100000000000001" customHeight="1" x14ac:dyDescent="0.15">
      <c r="A35" s="10">
        <f t="shared" si="0"/>
        <v>45315</v>
      </c>
      <c r="B35" s="11" t="str">
        <f t="shared" si="3"/>
        <v>水</v>
      </c>
      <c r="C35" s="23"/>
      <c r="D35" s="24"/>
      <c r="E35" s="27"/>
      <c r="F35" s="28"/>
      <c r="G35" s="29"/>
      <c r="H35" s="9" t="str">
        <f t="shared" si="2"/>
        <v/>
      </c>
      <c r="I35" s="73"/>
      <c r="J35" s="74"/>
      <c r="K35" s="75"/>
      <c r="L35"/>
    </row>
    <row r="36" spans="1:12" ht="17.100000000000001" customHeight="1" x14ac:dyDescent="0.15">
      <c r="A36" s="10">
        <f t="shared" si="0"/>
        <v>45316</v>
      </c>
      <c r="B36" s="11" t="str">
        <f t="shared" si="3"/>
        <v>木</v>
      </c>
      <c r="C36" s="23"/>
      <c r="D36" s="24"/>
      <c r="E36" s="27"/>
      <c r="F36" s="28"/>
      <c r="G36" s="29"/>
      <c r="H36" s="9" t="str">
        <f t="shared" si="2"/>
        <v/>
      </c>
      <c r="I36" s="73"/>
      <c r="J36" s="74"/>
      <c r="K36" s="75"/>
      <c r="L36"/>
    </row>
    <row r="37" spans="1:12" ht="17.100000000000001" customHeight="1" x14ac:dyDescent="0.15">
      <c r="A37" s="10">
        <f t="shared" si="0"/>
        <v>45317</v>
      </c>
      <c r="B37" s="11" t="str">
        <f t="shared" si="3"/>
        <v>金</v>
      </c>
      <c r="C37" s="23"/>
      <c r="D37" s="24"/>
      <c r="E37" s="27"/>
      <c r="F37" s="28"/>
      <c r="G37" s="29"/>
      <c r="H37" s="9" t="str">
        <f t="shared" si="2"/>
        <v/>
      </c>
      <c r="I37" s="73"/>
      <c r="J37" s="74"/>
      <c r="K37" s="75"/>
      <c r="L37"/>
    </row>
    <row r="38" spans="1:12" ht="17.100000000000001" customHeight="1" x14ac:dyDescent="0.15">
      <c r="A38" s="10">
        <f>A37+1</f>
        <v>45318</v>
      </c>
      <c r="B38" s="11" t="str">
        <f t="shared" si="3"/>
        <v>土</v>
      </c>
      <c r="C38" s="23"/>
      <c r="D38" s="24"/>
      <c r="E38" s="27"/>
      <c r="F38" s="28"/>
      <c r="G38" s="29"/>
      <c r="H38" s="9" t="str">
        <f t="shared" si="2"/>
        <v/>
      </c>
      <c r="I38" s="73"/>
      <c r="J38" s="74"/>
      <c r="K38" s="75"/>
      <c r="L38"/>
    </row>
    <row r="39" spans="1:12" ht="17.100000000000001" customHeight="1" x14ac:dyDescent="0.15">
      <c r="A39" s="10">
        <f>A38+1</f>
        <v>45319</v>
      </c>
      <c r="B39" s="11" t="str">
        <f t="shared" si="3"/>
        <v>日</v>
      </c>
      <c r="C39" s="23"/>
      <c r="D39" s="24"/>
      <c r="E39" s="27"/>
      <c r="F39" s="28"/>
      <c r="G39" s="29"/>
      <c r="H39" s="9" t="str">
        <f t="shared" si="2"/>
        <v/>
      </c>
      <c r="I39" s="73"/>
      <c r="J39" s="74"/>
      <c r="K39" s="75"/>
      <c r="L39"/>
    </row>
    <row r="40" spans="1:12" ht="17.100000000000001" customHeight="1" x14ac:dyDescent="0.15">
      <c r="A40" s="10">
        <f>IF(DAY(A39+1)&lt;4,"",A39+1)</f>
        <v>45320</v>
      </c>
      <c r="B40" s="11" t="str">
        <f t="shared" si="3"/>
        <v>月</v>
      </c>
      <c r="C40" s="23"/>
      <c r="D40" s="24"/>
      <c r="E40" s="27"/>
      <c r="F40" s="28"/>
      <c r="G40" s="29"/>
      <c r="H40" s="9" t="str">
        <f t="shared" si="2"/>
        <v/>
      </c>
      <c r="I40" s="73"/>
      <c r="J40" s="81"/>
      <c r="K40" s="82"/>
      <c r="L40"/>
    </row>
    <row r="41" spans="1:12" ht="17.100000000000001" customHeight="1" x14ac:dyDescent="0.15">
      <c r="A41" s="10">
        <f>IF(DAY(A39+2)&lt;4,"",A39+2)</f>
        <v>45321</v>
      </c>
      <c r="B41" s="11" t="str">
        <f t="shared" si="3"/>
        <v>火</v>
      </c>
      <c r="C41" s="23"/>
      <c r="D41" s="24"/>
      <c r="E41" s="27"/>
      <c r="F41" s="28"/>
      <c r="G41" s="29"/>
      <c r="H41" s="9" t="str">
        <f t="shared" si="2"/>
        <v/>
      </c>
      <c r="I41" s="73"/>
      <c r="J41" s="81"/>
      <c r="K41" s="82"/>
      <c r="L41"/>
    </row>
    <row r="42" spans="1:12" ht="17.100000000000001" customHeight="1" thickBot="1" x14ac:dyDescent="0.2">
      <c r="A42" s="12">
        <f>IF(DAY(A39+3)&lt;4,"",A39+3)</f>
        <v>45322</v>
      </c>
      <c r="B42" s="43" t="str">
        <f t="shared" si="3"/>
        <v>水</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2" priority="1" stopIfTrue="1">
      <formula>OR($B12="土",$B12="日",$B12="祝",$B12="振",$I12="休日")</formula>
    </cfRule>
  </conditionalFormatting>
  <dataValidations count="5">
    <dataValidation type="list" imeMode="on" allowBlank="1" sqref="H8" xr:uid="{B9BFDE14-5AF7-4363-98D0-C4240D4C20F0}">
      <formula1>"通常勤務,管理者,裁量,高プロ,出向,その他"</formula1>
    </dataValidation>
    <dataValidation type="list" allowBlank="1" showInputMessage="1" showErrorMessage="1" sqref="G2 K2" xr:uid="{2ABF2150-5201-4847-94C4-C379155B546D}">
      <formula1>"あり,なし"</formula1>
    </dataValidation>
    <dataValidation type="list" allowBlank="1" showInputMessage="1" showErrorMessage="1" sqref="E1:G1" xr:uid="{FD474D67-A1E0-4BE5-B6F7-051B03DFFC1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4D84CE1-5957-45DE-832B-5BF82E260E0C}">
      <formula1>0</formula1>
    </dataValidation>
    <dataValidation type="time" allowBlank="1" showInputMessage="1" showErrorMessage="1" errorTitle="時刻を入力してください。" error="0:00から23:59までの時刻が入力できます。" sqref="C12:C42 E12:E42 G12:G42" xr:uid="{1AE5D05D-7265-4F64-AA06-13E0194D469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2A1B-0752-42F2-AF81-B5EC7EAB484F}">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45323</v>
      </c>
      <c r="B12" s="47" t="str">
        <f t="shared" ref="B12:B21" si="0">TEXT(A12,"aaa")</f>
        <v>木</v>
      </c>
      <c r="C12" s="37"/>
      <c r="D12" s="38"/>
      <c r="E12" s="48"/>
      <c r="F12" s="40"/>
      <c r="G12" s="49"/>
      <c r="H12" s="9" t="str">
        <f>IF((D12-C12)+(F12-E12)-G12=0,"",(D12-C12)+(F12-E12)-G12)</f>
        <v/>
      </c>
      <c r="I12" s="132"/>
      <c r="J12" s="133"/>
      <c r="K12" s="134"/>
      <c r="L12"/>
    </row>
    <row r="13" spans="1:13" ht="17.100000000000001" customHeight="1" x14ac:dyDescent="0.15">
      <c r="A13" s="10">
        <f t="shared" ref="A13:A37" si="1">A12+1</f>
        <v>45324</v>
      </c>
      <c r="B13" s="11" t="str">
        <f t="shared" si="0"/>
        <v>金</v>
      </c>
      <c r="C13" s="25"/>
      <c r="D13" s="26"/>
      <c r="E13" s="27"/>
      <c r="F13" s="28"/>
      <c r="G13" s="29"/>
      <c r="H13" s="9" t="str">
        <f>IF((D13-C13)+(F13-E13)-G13=0,"",(D13-C13)+(F13-E13)-G13)</f>
        <v/>
      </c>
      <c r="I13" s="73"/>
      <c r="J13" s="81"/>
      <c r="K13" s="82"/>
      <c r="L13"/>
    </row>
    <row r="14" spans="1:13" ht="17.100000000000001" customHeight="1" x14ac:dyDescent="0.15">
      <c r="A14" s="53">
        <f t="shared" si="1"/>
        <v>45325</v>
      </c>
      <c r="B14" s="11" t="str">
        <f t="shared" si="0"/>
        <v>土</v>
      </c>
      <c r="C14" s="23"/>
      <c r="D14" s="24"/>
      <c r="E14" s="27"/>
      <c r="F14" s="28"/>
      <c r="G14" s="29"/>
      <c r="H14" s="9" t="str">
        <f t="shared" ref="H14:H42" si="2">IF((D14-C14)+(F14-E14)-G14=0,"",(D14-C14)+(F14-E14)-G14)</f>
        <v/>
      </c>
      <c r="I14" s="73"/>
      <c r="J14" s="74"/>
      <c r="K14" s="75"/>
      <c r="L14"/>
    </row>
    <row r="15" spans="1:13" ht="17.100000000000001" customHeight="1" x14ac:dyDescent="0.15">
      <c r="A15" s="10">
        <f t="shared" si="1"/>
        <v>45326</v>
      </c>
      <c r="B15" s="11" t="str">
        <f t="shared" si="0"/>
        <v>日</v>
      </c>
      <c r="C15" s="23"/>
      <c r="D15" s="24"/>
      <c r="E15" s="27"/>
      <c r="F15" s="28"/>
      <c r="G15" s="29"/>
      <c r="H15" s="9" t="str">
        <f t="shared" si="2"/>
        <v/>
      </c>
      <c r="I15" s="73"/>
      <c r="J15" s="74"/>
      <c r="K15" s="75"/>
      <c r="L15"/>
    </row>
    <row r="16" spans="1:13" ht="17.100000000000001" customHeight="1" x14ac:dyDescent="0.15">
      <c r="A16" s="10">
        <f t="shared" si="1"/>
        <v>45327</v>
      </c>
      <c r="B16" s="11" t="str">
        <f t="shared" si="0"/>
        <v>月</v>
      </c>
      <c r="C16" s="23"/>
      <c r="D16" s="24"/>
      <c r="E16" s="27"/>
      <c r="F16" s="28"/>
      <c r="G16" s="29"/>
      <c r="H16" s="9" t="str">
        <f t="shared" si="2"/>
        <v/>
      </c>
      <c r="I16" s="73"/>
      <c r="J16" s="74"/>
      <c r="K16" s="75"/>
      <c r="L16"/>
    </row>
    <row r="17" spans="1:12" ht="17.100000000000001" customHeight="1" x14ac:dyDescent="0.15">
      <c r="A17" s="36">
        <f t="shared" si="1"/>
        <v>45328</v>
      </c>
      <c r="B17" s="44" t="str">
        <f t="shared" si="0"/>
        <v>火</v>
      </c>
      <c r="C17" s="37"/>
      <c r="D17" s="38"/>
      <c r="E17" s="39"/>
      <c r="F17" s="40"/>
      <c r="G17" s="41"/>
      <c r="H17" s="9" t="str">
        <f t="shared" si="2"/>
        <v/>
      </c>
      <c r="I17" s="73"/>
      <c r="J17" s="74"/>
      <c r="K17" s="75"/>
      <c r="L17"/>
    </row>
    <row r="18" spans="1:12" ht="17.100000000000001" customHeight="1" x14ac:dyDescent="0.15">
      <c r="A18" s="36">
        <f t="shared" si="1"/>
        <v>45329</v>
      </c>
      <c r="B18" s="44" t="str">
        <f t="shared" si="0"/>
        <v>水</v>
      </c>
      <c r="C18" s="37"/>
      <c r="D18" s="38"/>
      <c r="E18" s="39"/>
      <c r="F18" s="40"/>
      <c r="G18" s="41"/>
      <c r="H18" s="9" t="str">
        <f t="shared" si="2"/>
        <v/>
      </c>
      <c r="I18" s="73"/>
      <c r="J18" s="74"/>
      <c r="K18" s="75"/>
      <c r="L18"/>
    </row>
    <row r="19" spans="1:12" ht="17.100000000000001" customHeight="1" x14ac:dyDescent="0.15">
      <c r="A19" s="10">
        <f t="shared" si="1"/>
        <v>45330</v>
      </c>
      <c r="B19" s="11" t="str">
        <f t="shared" si="0"/>
        <v>木</v>
      </c>
      <c r="C19" s="23"/>
      <c r="D19" s="24"/>
      <c r="E19" s="27"/>
      <c r="F19" s="28"/>
      <c r="G19" s="29"/>
      <c r="H19" s="9" t="str">
        <f t="shared" si="2"/>
        <v/>
      </c>
      <c r="I19" s="73"/>
      <c r="J19" s="81"/>
      <c r="K19" s="82"/>
      <c r="L19"/>
    </row>
    <row r="20" spans="1:12" ht="17.100000000000001" customHeight="1" x14ac:dyDescent="0.15">
      <c r="A20" s="10">
        <f t="shared" si="1"/>
        <v>45331</v>
      </c>
      <c r="B20" s="11" t="str">
        <f t="shared" si="0"/>
        <v>金</v>
      </c>
      <c r="C20" s="23"/>
      <c r="D20" s="24"/>
      <c r="E20" s="27"/>
      <c r="F20" s="28"/>
      <c r="G20" s="29"/>
      <c r="H20" s="9" t="str">
        <f t="shared" si="2"/>
        <v/>
      </c>
      <c r="I20" s="73"/>
      <c r="J20" s="81"/>
      <c r="K20" s="82"/>
      <c r="L20"/>
    </row>
    <row r="21" spans="1:12" ht="17.100000000000001" customHeight="1" x14ac:dyDescent="0.15">
      <c r="A21" s="53">
        <f t="shared" si="1"/>
        <v>45332</v>
      </c>
      <c r="B21" s="11" t="str">
        <f t="shared" si="0"/>
        <v>土</v>
      </c>
      <c r="C21" s="23"/>
      <c r="D21" s="24"/>
      <c r="E21" s="27"/>
      <c r="F21" s="28"/>
      <c r="G21" s="29"/>
      <c r="H21" s="9" t="str">
        <f t="shared" si="2"/>
        <v/>
      </c>
      <c r="I21" s="73"/>
      <c r="J21" s="74"/>
      <c r="K21" s="75"/>
      <c r="L21"/>
    </row>
    <row r="22" spans="1:12" ht="17.100000000000001" customHeight="1" x14ac:dyDescent="0.15">
      <c r="A22" s="10">
        <f t="shared" si="1"/>
        <v>45333</v>
      </c>
      <c r="B22" s="11" t="s">
        <v>37</v>
      </c>
      <c r="C22" s="23"/>
      <c r="D22" s="24"/>
      <c r="E22" s="27"/>
      <c r="F22" s="28"/>
      <c r="G22" s="29"/>
      <c r="H22" s="9" t="str">
        <f t="shared" si="2"/>
        <v/>
      </c>
      <c r="I22" s="73"/>
      <c r="J22" s="74"/>
      <c r="K22" s="75"/>
      <c r="L22"/>
    </row>
    <row r="23" spans="1:12" ht="17.100000000000001" customHeight="1" x14ac:dyDescent="0.15">
      <c r="A23" s="10">
        <f t="shared" si="1"/>
        <v>45334</v>
      </c>
      <c r="B23" s="11" t="s">
        <v>39</v>
      </c>
      <c r="C23" s="23"/>
      <c r="D23" s="24"/>
      <c r="E23" s="27"/>
      <c r="F23" s="28"/>
      <c r="G23" s="29"/>
      <c r="H23" s="9" t="str">
        <f t="shared" si="2"/>
        <v/>
      </c>
      <c r="I23" s="73"/>
      <c r="J23" s="74"/>
      <c r="K23" s="75"/>
      <c r="L23"/>
    </row>
    <row r="24" spans="1:12" ht="17.100000000000001" customHeight="1" x14ac:dyDescent="0.15">
      <c r="A24" s="10">
        <f t="shared" si="1"/>
        <v>45335</v>
      </c>
      <c r="B24" s="11" t="str">
        <f t="shared" ref="B24:B33" si="3">TEXT(A24,"aaa")</f>
        <v>火</v>
      </c>
      <c r="C24" s="23"/>
      <c r="D24" s="24"/>
      <c r="E24" s="27"/>
      <c r="F24" s="28"/>
      <c r="G24" s="29"/>
      <c r="H24" s="9" t="str">
        <f t="shared" si="2"/>
        <v/>
      </c>
      <c r="I24" s="73"/>
      <c r="J24" s="74"/>
      <c r="K24" s="75"/>
      <c r="L24"/>
    </row>
    <row r="25" spans="1:12" ht="17.100000000000001" customHeight="1" x14ac:dyDescent="0.15">
      <c r="A25" s="10">
        <f t="shared" si="1"/>
        <v>45336</v>
      </c>
      <c r="B25" s="11" t="str">
        <f t="shared" si="3"/>
        <v>水</v>
      </c>
      <c r="C25" s="23"/>
      <c r="D25" s="24"/>
      <c r="E25" s="27"/>
      <c r="F25" s="28"/>
      <c r="G25" s="29"/>
      <c r="H25" s="9" t="str">
        <f t="shared" si="2"/>
        <v/>
      </c>
      <c r="I25" s="73"/>
      <c r="J25" s="74"/>
      <c r="K25" s="75"/>
      <c r="L25"/>
    </row>
    <row r="26" spans="1:12" ht="17.100000000000001" customHeight="1" x14ac:dyDescent="0.15">
      <c r="A26" s="10">
        <f t="shared" si="1"/>
        <v>45337</v>
      </c>
      <c r="B26" s="11" t="str">
        <f t="shared" si="3"/>
        <v>木</v>
      </c>
      <c r="C26" s="23"/>
      <c r="D26" s="24"/>
      <c r="E26" s="27"/>
      <c r="F26" s="28"/>
      <c r="G26" s="29"/>
      <c r="H26" s="9" t="str">
        <f t="shared" si="2"/>
        <v/>
      </c>
      <c r="I26" s="73"/>
      <c r="J26" s="81"/>
      <c r="K26" s="82"/>
      <c r="L26"/>
    </row>
    <row r="27" spans="1:12" ht="17.100000000000001" customHeight="1" x14ac:dyDescent="0.15">
      <c r="A27" s="10">
        <f t="shared" si="1"/>
        <v>45338</v>
      </c>
      <c r="B27" s="11" t="str">
        <f t="shared" si="3"/>
        <v>金</v>
      </c>
      <c r="C27" s="23"/>
      <c r="D27" s="24"/>
      <c r="E27" s="27"/>
      <c r="F27" s="28"/>
      <c r="G27" s="29"/>
      <c r="H27" s="9" t="str">
        <f t="shared" si="2"/>
        <v/>
      </c>
      <c r="I27" s="73"/>
      <c r="J27" s="81"/>
      <c r="K27" s="82"/>
      <c r="L27"/>
    </row>
    <row r="28" spans="1:12" ht="17.100000000000001" customHeight="1" x14ac:dyDescent="0.15">
      <c r="A28" s="10">
        <f t="shared" si="1"/>
        <v>45339</v>
      </c>
      <c r="B28" s="11" t="str">
        <f t="shared" si="3"/>
        <v>土</v>
      </c>
      <c r="C28" s="23"/>
      <c r="D28" s="24"/>
      <c r="E28" s="27"/>
      <c r="F28" s="28"/>
      <c r="G28" s="29"/>
      <c r="H28" s="9" t="str">
        <f t="shared" si="2"/>
        <v/>
      </c>
      <c r="I28" s="73"/>
      <c r="J28" s="74"/>
      <c r="K28" s="75"/>
      <c r="L28"/>
    </row>
    <row r="29" spans="1:12" ht="17.100000000000001" customHeight="1" x14ac:dyDescent="0.15">
      <c r="A29" s="10">
        <f t="shared" si="1"/>
        <v>45340</v>
      </c>
      <c r="B29" s="11" t="str">
        <f t="shared" si="3"/>
        <v>日</v>
      </c>
      <c r="C29" s="23"/>
      <c r="D29" s="24"/>
      <c r="E29" s="27"/>
      <c r="F29" s="28"/>
      <c r="G29" s="29"/>
      <c r="H29" s="9" t="str">
        <f t="shared" si="2"/>
        <v/>
      </c>
      <c r="I29" s="73"/>
      <c r="J29" s="74"/>
      <c r="K29" s="75"/>
      <c r="L29"/>
    </row>
    <row r="30" spans="1:12" ht="17.100000000000001" customHeight="1" x14ac:dyDescent="0.15">
      <c r="A30" s="10">
        <f t="shared" si="1"/>
        <v>45341</v>
      </c>
      <c r="B30" s="11" t="str">
        <f t="shared" si="3"/>
        <v>月</v>
      </c>
      <c r="C30" s="23"/>
      <c r="D30" s="24"/>
      <c r="E30" s="27"/>
      <c r="F30" s="28"/>
      <c r="G30" s="29"/>
      <c r="H30" s="9" t="str">
        <f t="shared" si="2"/>
        <v/>
      </c>
      <c r="I30" s="73"/>
      <c r="J30" s="124"/>
      <c r="K30" s="125"/>
      <c r="L30"/>
    </row>
    <row r="31" spans="1:12" ht="17.100000000000001" customHeight="1" x14ac:dyDescent="0.15">
      <c r="A31" s="10">
        <f t="shared" si="1"/>
        <v>45342</v>
      </c>
      <c r="B31" s="11" t="str">
        <f t="shared" si="3"/>
        <v>火</v>
      </c>
      <c r="C31" s="23"/>
      <c r="D31" s="24"/>
      <c r="E31" s="27"/>
      <c r="F31" s="28"/>
      <c r="G31" s="29"/>
      <c r="H31" s="9" t="str">
        <f t="shared" si="2"/>
        <v/>
      </c>
      <c r="I31" s="73"/>
      <c r="J31" s="124"/>
      <c r="K31" s="125"/>
      <c r="L31"/>
    </row>
    <row r="32" spans="1:12" ht="17.100000000000001" customHeight="1" x14ac:dyDescent="0.15">
      <c r="A32" s="10">
        <f t="shared" si="1"/>
        <v>45343</v>
      </c>
      <c r="B32" s="11" t="str">
        <f t="shared" si="3"/>
        <v>水</v>
      </c>
      <c r="C32" s="23"/>
      <c r="D32" s="24"/>
      <c r="E32" s="27"/>
      <c r="F32" s="28"/>
      <c r="G32" s="29"/>
      <c r="H32" s="9" t="str">
        <f t="shared" si="2"/>
        <v/>
      </c>
      <c r="I32" s="73"/>
      <c r="J32" s="74"/>
      <c r="K32" s="75"/>
      <c r="L32"/>
    </row>
    <row r="33" spans="1:12" ht="17.100000000000001" customHeight="1" x14ac:dyDescent="0.15">
      <c r="A33" s="10">
        <f t="shared" si="1"/>
        <v>45344</v>
      </c>
      <c r="B33" s="11" t="str">
        <f t="shared" si="3"/>
        <v>木</v>
      </c>
      <c r="C33" s="23"/>
      <c r="D33" s="24"/>
      <c r="E33" s="27"/>
      <c r="F33" s="28"/>
      <c r="G33" s="29"/>
      <c r="H33" s="9" t="str">
        <f t="shared" si="2"/>
        <v/>
      </c>
      <c r="I33" s="73"/>
      <c r="J33" s="81"/>
      <c r="K33" s="82"/>
      <c r="L33"/>
    </row>
    <row r="34" spans="1:12" ht="17.100000000000001" customHeight="1" x14ac:dyDescent="0.15">
      <c r="A34" s="10">
        <f t="shared" si="1"/>
        <v>45345</v>
      </c>
      <c r="B34" s="11" t="s">
        <v>37</v>
      </c>
      <c r="C34" s="23"/>
      <c r="D34" s="24"/>
      <c r="E34" s="27"/>
      <c r="F34" s="28"/>
      <c r="G34" s="29"/>
      <c r="H34" s="9" t="str">
        <f t="shared" si="2"/>
        <v/>
      </c>
      <c r="I34" s="73"/>
      <c r="J34" s="81"/>
      <c r="K34" s="82"/>
      <c r="L34"/>
    </row>
    <row r="35" spans="1:12" ht="17.100000000000001" customHeight="1" x14ac:dyDescent="0.15">
      <c r="A35" s="10">
        <f t="shared" si="1"/>
        <v>45346</v>
      </c>
      <c r="B35" s="11" t="str">
        <f t="shared" ref="B35:B40" si="4">TEXT(A35,"aaa")</f>
        <v>土</v>
      </c>
      <c r="C35" s="23"/>
      <c r="D35" s="24"/>
      <c r="E35" s="27"/>
      <c r="F35" s="28"/>
      <c r="G35" s="29"/>
      <c r="H35" s="9" t="str">
        <f t="shared" si="2"/>
        <v/>
      </c>
      <c r="I35" s="73"/>
      <c r="J35" s="74"/>
      <c r="K35" s="75"/>
      <c r="L35"/>
    </row>
    <row r="36" spans="1:12" ht="17.100000000000001" customHeight="1" x14ac:dyDescent="0.15">
      <c r="A36" s="10">
        <f t="shared" si="1"/>
        <v>45347</v>
      </c>
      <c r="B36" s="11" t="str">
        <f t="shared" si="4"/>
        <v>日</v>
      </c>
      <c r="C36" s="23"/>
      <c r="D36" s="24"/>
      <c r="E36" s="27"/>
      <c r="F36" s="28"/>
      <c r="G36" s="29"/>
      <c r="H36" s="9" t="str">
        <f t="shared" si="2"/>
        <v/>
      </c>
      <c r="I36" s="73"/>
      <c r="J36" s="74"/>
      <c r="K36" s="75"/>
      <c r="L36"/>
    </row>
    <row r="37" spans="1:12" ht="17.100000000000001" customHeight="1" x14ac:dyDescent="0.15">
      <c r="A37" s="10">
        <f t="shared" si="1"/>
        <v>45348</v>
      </c>
      <c r="B37" s="11" t="str">
        <f t="shared" si="4"/>
        <v>月</v>
      </c>
      <c r="C37" s="23"/>
      <c r="D37" s="24"/>
      <c r="E37" s="27"/>
      <c r="F37" s="28"/>
      <c r="G37" s="29"/>
      <c r="H37" s="9" t="str">
        <f t="shared" si="2"/>
        <v/>
      </c>
      <c r="I37" s="73"/>
      <c r="J37" s="74"/>
      <c r="K37" s="75"/>
      <c r="L37"/>
    </row>
    <row r="38" spans="1:12" ht="17.100000000000001" customHeight="1" x14ac:dyDescent="0.15">
      <c r="A38" s="10">
        <f>A37+1</f>
        <v>45349</v>
      </c>
      <c r="B38" s="11" t="str">
        <f t="shared" si="4"/>
        <v>火</v>
      </c>
      <c r="C38" s="23"/>
      <c r="D38" s="24"/>
      <c r="E38" s="27"/>
      <c r="F38" s="28"/>
      <c r="G38" s="29"/>
      <c r="H38" s="9" t="str">
        <f t="shared" si="2"/>
        <v/>
      </c>
      <c r="I38" s="73"/>
      <c r="J38" s="74"/>
      <c r="K38" s="75"/>
      <c r="L38"/>
    </row>
    <row r="39" spans="1:12" ht="17.100000000000001" customHeight="1" x14ac:dyDescent="0.15">
      <c r="A39" s="10">
        <f>A38+1</f>
        <v>45350</v>
      </c>
      <c r="B39" s="11" t="str">
        <f t="shared" si="4"/>
        <v>水</v>
      </c>
      <c r="C39" s="23"/>
      <c r="D39" s="24"/>
      <c r="E39" s="27"/>
      <c r="F39" s="28"/>
      <c r="G39" s="29"/>
      <c r="H39" s="9" t="str">
        <f t="shared" si="2"/>
        <v/>
      </c>
      <c r="I39" s="73"/>
      <c r="J39" s="74"/>
      <c r="K39" s="75"/>
      <c r="L39"/>
    </row>
    <row r="40" spans="1:12" ht="17.100000000000001" customHeight="1" x14ac:dyDescent="0.15">
      <c r="A40" s="10">
        <f>IF(DAY(A39+1)&lt;4,"",A39+1)</f>
        <v>45351</v>
      </c>
      <c r="B40" s="11" t="str">
        <f t="shared" si="4"/>
        <v>木</v>
      </c>
      <c r="C40" s="23"/>
      <c r="D40" s="24"/>
      <c r="E40" s="27"/>
      <c r="F40" s="28"/>
      <c r="G40" s="29"/>
      <c r="H40" s="9" t="str">
        <f t="shared" si="2"/>
        <v/>
      </c>
      <c r="I40" s="73"/>
      <c r="J40" s="81"/>
      <c r="K40" s="82"/>
      <c r="L40"/>
    </row>
    <row r="41" spans="1:12" ht="17.100000000000001" customHeight="1" x14ac:dyDescent="0.15">
      <c r="A41" s="10" t="str">
        <f>IF(DAY(A39+2)&lt;4,"",A39+2)</f>
        <v/>
      </c>
      <c r="B41" s="11" t="s">
        <v>38</v>
      </c>
      <c r="C41" s="23"/>
      <c r="D41" s="24"/>
      <c r="E41" s="27"/>
      <c r="F41" s="28"/>
      <c r="G41" s="29"/>
      <c r="H41" s="9" t="str">
        <f t="shared" si="2"/>
        <v/>
      </c>
      <c r="I41" s="73"/>
      <c r="J41" s="81"/>
      <c r="K41" s="82"/>
      <c r="L41"/>
    </row>
    <row r="42" spans="1:12" ht="17.100000000000001" customHeight="1" thickBot="1" x14ac:dyDescent="0.2">
      <c r="A42" s="12" t="str">
        <f>IF(DAY(A39+3)&lt;4,"",A39+3)</f>
        <v/>
      </c>
      <c r="B42" s="43" t="s">
        <v>38</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 priority="1" stopIfTrue="1">
      <formula>OR($B12="土",$B12="日",$B12="祝",$B12="振",$I12="休日")</formula>
    </cfRule>
  </conditionalFormatting>
  <dataValidations count="5">
    <dataValidation type="list" imeMode="on" allowBlank="1" sqref="H8" xr:uid="{362E8D2D-DE71-43BD-9134-933CADA78F5F}">
      <formula1>"通常勤務,管理者,裁量,高プロ,出向,その他"</formula1>
    </dataValidation>
    <dataValidation type="list" allowBlank="1" showInputMessage="1" showErrorMessage="1" sqref="G2 K2" xr:uid="{1A38BBA5-2832-4FD2-9888-E27D57DE9D89}">
      <formula1>"あり,なし"</formula1>
    </dataValidation>
    <dataValidation type="list" allowBlank="1" showInputMessage="1" showErrorMessage="1" sqref="E1:G1" xr:uid="{E777445B-40A2-41E5-8C7D-F175DBF37E49}">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A8AB71-C7CD-407E-8CDF-81DF77CB8ED5}">
      <formula1>0</formula1>
    </dataValidation>
    <dataValidation type="time" allowBlank="1" showInputMessage="1" showErrorMessage="1" errorTitle="時刻を入力してください。" error="0:00から23:59までの時刻が入力できます。" sqref="C12:C42 E12:E42 G12:G42" xr:uid="{57D6FFD3-68CB-4068-A5B0-478C377159C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DCFF-5979-4D2D-80E0-99A1585A20E4}">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45352</v>
      </c>
      <c r="B12" s="47" t="str">
        <f t="shared" ref="B12:B30" si="0">TEXT(A12,"aaa")</f>
        <v>金</v>
      </c>
      <c r="C12" s="37"/>
      <c r="D12" s="38"/>
      <c r="E12" s="48"/>
      <c r="F12" s="40"/>
      <c r="G12" s="49"/>
      <c r="H12" s="9" t="str">
        <f>IF((D12-C12)+(F12-E12)-G12=0,"",(D12-C12)+(F12-E12)-G12)</f>
        <v/>
      </c>
      <c r="I12" s="132"/>
      <c r="J12" s="133"/>
      <c r="K12" s="134"/>
      <c r="L12"/>
    </row>
    <row r="13" spans="1:13" ht="17.100000000000001" customHeight="1" x14ac:dyDescent="0.15">
      <c r="A13" s="10">
        <f t="shared" ref="A13:A37" si="1">A12+1</f>
        <v>45353</v>
      </c>
      <c r="B13" s="11" t="str">
        <f t="shared" si="0"/>
        <v>土</v>
      </c>
      <c r="C13" s="25"/>
      <c r="D13" s="26"/>
      <c r="E13" s="27"/>
      <c r="F13" s="28"/>
      <c r="G13" s="29"/>
      <c r="H13" s="9" t="str">
        <f>IF((D13-C13)+(F13-E13)-G13=0,"",(D13-C13)+(F13-E13)-G13)</f>
        <v/>
      </c>
      <c r="I13" s="73"/>
      <c r="J13" s="81"/>
      <c r="K13" s="82"/>
      <c r="L13"/>
    </row>
    <row r="14" spans="1:13" ht="17.100000000000001" customHeight="1" x14ac:dyDescent="0.15">
      <c r="A14" s="53">
        <f t="shared" si="1"/>
        <v>45354</v>
      </c>
      <c r="B14" s="11" t="str">
        <f t="shared" si="0"/>
        <v>日</v>
      </c>
      <c r="C14" s="23"/>
      <c r="D14" s="24"/>
      <c r="E14" s="27"/>
      <c r="F14" s="28"/>
      <c r="G14" s="29"/>
      <c r="H14" s="9" t="str">
        <f t="shared" ref="H14:H42" si="2">IF((D14-C14)+(F14-E14)-G14=0,"",(D14-C14)+(F14-E14)-G14)</f>
        <v/>
      </c>
      <c r="I14" s="73"/>
      <c r="J14" s="74"/>
      <c r="K14" s="75"/>
      <c r="L14"/>
    </row>
    <row r="15" spans="1:13" ht="17.100000000000001" customHeight="1" x14ac:dyDescent="0.15">
      <c r="A15" s="10">
        <f t="shared" si="1"/>
        <v>45355</v>
      </c>
      <c r="B15" s="11" t="str">
        <f t="shared" si="0"/>
        <v>月</v>
      </c>
      <c r="C15" s="23"/>
      <c r="D15" s="24"/>
      <c r="E15" s="27"/>
      <c r="F15" s="28"/>
      <c r="G15" s="29"/>
      <c r="H15" s="9" t="str">
        <f t="shared" si="2"/>
        <v/>
      </c>
      <c r="I15" s="73"/>
      <c r="J15" s="74"/>
      <c r="K15" s="75"/>
      <c r="L15"/>
    </row>
    <row r="16" spans="1:13" ht="17.100000000000001" customHeight="1" x14ac:dyDescent="0.15">
      <c r="A16" s="10">
        <f t="shared" si="1"/>
        <v>45356</v>
      </c>
      <c r="B16" s="11" t="str">
        <f t="shared" si="0"/>
        <v>火</v>
      </c>
      <c r="C16" s="23"/>
      <c r="D16" s="24"/>
      <c r="E16" s="27"/>
      <c r="F16" s="28"/>
      <c r="G16" s="29"/>
      <c r="H16" s="9" t="str">
        <f t="shared" si="2"/>
        <v/>
      </c>
      <c r="I16" s="73"/>
      <c r="J16" s="74"/>
      <c r="K16" s="75"/>
      <c r="L16"/>
    </row>
    <row r="17" spans="1:12" ht="17.100000000000001" customHeight="1" x14ac:dyDescent="0.15">
      <c r="A17" s="36">
        <f t="shared" si="1"/>
        <v>45357</v>
      </c>
      <c r="B17" s="44" t="str">
        <f t="shared" si="0"/>
        <v>水</v>
      </c>
      <c r="C17" s="37"/>
      <c r="D17" s="38"/>
      <c r="E17" s="39"/>
      <c r="F17" s="40"/>
      <c r="G17" s="41"/>
      <c r="H17" s="9" t="str">
        <f t="shared" si="2"/>
        <v/>
      </c>
      <c r="I17" s="73"/>
      <c r="J17" s="74"/>
      <c r="K17" s="75"/>
      <c r="L17"/>
    </row>
    <row r="18" spans="1:12" ht="17.100000000000001" customHeight="1" x14ac:dyDescent="0.15">
      <c r="A18" s="36">
        <f t="shared" si="1"/>
        <v>45358</v>
      </c>
      <c r="B18" s="44" t="str">
        <f t="shared" si="0"/>
        <v>木</v>
      </c>
      <c r="C18" s="37"/>
      <c r="D18" s="38"/>
      <c r="E18" s="39"/>
      <c r="F18" s="40"/>
      <c r="G18" s="41"/>
      <c r="H18" s="9" t="str">
        <f t="shared" si="2"/>
        <v/>
      </c>
      <c r="I18" s="73"/>
      <c r="J18" s="74"/>
      <c r="K18" s="75"/>
      <c r="L18"/>
    </row>
    <row r="19" spans="1:12" ht="17.100000000000001" customHeight="1" x14ac:dyDescent="0.15">
      <c r="A19" s="10">
        <f t="shared" si="1"/>
        <v>45359</v>
      </c>
      <c r="B19" s="11" t="str">
        <f t="shared" si="0"/>
        <v>金</v>
      </c>
      <c r="C19" s="23"/>
      <c r="D19" s="24"/>
      <c r="E19" s="27"/>
      <c r="F19" s="28"/>
      <c r="G19" s="29"/>
      <c r="H19" s="9" t="str">
        <f t="shared" si="2"/>
        <v/>
      </c>
      <c r="I19" s="73"/>
      <c r="J19" s="81"/>
      <c r="K19" s="82"/>
      <c r="L19"/>
    </row>
    <row r="20" spans="1:12" ht="17.100000000000001" customHeight="1" x14ac:dyDescent="0.15">
      <c r="A20" s="10">
        <f t="shared" si="1"/>
        <v>45360</v>
      </c>
      <c r="B20" s="11" t="str">
        <f t="shared" si="0"/>
        <v>土</v>
      </c>
      <c r="C20" s="23"/>
      <c r="D20" s="24"/>
      <c r="E20" s="27"/>
      <c r="F20" s="28"/>
      <c r="G20" s="29"/>
      <c r="H20" s="9" t="str">
        <f t="shared" si="2"/>
        <v/>
      </c>
      <c r="I20" s="73"/>
      <c r="J20" s="81"/>
      <c r="K20" s="82"/>
      <c r="L20"/>
    </row>
    <row r="21" spans="1:12" ht="17.100000000000001" customHeight="1" x14ac:dyDescent="0.15">
      <c r="A21" s="53">
        <f t="shared" si="1"/>
        <v>45361</v>
      </c>
      <c r="B21" s="11" t="str">
        <f t="shared" si="0"/>
        <v>日</v>
      </c>
      <c r="C21" s="23"/>
      <c r="D21" s="24"/>
      <c r="E21" s="27"/>
      <c r="F21" s="28"/>
      <c r="G21" s="29"/>
      <c r="H21" s="9" t="str">
        <f t="shared" si="2"/>
        <v/>
      </c>
      <c r="I21" s="73"/>
      <c r="J21" s="74"/>
      <c r="K21" s="75"/>
      <c r="L21"/>
    </row>
    <row r="22" spans="1:12" ht="17.100000000000001" customHeight="1" x14ac:dyDescent="0.15">
      <c r="A22" s="10">
        <f t="shared" si="1"/>
        <v>45362</v>
      </c>
      <c r="B22" s="11" t="str">
        <f t="shared" si="0"/>
        <v>月</v>
      </c>
      <c r="C22" s="23"/>
      <c r="D22" s="24"/>
      <c r="E22" s="27"/>
      <c r="F22" s="28"/>
      <c r="G22" s="29"/>
      <c r="H22" s="9" t="str">
        <f t="shared" si="2"/>
        <v/>
      </c>
      <c r="I22" s="73"/>
      <c r="J22" s="74"/>
      <c r="K22" s="75"/>
      <c r="L22"/>
    </row>
    <row r="23" spans="1:12" ht="17.100000000000001" customHeight="1" x14ac:dyDescent="0.15">
      <c r="A23" s="10">
        <f t="shared" si="1"/>
        <v>45363</v>
      </c>
      <c r="B23" s="11" t="str">
        <f t="shared" si="0"/>
        <v>火</v>
      </c>
      <c r="C23" s="23"/>
      <c r="D23" s="24"/>
      <c r="E23" s="27"/>
      <c r="F23" s="28"/>
      <c r="G23" s="29"/>
      <c r="H23" s="9" t="str">
        <f t="shared" si="2"/>
        <v/>
      </c>
      <c r="I23" s="73"/>
      <c r="J23" s="74"/>
      <c r="K23" s="75"/>
      <c r="L23"/>
    </row>
    <row r="24" spans="1:12" ht="17.100000000000001" customHeight="1" x14ac:dyDescent="0.15">
      <c r="A24" s="10">
        <f t="shared" si="1"/>
        <v>45364</v>
      </c>
      <c r="B24" s="11" t="str">
        <f t="shared" si="0"/>
        <v>水</v>
      </c>
      <c r="C24" s="23"/>
      <c r="D24" s="24"/>
      <c r="E24" s="27"/>
      <c r="F24" s="28"/>
      <c r="G24" s="29"/>
      <c r="H24" s="9" t="str">
        <f t="shared" si="2"/>
        <v/>
      </c>
      <c r="I24" s="73"/>
      <c r="J24" s="74"/>
      <c r="K24" s="75"/>
      <c r="L24"/>
    </row>
    <row r="25" spans="1:12" ht="17.100000000000001" customHeight="1" x14ac:dyDescent="0.15">
      <c r="A25" s="10">
        <f t="shared" si="1"/>
        <v>45365</v>
      </c>
      <c r="B25" s="11" t="str">
        <f t="shared" si="0"/>
        <v>木</v>
      </c>
      <c r="C25" s="23"/>
      <c r="D25" s="24"/>
      <c r="E25" s="27"/>
      <c r="F25" s="28"/>
      <c r="G25" s="29"/>
      <c r="H25" s="9" t="str">
        <f t="shared" si="2"/>
        <v/>
      </c>
      <c r="I25" s="73"/>
      <c r="J25" s="74"/>
      <c r="K25" s="75"/>
      <c r="L25"/>
    </row>
    <row r="26" spans="1:12" ht="17.100000000000001" customHeight="1" x14ac:dyDescent="0.15">
      <c r="A26" s="10">
        <f t="shared" si="1"/>
        <v>45366</v>
      </c>
      <c r="B26" s="11" t="str">
        <f t="shared" si="0"/>
        <v>金</v>
      </c>
      <c r="C26" s="23"/>
      <c r="D26" s="24"/>
      <c r="E26" s="27"/>
      <c r="F26" s="28"/>
      <c r="G26" s="29"/>
      <c r="H26" s="9" t="str">
        <f t="shared" si="2"/>
        <v/>
      </c>
      <c r="I26" s="73"/>
      <c r="J26" s="81"/>
      <c r="K26" s="82"/>
      <c r="L26"/>
    </row>
    <row r="27" spans="1:12" ht="17.100000000000001" customHeight="1" x14ac:dyDescent="0.15">
      <c r="A27" s="10">
        <f t="shared" si="1"/>
        <v>45367</v>
      </c>
      <c r="B27" s="11" t="str">
        <f t="shared" si="0"/>
        <v>土</v>
      </c>
      <c r="C27" s="23"/>
      <c r="D27" s="24"/>
      <c r="E27" s="27"/>
      <c r="F27" s="28"/>
      <c r="G27" s="29"/>
      <c r="H27" s="9" t="str">
        <f t="shared" si="2"/>
        <v/>
      </c>
      <c r="I27" s="73"/>
      <c r="J27" s="81"/>
      <c r="K27" s="82"/>
      <c r="L27"/>
    </row>
    <row r="28" spans="1:12" ht="17.100000000000001" customHeight="1" x14ac:dyDescent="0.15">
      <c r="A28" s="10">
        <f t="shared" si="1"/>
        <v>45368</v>
      </c>
      <c r="B28" s="11" t="str">
        <f t="shared" si="0"/>
        <v>日</v>
      </c>
      <c r="C28" s="23"/>
      <c r="D28" s="24"/>
      <c r="E28" s="27"/>
      <c r="F28" s="28"/>
      <c r="G28" s="29"/>
      <c r="H28" s="9" t="str">
        <f t="shared" si="2"/>
        <v/>
      </c>
      <c r="I28" s="73"/>
      <c r="J28" s="74"/>
      <c r="K28" s="75"/>
      <c r="L28"/>
    </row>
    <row r="29" spans="1:12" ht="17.100000000000001" customHeight="1" x14ac:dyDescent="0.15">
      <c r="A29" s="10">
        <f t="shared" si="1"/>
        <v>45369</v>
      </c>
      <c r="B29" s="11" t="str">
        <f t="shared" si="0"/>
        <v>月</v>
      </c>
      <c r="C29" s="23"/>
      <c r="D29" s="24"/>
      <c r="E29" s="27"/>
      <c r="F29" s="28"/>
      <c r="G29" s="29"/>
      <c r="H29" s="9" t="str">
        <f t="shared" si="2"/>
        <v/>
      </c>
      <c r="I29" s="73"/>
      <c r="J29" s="74"/>
      <c r="K29" s="75"/>
      <c r="L29"/>
    </row>
    <row r="30" spans="1:12" ht="17.100000000000001" customHeight="1" x14ac:dyDescent="0.15">
      <c r="A30" s="10">
        <f t="shared" si="1"/>
        <v>45370</v>
      </c>
      <c r="B30" s="11" t="str">
        <f t="shared" si="0"/>
        <v>火</v>
      </c>
      <c r="C30" s="23"/>
      <c r="D30" s="24"/>
      <c r="E30" s="27"/>
      <c r="F30" s="28"/>
      <c r="G30" s="29"/>
      <c r="H30" s="9" t="str">
        <f t="shared" si="2"/>
        <v/>
      </c>
      <c r="I30" s="73"/>
      <c r="J30" s="124"/>
      <c r="K30" s="125"/>
      <c r="L30"/>
    </row>
    <row r="31" spans="1:12" ht="17.100000000000001" customHeight="1" x14ac:dyDescent="0.15">
      <c r="A31" s="10">
        <f t="shared" si="1"/>
        <v>45371</v>
      </c>
      <c r="B31" s="11" t="s">
        <v>37</v>
      </c>
      <c r="C31" s="23"/>
      <c r="D31" s="24"/>
      <c r="E31" s="27"/>
      <c r="F31" s="28"/>
      <c r="G31" s="29"/>
      <c r="H31" s="9" t="str">
        <f t="shared" si="2"/>
        <v/>
      </c>
      <c r="I31" s="73"/>
      <c r="J31" s="124"/>
      <c r="K31" s="125"/>
      <c r="L31"/>
    </row>
    <row r="32" spans="1:12" ht="17.100000000000001" customHeight="1" x14ac:dyDescent="0.15">
      <c r="A32" s="10">
        <f t="shared" si="1"/>
        <v>45372</v>
      </c>
      <c r="B32" s="11" t="str">
        <f t="shared" ref="B32:B42" si="3">TEXT(A32,"aaa")</f>
        <v>木</v>
      </c>
      <c r="C32" s="23"/>
      <c r="D32" s="24"/>
      <c r="E32" s="27"/>
      <c r="F32" s="28"/>
      <c r="G32" s="29"/>
      <c r="H32" s="9" t="str">
        <f t="shared" si="2"/>
        <v/>
      </c>
      <c r="I32" s="73"/>
      <c r="J32" s="74"/>
      <c r="K32" s="75"/>
      <c r="L32"/>
    </row>
    <row r="33" spans="1:12" ht="17.100000000000001" customHeight="1" x14ac:dyDescent="0.15">
      <c r="A33" s="10">
        <f t="shared" si="1"/>
        <v>45373</v>
      </c>
      <c r="B33" s="11" t="str">
        <f t="shared" si="3"/>
        <v>金</v>
      </c>
      <c r="C33" s="23"/>
      <c r="D33" s="24"/>
      <c r="E33" s="27"/>
      <c r="F33" s="28"/>
      <c r="G33" s="29"/>
      <c r="H33" s="9" t="str">
        <f t="shared" si="2"/>
        <v/>
      </c>
      <c r="I33" s="73"/>
      <c r="J33" s="81"/>
      <c r="K33" s="82"/>
      <c r="L33"/>
    </row>
    <row r="34" spans="1:12" ht="17.100000000000001" customHeight="1" x14ac:dyDescent="0.15">
      <c r="A34" s="10">
        <f t="shared" si="1"/>
        <v>45374</v>
      </c>
      <c r="B34" s="11" t="str">
        <f t="shared" si="3"/>
        <v>土</v>
      </c>
      <c r="C34" s="23"/>
      <c r="D34" s="24"/>
      <c r="E34" s="27"/>
      <c r="F34" s="28"/>
      <c r="G34" s="29"/>
      <c r="H34" s="9" t="str">
        <f t="shared" si="2"/>
        <v/>
      </c>
      <c r="I34" s="73"/>
      <c r="J34" s="81"/>
      <c r="K34" s="82"/>
      <c r="L34"/>
    </row>
    <row r="35" spans="1:12" ht="17.100000000000001" customHeight="1" x14ac:dyDescent="0.15">
      <c r="A35" s="10">
        <f t="shared" si="1"/>
        <v>45375</v>
      </c>
      <c r="B35" s="11" t="str">
        <f t="shared" si="3"/>
        <v>日</v>
      </c>
      <c r="C35" s="23"/>
      <c r="D35" s="24"/>
      <c r="E35" s="27"/>
      <c r="F35" s="28"/>
      <c r="G35" s="29"/>
      <c r="H35" s="9" t="str">
        <f t="shared" si="2"/>
        <v/>
      </c>
      <c r="I35" s="73"/>
      <c r="J35" s="74"/>
      <c r="K35" s="75"/>
      <c r="L35"/>
    </row>
    <row r="36" spans="1:12" ht="17.100000000000001" customHeight="1" x14ac:dyDescent="0.15">
      <c r="A36" s="10">
        <f t="shared" si="1"/>
        <v>45376</v>
      </c>
      <c r="B36" s="11" t="str">
        <f t="shared" si="3"/>
        <v>月</v>
      </c>
      <c r="C36" s="23"/>
      <c r="D36" s="24"/>
      <c r="E36" s="27"/>
      <c r="F36" s="28"/>
      <c r="G36" s="29"/>
      <c r="H36" s="9" t="str">
        <f t="shared" si="2"/>
        <v/>
      </c>
      <c r="I36" s="73"/>
      <c r="J36" s="74"/>
      <c r="K36" s="75"/>
      <c r="L36"/>
    </row>
    <row r="37" spans="1:12" ht="17.100000000000001" customHeight="1" x14ac:dyDescent="0.15">
      <c r="A37" s="10">
        <f t="shared" si="1"/>
        <v>45377</v>
      </c>
      <c r="B37" s="11" t="str">
        <f t="shared" si="3"/>
        <v>火</v>
      </c>
      <c r="C37" s="23"/>
      <c r="D37" s="24"/>
      <c r="E37" s="27"/>
      <c r="F37" s="28"/>
      <c r="G37" s="29"/>
      <c r="H37" s="9" t="str">
        <f t="shared" si="2"/>
        <v/>
      </c>
      <c r="I37" s="73"/>
      <c r="J37" s="74"/>
      <c r="K37" s="75"/>
      <c r="L37"/>
    </row>
    <row r="38" spans="1:12" ht="17.100000000000001" customHeight="1" x14ac:dyDescent="0.15">
      <c r="A38" s="10">
        <f>A37+1</f>
        <v>45378</v>
      </c>
      <c r="B38" s="11" t="str">
        <f t="shared" si="3"/>
        <v>水</v>
      </c>
      <c r="C38" s="23"/>
      <c r="D38" s="24"/>
      <c r="E38" s="27"/>
      <c r="F38" s="28"/>
      <c r="G38" s="29"/>
      <c r="H38" s="9" t="str">
        <f t="shared" si="2"/>
        <v/>
      </c>
      <c r="I38" s="73"/>
      <c r="J38" s="74"/>
      <c r="K38" s="75"/>
      <c r="L38"/>
    </row>
    <row r="39" spans="1:12" ht="17.100000000000001" customHeight="1" x14ac:dyDescent="0.15">
      <c r="A39" s="10">
        <f>A38+1</f>
        <v>45379</v>
      </c>
      <c r="B39" s="11" t="str">
        <f t="shared" si="3"/>
        <v>木</v>
      </c>
      <c r="C39" s="23"/>
      <c r="D39" s="24"/>
      <c r="E39" s="27"/>
      <c r="F39" s="28"/>
      <c r="G39" s="29"/>
      <c r="H39" s="9" t="str">
        <f t="shared" si="2"/>
        <v/>
      </c>
      <c r="I39" s="73"/>
      <c r="J39" s="74"/>
      <c r="K39" s="75"/>
      <c r="L39"/>
    </row>
    <row r="40" spans="1:12" ht="17.100000000000001" customHeight="1" x14ac:dyDescent="0.15">
      <c r="A40" s="10">
        <f>IF(DAY(A39+1)&lt;4,"",A39+1)</f>
        <v>45380</v>
      </c>
      <c r="B40" s="11" t="str">
        <f t="shared" si="3"/>
        <v>金</v>
      </c>
      <c r="C40" s="23"/>
      <c r="D40" s="24"/>
      <c r="E40" s="27"/>
      <c r="F40" s="28"/>
      <c r="G40" s="29"/>
      <c r="H40" s="9" t="str">
        <f t="shared" si="2"/>
        <v/>
      </c>
      <c r="I40" s="73"/>
      <c r="J40" s="81"/>
      <c r="K40" s="82"/>
      <c r="L40"/>
    </row>
    <row r="41" spans="1:12" ht="17.100000000000001" customHeight="1" x14ac:dyDescent="0.15">
      <c r="A41" s="10">
        <f>IF(DAY(A39+2)&lt;4,"",A39+2)</f>
        <v>45381</v>
      </c>
      <c r="B41" s="11" t="str">
        <f t="shared" si="3"/>
        <v>土</v>
      </c>
      <c r="C41" s="23"/>
      <c r="D41" s="24"/>
      <c r="E41" s="27"/>
      <c r="F41" s="28"/>
      <c r="G41" s="29"/>
      <c r="H41" s="9" t="str">
        <f t="shared" si="2"/>
        <v/>
      </c>
      <c r="I41" s="73"/>
      <c r="J41" s="81"/>
      <c r="K41" s="82"/>
      <c r="L41"/>
    </row>
    <row r="42" spans="1:12" ht="17.100000000000001" customHeight="1" thickBot="1" x14ac:dyDescent="0.2">
      <c r="A42" s="12">
        <f>IF(DAY(A39+3)&lt;4,"",A39+3)</f>
        <v>45382</v>
      </c>
      <c r="B42" s="43" t="str">
        <f t="shared" si="3"/>
        <v>日</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0" priority="1" stopIfTrue="1">
      <formula>OR($B12="土",$B12="日",$B12="祝",$B12="振",$I12="休日")</formula>
    </cfRule>
  </conditionalFormatting>
  <dataValidations count="5">
    <dataValidation type="list" imeMode="on" allowBlank="1" sqref="H8" xr:uid="{D846C490-565E-44EC-B0F7-B0E72052FB01}">
      <formula1>"通常勤務,管理者,裁量,高プロ,出向,その他"</formula1>
    </dataValidation>
    <dataValidation type="list" allowBlank="1" showInputMessage="1" showErrorMessage="1" sqref="G2 K2" xr:uid="{354CB716-882C-4962-9D2B-7DB54490A360}">
      <formula1>"あり,なし"</formula1>
    </dataValidation>
    <dataValidation type="list" allowBlank="1" showInputMessage="1" showErrorMessage="1" sqref="E1:G1" xr:uid="{9594F309-0E77-4ECD-9FE1-693496C1198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BE8455A-94A2-495D-A025-E0D9381D27D8}">
      <formula1>0</formula1>
    </dataValidation>
    <dataValidation type="time" allowBlank="1" showInputMessage="1" showErrorMessage="1" errorTitle="時刻を入力してください。" error="0:00から23:59までの時刻が入力できます。" sqref="C12:C42 E12:E42 G12:G42" xr:uid="{C34D3037-0D17-49FB-8AF3-EEB3F8C4290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C981-FEC0-4849-979B-78974462739E}">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45047</v>
      </c>
      <c r="B12" s="47" t="str">
        <f>TEXT(A12,"aaa")</f>
        <v>月</v>
      </c>
      <c r="C12" s="37"/>
      <c r="D12" s="38"/>
      <c r="E12" s="48"/>
      <c r="F12" s="40"/>
      <c r="G12" s="49"/>
      <c r="H12" s="9" t="str">
        <f>IF((D12-C12)+(F12-E12)-G12=0,"",(D12-C12)+(F12-E12)-G12)</f>
        <v/>
      </c>
      <c r="I12" s="132"/>
      <c r="J12" s="133"/>
      <c r="K12" s="134"/>
      <c r="L12"/>
    </row>
    <row r="13" spans="1:13" ht="17.100000000000001" customHeight="1" x14ac:dyDescent="0.15">
      <c r="A13" s="10">
        <f t="shared" ref="A13:A37" si="0">A12+1</f>
        <v>45048</v>
      </c>
      <c r="B13" s="11" t="str">
        <f>TEXT(A13,"aaa")</f>
        <v>火</v>
      </c>
      <c r="C13" s="25"/>
      <c r="D13" s="26"/>
      <c r="E13" s="27"/>
      <c r="F13" s="28"/>
      <c r="G13" s="29"/>
      <c r="H13" s="9" t="str">
        <f>IF((D13-C13)+(F13-E13)-G13=0,"",(D13-C13)+(F13-E13)-G13)</f>
        <v/>
      </c>
      <c r="I13" s="73"/>
      <c r="J13" s="81"/>
      <c r="K13" s="82"/>
      <c r="L13"/>
    </row>
    <row r="14" spans="1:13" ht="17.100000000000001" customHeight="1" x14ac:dyDescent="0.15">
      <c r="A14" s="53">
        <f t="shared" si="0"/>
        <v>45049</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45050</v>
      </c>
      <c r="B15" s="11" t="s">
        <v>37</v>
      </c>
      <c r="C15" s="23"/>
      <c r="D15" s="24"/>
      <c r="E15" s="27"/>
      <c r="F15" s="28"/>
      <c r="G15" s="29"/>
      <c r="H15" s="9" t="str">
        <f t="shared" si="1"/>
        <v/>
      </c>
      <c r="I15" s="73"/>
      <c r="J15" s="74"/>
      <c r="K15" s="75"/>
      <c r="L15"/>
    </row>
    <row r="16" spans="1:13" ht="17.100000000000001" customHeight="1" x14ac:dyDescent="0.15">
      <c r="A16" s="10">
        <f t="shared" si="0"/>
        <v>45051</v>
      </c>
      <c r="B16" s="11" t="s">
        <v>37</v>
      </c>
      <c r="C16" s="23"/>
      <c r="D16" s="24"/>
      <c r="E16" s="27"/>
      <c r="F16" s="28"/>
      <c r="G16" s="29"/>
      <c r="H16" s="9" t="str">
        <f t="shared" si="1"/>
        <v/>
      </c>
      <c r="I16" s="73"/>
      <c r="J16" s="74"/>
      <c r="K16" s="75"/>
      <c r="L16"/>
    </row>
    <row r="17" spans="1:12" ht="17.100000000000001" customHeight="1" x14ac:dyDescent="0.15">
      <c r="A17" s="36">
        <f t="shared" si="0"/>
        <v>45052</v>
      </c>
      <c r="B17" s="44" t="str">
        <f t="shared" ref="B17:B42" si="2">TEXT(A17,"aaa")</f>
        <v>土</v>
      </c>
      <c r="C17" s="37"/>
      <c r="D17" s="38"/>
      <c r="E17" s="39"/>
      <c r="F17" s="40"/>
      <c r="G17" s="41"/>
      <c r="H17" s="9" t="str">
        <f t="shared" si="1"/>
        <v/>
      </c>
      <c r="I17" s="73"/>
      <c r="J17" s="74"/>
      <c r="K17" s="75"/>
      <c r="L17"/>
    </row>
    <row r="18" spans="1:12" ht="17.100000000000001" customHeight="1" x14ac:dyDescent="0.15">
      <c r="A18" s="36">
        <f t="shared" si="0"/>
        <v>45053</v>
      </c>
      <c r="B18" s="44" t="str">
        <f t="shared" si="2"/>
        <v>日</v>
      </c>
      <c r="C18" s="37"/>
      <c r="D18" s="38"/>
      <c r="E18" s="39"/>
      <c r="F18" s="40"/>
      <c r="G18" s="41"/>
      <c r="H18" s="9" t="str">
        <f t="shared" si="1"/>
        <v/>
      </c>
      <c r="I18" s="73"/>
      <c r="J18" s="74"/>
      <c r="K18" s="75"/>
      <c r="L18"/>
    </row>
    <row r="19" spans="1:12" ht="17.100000000000001" customHeight="1" x14ac:dyDescent="0.15">
      <c r="A19" s="10">
        <f t="shared" si="0"/>
        <v>45054</v>
      </c>
      <c r="B19" s="11" t="str">
        <f t="shared" si="2"/>
        <v>月</v>
      </c>
      <c r="C19" s="23"/>
      <c r="D19" s="24"/>
      <c r="E19" s="27"/>
      <c r="F19" s="28"/>
      <c r="G19" s="29"/>
      <c r="H19" s="9" t="str">
        <f t="shared" si="1"/>
        <v/>
      </c>
      <c r="I19" s="73"/>
      <c r="J19" s="81"/>
      <c r="K19" s="82"/>
      <c r="L19"/>
    </row>
    <row r="20" spans="1:12" ht="17.100000000000001" customHeight="1" x14ac:dyDescent="0.15">
      <c r="A20" s="10">
        <f t="shared" si="0"/>
        <v>45055</v>
      </c>
      <c r="B20" s="11" t="str">
        <f t="shared" si="2"/>
        <v>火</v>
      </c>
      <c r="C20" s="23"/>
      <c r="D20" s="24"/>
      <c r="E20" s="27"/>
      <c r="F20" s="28"/>
      <c r="G20" s="29"/>
      <c r="H20" s="9" t="str">
        <f t="shared" si="1"/>
        <v/>
      </c>
      <c r="I20" s="73"/>
      <c r="J20" s="81"/>
      <c r="K20" s="82"/>
      <c r="L20"/>
    </row>
    <row r="21" spans="1:12" ht="17.100000000000001" customHeight="1" x14ac:dyDescent="0.15">
      <c r="A21" s="53">
        <f t="shared" si="0"/>
        <v>45056</v>
      </c>
      <c r="B21" s="11" t="str">
        <f t="shared" si="2"/>
        <v>水</v>
      </c>
      <c r="C21" s="23"/>
      <c r="D21" s="24"/>
      <c r="E21" s="27"/>
      <c r="F21" s="28"/>
      <c r="G21" s="29"/>
      <c r="H21" s="9" t="str">
        <f t="shared" si="1"/>
        <v/>
      </c>
      <c r="I21" s="73"/>
      <c r="J21" s="74"/>
      <c r="K21" s="75"/>
      <c r="L21"/>
    </row>
    <row r="22" spans="1:12" ht="17.100000000000001" customHeight="1" x14ac:dyDescent="0.15">
      <c r="A22" s="10">
        <f t="shared" si="0"/>
        <v>45057</v>
      </c>
      <c r="B22" s="11" t="str">
        <f t="shared" si="2"/>
        <v>木</v>
      </c>
      <c r="C22" s="23"/>
      <c r="D22" s="24"/>
      <c r="E22" s="27"/>
      <c r="F22" s="28"/>
      <c r="G22" s="29"/>
      <c r="H22" s="9" t="str">
        <f t="shared" si="1"/>
        <v/>
      </c>
      <c r="I22" s="73"/>
      <c r="J22" s="74"/>
      <c r="K22" s="75"/>
      <c r="L22"/>
    </row>
    <row r="23" spans="1:12" ht="17.100000000000001" customHeight="1" x14ac:dyDescent="0.15">
      <c r="A23" s="10">
        <f t="shared" si="0"/>
        <v>45058</v>
      </c>
      <c r="B23" s="11" t="str">
        <f t="shared" si="2"/>
        <v>金</v>
      </c>
      <c r="C23" s="23"/>
      <c r="D23" s="24"/>
      <c r="E23" s="27"/>
      <c r="F23" s="28"/>
      <c r="G23" s="29"/>
      <c r="H23" s="9" t="str">
        <f t="shared" si="1"/>
        <v/>
      </c>
      <c r="I23" s="73"/>
      <c r="J23" s="74"/>
      <c r="K23" s="75"/>
      <c r="L23"/>
    </row>
    <row r="24" spans="1:12" ht="17.100000000000001" customHeight="1" x14ac:dyDescent="0.15">
      <c r="A24" s="10">
        <f t="shared" si="0"/>
        <v>45059</v>
      </c>
      <c r="B24" s="11" t="str">
        <f t="shared" si="2"/>
        <v>土</v>
      </c>
      <c r="C24" s="23"/>
      <c r="D24" s="24"/>
      <c r="E24" s="27"/>
      <c r="F24" s="28"/>
      <c r="G24" s="29"/>
      <c r="H24" s="9" t="str">
        <f t="shared" si="1"/>
        <v/>
      </c>
      <c r="I24" s="73"/>
      <c r="J24" s="74"/>
      <c r="K24" s="75"/>
      <c r="L24"/>
    </row>
    <row r="25" spans="1:12" ht="17.100000000000001" customHeight="1" x14ac:dyDescent="0.15">
      <c r="A25" s="10">
        <f t="shared" si="0"/>
        <v>45060</v>
      </c>
      <c r="B25" s="11" t="str">
        <f t="shared" si="2"/>
        <v>日</v>
      </c>
      <c r="C25" s="23"/>
      <c r="D25" s="24"/>
      <c r="E25" s="27"/>
      <c r="F25" s="28"/>
      <c r="G25" s="29"/>
      <c r="H25" s="9" t="str">
        <f t="shared" si="1"/>
        <v/>
      </c>
      <c r="I25" s="73"/>
      <c r="J25" s="74"/>
      <c r="K25" s="75"/>
      <c r="L25"/>
    </row>
    <row r="26" spans="1:12" ht="17.100000000000001" customHeight="1" x14ac:dyDescent="0.15">
      <c r="A26" s="10">
        <f t="shared" si="0"/>
        <v>45061</v>
      </c>
      <c r="B26" s="11" t="str">
        <f t="shared" si="2"/>
        <v>月</v>
      </c>
      <c r="C26" s="23"/>
      <c r="D26" s="24"/>
      <c r="E26" s="27"/>
      <c r="F26" s="28"/>
      <c r="G26" s="29"/>
      <c r="H26" s="9" t="str">
        <f t="shared" si="1"/>
        <v/>
      </c>
      <c r="I26" s="73"/>
      <c r="J26" s="81"/>
      <c r="K26" s="82"/>
      <c r="L26"/>
    </row>
    <row r="27" spans="1:12" ht="17.100000000000001" customHeight="1" x14ac:dyDescent="0.15">
      <c r="A27" s="10">
        <f t="shared" si="0"/>
        <v>45062</v>
      </c>
      <c r="B27" s="11" t="str">
        <f t="shared" si="2"/>
        <v>火</v>
      </c>
      <c r="C27" s="23"/>
      <c r="D27" s="24"/>
      <c r="E27" s="27"/>
      <c r="F27" s="28"/>
      <c r="G27" s="29"/>
      <c r="H27" s="9" t="str">
        <f t="shared" si="1"/>
        <v/>
      </c>
      <c r="I27" s="73"/>
      <c r="J27" s="81"/>
      <c r="K27" s="82"/>
      <c r="L27"/>
    </row>
    <row r="28" spans="1:12" ht="17.100000000000001" customHeight="1" x14ac:dyDescent="0.15">
      <c r="A28" s="10">
        <f t="shared" si="0"/>
        <v>45063</v>
      </c>
      <c r="B28" s="11" t="str">
        <f t="shared" si="2"/>
        <v>水</v>
      </c>
      <c r="C28" s="23"/>
      <c r="D28" s="24"/>
      <c r="E28" s="27"/>
      <c r="F28" s="28"/>
      <c r="G28" s="29"/>
      <c r="H28" s="9" t="str">
        <f t="shared" si="1"/>
        <v/>
      </c>
      <c r="I28" s="73"/>
      <c r="J28" s="74"/>
      <c r="K28" s="75"/>
      <c r="L28"/>
    </row>
    <row r="29" spans="1:12" ht="17.100000000000001" customHeight="1" x14ac:dyDescent="0.15">
      <c r="A29" s="10">
        <f t="shared" si="0"/>
        <v>45064</v>
      </c>
      <c r="B29" s="11" t="str">
        <f t="shared" si="2"/>
        <v>木</v>
      </c>
      <c r="C29" s="23"/>
      <c r="D29" s="24"/>
      <c r="E29" s="27"/>
      <c r="F29" s="28"/>
      <c r="G29" s="29"/>
      <c r="H29" s="9" t="str">
        <f t="shared" si="1"/>
        <v/>
      </c>
      <c r="I29" s="73"/>
      <c r="J29" s="74"/>
      <c r="K29" s="75"/>
      <c r="L29"/>
    </row>
    <row r="30" spans="1:12" ht="17.100000000000001" customHeight="1" x14ac:dyDescent="0.15">
      <c r="A30" s="10">
        <f t="shared" si="0"/>
        <v>45065</v>
      </c>
      <c r="B30" s="11" t="str">
        <f t="shared" si="2"/>
        <v>金</v>
      </c>
      <c r="C30" s="23"/>
      <c r="D30" s="24"/>
      <c r="E30" s="27"/>
      <c r="F30" s="28"/>
      <c r="G30" s="29"/>
      <c r="H30" s="9" t="str">
        <f t="shared" si="1"/>
        <v/>
      </c>
      <c r="I30" s="73"/>
      <c r="J30" s="124"/>
      <c r="K30" s="125"/>
      <c r="L30"/>
    </row>
    <row r="31" spans="1:12" ht="17.100000000000001" customHeight="1" x14ac:dyDescent="0.15">
      <c r="A31" s="10">
        <f t="shared" si="0"/>
        <v>45066</v>
      </c>
      <c r="B31" s="11" t="str">
        <f t="shared" si="2"/>
        <v>土</v>
      </c>
      <c r="C31" s="23"/>
      <c r="D31" s="24"/>
      <c r="E31" s="27"/>
      <c r="F31" s="28"/>
      <c r="G31" s="29"/>
      <c r="H31" s="9" t="str">
        <f t="shared" si="1"/>
        <v/>
      </c>
      <c r="I31" s="73"/>
      <c r="J31" s="124"/>
      <c r="K31" s="125"/>
      <c r="L31"/>
    </row>
    <row r="32" spans="1:12" ht="17.100000000000001" customHeight="1" x14ac:dyDescent="0.15">
      <c r="A32" s="10">
        <f t="shared" si="0"/>
        <v>45067</v>
      </c>
      <c r="B32" s="11" t="str">
        <f t="shared" si="2"/>
        <v>日</v>
      </c>
      <c r="C32" s="23"/>
      <c r="D32" s="24"/>
      <c r="E32" s="27"/>
      <c r="F32" s="28"/>
      <c r="G32" s="29"/>
      <c r="H32" s="9" t="str">
        <f t="shared" si="1"/>
        <v/>
      </c>
      <c r="I32" s="73"/>
      <c r="J32" s="74"/>
      <c r="K32" s="75"/>
      <c r="L32"/>
    </row>
    <row r="33" spans="1:12" ht="17.100000000000001" customHeight="1" x14ac:dyDescent="0.15">
      <c r="A33" s="10">
        <f t="shared" si="0"/>
        <v>45068</v>
      </c>
      <c r="B33" s="11" t="str">
        <f t="shared" si="2"/>
        <v>月</v>
      </c>
      <c r="C33" s="23"/>
      <c r="D33" s="24"/>
      <c r="E33" s="27"/>
      <c r="F33" s="28"/>
      <c r="G33" s="29"/>
      <c r="H33" s="9" t="str">
        <f t="shared" si="1"/>
        <v/>
      </c>
      <c r="I33" s="73"/>
      <c r="J33" s="81"/>
      <c r="K33" s="82"/>
      <c r="L33"/>
    </row>
    <row r="34" spans="1:12" ht="17.100000000000001" customHeight="1" x14ac:dyDescent="0.15">
      <c r="A34" s="10">
        <f t="shared" si="0"/>
        <v>45069</v>
      </c>
      <c r="B34" s="11" t="str">
        <f t="shared" si="2"/>
        <v>火</v>
      </c>
      <c r="C34" s="23"/>
      <c r="D34" s="24"/>
      <c r="E34" s="27"/>
      <c r="F34" s="28"/>
      <c r="G34" s="29"/>
      <c r="H34" s="9" t="str">
        <f t="shared" si="1"/>
        <v/>
      </c>
      <c r="I34" s="73"/>
      <c r="J34" s="81"/>
      <c r="K34" s="82"/>
      <c r="L34"/>
    </row>
    <row r="35" spans="1:12" ht="17.100000000000001" customHeight="1" x14ac:dyDescent="0.15">
      <c r="A35" s="10">
        <f t="shared" si="0"/>
        <v>45070</v>
      </c>
      <c r="B35" s="11" t="str">
        <f t="shared" si="2"/>
        <v>水</v>
      </c>
      <c r="C35" s="23"/>
      <c r="D35" s="24"/>
      <c r="E35" s="27"/>
      <c r="F35" s="28"/>
      <c r="G35" s="29"/>
      <c r="H35" s="9" t="str">
        <f t="shared" si="1"/>
        <v/>
      </c>
      <c r="I35" s="73"/>
      <c r="J35" s="74"/>
      <c r="K35" s="75"/>
      <c r="L35"/>
    </row>
    <row r="36" spans="1:12" ht="17.100000000000001" customHeight="1" x14ac:dyDescent="0.15">
      <c r="A36" s="10">
        <f t="shared" si="0"/>
        <v>45071</v>
      </c>
      <c r="B36" s="11" t="str">
        <f t="shared" si="2"/>
        <v>木</v>
      </c>
      <c r="C36" s="23"/>
      <c r="D36" s="24"/>
      <c r="E36" s="27"/>
      <c r="F36" s="28"/>
      <c r="G36" s="29"/>
      <c r="H36" s="9" t="str">
        <f t="shared" si="1"/>
        <v/>
      </c>
      <c r="I36" s="73"/>
      <c r="J36" s="74"/>
      <c r="K36" s="75"/>
      <c r="L36"/>
    </row>
    <row r="37" spans="1:12" ht="17.100000000000001" customHeight="1" x14ac:dyDescent="0.15">
      <c r="A37" s="10">
        <f t="shared" si="0"/>
        <v>45072</v>
      </c>
      <c r="B37" s="11" t="str">
        <f t="shared" si="2"/>
        <v>金</v>
      </c>
      <c r="C37" s="23"/>
      <c r="D37" s="24"/>
      <c r="E37" s="27"/>
      <c r="F37" s="28"/>
      <c r="G37" s="29"/>
      <c r="H37" s="9" t="str">
        <f t="shared" si="1"/>
        <v/>
      </c>
      <c r="I37" s="73"/>
      <c r="J37" s="74"/>
      <c r="K37" s="75"/>
      <c r="L37"/>
    </row>
    <row r="38" spans="1:12" ht="17.100000000000001" customHeight="1" x14ac:dyDescent="0.15">
      <c r="A38" s="10">
        <f>A37+1</f>
        <v>45073</v>
      </c>
      <c r="B38" s="11" t="str">
        <f t="shared" si="2"/>
        <v>土</v>
      </c>
      <c r="C38" s="23"/>
      <c r="D38" s="24"/>
      <c r="E38" s="27"/>
      <c r="F38" s="28"/>
      <c r="G38" s="29"/>
      <c r="H38" s="9" t="str">
        <f t="shared" si="1"/>
        <v/>
      </c>
      <c r="I38" s="73"/>
      <c r="J38" s="74"/>
      <c r="K38" s="75"/>
      <c r="L38"/>
    </row>
    <row r="39" spans="1:12" ht="17.100000000000001" customHeight="1" x14ac:dyDescent="0.15">
      <c r="A39" s="10">
        <f>A38+1</f>
        <v>45074</v>
      </c>
      <c r="B39" s="11" t="str">
        <f t="shared" si="2"/>
        <v>日</v>
      </c>
      <c r="C39" s="23"/>
      <c r="D39" s="24"/>
      <c r="E39" s="27"/>
      <c r="F39" s="28"/>
      <c r="G39" s="29"/>
      <c r="H39" s="9" t="str">
        <f t="shared" si="1"/>
        <v/>
      </c>
      <c r="I39" s="73"/>
      <c r="J39" s="74"/>
      <c r="K39" s="75"/>
      <c r="L39"/>
    </row>
    <row r="40" spans="1:12" ht="17.100000000000001" customHeight="1" x14ac:dyDescent="0.15">
      <c r="A40" s="10">
        <f>IF(DAY(A39+1)&lt;4,"",A39+1)</f>
        <v>45075</v>
      </c>
      <c r="B40" s="11" t="str">
        <f t="shared" si="2"/>
        <v>月</v>
      </c>
      <c r="C40" s="23"/>
      <c r="D40" s="24"/>
      <c r="E40" s="27"/>
      <c r="F40" s="28"/>
      <c r="G40" s="29"/>
      <c r="H40" s="9" t="str">
        <f t="shared" si="1"/>
        <v/>
      </c>
      <c r="I40" s="73"/>
      <c r="J40" s="81"/>
      <c r="K40" s="82"/>
      <c r="L40"/>
    </row>
    <row r="41" spans="1:12" ht="17.100000000000001" customHeight="1" x14ac:dyDescent="0.15">
      <c r="A41" s="10">
        <f>IF(DAY(A39+2)&lt;4,"",A39+2)</f>
        <v>45076</v>
      </c>
      <c r="B41" s="11" t="str">
        <f t="shared" si="2"/>
        <v>火</v>
      </c>
      <c r="C41" s="23"/>
      <c r="D41" s="24"/>
      <c r="E41" s="27"/>
      <c r="F41" s="28"/>
      <c r="G41" s="29"/>
      <c r="H41" s="9" t="str">
        <f t="shared" si="1"/>
        <v/>
      </c>
      <c r="I41" s="73"/>
      <c r="J41" s="81"/>
      <c r="K41" s="82"/>
      <c r="L41"/>
    </row>
    <row r="42" spans="1:12" ht="17.100000000000001" customHeight="1" thickBot="1" x14ac:dyDescent="0.2">
      <c r="A42" s="12">
        <f>IF(DAY(A39+3)&lt;4,"",A39+3)</f>
        <v>45077</v>
      </c>
      <c r="B42" s="43" t="str">
        <f t="shared" si="2"/>
        <v>水</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10" priority="1" stopIfTrue="1">
      <formula>OR($B12="土",$B12="日",$B12="祝",$B12="振",$I12="休日")</formula>
    </cfRule>
  </conditionalFormatting>
  <dataValidations count="5">
    <dataValidation type="list" imeMode="on" allowBlank="1" sqref="H8" xr:uid="{FB45B775-8329-4938-B3B6-F27E2238E036}">
      <formula1>"通常勤務,管理者,裁量,高プロ,出向,その他"</formula1>
    </dataValidation>
    <dataValidation type="list" allowBlank="1" showInputMessage="1" showErrorMessage="1" sqref="G2 K2" xr:uid="{7BBD3542-0FD8-431B-B182-1FFF4619E012}">
      <formula1>"あり,なし"</formula1>
    </dataValidation>
    <dataValidation type="list" allowBlank="1" showInputMessage="1" showErrorMessage="1" sqref="E1:G1" xr:uid="{2A7F5E66-D779-453A-950F-CB19A084110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0983FC2-C1CC-49B3-8B80-72CBCF5E837C}">
      <formula1>0</formula1>
    </dataValidation>
    <dataValidation type="time" allowBlank="1" showInputMessage="1" showErrorMessage="1" errorTitle="時刻を入力してください。" error="0:00から23:59までの時刻が入力できます。" sqref="C12:C42 E12:E42 G12:G42" xr:uid="{0BD714BD-DE9D-43DE-92EB-11D255B8EB9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8B1D-A899-41D7-AF01-B06CF17B3236}">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45078</v>
      </c>
      <c r="B12" s="47" t="str">
        <f t="shared" ref="B12:B41" si="0">TEXT(A12,"aaa")</f>
        <v>木</v>
      </c>
      <c r="C12" s="37"/>
      <c r="D12" s="38"/>
      <c r="E12" s="48"/>
      <c r="F12" s="40"/>
      <c r="G12" s="49"/>
      <c r="H12" s="9" t="str">
        <f>IF((D12-C12)+(F12-E12)-G12=0,"",(D12-C12)+(F12-E12)-G12)</f>
        <v/>
      </c>
      <c r="I12" s="132"/>
      <c r="J12" s="133"/>
      <c r="K12" s="134"/>
      <c r="L12"/>
    </row>
    <row r="13" spans="1:13" ht="17.100000000000001" customHeight="1" x14ac:dyDescent="0.15">
      <c r="A13" s="10">
        <f t="shared" ref="A13:A37" si="1">A12+1</f>
        <v>45079</v>
      </c>
      <c r="B13" s="11" t="str">
        <f t="shared" si="0"/>
        <v>金</v>
      </c>
      <c r="C13" s="25"/>
      <c r="D13" s="26"/>
      <c r="E13" s="27"/>
      <c r="F13" s="28"/>
      <c r="G13" s="29"/>
      <c r="H13" s="9" t="str">
        <f>IF((D13-C13)+(F13-E13)-G13=0,"",(D13-C13)+(F13-E13)-G13)</f>
        <v/>
      </c>
      <c r="I13" s="73"/>
      <c r="J13" s="81"/>
      <c r="K13" s="82"/>
      <c r="L13"/>
    </row>
    <row r="14" spans="1:13" ht="17.100000000000001" customHeight="1" x14ac:dyDescent="0.15">
      <c r="A14" s="53">
        <f t="shared" si="1"/>
        <v>45080</v>
      </c>
      <c r="B14" s="11" t="str">
        <f t="shared" si="0"/>
        <v>土</v>
      </c>
      <c r="C14" s="23"/>
      <c r="D14" s="24"/>
      <c r="E14" s="27"/>
      <c r="F14" s="28"/>
      <c r="G14" s="29"/>
      <c r="H14" s="9" t="str">
        <f t="shared" ref="H14:H42" si="2">IF((D14-C14)+(F14-E14)-G14=0,"",(D14-C14)+(F14-E14)-G14)</f>
        <v/>
      </c>
      <c r="I14" s="73"/>
      <c r="J14" s="74"/>
      <c r="K14" s="75"/>
      <c r="L14"/>
    </row>
    <row r="15" spans="1:13" ht="17.100000000000001" customHeight="1" x14ac:dyDescent="0.15">
      <c r="A15" s="10">
        <f t="shared" si="1"/>
        <v>45081</v>
      </c>
      <c r="B15" s="11" t="str">
        <f t="shared" si="0"/>
        <v>日</v>
      </c>
      <c r="C15" s="23"/>
      <c r="D15" s="24"/>
      <c r="E15" s="27"/>
      <c r="F15" s="28"/>
      <c r="G15" s="29"/>
      <c r="H15" s="9" t="str">
        <f t="shared" si="2"/>
        <v/>
      </c>
      <c r="I15" s="73"/>
      <c r="J15" s="74"/>
      <c r="K15" s="75"/>
      <c r="L15"/>
    </row>
    <row r="16" spans="1:13" ht="17.100000000000001" customHeight="1" x14ac:dyDescent="0.15">
      <c r="A16" s="10">
        <f t="shared" si="1"/>
        <v>45082</v>
      </c>
      <c r="B16" s="11" t="str">
        <f t="shared" si="0"/>
        <v>月</v>
      </c>
      <c r="C16" s="23"/>
      <c r="D16" s="24"/>
      <c r="E16" s="27"/>
      <c r="F16" s="28"/>
      <c r="G16" s="29"/>
      <c r="H16" s="9" t="str">
        <f t="shared" si="2"/>
        <v/>
      </c>
      <c r="I16" s="73"/>
      <c r="J16" s="74"/>
      <c r="K16" s="75"/>
      <c r="L16"/>
    </row>
    <row r="17" spans="1:12" ht="17.100000000000001" customHeight="1" x14ac:dyDescent="0.15">
      <c r="A17" s="36">
        <f t="shared" si="1"/>
        <v>45083</v>
      </c>
      <c r="B17" s="44" t="str">
        <f t="shared" si="0"/>
        <v>火</v>
      </c>
      <c r="C17" s="37"/>
      <c r="D17" s="38"/>
      <c r="E17" s="39"/>
      <c r="F17" s="40"/>
      <c r="G17" s="41"/>
      <c r="H17" s="9" t="str">
        <f t="shared" si="2"/>
        <v/>
      </c>
      <c r="I17" s="73"/>
      <c r="J17" s="74"/>
      <c r="K17" s="75"/>
      <c r="L17"/>
    </row>
    <row r="18" spans="1:12" ht="17.100000000000001" customHeight="1" x14ac:dyDescent="0.15">
      <c r="A18" s="36">
        <f t="shared" si="1"/>
        <v>45084</v>
      </c>
      <c r="B18" s="44" t="str">
        <f t="shared" si="0"/>
        <v>水</v>
      </c>
      <c r="C18" s="37"/>
      <c r="D18" s="38"/>
      <c r="E18" s="39"/>
      <c r="F18" s="40"/>
      <c r="G18" s="41"/>
      <c r="H18" s="9" t="str">
        <f t="shared" si="2"/>
        <v/>
      </c>
      <c r="I18" s="73"/>
      <c r="J18" s="74"/>
      <c r="K18" s="75"/>
      <c r="L18"/>
    </row>
    <row r="19" spans="1:12" ht="17.100000000000001" customHeight="1" x14ac:dyDescent="0.15">
      <c r="A19" s="10">
        <f t="shared" si="1"/>
        <v>45085</v>
      </c>
      <c r="B19" s="11" t="str">
        <f t="shared" si="0"/>
        <v>木</v>
      </c>
      <c r="C19" s="23"/>
      <c r="D19" s="24"/>
      <c r="E19" s="27"/>
      <c r="F19" s="28"/>
      <c r="G19" s="29"/>
      <c r="H19" s="9" t="str">
        <f t="shared" si="2"/>
        <v/>
      </c>
      <c r="I19" s="73"/>
      <c r="J19" s="81"/>
      <c r="K19" s="82"/>
      <c r="L19"/>
    </row>
    <row r="20" spans="1:12" ht="17.100000000000001" customHeight="1" x14ac:dyDescent="0.15">
      <c r="A20" s="10">
        <f t="shared" si="1"/>
        <v>45086</v>
      </c>
      <c r="B20" s="11" t="str">
        <f t="shared" si="0"/>
        <v>金</v>
      </c>
      <c r="C20" s="23"/>
      <c r="D20" s="24"/>
      <c r="E20" s="27"/>
      <c r="F20" s="28"/>
      <c r="G20" s="29"/>
      <c r="H20" s="9" t="str">
        <f t="shared" si="2"/>
        <v/>
      </c>
      <c r="I20" s="73"/>
      <c r="J20" s="81"/>
      <c r="K20" s="82"/>
      <c r="L20"/>
    </row>
    <row r="21" spans="1:12" ht="17.100000000000001" customHeight="1" x14ac:dyDescent="0.15">
      <c r="A21" s="53">
        <f t="shared" si="1"/>
        <v>45087</v>
      </c>
      <c r="B21" s="11" t="str">
        <f t="shared" si="0"/>
        <v>土</v>
      </c>
      <c r="C21" s="23"/>
      <c r="D21" s="24"/>
      <c r="E21" s="27"/>
      <c r="F21" s="28"/>
      <c r="G21" s="29"/>
      <c r="H21" s="9" t="str">
        <f t="shared" si="2"/>
        <v/>
      </c>
      <c r="I21" s="73"/>
      <c r="J21" s="74"/>
      <c r="K21" s="75"/>
      <c r="L21"/>
    </row>
    <row r="22" spans="1:12" ht="17.100000000000001" customHeight="1" x14ac:dyDescent="0.15">
      <c r="A22" s="10">
        <f t="shared" si="1"/>
        <v>45088</v>
      </c>
      <c r="B22" s="11" t="str">
        <f t="shared" si="0"/>
        <v>日</v>
      </c>
      <c r="C22" s="23"/>
      <c r="D22" s="24"/>
      <c r="E22" s="27"/>
      <c r="F22" s="28"/>
      <c r="G22" s="29"/>
      <c r="H22" s="9" t="str">
        <f t="shared" si="2"/>
        <v/>
      </c>
      <c r="I22" s="73"/>
      <c r="J22" s="74"/>
      <c r="K22" s="75"/>
      <c r="L22"/>
    </row>
    <row r="23" spans="1:12" ht="17.100000000000001" customHeight="1" x14ac:dyDescent="0.15">
      <c r="A23" s="10">
        <f t="shared" si="1"/>
        <v>45089</v>
      </c>
      <c r="B23" s="11" t="str">
        <f t="shared" si="0"/>
        <v>月</v>
      </c>
      <c r="C23" s="23"/>
      <c r="D23" s="24"/>
      <c r="E23" s="27"/>
      <c r="F23" s="28"/>
      <c r="G23" s="29"/>
      <c r="H23" s="9" t="str">
        <f t="shared" si="2"/>
        <v/>
      </c>
      <c r="I23" s="73"/>
      <c r="J23" s="74"/>
      <c r="K23" s="75"/>
      <c r="L23"/>
    </row>
    <row r="24" spans="1:12" ht="17.100000000000001" customHeight="1" x14ac:dyDescent="0.15">
      <c r="A24" s="10">
        <f t="shared" si="1"/>
        <v>45090</v>
      </c>
      <c r="B24" s="11" t="str">
        <f t="shared" si="0"/>
        <v>火</v>
      </c>
      <c r="C24" s="23"/>
      <c r="D24" s="24"/>
      <c r="E24" s="27"/>
      <c r="F24" s="28"/>
      <c r="G24" s="29"/>
      <c r="H24" s="9" t="str">
        <f t="shared" si="2"/>
        <v/>
      </c>
      <c r="I24" s="73"/>
      <c r="J24" s="74"/>
      <c r="K24" s="75"/>
      <c r="L24"/>
    </row>
    <row r="25" spans="1:12" ht="17.100000000000001" customHeight="1" x14ac:dyDescent="0.15">
      <c r="A25" s="10">
        <f t="shared" si="1"/>
        <v>45091</v>
      </c>
      <c r="B25" s="11" t="str">
        <f t="shared" si="0"/>
        <v>水</v>
      </c>
      <c r="C25" s="23"/>
      <c r="D25" s="24"/>
      <c r="E25" s="27"/>
      <c r="F25" s="28"/>
      <c r="G25" s="29"/>
      <c r="H25" s="9" t="str">
        <f t="shared" si="2"/>
        <v/>
      </c>
      <c r="I25" s="73"/>
      <c r="J25" s="74"/>
      <c r="K25" s="75"/>
      <c r="L25"/>
    </row>
    <row r="26" spans="1:12" ht="17.100000000000001" customHeight="1" x14ac:dyDescent="0.15">
      <c r="A26" s="10">
        <f t="shared" si="1"/>
        <v>45092</v>
      </c>
      <c r="B26" s="11" t="str">
        <f t="shared" si="0"/>
        <v>木</v>
      </c>
      <c r="C26" s="23"/>
      <c r="D26" s="24"/>
      <c r="E26" s="27"/>
      <c r="F26" s="28"/>
      <c r="G26" s="29"/>
      <c r="H26" s="9" t="str">
        <f t="shared" si="2"/>
        <v/>
      </c>
      <c r="I26" s="73"/>
      <c r="J26" s="81"/>
      <c r="K26" s="82"/>
      <c r="L26"/>
    </row>
    <row r="27" spans="1:12" ht="17.100000000000001" customHeight="1" x14ac:dyDescent="0.15">
      <c r="A27" s="10">
        <f t="shared" si="1"/>
        <v>45093</v>
      </c>
      <c r="B27" s="11" t="str">
        <f t="shared" si="0"/>
        <v>金</v>
      </c>
      <c r="C27" s="23"/>
      <c r="D27" s="24"/>
      <c r="E27" s="27"/>
      <c r="F27" s="28"/>
      <c r="G27" s="29"/>
      <c r="H27" s="9" t="str">
        <f t="shared" si="2"/>
        <v/>
      </c>
      <c r="I27" s="73"/>
      <c r="J27" s="81"/>
      <c r="K27" s="82"/>
      <c r="L27"/>
    </row>
    <row r="28" spans="1:12" ht="17.100000000000001" customHeight="1" x14ac:dyDescent="0.15">
      <c r="A28" s="10">
        <f t="shared" si="1"/>
        <v>45094</v>
      </c>
      <c r="B28" s="11" t="str">
        <f t="shared" si="0"/>
        <v>土</v>
      </c>
      <c r="C28" s="23"/>
      <c r="D28" s="24"/>
      <c r="E28" s="27"/>
      <c r="F28" s="28"/>
      <c r="G28" s="29"/>
      <c r="H28" s="9" t="str">
        <f t="shared" si="2"/>
        <v/>
      </c>
      <c r="I28" s="73"/>
      <c r="J28" s="74"/>
      <c r="K28" s="75"/>
      <c r="L28"/>
    </row>
    <row r="29" spans="1:12" ht="17.100000000000001" customHeight="1" x14ac:dyDescent="0.15">
      <c r="A29" s="10">
        <f t="shared" si="1"/>
        <v>45095</v>
      </c>
      <c r="B29" s="11" t="str">
        <f t="shared" si="0"/>
        <v>日</v>
      </c>
      <c r="C29" s="23"/>
      <c r="D29" s="24"/>
      <c r="E29" s="27"/>
      <c r="F29" s="28"/>
      <c r="G29" s="29"/>
      <c r="H29" s="9" t="str">
        <f t="shared" si="2"/>
        <v/>
      </c>
      <c r="I29" s="73"/>
      <c r="J29" s="74"/>
      <c r="K29" s="75"/>
      <c r="L29"/>
    </row>
    <row r="30" spans="1:12" ht="17.100000000000001" customHeight="1" x14ac:dyDescent="0.15">
      <c r="A30" s="10">
        <f t="shared" si="1"/>
        <v>45096</v>
      </c>
      <c r="B30" s="11" t="str">
        <f t="shared" si="0"/>
        <v>月</v>
      </c>
      <c r="C30" s="23"/>
      <c r="D30" s="24"/>
      <c r="E30" s="27"/>
      <c r="F30" s="28"/>
      <c r="G30" s="29"/>
      <c r="H30" s="9" t="str">
        <f t="shared" si="2"/>
        <v/>
      </c>
      <c r="I30" s="73"/>
      <c r="J30" s="124"/>
      <c r="K30" s="125"/>
      <c r="L30"/>
    </row>
    <row r="31" spans="1:12" ht="17.100000000000001" customHeight="1" x14ac:dyDescent="0.15">
      <c r="A31" s="10">
        <f t="shared" si="1"/>
        <v>45097</v>
      </c>
      <c r="B31" s="11" t="str">
        <f t="shared" si="0"/>
        <v>火</v>
      </c>
      <c r="C31" s="23"/>
      <c r="D31" s="24"/>
      <c r="E31" s="27"/>
      <c r="F31" s="28"/>
      <c r="G31" s="29"/>
      <c r="H31" s="9" t="str">
        <f t="shared" si="2"/>
        <v/>
      </c>
      <c r="I31" s="73"/>
      <c r="J31" s="124"/>
      <c r="K31" s="125"/>
      <c r="L31"/>
    </row>
    <row r="32" spans="1:12" ht="17.100000000000001" customHeight="1" x14ac:dyDescent="0.15">
      <c r="A32" s="10">
        <f t="shared" si="1"/>
        <v>45098</v>
      </c>
      <c r="B32" s="11" t="str">
        <f t="shared" si="0"/>
        <v>水</v>
      </c>
      <c r="C32" s="23"/>
      <c r="D32" s="24"/>
      <c r="E32" s="27"/>
      <c r="F32" s="28"/>
      <c r="G32" s="29"/>
      <c r="H32" s="9" t="str">
        <f t="shared" si="2"/>
        <v/>
      </c>
      <c r="I32" s="73"/>
      <c r="J32" s="74"/>
      <c r="K32" s="75"/>
      <c r="L32"/>
    </row>
    <row r="33" spans="1:12" ht="17.100000000000001" customHeight="1" x14ac:dyDescent="0.15">
      <c r="A33" s="10">
        <f t="shared" si="1"/>
        <v>45099</v>
      </c>
      <c r="B33" s="11" t="str">
        <f t="shared" si="0"/>
        <v>木</v>
      </c>
      <c r="C33" s="23"/>
      <c r="D33" s="24"/>
      <c r="E33" s="27"/>
      <c r="F33" s="28"/>
      <c r="G33" s="29"/>
      <c r="H33" s="9" t="str">
        <f t="shared" si="2"/>
        <v/>
      </c>
      <c r="I33" s="73"/>
      <c r="J33" s="81"/>
      <c r="K33" s="82"/>
      <c r="L33"/>
    </row>
    <row r="34" spans="1:12" ht="17.100000000000001" customHeight="1" x14ac:dyDescent="0.15">
      <c r="A34" s="10">
        <f t="shared" si="1"/>
        <v>45100</v>
      </c>
      <c r="B34" s="11" t="str">
        <f t="shared" si="0"/>
        <v>金</v>
      </c>
      <c r="C34" s="23"/>
      <c r="D34" s="24"/>
      <c r="E34" s="27"/>
      <c r="F34" s="28"/>
      <c r="G34" s="29"/>
      <c r="H34" s="9" t="str">
        <f t="shared" si="2"/>
        <v/>
      </c>
      <c r="I34" s="73"/>
      <c r="J34" s="81"/>
      <c r="K34" s="82"/>
      <c r="L34"/>
    </row>
    <row r="35" spans="1:12" ht="17.100000000000001" customHeight="1" x14ac:dyDescent="0.15">
      <c r="A35" s="10">
        <f t="shared" si="1"/>
        <v>45101</v>
      </c>
      <c r="B35" s="11" t="str">
        <f t="shared" si="0"/>
        <v>土</v>
      </c>
      <c r="C35" s="23"/>
      <c r="D35" s="24"/>
      <c r="E35" s="27"/>
      <c r="F35" s="28"/>
      <c r="G35" s="29"/>
      <c r="H35" s="9" t="str">
        <f t="shared" si="2"/>
        <v/>
      </c>
      <c r="I35" s="73"/>
      <c r="J35" s="74"/>
      <c r="K35" s="75"/>
      <c r="L35"/>
    </row>
    <row r="36" spans="1:12" ht="17.100000000000001" customHeight="1" x14ac:dyDescent="0.15">
      <c r="A36" s="10">
        <f t="shared" si="1"/>
        <v>45102</v>
      </c>
      <c r="B36" s="11" t="str">
        <f t="shared" si="0"/>
        <v>日</v>
      </c>
      <c r="C36" s="23"/>
      <c r="D36" s="24"/>
      <c r="E36" s="27"/>
      <c r="F36" s="28"/>
      <c r="G36" s="29"/>
      <c r="H36" s="9" t="str">
        <f t="shared" si="2"/>
        <v/>
      </c>
      <c r="I36" s="73"/>
      <c r="J36" s="74"/>
      <c r="K36" s="75"/>
      <c r="L36"/>
    </row>
    <row r="37" spans="1:12" ht="17.100000000000001" customHeight="1" x14ac:dyDescent="0.15">
      <c r="A37" s="10">
        <f t="shared" si="1"/>
        <v>45103</v>
      </c>
      <c r="B37" s="11" t="str">
        <f t="shared" si="0"/>
        <v>月</v>
      </c>
      <c r="C37" s="23"/>
      <c r="D37" s="24"/>
      <c r="E37" s="27"/>
      <c r="F37" s="28"/>
      <c r="G37" s="29"/>
      <c r="H37" s="9" t="str">
        <f t="shared" si="2"/>
        <v/>
      </c>
      <c r="I37" s="73"/>
      <c r="J37" s="74"/>
      <c r="K37" s="75"/>
      <c r="L37"/>
    </row>
    <row r="38" spans="1:12" ht="17.100000000000001" customHeight="1" x14ac:dyDescent="0.15">
      <c r="A38" s="10">
        <f>A37+1</f>
        <v>45104</v>
      </c>
      <c r="B38" s="11" t="str">
        <f t="shared" si="0"/>
        <v>火</v>
      </c>
      <c r="C38" s="23"/>
      <c r="D38" s="24"/>
      <c r="E38" s="27"/>
      <c r="F38" s="28"/>
      <c r="G38" s="29"/>
      <c r="H38" s="9" t="str">
        <f t="shared" si="2"/>
        <v/>
      </c>
      <c r="I38" s="73"/>
      <c r="J38" s="74"/>
      <c r="K38" s="75"/>
      <c r="L38"/>
    </row>
    <row r="39" spans="1:12" ht="17.100000000000001" customHeight="1" x14ac:dyDescent="0.15">
      <c r="A39" s="10">
        <f>A38+1</f>
        <v>45105</v>
      </c>
      <c r="B39" s="11" t="str">
        <f t="shared" si="0"/>
        <v>水</v>
      </c>
      <c r="C39" s="23"/>
      <c r="D39" s="24"/>
      <c r="E39" s="27"/>
      <c r="F39" s="28"/>
      <c r="G39" s="29"/>
      <c r="H39" s="9" t="str">
        <f t="shared" si="2"/>
        <v/>
      </c>
      <c r="I39" s="73"/>
      <c r="J39" s="74"/>
      <c r="K39" s="75"/>
      <c r="L39"/>
    </row>
    <row r="40" spans="1:12" ht="17.100000000000001" customHeight="1" x14ac:dyDescent="0.15">
      <c r="A40" s="10">
        <f>IF(DAY(A39+1)&lt;4,"",A39+1)</f>
        <v>45106</v>
      </c>
      <c r="B40" s="11" t="str">
        <f t="shared" si="0"/>
        <v>木</v>
      </c>
      <c r="C40" s="23"/>
      <c r="D40" s="24"/>
      <c r="E40" s="27"/>
      <c r="F40" s="28"/>
      <c r="G40" s="29"/>
      <c r="H40" s="9" t="str">
        <f t="shared" si="2"/>
        <v/>
      </c>
      <c r="I40" s="73"/>
      <c r="J40" s="81"/>
      <c r="K40" s="82"/>
      <c r="L40"/>
    </row>
    <row r="41" spans="1:12" ht="17.100000000000001" customHeight="1" x14ac:dyDescent="0.15">
      <c r="A41" s="10">
        <f>IF(DAY(A39+2)&lt;4,"",A39+2)</f>
        <v>45107</v>
      </c>
      <c r="B41" s="11" t="str">
        <f t="shared" si="0"/>
        <v>金</v>
      </c>
      <c r="C41" s="23"/>
      <c r="D41" s="24"/>
      <c r="E41" s="27"/>
      <c r="F41" s="28"/>
      <c r="G41" s="29"/>
      <c r="H41" s="9" t="str">
        <f t="shared" si="2"/>
        <v/>
      </c>
      <c r="I41" s="73"/>
      <c r="J41" s="81"/>
      <c r="K41" s="82"/>
      <c r="L41"/>
    </row>
    <row r="42" spans="1:12" ht="17.100000000000001" customHeight="1" thickBot="1" x14ac:dyDescent="0.2">
      <c r="A42" s="12" t="str">
        <f>IF(DAY(A39+3)&lt;4,"",A39+3)</f>
        <v/>
      </c>
      <c r="B42" s="43" t="s">
        <v>38</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9" priority="1" stopIfTrue="1">
      <formula>OR($B12="土",$B12="日",$B12="祝",$B12="振",$I12="休日")</formula>
    </cfRule>
  </conditionalFormatting>
  <dataValidations count="5">
    <dataValidation type="list" imeMode="on" allowBlank="1" sqref="H8" xr:uid="{F6AD0059-F7EA-425D-B83B-016B063DF5AD}">
      <formula1>"通常勤務,管理者,裁量,高プロ,出向,その他"</formula1>
    </dataValidation>
    <dataValidation type="list" allowBlank="1" showInputMessage="1" showErrorMessage="1" sqref="G2 K2" xr:uid="{34C24F48-150B-40C5-98CF-8A3E0DEF726F}">
      <formula1>"あり,なし"</formula1>
    </dataValidation>
    <dataValidation type="list" allowBlank="1" showInputMessage="1" showErrorMessage="1" sqref="E1:G1" xr:uid="{4D396CF6-D6B7-4964-9C8B-5A8A1F8867B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DF3C1E0-46C2-4CDD-8AF2-A7AE10A99591}">
      <formula1>0</formula1>
    </dataValidation>
    <dataValidation type="time" allowBlank="1" showInputMessage="1" showErrorMessage="1" errorTitle="時刻を入力してください。" error="0:00から23:59までの時刻が入力できます。" sqref="C12:C42 E12:E42 G12:G42" xr:uid="{8250C5B9-9C27-47AD-A932-493BF796DC4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76CC-7F36-42F3-868F-868BB18ADD64}">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45108</v>
      </c>
      <c r="B12" s="47" t="str">
        <f t="shared" ref="B12:B27"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45109</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45110</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45111</v>
      </c>
      <c r="B15" s="11" t="str">
        <f t="shared" si="0"/>
        <v>火</v>
      </c>
      <c r="C15" s="23"/>
      <c r="D15" s="24"/>
      <c r="E15" s="27"/>
      <c r="F15" s="28"/>
      <c r="G15" s="29"/>
      <c r="H15" s="9" t="str">
        <f t="shared" si="2"/>
        <v/>
      </c>
      <c r="I15" s="73"/>
      <c r="J15" s="74"/>
      <c r="K15" s="75"/>
      <c r="L15"/>
    </row>
    <row r="16" spans="1:13" ht="17.100000000000001" customHeight="1" x14ac:dyDescent="0.15">
      <c r="A16" s="10">
        <f t="shared" si="1"/>
        <v>45112</v>
      </c>
      <c r="B16" s="11" t="str">
        <f t="shared" si="0"/>
        <v>水</v>
      </c>
      <c r="C16" s="23"/>
      <c r="D16" s="24"/>
      <c r="E16" s="27"/>
      <c r="F16" s="28"/>
      <c r="G16" s="29"/>
      <c r="H16" s="9" t="str">
        <f t="shared" si="2"/>
        <v/>
      </c>
      <c r="I16" s="73"/>
      <c r="J16" s="74"/>
      <c r="K16" s="75"/>
      <c r="L16"/>
    </row>
    <row r="17" spans="1:12" ht="17.100000000000001" customHeight="1" x14ac:dyDescent="0.15">
      <c r="A17" s="36">
        <f t="shared" si="1"/>
        <v>45113</v>
      </c>
      <c r="B17" s="44" t="str">
        <f t="shared" si="0"/>
        <v>木</v>
      </c>
      <c r="C17" s="37"/>
      <c r="D17" s="38"/>
      <c r="E17" s="39"/>
      <c r="F17" s="40"/>
      <c r="G17" s="41"/>
      <c r="H17" s="9" t="str">
        <f t="shared" si="2"/>
        <v/>
      </c>
      <c r="I17" s="73"/>
      <c r="J17" s="74"/>
      <c r="K17" s="75"/>
      <c r="L17"/>
    </row>
    <row r="18" spans="1:12" ht="17.100000000000001" customHeight="1" x14ac:dyDescent="0.15">
      <c r="A18" s="36">
        <f t="shared" si="1"/>
        <v>45114</v>
      </c>
      <c r="B18" s="44" t="str">
        <f t="shared" si="0"/>
        <v>金</v>
      </c>
      <c r="C18" s="37"/>
      <c r="D18" s="38"/>
      <c r="E18" s="39"/>
      <c r="F18" s="40"/>
      <c r="G18" s="41"/>
      <c r="H18" s="9" t="str">
        <f t="shared" si="2"/>
        <v/>
      </c>
      <c r="I18" s="73"/>
      <c r="J18" s="74"/>
      <c r="K18" s="75"/>
      <c r="L18"/>
    </row>
    <row r="19" spans="1:12" ht="17.100000000000001" customHeight="1" x14ac:dyDescent="0.15">
      <c r="A19" s="10">
        <f t="shared" si="1"/>
        <v>45115</v>
      </c>
      <c r="B19" s="11" t="str">
        <f t="shared" si="0"/>
        <v>土</v>
      </c>
      <c r="C19" s="23"/>
      <c r="D19" s="24"/>
      <c r="E19" s="27"/>
      <c r="F19" s="28"/>
      <c r="G19" s="29"/>
      <c r="H19" s="9" t="str">
        <f t="shared" si="2"/>
        <v/>
      </c>
      <c r="I19" s="73"/>
      <c r="J19" s="81"/>
      <c r="K19" s="82"/>
      <c r="L19"/>
    </row>
    <row r="20" spans="1:12" ht="17.100000000000001" customHeight="1" x14ac:dyDescent="0.15">
      <c r="A20" s="10">
        <f t="shared" si="1"/>
        <v>45116</v>
      </c>
      <c r="B20" s="11" t="str">
        <f t="shared" si="0"/>
        <v>日</v>
      </c>
      <c r="C20" s="23"/>
      <c r="D20" s="24"/>
      <c r="E20" s="27"/>
      <c r="F20" s="28"/>
      <c r="G20" s="29"/>
      <c r="H20" s="9" t="str">
        <f t="shared" si="2"/>
        <v/>
      </c>
      <c r="I20" s="73"/>
      <c r="J20" s="81"/>
      <c r="K20" s="82"/>
      <c r="L20"/>
    </row>
    <row r="21" spans="1:12" ht="17.100000000000001" customHeight="1" x14ac:dyDescent="0.15">
      <c r="A21" s="53">
        <f t="shared" si="1"/>
        <v>45117</v>
      </c>
      <c r="B21" s="11" t="str">
        <f t="shared" si="0"/>
        <v>月</v>
      </c>
      <c r="C21" s="23"/>
      <c r="D21" s="24"/>
      <c r="E21" s="27"/>
      <c r="F21" s="28"/>
      <c r="G21" s="29"/>
      <c r="H21" s="9" t="str">
        <f t="shared" si="2"/>
        <v/>
      </c>
      <c r="I21" s="73"/>
      <c r="J21" s="74"/>
      <c r="K21" s="75"/>
      <c r="L21"/>
    </row>
    <row r="22" spans="1:12" ht="17.100000000000001" customHeight="1" x14ac:dyDescent="0.15">
      <c r="A22" s="10">
        <f t="shared" si="1"/>
        <v>45118</v>
      </c>
      <c r="B22" s="11" t="str">
        <f t="shared" si="0"/>
        <v>火</v>
      </c>
      <c r="C22" s="23"/>
      <c r="D22" s="24"/>
      <c r="E22" s="27"/>
      <c r="F22" s="28"/>
      <c r="G22" s="29"/>
      <c r="H22" s="9" t="str">
        <f t="shared" si="2"/>
        <v/>
      </c>
      <c r="I22" s="73"/>
      <c r="J22" s="74"/>
      <c r="K22" s="75"/>
      <c r="L22"/>
    </row>
    <row r="23" spans="1:12" ht="17.100000000000001" customHeight="1" x14ac:dyDescent="0.15">
      <c r="A23" s="10">
        <f t="shared" si="1"/>
        <v>45119</v>
      </c>
      <c r="B23" s="11" t="str">
        <f t="shared" si="0"/>
        <v>水</v>
      </c>
      <c r="C23" s="23"/>
      <c r="D23" s="24"/>
      <c r="E23" s="27"/>
      <c r="F23" s="28"/>
      <c r="G23" s="29"/>
      <c r="H23" s="9" t="str">
        <f t="shared" si="2"/>
        <v/>
      </c>
      <c r="I23" s="73"/>
      <c r="J23" s="74"/>
      <c r="K23" s="75"/>
      <c r="L23"/>
    </row>
    <row r="24" spans="1:12" ht="17.100000000000001" customHeight="1" x14ac:dyDescent="0.15">
      <c r="A24" s="10">
        <f t="shared" si="1"/>
        <v>45120</v>
      </c>
      <c r="B24" s="11" t="str">
        <f t="shared" si="0"/>
        <v>木</v>
      </c>
      <c r="C24" s="23"/>
      <c r="D24" s="24"/>
      <c r="E24" s="27"/>
      <c r="F24" s="28"/>
      <c r="G24" s="29"/>
      <c r="H24" s="9" t="str">
        <f t="shared" si="2"/>
        <v/>
      </c>
      <c r="I24" s="73"/>
      <c r="J24" s="74"/>
      <c r="K24" s="75"/>
      <c r="L24"/>
    </row>
    <row r="25" spans="1:12" ht="17.100000000000001" customHeight="1" x14ac:dyDescent="0.15">
      <c r="A25" s="10">
        <f t="shared" si="1"/>
        <v>45121</v>
      </c>
      <c r="B25" s="11" t="str">
        <f t="shared" si="0"/>
        <v>金</v>
      </c>
      <c r="C25" s="23"/>
      <c r="D25" s="24"/>
      <c r="E25" s="27"/>
      <c r="F25" s="28"/>
      <c r="G25" s="29"/>
      <c r="H25" s="9" t="str">
        <f t="shared" si="2"/>
        <v/>
      </c>
      <c r="I25" s="73"/>
      <c r="J25" s="74"/>
      <c r="K25" s="75"/>
      <c r="L25"/>
    </row>
    <row r="26" spans="1:12" ht="17.100000000000001" customHeight="1" x14ac:dyDescent="0.15">
      <c r="A26" s="10">
        <f t="shared" si="1"/>
        <v>45122</v>
      </c>
      <c r="B26" s="11" t="str">
        <f t="shared" si="0"/>
        <v>土</v>
      </c>
      <c r="C26" s="23"/>
      <c r="D26" s="24"/>
      <c r="E26" s="27"/>
      <c r="F26" s="28"/>
      <c r="G26" s="29"/>
      <c r="H26" s="9" t="str">
        <f t="shared" si="2"/>
        <v/>
      </c>
      <c r="I26" s="73"/>
      <c r="J26" s="81"/>
      <c r="K26" s="82"/>
      <c r="L26"/>
    </row>
    <row r="27" spans="1:12" ht="17.100000000000001" customHeight="1" x14ac:dyDescent="0.15">
      <c r="A27" s="10">
        <f t="shared" si="1"/>
        <v>45123</v>
      </c>
      <c r="B27" s="11" t="str">
        <f t="shared" si="0"/>
        <v>日</v>
      </c>
      <c r="C27" s="23"/>
      <c r="D27" s="24"/>
      <c r="E27" s="27"/>
      <c r="F27" s="28"/>
      <c r="G27" s="29"/>
      <c r="H27" s="9" t="str">
        <f t="shared" si="2"/>
        <v/>
      </c>
      <c r="I27" s="73"/>
      <c r="J27" s="81"/>
      <c r="K27" s="82"/>
      <c r="L27"/>
    </row>
    <row r="28" spans="1:12" ht="17.100000000000001" customHeight="1" x14ac:dyDescent="0.15">
      <c r="A28" s="10">
        <f t="shared" si="1"/>
        <v>45124</v>
      </c>
      <c r="B28" s="11" t="s">
        <v>37</v>
      </c>
      <c r="C28" s="23"/>
      <c r="D28" s="24"/>
      <c r="E28" s="27"/>
      <c r="F28" s="28"/>
      <c r="G28" s="29"/>
      <c r="H28" s="9" t="str">
        <f t="shared" si="2"/>
        <v/>
      </c>
      <c r="I28" s="73"/>
      <c r="J28" s="74"/>
      <c r="K28" s="75"/>
      <c r="L28"/>
    </row>
    <row r="29" spans="1:12" ht="17.100000000000001" customHeight="1" x14ac:dyDescent="0.15">
      <c r="A29" s="10">
        <f t="shared" si="1"/>
        <v>45125</v>
      </c>
      <c r="B29" s="11" t="str">
        <f t="shared" ref="B29:B42" si="3">TEXT(A29,"aaa")</f>
        <v>火</v>
      </c>
      <c r="C29" s="23"/>
      <c r="D29" s="24"/>
      <c r="E29" s="27"/>
      <c r="F29" s="28"/>
      <c r="G29" s="29"/>
      <c r="H29" s="9" t="str">
        <f t="shared" si="2"/>
        <v/>
      </c>
      <c r="I29" s="73"/>
      <c r="J29" s="74"/>
      <c r="K29" s="75"/>
      <c r="L29"/>
    </row>
    <row r="30" spans="1:12" ht="17.100000000000001" customHeight="1" x14ac:dyDescent="0.15">
      <c r="A30" s="10">
        <f t="shared" si="1"/>
        <v>45126</v>
      </c>
      <c r="B30" s="11" t="str">
        <f t="shared" si="3"/>
        <v>水</v>
      </c>
      <c r="C30" s="23"/>
      <c r="D30" s="24"/>
      <c r="E30" s="27"/>
      <c r="F30" s="28"/>
      <c r="G30" s="29"/>
      <c r="H30" s="9" t="str">
        <f t="shared" si="2"/>
        <v/>
      </c>
      <c r="I30" s="73"/>
      <c r="J30" s="124"/>
      <c r="K30" s="125"/>
      <c r="L30"/>
    </row>
    <row r="31" spans="1:12" ht="17.100000000000001" customHeight="1" x14ac:dyDescent="0.15">
      <c r="A31" s="10">
        <f t="shared" si="1"/>
        <v>45127</v>
      </c>
      <c r="B31" s="11" t="str">
        <f t="shared" si="3"/>
        <v>木</v>
      </c>
      <c r="C31" s="23"/>
      <c r="D31" s="24"/>
      <c r="E31" s="27"/>
      <c r="F31" s="28"/>
      <c r="G31" s="29"/>
      <c r="H31" s="9" t="str">
        <f t="shared" si="2"/>
        <v/>
      </c>
      <c r="I31" s="73"/>
      <c r="J31" s="124"/>
      <c r="K31" s="125"/>
      <c r="L31"/>
    </row>
    <row r="32" spans="1:12" ht="17.100000000000001" customHeight="1" x14ac:dyDescent="0.15">
      <c r="A32" s="10">
        <f t="shared" si="1"/>
        <v>45128</v>
      </c>
      <c r="B32" s="11" t="str">
        <f t="shared" si="3"/>
        <v>金</v>
      </c>
      <c r="C32" s="23"/>
      <c r="D32" s="24"/>
      <c r="E32" s="27"/>
      <c r="F32" s="28"/>
      <c r="G32" s="29"/>
      <c r="H32" s="9" t="str">
        <f t="shared" si="2"/>
        <v/>
      </c>
      <c r="I32" s="73"/>
      <c r="J32" s="74"/>
      <c r="K32" s="75"/>
      <c r="L32"/>
    </row>
    <row r="33" spans="1:12" ht="17.100000000000001" customHeight="1" x14ac:dyDescent="0.15">
      <c r="A33" s="10">
        <f t="shared" si="1"/>
        <v>45129</v>
      </c>
      <c r="B33" s="11" t="str">
        <f t="shared" si="3"/>
        <v>土</v>
      </c>
      <c r="C33" s="23"/>
      <c r="D33" s="24"/>
      <c r="E33" s="27"/>
      <c r="F33" s="28"/>
      <c r="G33" s="29"/>
      <c r="H33" s="9" t="str">
        <f t="shared" si="2"/>
        <v/>
      </c>
      <c r="I33" s="73"/>
      <c r="J33" s="81"/>
      <c r="K33" s="82"/>
      <c r="L33"/>
    </row>
    <row r="34" spans="1:12" ht="17.100000000000001" customHeight="1" x14ac:dyDescent="0.15">
      <c r="A34" s="10">
        <f t="shared" si="1"/>
        <v>45130</v>
      </c>
      <c r="B34" s="11" t="str">
        <f t="shared" si="3"/>
        <v>日</v>
      </c>
      <c r="C34" s="23"/>
      <c r="D34" s="24"/>
      <c r="E34" s="27"/>
      <c r="F34" s="28"/>
      <c r="G34" s="29"/>
      <c r="H34" s="9" t="str">
        <f t="shared" si="2"/>
        <v/>
      </c>
      <c r="I34" s="73"/>
      <c r="J34" s="81"/>
      <c r="K34" s="82"/>
      <c r="L34"/>
    </row>
    <row r="35" spans="1:12" ht="17.100000000000001" customHeight="1" x14ac:dyDescent="0.15">
      <c r="A35" s="10">
        <f t="shared" si="1"/>
        <v>45131</v>
      </c>
      <c r="B35" s="11" t="str">
        <f t="shared" si="3"/>
        <v>月</v>
      </c>
      <c r="C35" s="23"/>
      <c r="D35" s="24"/>
      <c r="E35" s="27"/>
      <c r="F35" s="28"/>
      <c r="G35" s="29"/>
      <c r="H35" s="9" t="str">
        <f t="shared" si="2"/>
        <v/>
      </c>
      <c r="I35" s="73"/>
      <c r="J35" s="74"/>
      <c r="K35" s="75"/>
      <c r="L35"/>
    </row>
    <row r="36" spans="1:12" ht="17.100000000000001" customHeight="1" x14ac:dyDescent="0.15">
      <c r="A36" s="10">
        <f t="shared" si="1"/>
        <v>45132</v>
      </c>
      <c r="B36" s="11" t="str">
        <f t="shared" si="3"/>
        <v>火</v>
      </c>
      <c r="C36" s="23"/>
      <c r="D36" s="24"/>
      <c r="E36" s="27"/>
      <c r="F36" s="28"/>
      <c r="G36" s="29"/>
      <c r="H36" s="9" t="str">
        <f t="shared" si="2"/>
        <v/>
      </c>
      <c r="I36" s="73"/>
      <c r="J36" s="74"/>
      <c r="K36" s="75"/>
      <c r="L36"/>
    </row>
    <row r="37" spans="1:12" ht="17.100000000000001" customHeight="1" x14ac:dyDescent="0.15">
      <c r="A37" s="10">
        <f t="shared" si="1"/>
        <v>45133</v>
      </c>
      <c r="B37" s="11" t="str">
        <f t="shared" si="3"/>
        <v>水</v>
      </c>
      <c r="C37" s="23"/>
      <c r="D37" s="24"/>
      <c r="E37" s="27"/>
      <c r="F37" s="28"/>
      <c r="G37" s="29"/>
      <c r="H37" s="9" t="str">
        <f t="shared" si="2"/>
        <v/>
      </c>
      <c r="I37" s="73"/>
      <c r="J37" s="74"/>
      <c r="K37" s="75"/>
      <c r="L37"/>
    </row>
    <row r="38" spans="1:12" ht="17.100000000000001" customHeight="1" x14ac:dyDescent="0.15">
      <c r="A38" s="10">
        <f>A37+1</f>
        <v>45134</v>
      </c>
      <c r="B38" s="11" t="str">
        <f t="shared" si="3"/>
        <v>木</v>
      </c>
      <c r="C38" s="23"/>
      <c r="D38" s="24"/>
      <c r="E38" s="27"/>
      <c r="F38" s="28"/>
      <c r="G38" s="29"/>
      <c r="H38" s="9" t="str">
        <f t="shared" si="2"/>
        <v/>
      </c>
      <c r="I38" s="73"/>
      <c r="J38" s="74"/>
      <c r="K38" s="75"/>
      <c r="L38"/>
    </row>
    <row r="39" spans="1:12" ht="17.100000000000001" customHeight="1" x14ac:dyDescent="0.15">
      <c r="A39" s="10">
        <f>A38+1</f>
        <v>45135</v>
      </c>
      <c r="B39" s="11" t="str">
        <f t="shared" si="3"/>
        <v>金</v>
      </c>
      <c r="C39" s="23"/>
      <c r="D39" s="24"/>
      <c r="E39" s="27"/>
      <c r="F39" s="28"/>
      <c r="G39" s="29"/>
      <c r="H39" s="9" t="str">
        <f t="shared" si="2"/>
        <v/>
      </c>
      <c r="I39" s="73"/>
      <c r="J39" s="74"/>
      <c r="K39" s="75"/>
      <c r="L39"/>
    </row>
    <row r="40" spans="1:12" ht="17.100000000000001" customHeight="1" x14ac:dyDescent="0.15">
      <c r="A40" s="10">
        <f>IF(DAY(A39+1)&lt;4,"",A39+1)</f>
        <v>45136</v>
      </c>
      <c r="B40" s="11" t="str">
        <f t="shared" si="3"/>
        <v>土</v>
      </c>
      <c r="C40" s="23"/>
      <c r="D40" s="24"/>
      <c r="E40" s="27"/>
      <c r="F40" s="28"/>
      <c r="G40" s="29"/>
      <c r="H40" s="9" t="str">
        <f t="shared" si="2"/>
        <v/>
      </c>
      <c r="I40" s="73"/>
      <c r="J40" s="81"/>
      <c r="K40" s="82"/>
      <c r="L40"/>
    </row>
    <row r="41" spans="1:12" ht="17.100000000000001" customHeight="1" x14ac:dyDescent="0.15">
      <c r="A41" s="10">
        <f>IF(DAY(A39+2)&lt;4,"",A39+2)</f>
        <v>45137</v>
      </c>
      <c r="B41" s="11" t="str">
        <f t="shared" si="3"/>
        <v>日</v>
      </c>
      <c r="C41" s="23"/>
      <c r="D41" s="24"/>
      <c r="E41" s="27"/>
      <c r="F41" s="28"/>
      <c r="G41" s="29"/>
      <c r="H41" s="9" t="str">
        <f t="shared" si="2"/>
        <v/>
      </c>
      <c r="I41" s="73"/>
      <c r="J41" s="81"/>
      <c r="K41" s="82"/>
      <c r="L41"/>
    </row>
    <row r="42" spans="1:12" ht="17.100000000000001" customHeight="1" thickBot="1" x14ac:dyDescent="0.2">
      <c r="A42" s="12">
        <f>IF(DAY(A39+3)&lt;4,"",A39+3)</f>
        <v>45138</v>
      </c>
      <c r="B42" s="43" t="str">
        <f t="shared" si="3"/>
        <v>月</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8" priority="1" stopIfTrue="1">
      <formula>OR($B12="土",$B12="日",$B12="祝",$B12="振",$I12="休日")</formula>
    </cfRule>
  </conditionalFormatting>
  <dataValidations count="5">
    <dataValidation type="list" imeMode="on" allowBlank="1" sqref="H8" xr:uid="{1C0C5BA5-6EDD-4206-A87F-715EB1A5DAB2}">
      <formula1>"通常勤務,管理者,裁量,高プロ,出向,その他"</formula1>
    </dataValidation>
    <dataValidation type="list" allowBlank="1" showInputMessage="1" showErrorMessage="1" sqref="G2 K2" xr:uid="{00B9E34B-079C-4C68-9BC6-E4CCB6CF2673}">
      <formula1>"あり,なし"</formula1>
    </dataValidation>
    <dataValidation type="list" allowBlank="1" showInputMessage="1" showErrorMessage="1" sqref="E1:G1" xr:uid="{30DA4DCB-DE39-447C-BE61-77D2C8B26B0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DD79525-1B2A-488B-B2CE-401B69EFF17C}">
      <formula1>0</formula1>
    </dataValidation>
    <dataValidation type="time" allowBlank="1" showInputMessage="1" showErrorMessage="1" errorTitle="時刻を入力してください。" error="0:00から23:59までの時刻が入力できます。" sqref="C12:C42 E12:E42 G12:G42" xr:uid="{8F665BA6-4A43-41F2-821A-12B7B6994EA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24B6-CEF9-49D1-890F-8DBA9DB67420}">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45139</v>
      </c>
      <c r="B12" s="47" t="str">
        <f t="shared" ref="B12:B21" si="0">TEXT(A12,"aaa")</f>
        <v>火</v>
      </c>
      <c r="C12" s="37"/>
      <c r="D12" s="38"/>
      <c r="E12" s="48"/>
      <c r="F12" s="40"/>
      <c r="G12" s="49"/>
      <c r="H12" s="9" t="str">
        <f>IF((D12-C12)+(F12-E12)-G12=0,"",(D12-C12)+(F12-E12)-G12)</f>
        <v/>
      </c>
      <c r="I12" s="132"/>
      <c r="J12" s="133"/>
      <c r="K12" s="134"/>
      <c r="L12"/>
    </row>
    <row r="13" spans="1:13" ht="17.100000000000001" customHeight="1" x14ac:dyDescent="0.15">
      <c r="A13" s="10">
        <f t="shared" ref="A13:A37" si="1">A12+1</f>
        <v>45140</v>
      </c>
      <c r="B13" s="11" t="str">
        <f t="shared" si="0"/>
        <v>水</v>
      </c>
      <c r="C13" s="25"/>
      <c r="D13" s="26"/>
      <c r="E13" s="27"/>
      <c r="F13" s="28"/>
      <c r="G13" s="29"/>
      <c r="H13" s="9" t="str">
        <f>IF((D13-C13)+(F13-E13)-G13=0,"",(D13-C13)+(F13-E13)-G13)</f>
        <v/>
      </c>
      <c r="I13" s="73"/>
      <c r="J13" s="81"/>
      <c r="K13" s="82"/>
      <c r="L13"/>
    </row>
    <row r="14" spans="1:13" ht="17.100000000000001" customHeight="1" x14ac:dyDescent="0.15">
      <c r="A14" s="53">
        <f t="shared" si="1"/>
        <v>45141</v>
      </c>
      <c r="B14" s="11" t="str">
        <f t="shared" si="0"/>
        <v>木</v>
      </c>
      <c r="C14" s="23"/>
      <c r="D14" s="24"/>
      <c r="E14" s="27"/>
      <c r="F14" s="28"/>
      <c r="G14" s="29"/>
      <c r="H14" s="9" t="str">
        <f t="shared" ref="H14:H42" si="2">IF((D14-C14)+(F14-E14)-G14=0,"",(D14-C14)+(F14-E14)-G14)</f>
        <v/>
      </c>
      <c r="I14" s="73"/>
      <c r="J14" s="74"/>
      <c r="K14" s="75"/>
      <c r="L14"/>
    </row>
    <row r="15" spans="1:13" ht="17.100000000000001" customHeight="1" x14ac:dyDescent="0.15">
      <c r="A15" s="10">
        <f t="shared" si="1"/>
        <v>45142</v>
      </c>
      <c r="B15" s="11" t="str">
        <f t="shared" si="0"/>
        <v>金</v>
      </c>
      <c r="C15" s="23"/>
      <c r="D15" s="24"/>
      <c r="E15" s="27"/>
      <c r="F15" s="28"/>
      <c r="G15" s="29"/>
      <c r="H15" s="9" t="str">
        <f t="shared" si="2"/>
        <v/>
      </c>
      <c r="I15" s="73"/>
      <c r="J15" s="74"/>
      <c r="K15" s="75"/>
      <c r="L15"/>
    </row>
    <row r="16" spans="1:13" ht="17.100000000000001" customHeight="1" x14ac:dyDescent="0.15">
      <c r="A16" s="10">
        <f t="shared" si="1"/>
        <v>45143</v>
      </c>
      <c r="B16" s="11" t="str">
        <f t="shared" si="0"/>
        <v>土</v>
      </c>
      <c r="C16" s="23"/>
      <c r="D16" s="24"/>
      <c r="E16" s="27"/>
      <c r="F16" s="28"/>
      <c r="G16" s="29"/>
      <c r="H16" s="9" t="str">
        <f t="shared" si="2"/>
        <v/>
      </c>
      <c r="I16" s="73"/>
      <c r="J16" s="74"/>
      <c r="K16" s="75"/>
      <c r="L16"/>
    </row>
    <row r="17" spans="1:12" ht="17.100000000000001" customHeight="1" x14ac:dyDescent="0.15">
      <c r="A17" s="36">
        <f t="shared" si="1"/>
        <v>45144</v>
      </c>
      <c r="B17" s="44" t="str">
        <f t="shared" si="0"/>
        <v>日</v>
      </c>
      <c r="C17" s="37"/>
      <c r="D17" s="38"/>
      <c r="E17" s="39"/>
      <c r="F17" s="40"/>
      <c r="G17" s="41"/>
      <c r="H17" s="9" t="str">
        <f t="shared" si="2"/>
        <v/>
      </c>
      <c r="I17" s="73"/>
      <c r="J17" s="74"/>
      <c r="K17" s="75"/>
      <c r="L17"/>
    </row>
    <row r="18" spans="1:12" ht="17.100000000000001" customHeight="1" x14ac:dyDescent="0.15">
      <c r="A18" s="36">
        <f t="shared" si="1"/>
        <v>45145</v>
      </c>
      <c r="B18" s="44" t="str">
        <f t="shared" si="0"/>
        <v>月</v>
      </c>
      <c r="C18" s="37"/>
      <c r="D18" s="38"/>
      <c r="E18" s="39"/>
      <c r="F18" s="40"/>
      <c r="G18" s="41"/>
      <c r="H18" s="9" t="str">
        <f t="shared" si="2"/>
        <v/>
      </c>
      <c r="I18" s="73"/>
      <c r="J18" s="74"/>
      <c r="K18" s="75"/>
      <c r="L18"/>
    </row>
    <row r="19" spans="1:12" ht="17.100000000000001" customHeight="1" x14ac:dyDescent="0.15">
      <c r="A19" s="10">
        <f t="shared" si="1"/>
        <v>45146</v>
      </c>
      <c r="B19" s="11" t="str">
        <f t="shared" si="0"/>
        <v>火</v>
      </c>
      <c r="C19" s="23"/>
      <c r="D19" s="24"/>
      <c r="E19" s="27"/>
      <c r="F19" s="28"/>
      <c r="G19" s="29"/>
      <c r="H19" s="9" t="str">
        <f t="shared" si="2"/>
        <v/>
      </c>
      <c r="I19" s="73"/>
      <c r="J19" s="81"/>
      <c r="K19" s="82"/>
      <c r="L19"/>
    </row>
    <row r="20" spans="1:12" ht="17.100000000000001" customHeight="1" x14ac:dyDescent="0.15">
      <c r="A20" s="10">
        <f t="shared" si="1"/>
        <v>45147</v>
      </c>
      <c r="B20" s="11" t="str">
        <f t="shared" si="0"/>
        <v>水</v>
      </c>
      <c r="C20" s="23"/>
      <c r="D20" s="24"/>
      <c r="E20" s="27"/>
      <c r="F20" s="28"/>
      <c r="G20" s="29"/>
      <c r="H20" s="9" t="str">
        <f t="shared" si="2"/>
        <v/>
      </c>
      <c r="I20" s="73"/>
      <c r="J20" s="81"/>
      <c r="K20" s="82"/>
      <c r="L20"/>
    </row>
    <row r="21" spans="1:12" ht="17.100000000000001" customHeight="1" x14ac:dyDescent="0.15">
      <c r="A21" s="53">
        <f t="shared" si="1"/>
        <v>45148</v>
      </c>
      <c r="B21" s="11" t="str">
        <f t="shared" si="0"/>
        <v>木</v>
      </c>
      <c r="C21" s="23"/>
      <c r="D21" s="24"/>
      <c r="E21" s="27"/>
      <c r="F21" s="28"/>
      <c r="G21" s="29"/>
      <c r="H21" s="9" t="str">
        <f t="shared" si="2"/>
        <v/>
      </c>
      <c r="I21" s="73"/>
      <c r="J21" s="74"/>
      <c r="K21" s="75"/>
      <c r="L21"/>
    </row>
    <row r="22" spans="1:12" ht="17.100000000000001" customHeight="1" x14ac:dyDescent="0.15">
      <c r="A22" s="10">
        <f t="shared" si="1"/>
        <v>45149</v>
      </c>
      <c r="B22" s="11" t="s">
        <v>37</v>
      </c>
      <c r="C22" s="23"/>
      <c r="D22" s="24"/>
      <c r="E22" s="27"/>
      <c r="F22" s="28"/>
      <c r="G22" s="29"/>
      <c r="H22" s="9" t="str">
        <f t="shared" si="2"/>
        <v/>
      </c>
      <c r="I22" s="73"/>
      <c r="J22" s="74"/>
      <c r="K22" s="75"/>
      <c r="L22"/>
    </row>
    <row r="23" spans="1:12" ht="17.100000000000001" customHeight="1" x14ac:dyDescent="0.15">
      <c r="A23" s="10">
        <f t="shared" si="1"/>
        <v>45150</v>
      </c>
      <c r="B23" s="11" t="str">
        <f t="shared" ref="B23:B42" si="3">TEXT(A23,"aaa")</f>
        <v>土</v>
      </c>
      <c r="C23" s="23"/>
      <c r="D23" s="24"/>
      <c r="E23" s="27"/>
      <c r="F23" s="28"/>
      <c r="G23" s="29"/>
      <c r="H23" s="9" t="str">
        <f t="shared" si="2"/>
        <v/>
      </c>
      <c r="I23" s="73"/>
      <c r="J23" s="74"/>
      <c r="K23" s="75"/>
      <c r="L23"/>
    </row>
    <row r="24" spans="1:12" ht="17.100000000000001" customHeight="1" x14ac:dyDescent="0.15">
      <c r="A24" s="10">
        <f t="shared" si="1"/>
        <v>45151</v>
      </c>
      <c r="B24" s="11" t="str">
        <f t="shared" si="3"/>
        <v>日</v>
      </c>
      <c r="C24" s="23"/>
      <c r="D24" s="24"/>
      <c r="E24" s="27"/>
      <c r="F24" s="28"/>
      <c r="G24" s="29"/>
      <c r="H24" s="9" t="str">
        <f t="shared" si="2"/>
        <v/>
      </c>
      <c r="I24" s="73"/>
      <c r="J24" s="74"/>
      <c r="K24" s="75"/>
      <c r="L24"/>
    </row>
    <row r="25" spans="1:12" ht="17.100000000000001" customHeight="1" x14ac:dyDescent="0.15">
      <c r="A25" s="10">
        <f t="shared" si="1"/>
        <v>45152</v>
      </c>
      <c r="B25" s="11" t="str">
        <f t="shared" si="3"/>
        <v>月</v>
      </c>
      <c r="C25" s="23"/>
      <c r="D25" s="24"/>
      <c r="E25" s="27"/>
      <c r="F25" s="28"/>
      <c r="G25" s="29"/>
      <c r="H25" s="9" t="str">
        <f t="shared" si="2"/>
        <v/>
      </c>
      <c r="I25" s="73"/>
      <c r="J25" s="74"/>
      <c r="K25" s="75"/>
      <c r="L25"/>
    </row>
    <row r="26" spans="1:12" ht="17.100000000000001" customHeight="1" x14ac:dyDescent="0.15">
      <c r="A26" s="10">
        <f t="shared" si="1"/>
        <v>45153</v>
      </c>
      <c r="B26" s="11" t="str">
        <f t="shared" si="3"/>
        <v>火</v>
      </c>
      <c r="C26" s="23"/>
      <c r="D26" s="24"/>
      <c r="E26" s="27"/>
      <c r="F26" s="28"/>
      <c r="G26" s="29"/>
      <c r="H26" s="9" t="str">
        <f t="shared" si="2"/>
        <v/>
      </c>
      <c r="I26" s="73"/>
      <c r="J26" s="81"/>
      <c r="K26" s="82"/>
      <c r="L26"/>
    </row>
    <row r="27" spans="1:12" ht="17.100000000000001" customHeight="1" x14ac:dyDescent="0.15">
      <c r="A27" s="10">
        <f t="shared" si="1"/>
        <v>45154</v>
      </c>
      <c r="B27" s="11" t="str">
        <f t="shared" si="3"/>
        <v>水</v>
      </c>
      <c r="C27" s="23"/>
      <c r="D27" s="24"/>
      <c r="E27" s="27"/>
      <c r="F27" s="28"/>
      <c r="G27" s="29"/>
      <c r="H27" s="9" t="str">
        <f t="shared" si="2"/>
        <v/>
      </c>
      <c r="I27" s="73"/>
      <c r="J27" s="81"/>
      <c r="K27" s="82"/>
      <c r="L27"/>
    </row>
    <row r="28" spans="1:12" ht="17.100000000000001" customHeight="1" x14ac:dyDescent="0.15">
      <c r="A28" s="10">
        <f t="shared" si="1"/>
        <v>45155</v>
      </c>
      <c r="B28" s="11" t="str">
        <f t="shared" si="3"/>
        <v>木</v>
      </c>
      <c r="C28" s="23"/>
      <c r="D28" s="24"/>
      <c r="E28" s="27"/>
      <c r="F28" s="28"/>
      <c r="G28" s="29"/>
      <c r="H28" s="9" t="str">
        <f t="shared" si="2"/>
        <v/>
      </c>
      <c r="I28" s="73"/>
      <c r="J28" s="74"/>
      <c r="K28" s="75"/>
      <c r="L28"/>
    </row>
    <row r="29" spans="1:12" ht="17.100000000000001" customHeight="1" x14ac:dyDescent="0.15">
      <c r="A29" s="10">
        <f t="shared" si="1"/>
        <v>45156</v>
      </c>
      <c r="B29" s="11" t="str">
        <f t="shared" si="3"/>
        <v>金</v>
      </c>
      <c r="C29" s="23"/>
      <c r="D29" s="24"/>
      <c r="E29" s="27"/>
      <c r="F29" s="28"/>
      <c r="G29" s="29"/>
      <c r="H29" s="9" t="str">
        <f t="shared" si="2"/>
        <v/>
      </c>
      <c r="I29" s="73"/>
      <c r="J29" s="74"/>
      <c r="K29" s="75"/>
      <c r="L29"/>
    </row>
    <row r="30" spans="1:12" ht="17.100000000000001" customHeight="1" x14ac:dyDescent="0.15">
      <c r="A30" s="10">
        <f t="shared" si="1"/>
        <v>45157</v>
      </c>
      <c r="B30" s="11" t="str">
        <f t="shared" si="3"/>
        <v>土</v>
      </c>
      <c r="C30" s="23"/>
      <c r="D30" s="24"/>
      <c r="E30" s="27"/>
      <c r="F30" s="28"/>
      <c r="G30" s="29"/>
      <c r="H30" s="9" t="str">
        <f t="shared" si="2"/>
        <v/>
      </c>
      <c r="I30" s="73"/>
      <c r="J30" s="124"/>
      <c r="K30" s="125"/>
      <c r="L30"/>
    </row>
    <row r="31" spans="1:12" ht="17.100000000000001" customHeight="1" x14ac:dyDescent="0.15">
      <c r="A31" s="10">
        <f t="shared" si="1"/>
        <v>45158</v>
      </c>
      <c r="B31" s="11" t="str">
        <f t="shared" si="3"/>
        <v>日</v>
      </c>
      <c r="C31" s="23"/>
      <c r="D31" s="24"/>
      <c r="E31" s="27"/>
      <c r="F31" s="28"/>
      <c r="G31" s="29"/>
      <c r="H31" s="9" t="str">
        <f t="shared" si="2"/>
        <v/>
      </c>
      <c r="I31" s="73"/>
      <c r="J31" s="124"/>
      <c r="K31" s="125"/>
      <c r="L31"/>
    </row>
    <row r="32" spans="1:12" ht="17.100000000000001" customHeight="1" x14ac:dyDescent="0.15">
      <c r="A32" s="10">
        <f t="shared" si="1"/>
        <v>45159</v>
      </c>
      <c r="B32" s="11" t="str">
        <f t="shared" si="3"/>
        <v>月</v>
      </c>
      <c r="C32" s="23"/>
      <c r="D32" s="24"/>
      <c r="E32" s="27"/>
      <c r="F32" s="28"/>
      <c r="G32" s="29"/>
      <c r="H32" s="9" t="str">
        <f t="shared" si="2"/>
        <v/>
      </c>
      <c r="I32" s="73"/>
      <c r="J32" s="74"/>
      <c r="K32" s="75"/>
      <c r="L32"/>
    </row>
    <row r="33" spans="1:12" ht="17.100000000000001" customHeight="1" x14ac:dyDescent="0.15">
      <c r="A33" s="10">
        <f t="shared" si="1"/>
        <v>45160</v>
      </c>
      <c r="B33" s="11" t="str">
        <f t="shared" si="3"/>
        <v>火</v>
      </c>
      <c r="C33" s="23"/>
      <c r="D33" s="24"/>
      <c r="E33" s="27"/>
      <c r="F33" s="28"/>
      <c r="G33" s="29"/>
      <c r="H33" s="9" t="str">
        <f t="shared" si="2"/>
        <v/>
      </c>
      <c r="I33" s="73"/>
      <c r="J33" s="81"/>
      <c r="K33" s="82"/>
      <c r="L33"/>
    </row>
    <row r="34" spans="1:12" ht="17.100000000000001" customHeight="1" x14ac:dyDescent="0.15">
      <c r="A34" s="10">
        <f t="shared" si="1"/>
        <v>45161</v>
      </c>
      <c r="B34" s="11" t="str">
        <f t="shared" si="3"/>
        <v>水</v>
      </c>
      <c r="C34" s="23"/>
      <c r="D34" s="24"/>
      <c r="E34" s="27"/>
      <c r="F34" s="28"/>
      <c r="G34" s="29"/>
      <c r="H34" s="9" t="str">
        <f t="shared" si="2"/>
        <v/>
      </c>
      <c r="I34" s="73"/>
      <c r="J34" s="81"/>
      <c r="K34" s="82"/>
      <c r="L34"/>
    </row>
    <row r="35" spans="1:12" ht="17.100000000000001" customHeight="1" x14ac:dyDescent="0.15">
      <c r="A35" s="10">
        <f t="shared" si="1"/>
        <v>45162</v>
      </c>
      <c r="B35" s="11" t="str">
        <f t="shared" si="3"/>
        <v>木</v>
      </c>
      <c r="C35" s="23"/>
      <c r="D35" s="24"/>
      <c r="E35" s="27"/>
      <c r="F35" s="28"/>
      <c r="G35" s="29"/>
      <c r="H35" s="9" t="str">
        <f t="shared" si="2"/>
        <v/>
      </c>
      <c r="I35" s="73"/>
      <c r="J35" s="74"/>
      <c r="K35" s="75"/>
      <c r="L35"/>
    </row>
    <row r="36" spans="1:12" ht="17.100000000000001" customHeight="1" x14ac:dyDescent="0.15">
      <c r="A36" s="10">
        <f t="shared" si="1"/>
        <v>45163</v>
      </c>
      <c r="B36" s="11" t="str">
        <f t="shared" si="3"/>
        <v>金</v>
      </c>
      <c r="C36" s="23"/>
      <c r="D36" s="24"/>
      <c r="E36" s="27"/>
      <c r="F36" s="28"/>
      <c r="G36" s="29"/>
      <c r="H36" s="9" t="str">
        <f t="shared" si="2"/>
        <v/>
      </c>
      <c r="I36" s="73"/>
      <c r="J36" s="74"/>
      <c r="K36" s="75"/>
      <c r="L36"/>
    </row>
    <row r="37" spans="1:12" ht="17.100000000000001" customHeight="1" x14ac:dyDescent="0.15">
      <c r="A37" s="10">
        <f t="shared" si="1"/>
        <v>45164</v>
      </c>
      <c r="B37" s="11" t="str">
        <f t="shared" si="3"/>
        <v>土</v>
      </c>
      <c r="C37" s="23"/>
      <c r="D37" s="24"/>
      <c r="E37" s="27"/>
      <c r="F37" s="28"/>
      <c r="G37" s="29"/>
      <c r="H37" s="9" t="str">
        <f t="shared" si="2"/>
        <v/>
      </c>
      <c r="I37" s="73"/>
      <c r="J37" s="74"/>
      <c r="K37" s="75"/>
      <c r="L37"/>
    </row>
    <row r="38" spans="1:12" ht="17.100000000000001" customHeight="1" x14ac:dyDescent="0.15">
      <c r="A38" s="10">
        <f>A37+1</f>
        <v>45165</v>
      </c>
      <c r="B38" s="11" t="str">
        <f t="shared" si="3"/>
        <v>日</v>
      </c>
      <c r="C38" s="23"/>
      <c r="D38" s="24"/>
      <c r="E38" s="27"/>
      <c r="F38" s="28"/>
      <c r="G38" s="29"/>
      <c r="H38" s="9" t="str">
        <f t="shared" si="2"/>
        <v/>
      </c>
      <c r="I38" s="73"/>
      <c r="J38" s="74"/>
      <c r="K38" s="75"/>
      <c r="L38"/>
    </row>
    <row r="39" spans="1:12" ht="17.100000000000001" customHeight="1" x14ac:dyDescent="0.15">
      <c r="A39" s="10">
        <f>A38+1</f>
        <v>45166</v>
      </c>
      <c r="B39" s="11" t="str">
        <f t="shared" si="3"/>
        <v>月</v>
      </c>
      <c r="C39" s="23"/>
      <c r="D39" s="24"/>
      <c r="E39" s="27"/>
      <c r="F39" s="28"/>
      <c r="G39" s="29"/>
      <c r="H39" s="9" t="str">
        <f t="shared" si="2"/>
        <v/>
      </c>
      <c r="I39" s="73"/>
      <c r="J39" s="74"/>
      <c r="K39" s="75"/>
      <c r="L39"/>
    </row>
    <row r="40" spans="1:12" ht="17.100000000000001" customHeight="1" x14ac:dyDescent="0.15">
      <c r="A40" s="10">
        <f>IF(DAY(A39+1)&lt;4,"",A39+1)</f>
        <v>45167</v>
      </c>
      <c r="B40" s="11" t="str">
        <f t="shared" si="3"/>
        <v>火</v>
      </c>
      <c r="C40" s="23"/>
      <c r="D40" s="24"/>
      <c r="E40" s="27"/>
      <c r="F40" s="28"/>
      <c r="G40" s="29"/>
      <c r="H40" s="9" t="str">
        <f t="shared" si="2"/>
        <v/>
      </c>
      <c r="I40" s="73"/>
      <c r="J40" s="81"/>
      <c r="K40" s="82"/>
      <c r="L40"/>
    </row>
    <row r="41" spans="1:12" ht="17.100000000000001" customHeight="1" x14ac:dyDescent="0.15">
      <c r="A41" s="10">
        <f>IF(DAY(A39+2)&lt;4,"",A39+2)</f>
        <v>45168</v>
      </c>
      <c r="B41" s="11" t="str">
        <f t="shared" si="3"/>
        <v>水</v>
      </c>
      <c r="C41" s="23"/>
      <c r="D41" s="24"/>
      <c r="E41" s="27"/>
      <c r="F41" s="28"/>
      <c r="G41" s="29"/>
      <c r="H41" s="9" t="str">
        <f t="shared" si="2"/>
        <v/>
      </c>
      <c r="I41" s="73"/>
      <c r="J41" s="81"/>
      <c r="K41" s="82"/>
      <c r="L41"/>
    </row>
    <row r="42" spans="1:12" ht="17.100000000000001" customHeight="1" thickBot="1" x14ac:dyDescent="0.2">
      <c r="A42" s="12">
        <f>IF(DAY(A39+3)&lt;4,"",A39+3)</f>
        <v>45169</v>
      </c>
      <c r="B42" s="43" t="str">
        <f t="shared" si="3"/>
        <v>木</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7" priority="1" stopIfTrue="1">
      <formula>OR($B12="土",$B12="日",$B12="祝",$B12="振",$I12="休日")</formula>
    </cfRule>
  </conditionalFormatting>
  <dataValidations count="5">
    <dataValidation type="list" imeMode="on" allowBlank="1" sqref="H8" xr:uid="{49B56734-D5B2-4002-8AFA-A80FBB4AA612}">
      <formula1>"通常勤務,管理者,裁量,高プロ,出向,その他"</formula1>
    </dataValidation>
    <dataValidation type="list" allowBlank="1" showInputMessage="1" showErrorMessage="1" sqref="G2 K2" xr:uid="{58C4270F-CDC4-4EF2-8FBF-F02132E43D82}">
      <formula1>"あり,なし"</formula1>
    </dataValidation>
    <dataValidation type="list" allowBlank="1" showInputMessage="1" showErrorMessage="1" sqref="E1:G1" xr:uid="{3665D1D4-207A-4F14-8B4F-F26C8DD9FB4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50338EE-1C51-42DD-8C7C-540937763278}">
      <formula1>0</formula1>
    </dataValidation>
    <dataValidation type="time" allowBlank="1" showInputMessage="1" showErrorMessage="1" errorTitle="時刻を入力してください。" error="0:00から23:59までの時刻が入力できます。" sqref="C12:C42 E12:E42 G12:G42" xr:uid="{ECC1769E-3A72-4E3D-B740-623E9509A62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8B987-2CDB-4CAD-B0C9-39A20B6AAB46}">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45170</v>
      </c>
      <c r="B12" s="47" t="str">
        <f t="shared" ref="B12:B28" si="0">TEXT(A12,"aaa")</f>
        <v>金</v>
      </c>
      <c r="C12" s="37"/>
      <c r="D12" s="38"/>
      <c r="E12" s="48"/>
      <c r="F12" s="40"/>
      <c r="G12" s="49"/>
      <c r="H12" s="9" t="str">
        <f>IF((D12-C12)+(F12-E12)-G12=0,"",(D12-C12)+(F12-E12)-G12)</f>
        <v/>
      </c>
      <c r="I12" s="132"/>
      <c r="J12" s="133"/>
      <c r="K12" s="134"/>
      <c r="L12"/>
    </row>
    <row r="13" spans="1:13" ht="17.100000000000001" customHeight="1" x14ac:dyDescent="0.15">
      <c r="A13" s="10">
        <f t="shared" ref="A13:A37" si="1">A12+1</f>
        <v>45171</v>
      </c>
      <c r="B13" s="11" t="str">
        <f t="shared" si="0"/>
        <v>土</v>
      </c>
      <c r="C13" s="25"/>
      <c r="D13" s="26"/>
      <c r="E13" s="27"/>
      <c r="F13" s="28"/>
      <c r="G13" s="29"/>
      <c r="H13" s="9" t="str">
        <f>IF((D13-C13)+(F13-E13)-G13=0,"",(D13-C13)+(F13-E13)-G13)</f>
        <v/>
      </c>
      <c r="I13" s="73"/>
      <c r="J13" s="81"/>
      <c r="K13" s="82"/>
      <c r="L13"/>
    </row>
    <row r="14" spans="1:13" ht="17.100000000000001" customHeight="1" x14ac:dyDescent="0.15">
      <c r="A14" s="53">
        <f t="shared" si="1"/>
        <v>45172</v>
      </c>
      <c r="B14" s="11" t="str">
        <f t="shared" si="0"/>
        <v>日</v>
      </c>
      <c r="C14" s="23"/>
      <c r="D14" s="24"/>
      <c r="E14" s="27"/>
      <c r="F14" s="28"/>
      <c r="G14" s="29"/>
      <c r="H14" s="9" t="str">
        <f t="shared" ref="H14:H42" si="2">IF((D14-C14)+(F14-E14)-G14=0,"",(D14-C14)+(F14-E14)-G14)</f>
        <v/>
      </c>
      <c r="I14" s="73"/>
      <c r="J14" s="74"/>
      <c r="K14" s="75"/>
      <c r="L14"/>
    </row>
    <row r="15" spans="1:13" ht="17.100000000000001" customHeight="1" x14ac:dyDescent="0.15">
      <c r="A15" s="10">
        <f t="shared" si="1"/>
        <v>45173</v>
      </c>
      <c r="B15" s="11" t="str">
        <f t="shared" si="0"/>
        <v>月</v>
      </c>
      <c r="C15" s="23"/>
      <c r="D15" s="24"/>
      <c r="E15" s="27"/>
      <c r="F15" s="28"/>
      <c r="G15" s="29"/>
      <c r="H15" s="9" t="str">
        <f t="shared" si="2"/>
        <v/>
      </c>
      <c r="I15" s="73"/>
      <c r="J15" s="74"/>
      <c r="K15" s="75"/>
      <c r="L15"/>
    </row>
    <row r="16" spans="1:13" ht="17.100000000000001" customHeight="1" x14ac:dyDescent="0.15">
      <c r="A16" s="10">
        <f t="shared" si="1"/>
        <v>45174</v>
      </c>
      <c r="B16" s="11" t="str">
        <f t="shared" si="0"/>
        <v>火</v>
      </c>
      <c r="C16" s="23"/>
      <c r="D16" s="24"/>
      <c r="E16" s="27"/>
      <c r="F16" s="28"/>
      <c r="G16" s="29"/>
      <c r="H16" s="9" t="str">
        <f t="shared" si="2"/>
        <v/>
      </c>
      <c r="I16" s="73"/>
      <c r="J16" s="74"/>
      <c r="K16" s="75"/>
      <c r="L16"/>
    </row>
    <row r="17" spans="1:12" ht="17.100000000000001" customHeight="1" x14ac:dyDescent="0.15">
      <c r="A17" s="36">
        <f t="shared" si="1"/>
        <v>45175</v>
      </c>
      <c r="B17" s="44" t="str">
        <f t="shared" si="0"/>
        <v>水</v>
      </c>
      <c r="C17" s="37"/>
      <c r="D17" s="38"/>
      <c r="E17" s="39"/>
      <c r="F17" s="40"/>
      <c r="G17" s="41"/>
      <c r="H17" s="9" t="str">
        <f t="shared" si="2"/>
        <v/>
      </c>
      <c r="I17" s="73"/>
      <c r="J17" s="74"/>
      <c r="K17" s="75"/>
      <c r="L17"/>
    </row>
    <row r="18" spans="1:12" ht="17.100000000000001" customHeight="1" x14ac:dyDescent="0.15">
      <c r="A18" s="36">
        <f t="shared" si="1"/>
        <v>45176</v>
      </c>
      <c r="B18" s="44" t="str">
        <f t="shared" si="0"/>
        <v>木</v>
      </c>
      <c r="C18" s="37"/>
      <c r="D18" s="38"/>
      <c r="E18" s="39"/>
      <c r="F18" s="40"/>
      <c r="G18" s="41"/>
      <c r="H18" s="9" t="str">
        <f t="shared" si="2"/>
        <v/>
      </c>
      <c r="I18" s="73"/>
      <c r="J18" s="74"/>
      <c r="K18" s="75"/>
      <c r="L18"/>
    </row>
    <row r="19" spans="1:12" ht="17.100000000000001" customHeight="1" x14ac:dyDescent="0.15">
      <c r="A19" s="10">
        <f t="shared" si="1"/>
        <v>45177</v>
      </c>
      <c r="B19" s="11" t="str">
        <f t="shared" si="0"/>
        <v>金</v>
      </c>
      <c r="C19" s="23"/>
      <c r="D19" s="24"/>
      <c r="E19" s="27"/>
      <c r="F19" s="28"/>
      <c r="G19" s="29"/>
      <c r="H19" s="9" t="str">
        <f t="shared" si="2"/>
        <v/>
      </c>
      <c r="I19" s="73"/>
      <c r="J19" s="81"/>
      <c r="K19" s="82"/>
      <c r="L19"/>
    </row>
    <row r="20" spans="1:12" ht="17.100000000000001" customHeight="1" x14ac:dyDescent="0.15">
      <c r="A20" s="10">
        <f t="shared" si="1"/>
        <v>45178</v>
      </c>
      <c r="B20" s="11" t="str">
        <f t="shared" si="0"/>
        <v>土</v>
      </c>
      <c r="C20" s="23"/>
      <c r="D20" s="24"/>
      <c r="E20" s="27"/>
      <c r="F20" s="28"/>
      <c r="G20" s="29"/>
      <c r="H20" s="9" t="str">
        <f t="shared" si="2"/>
        <v/>
      </c>
      <c r="I20" s="73"/>
      <c r="J20" s="81"/>
      <c r="K20" s="82"/>
      <c r="L20"/>
    </row>
    <row r="21" spans="1:12" ht="17.100000000000001" customHeight="1" x14ac:dyDescent="0.15">
      <c r="A21" s="53">
        <f t="shared" si="1"/>
        <v>45179</v>
      </c>
      <c r="B21" s="11" t="str">
        <f t="shared" si="0"/>
        <v>日</v>
      </c>
      <c r="C21" s="23"/>
      <c r="D21" s="24"/>
      <c r="E21" s="27"/>
      <c r="F21" s="28"/>
      <c r="G21" s="29"/>
      <c r="H21" s="9" t="str">
        <f t="shared" si="2"/>
        <v/>
      </c>
      <c r="I21" s="73"/>
      <c r="J21" s="74"/>
      <c r="K21" s="75"/>
      <c r="L21"/>
    </row>
    <row r="22" spans="1:12" ht="17.100000000000001" customHeight="1" x14ac:dyDescent="0.15">
      <c r="A22" s="10">
        <f t="shared" si="1"/>
        <v>45180</v>
      </c>
      <c r="B22" s="11" t="str">
        <f t="shared" si="0"/>
        <v>月</v>
      </c>
      <c r="C22" s="23"/>
      <c r="D22" s="24"/>
      <c r="E22" s="27"/>
      <c r="F22" s="28"/>
      <c r="G22" s="29"/>
      <c r="H22" s="9" t="str">
        <f t="shared" si="2"/>
        <v/>
      </c>
      <c r="I22" s="73"/>
      <c r="J22" s="74"/>
      <c r="K22" s="75"/>
      <c r="L22"/>
    </row>
    <row r="23" spans="1:12" ht="17.100000000000001" customHeight="1" x14ac:dyDescent="0.15">
      <c r="A23" s="10">
        <f t="shared" si="1"/>
        <v>45181</v>
      </c>
      <c r="B23" s="11" t="str">
        <f t="shared" si="0"/>
        <v>火</v>
      </c>
      <c r="C23" s="23"/>
      <c r="D23" s="24"/>
      <c r="E23" s="27"/>
      <c r="F23" s="28"/>
      <c r="G23" s="29"/>
      <c r="H23" s="9" t="str">
        <f t="shared" si="2"/>
        <v/>
      </c>
      <c r="I23" s="73"/>
      <c r="J23" s="74"/>
      <c r="K23" s="75"/>
      <c r="L23"/>
    </row>
    <row r="24" spans="1:12" ht="17.100000000000001" customHeight="1" x14ac:dyDescent="0.15">
      <c r="A24" s="10">
        <f t="shared" si="1"/>
        <v>45182</v>
      </c>
      <c r="B24" s="11" t="str">
        <f t="shared" si="0"/>
        <v>水</v>
      </c>
      <c r="C24" s="23"/>
      <c r="D24" s="24"/>
      <c r="E24" s="27"/>
      <c r="F24" s="28"/>
      <c r="G24" s="29"/>
      <c r="H24" s="9" t="str">
        <f t="shared" si="2"/>
        <v/>
      </c>
      <c r="I24" s="73"/>
      <c r="J24" s="74"/>
      <c r="K24" s="75"/>
      <c r="L24"/>
    </row>
    <row r="25" spans="1:12" ht="17.100000000000001" customHeight="1" x14ac:dyDescent="0.15">
      <c r="A25" s="10">
        <f t="shared" si="1"/>
        <v>45183</v>
      </c>
      <c r="B25" s="11" t="str">
        <f t="shared" si="0"/>
        <v>木</v>
      </c>
      <c r="C25" s="23"/>
      <c r="D25" s="24"/>
      <c r="E25" s="27"/>
      <c r="F25" s="28"/>
      <c r="G25" s="29"/>
      <c r="H25" s="9" t="str">
        <f t="shared" si="2"/>
        <v/>
      </c>
      <c r="I25" s="73"/>
      <c r="J25" s="74"/>
      <c r="K25" s="75"/>
      <c r="L25"/>
    </row>
    <row r="26" spans="1:12" ht="17.100000000000001" customHeight="1" x14ac:dyDescent="0.15">
      <c r="A26" s="10">
        <f t="shared" si="1"/>
        <v>45184</v>
      </c>
      <c r="B26" s="11" t="str">
        <f t="shared" si="0"/>
        <v>金</v>
      </c>
      <c r="C26" s="23"/>
      <c r="D26" s="24"/>
      <c r="E26" s="27"/>
      <c r="F26" s="28"/>
      <c r="G26" s="29"/>
      <c r="H26" s="9" t="str">
        <f t="shared" si="2"/>
        <v/>
      </c>
      <c r="I26" s="73"/>
      <c r="J26" s="81"/>
      <c r="K26" s="82"/>
      <c r="L26"/>
    </row>
    <row r="27" spans="1:12" ht="17.100000000000001" customHeight="1" x14ac:dyDescent="0.15">
      <c r="A27" s="10">
        <f t="shared" si="1"/>
        <v>45185</v>
      </c>
      <c r="B27" s="11" t="str">
        <f t="shared" si="0"/>
        <v>土</v>
      </c>
      <c r="C27" s="23"/>
      <c r="D27" s="24"/>
      <c r="E27" s="27"/>
      <c r="F27" s="28"/>
      <c r="G27" s="29"/>
      <c r="H27" s="9" t="str">
        <f t="shared" si="2"/>
        <v/>
      </c>
      <c r="I27" s="73"/>
      <c r="J27" s="81"/>
      <c r="K27" s="82"/>
      <c r="L27"/>
    </row>
    <row r="28" spans="1:12" ht="17.100000000000001" customHeight="1" x14ac:dyDescent="0.15">
      <c r="A28" s="10">
        <f t="shared" si="1"/>
        <v>45186</v>
      </c>
      <c r="B28" s="11" t="str">
        <f t="shared" si="0"/>
        <v>日</v>
      </c>
      <c r="C28" s="23"/>
      <c r="D28" s="24"/>
      <c r="E28" s="27"/>
      <c r="F28" s="28"/>
      <c r="G28" s="29"/>
      <c r="H28" s="9" t="str">
        <f t="shared" si="2"/>
        <v/>
      </c>
      <c r="I28" s="73"/>
      <c r="J28" s="74"/>
      <c r="K28" s="75"/>
      <c r="L28"/>
    </row>
    <row r="29" spans="1:12" ht="17.100000000000001" customHeight="1" x14ac:dyDescent="0.15">
      <c r="A29" s="10">
        <f t="shared" si="1"/>
        <v>45187</v>
      </c>
      <c r="B29" s="11" t="s">
        <v>37</v>
      </c>
      <c r="C29" s="23"/>
      <c r="D29" s="24"/>
      <c r="E29" s="27"/>
      <c r="F29" s="28"/>
      <c r="G29" s="29"/>
      <c r="H29" s="9" t="str">
        <f t="shared" si="2"/>
        <v/>
      </c>
      <c r="I29" s="73"/>
      <c r="J29" s="74"/>
      <c r="K29" s="75"/>
      <c r="L29"/>
    </row>
    <row r="30" spans="1:12" ht="17.100000000000001" customHeight="1" x14ac:dyDescent="0.15">
      <c r="A30" s="10">
        <f t="shared" si="1"/>
        <v>45188</v>
      </c>
      <c r="B30" s="11" t="str">
        <f>TEXT(A30,"aaa")</f>
        <v>火</v>
      </c>
      <c r="C30" s="23"/>
      <c r="D30" s="24"/>
      <c r="E30" s="27"/>
      <c r="F30" s="28"/>
      <c r="G30" s="29"/>
      <c r="H30" s="9" t="str">
        <f t="shared" si="2"/>
        <v/>
      </c>
      <c r="I30" s="73"/>
      <c r="J30" s="124"/>
      <c r="K30" s="125"/>
      <c r="L30"/>
    </row>
    <row r="31" spans="1:12" ht="17.100000000000001" customHeight="1" x14ac:dyDescent="0.15">
      <c r="A31" s="10">
        <f t="shared" si="1"/>
        <v>45189</v>
      </c>
      <c r="B31" s="11" t="str">
        <f>TEXT(A31,"aaa")</f>
        <v>水</v>
      </c>
      <c r="C31" s="23"/>
      <c r="D31" s="24"/>
      <c r="E31" s="27"/>
      <c r="F31" s="28"/>
      <c r="G31" s="29"/>
      <c r="H31" s="9" t="str">
        <f t="shared" si="2"/>
        <v/>
      </c>
      <c r="I31" s="73"/>
      <c r="J31" s="124"/>
      <c r="K31" s="125"/>
      <c r="L31"/>
    </row>
    <row r="32" spans="1:12" ht="17.100000000000001" customHeight="1" x14ac:dyDescent="0.15">
      <c r="A32" s="10">
        <f t="shared" si="1"/>
        <v>45190</v>
      </c>
      <c r="B32" s="11" t="str">
        <f>TEXT(A32,"aaa")</f>
        <v>木</v>
      </c>
      <c r="C32" s="23"/>
      <c r="D32" s="24"/>
      <c r="E32" s="27"/>
      <c r="F32" s="28"/>
      <c r="G32" s="29"/>
      <c r="H32" s="9" t="str">
        <f t="shared" si="2"/>
        <v/>
      </c>
      <c r="I32" s="73"/>
      <c r="J32" s="74"/>
      <c r="K32" s="75"/>
      <c r="L32"/>
    </row>
    <row r="33" spans="1:12" ht="17.100000000000001" customHeight="1" x14ac:dyDescent="0.15">
      <c r="A33" s="10">
        <f t="shared" si="1"/>
        <v>45191</v>
      </c>
      <c r="B33" s="11" t="str">
        <f>TEXT(A33,"aaa")</f>
        <v>金</v>
      </c>
      <c r="C33" s="23"/>
      <c r="D33" s="24"/>
      <c r="E33" s="27"/>
      <c r="F33" s="28"/>
      <c r="G33" s="29"/>
      <c r="H33" s="9" t="str">
        <f t="shared" si="2"/>
        <v/>
      </c>
      <c r="I33" s="73"/>
      <c r="J33" s="81"/>
      <c r="K33" s="82"/>
      <c r="L33"/>
    </row>
    <row r="34" spans="1:12" ht="17.100000000000001" customHeight="1" x14ac:dyDescent="0.15">
      <c r="A34" s="10">
        <f t="shared" si="1"/>
        <v>45192</v>
      </c>
      <c r="B34" s="11" t="s">
        <v>37</v>
      </c>
      <c r="C34" s="23"/>
      <c r="D34" s="24"/>
      <c r="E34" s="27"/>
      <c r="F34" s="28"/>
      <c r="G34" s="29"/>
      <c r="H34" s="9" t="str">
        <f t="shared" si="2"/>
        <v/>
      </c>
      <c r="I34" s="73"/>
      <c r="J34" s="81"/>
      <c r="K34" s="82"/>
      <c r="L34"/>
    </row>
    <row r="35" spans="1:12" ht="17.100000000000001" customHeight="1" x14ac:dyDescent="0.15">
      <c r="A35" s="10">
        <f t="shared" si="1"/>
        <v>45193</v>
      </c>
      <c r="B35" s="11" t="str">
        <f t="shared" ref="B35:B41" si="3">TEXT(A35,"aaa")</f>
        <v>日</v>
      </c>
      <c r="C35" s="23"/>
      <c r="D35" s="24"/>
      <c r="E35" s="27"/>
      <c r="F35" s="28"/>
      <c r="G35" s="29"/>
      <c r="H35" s="9" t="str">
        <f t="shared" si="2"/>
        <v/>
      </c>
      <c r="I35" s="73"/>
      <c r="J35" s="74"/>
      <c r="K35" s="75"/>
      <c r="L35"/>
    </row>
    <row r="36" spans="1:12" ht="17.100000000000001" customHeight="1" x14ac:dyDescent="0.15">
      <c r="A36" s="10">
        <f t="shared" si="1"/>
        <v>45194</v>
      </c>
      <c r="B36" s="11" t="str">
        <f t="shared" si="3"/>
        <v>月</v>
      </c>
      <c r="C36" s="23"/>
      <c r="D36" s="24"/>
      <c r="E36" s="27"/>
      <c r="F36" s="28"/>
      <c r="G36" s="29"/>
      <c r="H36" s="9" t="str">
        <f t="shared" si="2"/>
        <v/>
      </c>
      <c r="I36" s="73"/>
      <c r="J36" s="74"/>
      <c r="K36" s="75"/>
      <c r="L36"/>
    </row>
    <row r="37" spans="1:12" ht="17.100000000000001" customHeight="1" x14ac:dyDescent="0.15">
      <c r="A37" s="10">
        <f t="shared" si="1"/>
        <v>45195</v>
      </c>
      <c r="B37" s="11" t="str">
        <f t="shared" si="3"/>
        <v>火</v>
      </c>
      <c r="C37" s="23"/>
      <c r="D37" s="24"/>
      <c r="E37" s="27"/>
      <c r="F37" s="28"/>
      <c r="G37" s="29"/>
      <c r="H37" s="9" t="str">
        <f t="shared" si="2"/>
        <v/>
      </c>
      <c r="I37" s="73"/>
      <c r="J37" s="74"/>
      <c r="K37" s="75"/>
      <c r="L37"/>
    </row>
    <row r="38" spans="1:12" ht="17.100000000000001" customHeight="1" x14ac:dyDescent="0.15">
      <c r="A38" s="10">
        <f>A37+1</f>
        <v>45196</v>
      </c>
      <c r="B38" s="11" t="str">
        <f t="shared" si="3"/>
        <v>水</v>
      </c>
      <c r="C38" s="23"/>
      <c r="D38" s="24"/>
      <c r="E38" s="27"/>
      <c r="F38" s="28"/>
      <c r="G38" s="29"/>
      <c r="H38" s="9" t="str">
        <f t="shared" si="2"/>
        <v/>
      </c>
      <c r="I38" s="73"/>
      <c r="J38" s="74"/>
      <c r="K38" s="75"/>
      <c r="L38"/>
    </row>
    <row r="39" spans="1:12" ht="17.100000000000001" customHeight="1" x14ac:dyDescent="0.15">
      <c r="A39" s="10">
        <f>A38+1</f>
        <v>45197</v>
      </c>
      <c r="B39" s="11" t="str">
        <f t="shared" si="3"/>
        <v>木</v>
      </c>
      <c r="C39" s="23"/>
      <c r="D39" s="24"/>
      <c r="E39" s="27"/>
      <c r="F39" s="28"/>
      <c r="G39" s="29"/>
      <c r="H39" s="9" t="str">
        <f t="shared" si="2"/>
        <v/>
      </c>
      <c r="I39" s="73"/>
      <c r="J39" s="74"/>
      <c r="K39" s="75"/>
      <c r="L39"/>
    </row>
    <row r="40" spans="1:12" ht="17.100000000000001" customHeight="1" x14ac:dyDescent="0.15">
      <c r="A40" s="10">
        <f>IF(DAY(A39+1)&lt;4,"",A39+1)</f>
        <v>45198</v>
      </c>
      <c r="B40" s="11" t="str">
        <f t="shared" si="3"/>
        <v>金</v>
      </c>
      <c r="C40" s="23"/>
      <c r="D40" s="24"/>
      <c r="E40" s="27"/>
      <c r="F40" s="28"/>
      <c r="G40" s="29"/>
      <c r="H40" s="9" t="str">
        <f t="shared" si="2"/>
        <v/>
      </c>
      <c r="I40" s="73"/>
      <c r="J40" s="81"/>
      <c r="K40" s="82"/>
      <c r="L40"/>
    </row>
    <row r="41" spans="1:12" ht="17.100000000000001" customHeight="1" x14ac:dyDescent="0.15">
      <c r="A41" s="10">
        <f>IF(DAY(A39+2)&lt;4,"",A39+2)</f>
        <v>45199</v>
      </c>
      <c r="B41" s="11" t="str">
        <f t="shared" si="3"/>
        <v>土</v>
      </c>
      <c r="C41" s="23"/>
      <c r="D41" s="24"/>
      <c r="E41" s="27"/>
      <c r="F41" s="28"/>
      <c r="G41" s="29"/>
      <c r="H41" s="9" t="str">
        <f t="shared" si="2"/>
        <v/>
      </c>
      <c r="I41" s="73"/>
      <c r="J41" s="81"/>
      <c r="K41" s="82"/>
      <c r="L41"/>
    </row>
    <row r="42" spans="1:12" ht="17.100000000000001" customHeight="1" thickBot="1" x14ac:dyDescent="0.2">
      <c r="A42" s="12" t="str">
        <f>IF(DAY(A39+3)&lt;4,"",A39+3)</f>
        <v/>
      </c>
      <c r="B42" s="43" t="s">
        <v>38</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6" priority="1" stopIfTrue="1">
      <formula>OR($B12="土",$B12="日",$B12="祝",$B12="振",$I12="休日")</formula>
    </cfRule>
  </conditionalFormatting>
  <dataValidations count="5">
    <dataValidation type="list" imeMode="on" allowBlank="1" sqref="H8" xr:uid="{79079BD3-9417-49FA-9C2C-13E81E5129D7}">
      <formula1>"通常勤務,管理者,裁量,高プロ,出向,その他"</formula1>
    </dataValidation>
    <dataValidation type="list" allowBlank="1" showInputMessage="1" showErrorMessage="1" sqref="G2 K2" xr:uid="{A6EF67F9-D314-4EEB-8E57-8E9C6F1F613B}">
      <formula1>"あり,なし"</formula1>
    </dataValidation>
    <dataValidation type="list" allowBlank="1" showInputMessage="1" showErrorMessage="1" sqref="E1:G1" xr:uid="{2CC3898E-3AC6-45CA-AB8D-278CEE89688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4AC3C66-58A3-406B-BE49-D53184818854}">
      <formula1>0</formula1>
    </dataValidation>
    <dataValidation type="time" allowBlank="1" showInputMessage="1" showErrorMessage="1" errorTitle="時刻を入力してください。" error="0:00から23:59までの時刻が入力できます。" sqref="C12:C42 E12:E42 G12:G42" xr:uid="{CA25B046-981B-4F87-9140-479B3CE0BA8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79138-71EC-4216-AAD1-65A98B46FE89}">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45200</v>
      </c>
      <c r="B12" s="47" t="str">
        <f t="shared" ref="B12:B19"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45201</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45202</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45203</v>
      </c>
      <c r="B15" s="11" t="str">
        <f t="shared" si="0"/>
        <v>水</v>
      </c>
      <c r="C15" s="23"/>
      <c r="D15" s="24"/>
      <c r="E15" s="27"/>
      <c r="F15" s="28"/>
      <c r="G15" s="29"/>
      <c r="H15" s="9" t="str">
        <f t="shared" si="2"/>
        <v/>
      </c>
      <c r="I15" s="73"/>
      <c r="J15" s="74"/>
      <c r="K15" s="75"/>
      <c r="L15"/>
    </row>
    <row r="16" spans="1:13" ht="17.100000000000001" customHeight="1" x14ac:dyDescent="0.15">
      <c r="A16" s="10">
        <f t="shared" si="1"/>
        <v>45204</v>
      </c>
      <c r="B16" s="11" t="str">
        <f t="shared" si="0"/>
        <v>木</v>
      </c>
      <c r="C16" s="23"/>
      <c r="D16" s="24"/>
      <c r="E16" s="27"/>
      <c r="F16" s="28"/>
      <c r="G16" s="29"/>
      <c r="H16" s="9" t="str">
        <f t="shared" si="2"/>
        <v/>
      </c>
      <c r="I16" s="73"/>
      <c r="J16" s="74"/>
      <c r="K16" s="75"/>
      <c r="L16"/>
    </row>
    <row r="17" spans="1:12" ht="17.100000000000001" customHeight="1" x14ac:dyDescent="0.15">
      <c r="A17" s="36">
        <f t="shared" si="1"/>
        <v>45205</v>
      </c>
      <c r="B17" s="44" t="str">
        <f t="shared" si="0"/>
        <v>金</v>
      </c>
      <c r="C17" s="37"/>
      <c r="D17" s="38"/>
      <c r="E17" s="39"/>
      <c r="F17" s="40"/>
      <c r="G17" s="41"/>
      <c r="H17" s="9" t="str">
        <f t="shared" si="2"/>
        <v/>
      </c>
      <c r="I17" s="73"/>
      <c r="J17" s="74"/>
      <c r="K17" s="75"/>
      <c r="L17"/>
    </row>
    <row r="18" spans="1:12" ht="17.100000000000001" customHeight="1" x14ac:dyDescent="0.15">
      <c r="A18" s="36">
        <f t="shared" si="1"/>
        <v>45206</v>
      </c>
      <c r="B18" s="44" t="str">
        <f t="shared" si="0"/>
        <v>土</v>
      </c>
      <c r="C18" s="37"/>
      <c r="D18" s="38"/>
      <c r="E18" s="39"/>
      <c r="F18" s="40"/>
      <c r="G18" s="41"/>
      <c r="H18" s="9" t="str">
        <f t="shared" si="2"/>
        <v/>
      </c>
      <c r="I18" s="73"/>
      <c r="J18" s="74"/>
      <c r="K18" s="75"/>
      <c r="L18"/>
    </row>
    <row r="19" spans="1:12" ht="17.100000000000001" customHeight="1" x14ac:dyDescent="0.15">
      <c r="A19" s="10">
        <f t="shared" si="1"/>
        <v>45207</v>
      </c>
      <c r="B19" s="11" t="str">
        <f t="shared" si="0"/>
        <v>日</v>
      </c>
      <c r="C19" s="23"/>
      <c r="D19" s="24"/>
      <c r="E19" s="27"/>
      <c r="F19" s="28"/>
      <c r="G19" s="29"/>
      <c r="H19" s="9" t="str">
        <f t="shared" si="2"/>
        <v/>
      </c>
      <c r="I19" s="73"/>
      <c r="J19" s="81"/>
      <c r="K19" s="82"/>
      <c r="L19"/>
    </row>
    <row r="20" spans="1:12" ht="17.100000000000001" customHeight="1" x14ac:dyDescent="0.15">
      <c r="A20" s="10">
        <f t="shared" si="1"/>
        <v>45208</v>
      </c>
      <c r="B20" s="11" t="s">
        <v>37</v>
      </c>
      <c r="C20" s="23"/>
      <c r="D20" s="24"/>
      <c r="E20" s="27"/>
      <c r="F20" s="28"/>
      <c r="G20" s="29"/>
      <c r="H20" s="9" t="str">
        <f t="shared" si="2"/>
        <v/>
      </c>
      <c r="I20" s="73"/>
      <c r="J20" s="81"/>
      <c r="K20" s="82"/>
      <c r="L20"/>
    </row>
    <row r="21" spans="1:12" ht="17.100000000000001" customHeight="1" x14ac:dyDescent="0.15">
      <c r="A21" s="53">
        <f t="shared" si="1"/>
        <v>45209</v>
      </c>
      <c r="B21" s="11" t="str">
        <f t="shared" ref="B21:B42" si="3">TEXT(A21,"aaa")</f>
        <v>火</v>
      </c>
      <c r="C21" s="23"/>
      <c r="D21" s="24"/>
      <c r="E21" s="27"/>
      <c r="F21" s="28"/>
      <c r="G21" s="29"/>
      <c r="H21" s="9" t="str">
        <f t="shared" si="2"/>
        <v/>
      </c>
      <c r="I21" s="73"/>
      <c r="J21" s="74"/>
      <c r="K21" s="75"/>
      <c r="L21"/>
    </row>
    <row r="22" spans="1:12" ht="17.100000000000001" customHeight="1" x14ac:dyDescent="0.15">
      <c r="A22" s="10">
        <f t="shared" si="1"/>
        <v>45210</v>
      </c>
      <c r="B22" s="11" t="str">
        <f t="shared" si="3"/>
        <v>水</v>
      </c>
      <c r="C22" s="23"/>
      <c r="D22" s="24"/>
      <c r="E22" s="27"/>
      <c r="F22" s="28"/>
      <c r="G22" s="29"/>
      <c r="H22" s="9" t="str">
        <f t="shared" si="2"/>
        <v/>
      </c>
      <c r="I22" s="73"/>
      <c r="J22" s="74"/>
      <c r="K22" s="75"/>
      <c r="L22"/>
    </row>
    <row r="23" spans="1:12" ht="17.100000000000001" customHeight="1" x14ac:dyDescent="0.15">
      <c r="A23" s="10">
        <f t="shared" si="1"/>
        <v>45211</v>
      </c>
      <c r="B23" s="11" t="str">
        <f t="shared" si="3"/>
        <v>木</v>
      </c>
      <c r="C23" s="23"/>
      <c r="D23" s="24"/>
      <c r="E23" s="27"/>
      <c r="F23" s="28"/>
      <c r="G23" s="29"/>
      <c r="H23" s="9" t="str">
        <f t="shared" si="2"/>
        <v/>
      </c>
      <c r="I23" s="73"/>
      <c r="J23" s="74"/>
      <c r="K23" s="75"/>
      <c r="L23"/>
    </row>
    <row r="24" spans="1:12" ht="17.100000000000001" customHeight="1" x14ac:dyDescent="0.15">
      <c r="A24" s="10">
        <f t="shared" si="1"/>
        <v>45212</v>
      </c>
      <c r="B24" s="11" t="str">
        <f t="shared" si="3"/>
        <v>金</v>
      </c>
      <c r="C24" s="23"/>
      <c r="D24" s="24"/>
      <c r="E24" s="27"/>
      <c r="F24" s="28"/>
      <c r="G24" s="29"/>
      <c r="H24" s="9" t="str">
        <f t="shared" si="2"/>
        <v/>
      </c>
      <c r="I24" s="73"/>
      <c r="J24" s="74"/>
      <c r="K24" s="75"/>
      <c r="L24"/>
    </row>
    <row r="25" spans="1:12" ht="17.100000000000001" customHeight="1" x14ac:dyDescent="0.15">
      <c r="A25" s="10">
        <f t="shared" si="1"/>
        <v>45213</v>
      </c>
      <c r="B25" s="11" t="str">
        <f t="shared" si="3"/>
        <v>土</v>
      </c>
      <c r="C25" s="23"/>
      <c r="D25" s="24"/>
      <c r="E25" s="27"/>
      <c r="F25" s="28"/>
      <c r="G25" s="29"/>
      <c r="H25" s="9" t="str">
        <f t="shared" si="2"/>
        <v/>
      </c>
      <c r="I25" s="73"/>
      <c r="J25" s="74"/>
      <c r="K25" s="75"/>
      <c r="L25"/>
    </row>
    <row r="26" spans="1:12" ht="17.100000000000001" customHeight="1" x14ac:dyDescent="0.15">
      <c r="A26" s="10">
        <f t="shared" si="1"/>
        <v>45214</v>
      </c>
      <c r="B26" s="11" t="str">
        <f t="shared" si="3"/>
        <v>日</v>
      </c>
      <c r="C26" s="23"/>
      <c r="D26" s="24"/>
      <c r="E26" s="27"/>
      <c r="F26" s="28"/>
      <c r="G26" s="29"/>
      <c r="H26" s="9" t="str">
        <f t="shared" si="2"/>
        <v/>
      </c>
      <c r="I26" s="73"/>
      <c r="J26" s="81"/>
      <c r="K26" s="82"/>
      <c r="L26"/>
    </row>
    <row r="27" spans="1:12" ht="17.100000000000001" customHeight="1" x14ac:dyDescent="0.15">
      <c r="A27" s="10">
        <f t="shared" si="1"/>
        <v>45215</v>
      </c>
      <c r="B27" s="11" t="str">
        <f t="shared" si="3"/>
        <v>月</v>
      </c>
      <c r="C27" s="23"/>
      <c r="D27" s="24"/>
      <c r="E27" s="27"/>
      <c r="F27" s="28"/>
      <c r="G27" s="29"/>
      <c r="H27" s="9" t="str">
        <f t="shared" si="2"/>
        <v/>
      </c>
      <c r="I27" s="73"/>
      <c r="J27" s="81"/>
      <c r="K27" s="82"/>
      <c r="L27"/>
    </row>
    <row r="28" spans="1:12" ht="17.100000000000001" customHeight="1" x14ac:dyDescent="0.15">
      <c r="A28" s="10">
        <f t="shared" si="1"/>
        <v>45216</v>
      </c>
      <c r="B28" s="11" t="str">
        <f t="shared" si="3"/>
        <v>火</v>
      </c>
      <c r="C28" s="23"/>
      <c r="D28" s="24"/>
      <c r="E28" s="27"/>
      <c r="F28" s="28"/>
      <c r="G28" s="29"/>
      <c r="H28" s="9" t="str">
        <f t="shared" si="2"/>
        <v/>
      </c>
      <c r="I28" s="73"/>
      <c r="J28" s="74"/>
      <c r="K28" s="75"/>
      <c r="L28"/>
    </row>
    <row r="29" spans="1:12" ht="17.100000000000001" customHeight="1" x14ac:dyDescent="0.15">
      <c r="A29" s="10">
        <f t="shared" si="1"/>
        <v>45217</v>
      </c>
      <c r="B29" s="11" t="str">
        <f t="shared" si="3"/>
        <v>水</v>
      </c>
      <c r="C29" s="23"/>
      <c r="D29" s="24"/>
      <c r="E29" s="27"/>
      <c r="F29" s="28"/>
      <c r="G29" s="29"/>
      <c r="H29" s="9" t="str">
        <f t="shared" si="2"/>
        <v/>
      </c>
      <c r="I29" s="73"/>
      <c r="J29" s="74"/>
      <c r="K29" s="75"/>
      <c r="L29"/>
    </row>
    <row r="30" spans="1:12" ht="17.100000000000001" customHeight="1" x14ac:dyDescent="0.15">
      <c r="A30" s="10">
        <f t="shared" si="1"/>
        <v>45218</v>
      </c>
      <c r="B30" s="11" t="str">
        <f t="shared" si="3"/>
        <v>木</v>
      </c>
      <c r="C30" s="23"/>
      <c r="D30" s="24"/>
      <c r="E30" s="27"/>
      <c r="F30" s="28"/>
      <c r="G30" s="29"/>
      <c r="H30" s="9" t="str">
        <f t="shared" si="2"/>
        <v/>
      </c>
      <c r="I30" s="73"/>
      <c r="J30" s="124"/>
      <c r="K30" s="125"/>
      <c r="L30"/>
    </row>
    <row r="31" spans="1:12" ht="17.100000000000001" customHeight="1" x14ac:dyDescent="0.15">
      <c r="A31" s="10">
        <f t="shared" si="1"/>
        <v>45219</v>
      </c>
      <c r="B31" s="11" t="str">
        <f t="shared" si="3"/>
        <v>金</v>
      </c>
      <c r="C31" s="23"/>
      <c r="D31" s="24"/>
      <c r="E31" s="27"/>
      <c r="F31" s="28"/>
      <c r="G31" s="29"/>
      <c r="H31" s="9" t="str">
        <f t="shared" si="2"/>
        <v/>
      </c>
      <c r="I31" s="73"/>
      <c r="J31" s="124"/>
      <c r="K31" s="125"/>
      <c r="L31"/>
    </row>
    <row r="32" spans="1:12" ht="17.100000000000001" customHeight="1" x14ac:dyDescent="0.15">
      <c r="A32" s="10">
        <f t="shared" si="1"/>
        <v>45220</v>
      </c>
      <c r="B32" s="11" t="str">
        <f t="shared" si="3"/>
        <v>土</v>
      </c>
      <c r="C32" s="23"/>
      <c r="D32" s="24"/>
      <c r="E32" s="27"/>
      <c r="F32" s="28"/>
      <c r="G32" s="29"/>
      <c r="H32" s="9" t="str">
        <f t="shared" si="2"/>
        <v/>
      </c>
      <c r="I32" s="73"/>
      <c r="J32" s="74"/>
      <c r="K32" s="75"/>
      <c r="L32"/>
    </row>
    <row r="33" spans="1:12" ht="17.100000000000001" customHeight="1" x14ac:dyDescent="0.15">
      <c r="A33" s="10">
        <f t="shared" si="1"/>
        <v>45221</v>
      </c>
      <c r="B33" s="11" t="str">
        <f t="shared" si="3"/>
        <v>日</v>
      </c>
      <c r="C33" s="23"/>
      <c r="D33" s="24"/>
      <c r="E33" s="27"/>
      <c r="F33" s="28"/>
      <c r="G33" s="29"/>
      <c r="H33" s="9" t="str">
        <f t="shared" si="2"/>
        <v/>
      </c>
      <c r="I33" s="73"/>
      <c r="J33" s="81"/>
      <c r="K33" s="82"/>
      <c r="L33"/>
    </row>
    <row r="34" spans="1:12" ht="17.100000000000001" customHeight="1" x14ac:dyDescent="0.15">
      <c r="A34" s="10">
        <f t="shared" si="1"/>
        <v>45222</v>
      </c>
      <c r="B34" s="11" t="str">
        <f t="shared" si="3"/>
        <v>月</v>
      </c>
      <c r="C34" s="23"/>
      <c r="D34" s="24"/>
      <c r="E34" s="27"/>
      <c r="F34" s="28"/>
      <c r="G34" s="29"/>
      <c r="H34" s="9" t="str">
        <f t="shared" si="2"/>
        <v/>
      </c>
      <c r="I34" s="73"/>
      <c r="J34" s="81"/>
      <c r="K34" s="82"/>
      <c r="L34"/>
    </row>
    <row r="35" spans="1:12" ht="17.100000000000001" customHeight="1" x14ac:dyDescent="0.15">
      <c r="A35" s="10">
        <f t="shared" si="1"/>
        <v>45223</v>
      </c>
      <c r="B35" s="11" t="str">
        <f t="shared" si="3"/>
        <v>火</v>
      </c>
      <c r="C35" s="23"/>
      <c r="D35" s="24"/>
      <c r="E35" s="27"/>
      <c r="F35" s="28"/>
      <c r="G35" s="29"/>
      <c r="H35" s="9" t="str">
        <f t="shared" si="2"/>
        <v/>
      </c>
      <c r="I35" s="73"/>
      <c r="J35" s="74"/>
      <c r="K35" s="75"/>
      <c r="L35"/>
    </row>
    <row r="36" spans="1:12" ht="17.100000000000001" customHeight="1" x14ac:dyDescent="0.15">
      <c r="A36" s="10">
        <f t="shared" si="1"/>
        <v>45224</v>
      </c>
      <c r="B36" s="11" t="str">
        <f t="shared" si="3"/>
        <v>水</v>
      </c>
      <c r="C36" s="23"/>
      <c r="D36" s="24"/>
      <c r="E36" s="27"/>
      <c r="F36" s="28"/>
      <c r="G36" s="29"/>
      <c r="H36" s="9" t="str">
        <f t="shared" si="2"/>
        <v/>
      </c>
      <c r="I36" s="73"/>
      <c r="J36" s="74"/>
      <c r="K36" s="75"/>
      <c r="L36"/>
    </row>
    <row r="37" spans="1:12" ht="17.100000000000001" customHeight="1" x14ac:dyDescent="0.15">
      <c r="A37" s="10">
        <f t="shared" si="1"/>
        <v>45225</v>
      </c>
      <c r="B37" s="11" t="str">
        <f t="shared" si="3"/>
        <v>木</v>
      </c>
      <c r="C37" s="23"/>
      <c r="D37" s="24"/>
      <c r="E37" s="27"/>
      <c r="F37" s="28"/>
      <c r="G37" s="29"/>
      <c r="H37" s="9" t="str">
        <f t="shared" si="2"/>
        <v/>
      </c>
      <c r="I37" s="73"/>
      <c r="J37" s="74"/>
      <c r="K37" s="75"/>
      <c r="L37"/>
    </row>
    <row r="38" spans="1:12" ht="17.100000000000001" customHeight="1" x14ac:dyDescent="0.15">
      <c r="A38" s="10">
        <f>A37+1</f>
        <v>45226</v>
      </c>
      <c r="B38" s="11" t="str">
        <f t="shared" si="3"/>
        <v>金</v>
      </c>
      <c r="C38" s="23"/>
      <c r="D38" s="24"/>
      <c r="E38" s="27"/>
      <c r="F38" s="28"/>
      <c r="G38" s="29"/>
      <c r="H38" s="9" t="str">
        <f t="shared" si="2"/>
        <v/>
      </c>
      <c r="I38" s="73"/>
      <c r="J38" s="74"/>
      <c r="K38" s="75"/>
      <c r="L38"/>
    </row>
    <row r="39" spans="1:12" ht="17.100000000000001" customHeight="1" x14ac:dyDescent="0.15">
      <c r="A39" s="10">
        <f>A38+1</f>
        <v>45227</v>
      </c>
      <c r="B39" s="11" t="str">
        <f t="shared" si="3"/>
        <v>土</v>
      </c>
      <c r="C39" s="23"/>
      <c r="D39" s="24"/>
      <c r="E39" s="27"/>
      <c r="F39" s="28"/>
      <c r="G39" s="29"/>
      <c r="H39" s="9" t="str">
        <f t="shared" si="2"/>
        <v/>
      </c>
      <c r="I39" s="73"/>
      <c r="J39" s="74"/>
      <c r="K39" s="75"/>
      <c r="L39"/>
    </row>
    <row r="40" spans="1:12" ht="17.100000000000001" customHeight="1" x14ac:dyDescent="0.15">
      <c r="A40" s="10">
        <f>IF(DAY(A39+1)&lt;4,"",A39+1)</f>
        <v>45228</v>
      </c>
      <c r="B40" s="11" t="str">
        <f t="shared" si="3"/>
        <v>日</v>
      </c>
      <c r="C40" s="23"/>
      <c r="D40" s="24"/>
      <c r="E40" s="27"/>
      <c r="F40" s="28"/>
      <c r="G40" s="29"/>
      <c r="H40" s="9" t="str">
        <f t="shared" si="2"/>
        <v/>
      </c>
      <c r="I40" s="73"/>
      <c r="J40" s="81"/>
      <c r="K40" s="82"/>
      <c r="L40"/>
    </row>
    <row r="41" spans="1:12" ht="17.100000000000001" customHeight="1" x14ac:dyDescent="0.15">
      <c r="A41" s="10">
        <f>IF(DAY(A39+2)&lt;4,"",A39+2)</f>
        <v>45229</v>
      </c>
      <c r="B41" s="11" t="str">
        <f t="shared" si="3"/>
        <v>月</v>
      </c>
      <c r="C41" s="23"/>
      <c r="D41" s="24"/>
      <c r="E41" s="27"/>
      <c r="F41" s="28"/>
      <c r="G41" s="29"/>
      <c r="H41" s="9" t="str">
        <f t="shared" si="2"/>
        <v/>
      </c>
      <c r="I41" s="73"/>
      <c r="J41" s="81"/>
      <c r="K41" s="82"/>
      <c r="L41"/>
    </row>
    <row r="42" spans="1:12" ht="17.100000000000001" customHeight="1" thickBot="1" x14ac:dyDescent="0.2">
      <c r="A42" s="12">
        <f>IF(DAY(A39+3)&lt;4,"",A39+3)</f>
        <v>45230</v>
      </c>
      <c r="B42" s="43" t="str">
        <f t="shared" si="3"/>
        <v>火</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5" priority="1" stopIfTrue="1">
      <formula>OR($B12="土",$B12="日",$B12="祝",$B12="振",$I12="休日")</formula>
    </cfRule>
  </conditionalFormatting>
  <dataValidations count="5">
    <dataValidation type="list" imeMode="on" allowBlank="1" sqref="H8" xr:uid="{A8A92908-F98D-4964-8A55-42432F420B53}">
      <formula1>"通常勤務,管理者,裁量,高プロ,出向,その他"</formula1>
    </dataValidation>
    <dataValidation type="list" allowBlank="1" showInputMessage="1" showErrorMessage="1" sqref="G2 K2" xr:uid="{DF25E1E6-99E0-4D76-8ADD-86C553B20E03}">
      <formula1>"あり,なし"</formula1>
    </dataValidation>
    <dataValidation type="list" allowBlank="1" showInputMessage="1" showErrorMessage="1" sqref="E1:G1" xr:uid="{45C20339-3787-425E-BAA8-CDD20B0B407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58C5AFDA-30EA-46A1-A460-9F85E753B15D}">
      <formula1>0</formula1>
    </dataValidation>
    <dataValidation type="time" allowBlank="1" showInputMessage="1" showErrorMessage="1" errorTitle="時刻を入力してください。" error="0:00から23:59までの時刻が入力できます。" sqref="C12:C42 E12:E42 G12:G42" xr:uid="{D8AC9DEF-642F-414A-86A4-6D54E3CAE96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55EE-762B-4200-A7DD-A05C0553DEEE}">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45231</v>
      </c>
      <c r="B12" s="47" t="str">
        <f>TEXT(A12,"aaa")</f>
        <v>水</v>
      </c>
      <c r="C12" s="37"/>
      <c r="D12" s="38"/>
      <c r="E12" s="48"/>
      <c r="F12" s="40"/>
      <c r="G12" s="49"/>
      <c r="H12" s="9" t="str">
        <f>IF((D12-C12)+(F12-E12)-G12=0,"",(D12-C12)+(F12-E12)-G12)</f>
        <v/>
      </c>
      <c r="I12" s="132"/>
      <c r="J12" s="133"/>
      <c r="K12" s="134"/>
      <c r="L12"/>
    </row>
    <row r="13" spans="1:13" ht="17.100000000000001" customHeight="1" x14ac:dyDescent="0.15">
      <c r="A13" s="10">
        <f t="shared" ref="A13:A37" si="0">A12+1</f>
        <v>45232</v>
      </c>
      <c r="B13" s="11" t="str">
        <f>TEXT(A13,"aaa")</f>
        <v>木</v>
      </c>
      <c r="C13" s="25"/>
      <c r="D13" s="26"/>
      <c r="E13" s="27"/>
      <c r="F13" s="28"/>
      <c r="G13" s="29"/>
      <c r="H13" s="9" t="str">
        <f>IF((D13-C13)+(F13-E13)-G13=0,"",(D13-C13)+(F13-E13)-G13)</f>
        <v/>
      </c>
      <c r="I13" s="73"/>
      <c r="J13" s="81"/>
      <c r="K13" s="82"/>
      <c r="L13"/>
    </row>
    <row r="14" spans="1:13" ht="17.100000000000001" customHeight="1" x14ac:dyDescent="0.15">
      <c r="A14" s="53">
        <f t="shared" si="0"/>
        <v>45233</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45234</v>
      </c>
      <c r="B15" s="11" t="str">
        <f t="shared" ref="B15:B33" si="2">TEXT(A15,"aaa")</f>
        <v>土</v>
      </c>
      <c r="C15" s="23"/>
      <c r="D15" s="24"/>
      <c r="E15" s="27"/>
      <c r="F15" s="28"/>
      <c r="G15" s="29"/>
      <c r="H15" s="9" t="str">
        <f t="shared" si="1"/>
        <v/>
      </c>
      <c r="I15" s="73"/>
      <c r="J15" s="74"/>
      <c r="K15" s="75"/>
      <c r="L15"/>
    </row>
    <row r="16" spans="1:13" ht="17.100000000000001" customHeight="1" x14ac:dyDescent="0.15">
      <c r="A16" s="10">
        <f t="shared" si="0"/>
        <v>45235</v>
      </c>
      <c r="B16" s="11" t="str">
        <f t="shared" si="2"/>
        <v>日</v>
      </c>
      <c r="C16" s="23"/>
      <c r="D16" s="24"/>
      <c r="E16" s="27"/>
      <c r="F16" s="28"/>
      <c r="G16" s="29"/>
      <c r="H16" s="9" t="str">
        <f t="shared" si="1"/>
        <v/>
      </c>
      <c r="I16" s="73"/>
      <c r="J16" s="74"/>
      <c r="K16" s="75"/>
      <c r="L16"/>
    </row>
    <row r="17" spans="1:12" ht="17.100000000000001" customHeight="1" x14ac:dyDescent="0.15">
      <c r="A17" s="36">
        <f t="shared" si="0"/>
        <v>45236</v>
      </c>
      <c r="B17" s="44" t="str">
        <f t="shared" si="2"/>
        <v>月</v>
      </c>
      <c r="C17" s="37"/>
      <c r="D17" s="38"/>
      <c r="E17" s="39"/>
      <c r="F17" s="40"/>
      <c r="G17" s="41"/>
      <c r="H17" s="9" t="str">
        <f t="shared" si="1"/>
        <v/>
      </c>
      <c r="I17" s="73"/>
      <c r="J17" s="74"/>
      <c r="K17" s="75"/>
      <c r="L17"/>
    </row>
    <row r="18" spans="1:12" ht="17.100000000000001" customHeight="1" x14ac:dyDescent="0.15">
      <c r="A18" s="36">
        <f t="shared" si="0"/>
        <v>45237</v>
      </c>
      <c r="B18" s="44" t="str">
        <f t="shared" si="2"/>
        <v>火</v>
      </c>
      <c r="C18" s="37"/>
      <c r="D18" s="38"/>
      <c r="E18" s="39"/>
      <c r="F18" s="40"/>
      <c r="G18" s="41"/>
      <c r="H18" s="9" t="str">
        <f t="shared" si="1"/>
        <v/>
      </c>
      <c r="I18" s="73"/>
      <c r="J18" s="74"/>
      <c r="K18" s="75"/>
      <c r="L18"/>
    </row>
    <row r="19" spans="1:12" ht="17.100000000000001" customHeight="1" x14ac:dyDescent="0.15">
      <c r="A19" s="10">
        <f t="shared" si="0"/>
        <v>45238</v>
      </c>
      <c r="B19" s="11" t="str">
        <f t="shared" si="2"/>
        <v>水</v>
      </c>
      <c r="C19" s="23"/>
      <c r="D19" s="24"/>
      <c r="E19" s="27"/>
      <c r="F19" s="28"/>
      <c r="G19" s="29"/>
      <c r="H19" s="9" t="str">
        <f t="shared" si="1"/>
        <v/>
      </c>
      <c r="I19" s="73"/>
      <c r="J19" s="81"/>
      <c r="K19" s="82"/>
      <c r="L19"/>
    </row>
    <row r="20" spans="1:12" ht="17.100000000000001" customHeight="1" x14ac:dyDescent="0.15">
      <c r="A20" s="10">
        <f t="shared" si="0"/>
        <v>45239</v>
      </c>
      <c r="B20" s="11" t="str">
        <f t="shared" si="2"/>
        <v>木</v>
      </c>
      <c r="C20" s="23"/>
      <c r="D20" s="24"/>
      <c r="E20" s="27"/>
      <c r="F20" s="28"/>
      <c r="G20" s="29"/>
      <c r="H20" s="9" t="str">
        <f t="shared" si="1"/>
        <v/>
      </c>
      <c r="I20" s="73"/>
      <c r="J20" s="81"/>
      <c r="K20" s="82"/>
      <c r="L20"/>
    </row>
    <row r="21" spans="1:12" ht="17.100000000000001" customHeight="1" x14ac:dyDescent="0.15">
      <c r="A21" s="53">
        <f t="shared" si="0"/>
        <v>45240</v>
      </c>
      <c r="B21" s="11" t="str">
        <f t="shared" si="2"/>
        <v>金</v>
      </c>
      <c r="C21" s="23"/>
      <c r="D21" s="24"/>
      <c r="E21" s="27"/>
      <c r="F21" s="28"/>
      <c r="G21" s="29"/>
      <c r="H21" s="9" t="str">
        <f t="shared" si="1"/>
        <v/>
      </c>
      <c r="I21" s="73"/>
      <c r="J21" s="74"/>
      <c r="K21" s="75"/>
      <c r="L21"/>
    </row>
    <row r="22" spans="1:12" ht="17.100000000000001" customHeight="1" x14ac:dyDescent="0.15">
      <c r="A22" s="10">
        <f t="shared" si="0"/>
        <v>45241</v>
      </c>
      <c r="B22" s="11" t="str">
        <f t="shared" si="2"/>
        <v>土</v>
      </c>
      <c r="C22" s="23"/>
      <c r="D22" s="24"/>
      <c r="E22" s="27"/>
      <c r="F22" s="28"/>
      <c r="G22" s="29"/>
      <c r="H22" s="9" t="str">
        <f t="shared" si="1"/>
        <v/>
      </c>
      <c r="I22" s="73"/>
      <c r="J22" s="74"/>
      <c r="K22" s="75"/>
      <c r="L22"/>
    </row>
    <row r="23" spans="1:12" ht="17.100000000000001" customHeight="1" x14ac:dyDescent="0.15">
      <c r="A23" s="10">
        <f t="shared" si="0"/>
        <v>45242</v>
      </c>
      <c r="B23" s="11" t="str">
        <f t="shared" si="2"/>
        <v>日</v>
      </c>
      <c r="C23" s="23"/>
      <c r="D23" s="24"/>
      <c r="E23" s="27"/>
      <c r="F23" s="28"/>
      <c r="G23" s="29"/>
      <c r="H23" s="9" t="str">
        <f t="shared" si="1"/>
        <v/>
      </c>
      <c r="I23" s="73"/>
      <c r="J23" s="74"/>
      <c r="K23" s="75"/>
      <c r="L23"/>
    </row>
    <row r="24" spans="1:12" ht="17.100000000000001" customHeight="1" x14ac:dyDescent="0.15">
      <c r="A24" s="10">
        <f t="shared" si="0"/>
        <v>45243</v>
      </c>
      <c r="B24" s="11" t="str">
        <f t="shared" si="2"/>
        <v>月</v>
      </c>
      <c r="C24" s="23"/>
      <c r="D24" s="24"/>
      <c r="E24" s="27"/>
      <c r="F24" s="28"/>
      <c r="G24" s="29"/>
      <c r="H24" s="9" t="str">
        <f t="shared" si="1"/>
        <v/>
      </c>
      <c r="I24" s="73"/>
      <c r="J24" s="74"/>
      <c r="K24" s="75"/>
      <c r="L24"/>
    </row>
    <row r="25" spans="1:12" ht="17.100000000000001" customHeight="1" x14ac:dyDescent="0.15">
      <c r="A25" s="10">
        <f t="shared" si="0"/>
        <v>45244</v>
      </c>
      <c r="B25" s="11" t="str">
        <f t="shared" si="2"/>
        <v>火</v>
      </c>
      <c r="C25" s="23"/>
      <c r="D25" s="24"/>
      <c r="E25" s="27"/>
      <c r="F25" s="28"/>
      <c r="G25" s="29"/>
      <c r="H25" s="9" t="str">
        <f t="shared" si="1"/>
        <v/>
      </c>
      <c r="I25" s="73"/>
      <c r="J25" s="74"/>
      <c r="K25" s="75"/>
      <c r="L25"/>
    </row>
    <row r="26" spans="1:12" ht="17.100000000000001" customHeight="1" x14ac:dyDescent="0.15">
      <c r="A26" s="10">
        <f t="shared" si="0"/>
        <v>45245</v>
      </c>
      <c r="B26" s="11" t="str">
        <f t="shared" si="2"/>
        <v>水</v>
      </c>
      <c r="C26" s="23"/>
      <c r="D26" s="24"/>
      <c r="E26" s="27"/>
      <c r="F26" s="28"/>
      <c r="G26" s="29"/>
      <c r="H26" s="9" t="str">
        <f t="shared" si="1"/>
        <v/>
      </c>
      <c r="I26" s="73"/>
      <c r="J26" s="81"/>
      <c r="K26" s="82"/>
      <c r="L26"/>
    </row>
    <row r="27" spans="1:12" ht="17.100000000000001" customHeight="1" x14ac:dyDescent="0.15">
      <c r="A27" s="10">
        <f t="shared" si="0"/>
        <v>45246</v>
      </c>
      <c r="B27" s="11" t="str">
        <f t="shared" si="2"/>
        <v>木</v>
      </c>
      <c r="C27" s="23"/>
      <c r="D27" s="24"/>
      <c r="E27" s="27"/>
      <c r="F27" s="28"/>
      <c r="G27" s="29"/>
      <c r="H27" s="9" t="str">
        <f t="shared" si="1"/>
        <v/>
      </c>
      <c r="I27" s="73"/>
      <c r="J27" s="81"/>
      <c r="K27" s="82"/>
      <c r="L27"/>
    </row>
    <row r="28" spans="1:12" ht="17.100000000000001" customHeight="1" x14ac:dyDescent="0.15">
      <c r="A28" s="10">
        <f t="shared" si="0"/>
        <v>45247</v>
      </c>
      <c r="B28" s="11" t="str">
        <f t="shared" si="2"/>
        <v>金</v>
      </c>
      <c r="C28" s="23"/>
      <c r="D28" s="24"/>
      <c r="E28" s="27"/>
      <c r="F28" s="28"/>
      <c r="G28" s="29"/>
      <c r="H28" s="9" t="str">
        <f t="shared" si="1"/>
        <v/>
      </c>
      <c r="I28" s="73"/>
      <c r="J28" s="74"/>
      <c r="K28" s="75"/>
      <c r="L28"/>
    </row>
    <row r="29" spans="1:12" ht="17.100000000000001" customHeight="1" x14ac:dyDescent="0.15">
      <c r="A29" s="10">
        <f t="shared" si="0"/>
        <v>45248</v>
      </c>
      <c r="B29" s="11" t="str">
        <f t="shared" si="2"/>
        <v>土</v>
      </c>
      <c r="C29" s="23"/>
      <c r="D29" s="24"/>
      <c r="E29" s="27"/>
      <c r="F29" s="28"/>
      <c r="G29" s="29"/>
      <c r="H29" s="9" t="str">
        <f t="shared" si="1"/>
        <v/>
      </c>
      <c r="I29" s="73"/>
      <c r="J29" s="74"/>
      <c r="K29" s="75"/>
      <c r="L29"/>
    </row>
    <row r="30" spans="1:12" ht="17.100000000000001" customHeight="1" x14ac:dyDescent="0.15">
      <c r="A30" s="10">
        <f t="shared" si="0"/>
        <v>45249</v>
      </c>
      <c r="B30" s="11" t="str">
        <f t="shared" si="2"/>
        <v>日</v>
      </c>
      <c r="C30" s="23"/>
      <c r="D30" s="24"/>
      <c r="E30" s="27"/>
      <c r="F30" s="28"/>
      <c r="G30" s="29"/>
      <c r="H30" s="9" t="str">
        <f t="shared" si="1"/>
        <v/>
      </c>
      <c r="I30" s="73"/>
      <c r="J30" s="124"/>
      <c r="K30" s="125"/>
      <c r="L30"/>
    </row>
    <row r="31" spans="1:12" ht="17.100000000000001" customHeight="1" x14ac:dyDescent="0.15">
      <c r="A31" s="10">
        <f t="shared" si="0"/>
        <v>45250</v>
      </c>
      <c r="B31" s="11" t="str">
        <f t="shared" si="2"/>
        <v>月</v>
      </c>
      <c r="C31" s="23"/>
      <c r="D31" s="24"/>
      <c r="E31" s="27"/>
      <c r="F31" s="28"/>
      <c r="G31" s="29"/>
      <c r="H31" s="9" t="str">
        <f t="shared" si="1"/>
        <v/>
      </c>
      <c r="I31" s="73"/>
      <c r="J31" s="124"/>
      <c r="K31" s="125"/>
      <c r="L31"/>
    </row>
    <row r="32" spans="1:12" ht="17.100000000000001" customHeight="1" x14ac:dyDescent="0.15">
      <c r="A32" s="10">
        <f t="shared" si="0"/>
        <v>45251</v>
      </c>
      <c r="B32" s="11" t="str">
        <f t="shared" si="2"/>
        <v>火</v>
      </c>
      <c r="C32" s="23"/>
      <c r="D32" s="24"/>
      <c r="E32" s="27"/>
      <c r="F32" s="28"/>
      <c r="G32" s="29"/>
      <c r="H32" s="9" t="str">
        <f t="shared" si="1"/>
        <v/>
      </c>
      <c r="I32" s="73"/>
      <c r="J32" s="74"/>
      <c r="K32" s="75"/>
      <c r="L32"/>
    </row>
    <row r="33" spans="1:12" ht="17.100000000000001" customHeight="1" x14ac:dyDescent="0.15">
      <c r="A33" s="10">
        <f t="shared" si="0"/>
        <v>45252</v>
      </c>
      <c r="B33" s="11" t="str">
        <f t="shared" si="2"/>
        <v>水</v>
      </c>
      <c r="C33" s="23"/>
      <c r="D33" s="24"/>
      <c r="E33" s="27"/>
      <c r="F33" s="28"/>
      <c r="G33" s="29"/>
      <c r="H33" s="9" t="str">
        <f t="shared" si="1"/>
        <v/>
      </c>
      <c r="I33" s="73"/>
      <c r="J33" s="81"/>
      <c r="K33" s="82"/>
      <c r="L33"/>
    </row>
    <row r="34" spans="1:12" ht="17.100000000000001" customHeight="1" x14ac:dyDescent="0.15">
      <c r="A34" s="10">
        <f t="shared" si="0"/>
        <v>45253</v>
      </c>
      <c r="B34" s="11" t="s">
        <v>37</v>
      </c>
      <c r="C34" s="23"/>
      <c r="D34" s="24"/>
      <c r="E34" s="27"/>
      <c r="F34" s="28"/>
      <c r="G34" s="29"/>
      <c r="H34" s="9" t="str">
        <f t="shared" si="1"/>
        <v/>
      </c>
      <c r="I34" s="73"/>
      <c r="J34" s="81"/>
      <c r="K34" s="82"/>
      <c r="L34"/>
    </row>
    <row r="35" spans="1:12" ht="17.100000000000001" customHeight="1" x14ac:dyDescent="0.15">
      <c r="A35" s="10">
        <f t="shared" si="0"/>
        <v>45254</v>
      </c>
      <c r="B35" s="11" t="str">
        <f t="shared" ref="B35:B41" si="3">TEXT(A35,"aaa")</f>
        <v>金</v>
      </c>
      <c r="C35" s="23"/>
      <c r="D35" s="24"/>
      <c r="E35" s="27"/>
      <c r="F35" s="28"/>
      <c r="G35" s="29"/>
      <c r="H35" s="9" t="str">
        <f t="shared" si="1"/>
        <v/>
      </c>
      <c r="I35" s="73"/>
      <c r="J35" s="74"/>
      <c r="K35" s="75"/>
      <c r="L35"/>
    </row>
    <row r="36" spans="1:12" ht="17.100000000000001" customHeight="1" x14ac:dyDescent="0.15">
      <c r="A36" s="10">
        <f t="shared" si="0"/>
        <v>45255</v>
      </c>
      <c r="B36" s="11" t="str">
        <f t="shared" si="3"/>
        <v>土</v>
      </c>
      <c r="C36" s="23"/>
      <c r="D36" s="24"/>
      <c r="E36" s="27"/>
      <c r="F36" s="28"/>
      <c r="G36" s="29"/>
      <c r="H36" s="9" t="str">
        <f t="shared" si="1"/>
        <v/>
      </c>
      <c r="I36" s="73"/>
      <c r="J36" s="74"/>
      <c r="K36" s="75"/>
      <c r="L36"/>
    </row>
    <row r="37" spans="1:12" ht="17.100000000000001" customHeight="1" x14ac:dyDescent="0.15">
      <c r="A37" s="10">
        <f t="shared" si="0"/>
        <v>45256</v>
      </c>
      <c r="B37" s="11" t="str">
        <f t="shared" si="3"/>
        <v>日</v>
      </c>
      <c r="C37" s="23"/>
      <c r="D37" s="24"/>
      <c r="E37" s="27"/>
      <c r="F37" s="28"/>
      <c r="G37" s="29"/>
      <c r="H37" s="9" t="str">
        <f t="shared" si="1"/>
        <v/>
      </c>
      <c r="I37" s="73"/>
      <c r="J37" s="74"/>
      <c r="K37" s="75"/>
      <c r="L37"/>
    </row>
    <row r="38" spans="1:12" ht="17.100000000000001" customHeight="1" x14ac:dyDescent="0.15">
      <c r="A38" s="10">
        <f>A37+1</f>
        <v>45257</v>
      </c>
      <c r="B38" s="11" t="str">
        <f t="shared" si="3"/>
        <v>月</v>
      </c>
      <c r="C38" s="23"/>
      <c r="D38" s="24"/>
      <c r="E38" s="27"/>
      <c r="F38" s="28"/>
      <c r="G38" s="29"/>
      <c r="H38" s="9" t="str">
        <f t="shared" si="1"/>
        <v/>
      </c>
      <c r="I38" s="73"/>
      <c r="J38" s="74"/>
      <c r="K38" s="75"/>
      <c r="L38"/>
    </row>
    <row r="39" spans="1:12" ht="17.100000000000001" customHeight="1" x14ac:dyDescent="0.15">
      <c r="A39" s="10">
        <f>A38+1</f>
        <v>45258</v>
      </c>
      <c r="B39" s="11" t="str">
        <f t="shared" si="3"/>
        <v>火</v>
      </c>
      <c r="C39" s="23"/>
      <c r="D39" s="24"/>
      <c r="E39" s="27"/>
      <c r="F39" s="28"/>
      <c r="G39" s="29"/>
      <c r="H39" s="9" t="str">
        <f t="shared" si="1"/>
        <v/>
      </c>
      <c r="I39" s="73"/>
      <c r="J39" s="74"/>
      <c r="K39" s="75"/>
      <c r="L39"/>
    </row>
    <row r="40" spans="1:12" ht="17.100000000000001" customHeight="1" x14ac:dyDescent="0.15">
      <c r="A40" s="10">
        <f>IF(DAY(A39+1)&lt;4,"",A39+1)</f>
        <v>45259</v>
      </c>
      <c r="B40" s="11" t="str">
        <f t="shared" si="3"/>
        <v>水</v>
      </c>
      <c r="C40" s="23"/>
      <c r="D40" s="24"/>
      <c r="E40" s="27"/>
      <c r="F40" s="28"/>
      <c r="G40" s="29"/>
      <c r="H40" s="9" t="str">
        <f t="shared" si="1"/>
        <v/>
      </c>
      <c r="I40" s="73"/>
      <c r="J40" s="81"/>
      <c r="K40" s="82"/>
      <c r="L40"/>
    </row>
    <row r="41" spans="1:12" ht="17.100000000000001" customHeight="1" x14ac:dyDescent="0.15">
      <c r="A41" s="10">
        <f>IF(DAY(A39+2)&lt;4,"",A39+2)</f>
        <v>45260</v>
      </c>
      <c r="B41" s="11" t="str">
        <f t="shared" si="3"/>
        <v>木</v>
      </c>
      <c r="C41" s="23"/>
      <c r="D41" s="24"/>
      <c r="E41" s="27"/>
      <c r="F41" s="28"/>
      <c r="G41" s="29"/>
      <c r="H41" s="9" t="str">
        <f t="shared" si="1"/>
        <v/>
      </c>
      <c r="I41" s="73"/>
      <c r="J41" s="81"/>
      <c r="K41" s="82"/>
      <c r="L41"/>
    </row>
    <row r="42" spans="1:12" ht="17.100000000000001" customHeight="1" thickBot="1" x14ac:dyDescent="0.2">
      <c r="A42" s="12" t="str">
        <f>IF(DAY(A39+3)&lt;4,"",A39+3)</f>
        <v/>
      </c>
      <c r="B42" s="43" t="s">
        <v>38</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4" priority="1" stopIfTrue="1">
      <formula>OR($B12="土",$B12="日",$B12="祝",$B12="振",$I12="休日")</formula>
    </cfRule>
  </conditionalFormatting>
  <dataValidations count="5">
    <dataValidation type="list" imeMode="on" allowBlank="1" sqref="H8" xr:uid="{33A5A444-D2BF-43EB-9ED6-2B1556978D87}">
      <formula1>"通常勤務,管理者,裁量,高プロ,出向,その他"</formula1>
    </dataValidation>
    <dataValidation type="list" allowBlank="1" showInputMessage="1" showErrorMessage="1" sqref="G2 K2" xr:uid="{92B01FA9-6516-491A-8087-A2EFC5FFA5ED}">
      <formula1>"あり,なし"</formula1>
    </dataValidation>
    <dataValidation type="list" allowBlank="1" showInputMessage="1" showErrorMessage="1" sqref="E1:G1" xr:uid="{ABC703F9-E68D-455A-BA47-547B017ADF8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65D3FFD-AC3A-42AA-944D-AB7601ED55B6}">
      <formula1>0</formula1>
    </dataValidation>
    <dataValidation type="time" allowBlank="1" showInputMessage="1" showErrorMessage="1" errorTitle="時刻を入力してください。" error="0:00から23:59までの時刻が入力できます。" sqref="C12:C42 E12:E42 G12:G42" xr:uid="{CE95F8E7-D9A9-422D-B83D-1324EAB64B5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5DE4-75C4-4207-96BA-C568C4CEAD00}">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24</v>
      </c>
      <c r="F1" s="106"/>
      <c r="G1" s="106"/>
      <c r="H1" s="63"/>
      <c r="I1" s="50" t="str">
        <f>IF($E$1="委託業務従事日誌","契約管理番号：","事業番号：")</f>
        <v>事業番号：</v>
      </c>
      <c r="J1" s="20" t="s">
        <v>20</v>
      </c>
      <c r="K1" s="19" t="str">
        <f>IF($E$1="委託業務従事日誌","別紙８","")</f>
        <v/>
      </c>
    </row>
    <row r="2" spans="1:13" ht="17.100000000000001" customHeight="1" x14ac:dyDescent="0.15">
      <c r="A2" s="126" t="s">
        <v>16</v>
      </c>
      <c r="B2" s="127"/>
      <c r="C2" s="127"/>
      <c r="D2" s="127"/>
      <c r="E2" s="127"/>
      <c r="F2" s="127"/>
      <c r="G2" s="21" t="s">
        <v>19</v>
      </c>
      <c r="H2" s="128" t="s">
        <v>17</v>
      </c>
      <c r="I2" s="128"/>
      <c r="J2" s="128"/>
      <c r="K2" s="52" t="s">
        <v>19</v>
      </c>
    </row>
    <row r="3" spans="1:13" ht="17.100000000000001" customHeight="1" x14ac:dyDescent="0.15">
      <c r="A3" s="111" t="str">
        <f>IF($E$1="委託業務従事日誌","件名：","助成事業の名称：")</f>
        <v>助成事業の名称：</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委託・共同研究項目：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助成事業者名称：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21</v>
      </c>
      <c r="I8" s="51" t="str">
        <f>IF($E$1="委託業務従事日誌","業務管理者","主任研究者")&amp;"　所属："</f>
        <v>主任研究者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22</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45261</v>
      </c>
      <c r="B12" s="47" t="str">
        <f t="shared" ref="B12:B42" si="0">TEXT(A12,"aaa")</f>
        <v>金</v>
      </c>
      <c r="C12" s="37"/>
      <c r="D12" s="38"/>
      <c r="E12" s="48"/>
      <c r="F12" s="40"/>
      <c r="G12" s="49"/>
      <c r="H12" s="9" t="str">
        <f>IF((D12-C12)+(F12-E12)-G12=0,"",(D12-C12)+(F12-E12)-G12)</f>
        <v/>
      </c>
      <c r="I12" s="132"/>
      <c r="J12" s="133"/>
      <c r="K12" s="134"/>
      <c r="L12"/>
    </row>
    <row r="13" spans="1:13" ht="17.100000000000001" customHeight="1" x14ac:dyDescent="0.15">
      <c r="A13" s="10">
        <f t="shared" ref="A13:A37" si="1">A12+1</f>
        <v>45262</v>
      </c>
      <c r="B13" s="11" t="str">
        <f t="shared" si="0"/>
        <v>土</v>
      </c>
      <c r="C13" s="25"/>
      <c r="D13" s="26"/>
      <c r="E13" s="27"/>
      <c r="F13" s="28"/>
      <c r="G13" s="29"/>
      <c r="H13" s="9" t="str">
        <f>IF((D13-C13)+(F13-E13)-G13=0,"",(D13-C13)+(F13-E13)-G13)</f>
        <v/>
      </c>
      <c r="I13" s="73"/>
      <c r="J13" s="81"/>
      <c r="K13" s="82"/>
      <c r="L13"/>
    </row>
    <row r="14" spans="1:13" ht="17.100000000000001" customHeight="1" x14ac:dyDescent="0.15">
      <c r="A14" s="53">
        <f t="shared" si="1"/>
        <v>45263</v>
      </c>
      <c r="B14" s="11" t="str">
        <f t="shared" si="0"/>
        <v>日</v>
      </c>
      <c r="C14" s="23"/>
      <c r="D14" s="24"/>
      <c r="E14" s="27"/>
      <c r="F14" s="28"/>
      <c r="G14" s="29"/>
      <c r="H14" s="9" t="str">
        <f t="shared" ref="H14:H42" si="2">IF((D14-C14)+(F14-E14)-G14=0,"",(D14-C14)+(F14-E14)-G14)</f>
        <v/>
      </c>
      <c r="I14" s="73"/>
      <c r="J14" s="74"/>
      <c r="K14" s="75"/>
      <c r="L14"/>
    </row>
    <row r="15" spans="1:13" ht="17.100000000000001" customHeight="1" x14ac:dyDescent="0.15">
      <c r="A15" s="10">
        <f t="shared" si="1"/>
        <v>45264</v>
      </c>
      <c r="B15" s="11" t="str">
        <f t="shared" si="0"/>
        <v>月</v>
      </c>
      <c r="C15" s="23"/>
      <c r="D15" s="24"/>
      <c r="E15" s="27"/>
      <c r="F15" s="28"/>
      <c r="G15" s="29"/>
      <c r="H15" s="9" t="str">
        <f t="shared" si="2"/>
        <v/>
      </c>
      <c r="I15" s="73"/>
      <c r="J15" s="74"/>
      <c r="K15" s="75"/>
      <c r="L15"/>
    </row>
    <row r="16" spans="1:13" ht="17.100000000000001" customHeight="1" x14ac:dyDescent="0.15">
      <c r="A16" s="10">
        <f t="shared" si="1"/>
        <v>45265</v>
      </c>
      <c r="B16" s="11" t="str">
        <f t="shared" si="0"/>
        <v>火</v>
      </c>
      <c r="C16" s="23"/>
      <c r="D16" s="24"/>
      <c r="E16" s="27"/>
      <c r="F16" s="28"/>
      <c r="G16" s="29"/>
      <c r="H16" s="9" t="str">
        <f t="shared" si="2"/>
        <v/>
      </c>
      <c r="I16" s="73"/>
      <c r="J16" s="74"/>
      <c r="K16" s="75"/>
      <c r="L16"/>
    </row>
    <row r="17" spans="1:12" ht="17.100000000000001" customHeight="1" x14ac:dyDescent="0.15">
      <c r="A17" s="36">
        <f t="shared" si="1"/>
        <v>45266</v>
      </c>
      <c r="B17" s="44" t="str">
        <f t="shared" si="0"/>
        <v>水</v>
      </c>
      <c r="C17" s="37"/>
      <c r="D17" s="38"/>
      <c r="E17" s="39"/>
      <c r="F17" s="40"/>
      <c r="G17" s="41"/>
      <c r="H17" s="9" t="str">
        <f t="shared" si="2"/>
        <v/>
      </c>
      <c r="I17" s="73"/>
      <c r="J17" s="74"/>
      <c r="K17" s="75"/>
      <c r="L17"/>
    </row>
    <row r="18" spans="1:12" ht="17.100000000000001" customHeight="1" x14ac:dyDescent="0.15">
      <c r="A18" s="36">
        <f t="shared" si="1"/>
        <v>45267</v>
      </c>
      <c r="B18" s="44" t="str">
        <f t="shared" si="0"/>
        <v>木</v>
      </c>
      <c r="C18" s="37"/>
      <c r="D18" s="38"/>
      <c r="E18" s="39"/>
      <c r="F18" s="40"/>
      <c r="G18" s="41"/>
      <c r="H18" s="9" t="str">
        <f t="shared" si="2"/>
        <v/>
      </c>
      <c r="I18" s="73"/>
      <c r="J18" s="74"/>
      <c r="K18" s="75"/>
      <c r="L18"/>
    </row>
    <row r="19" spans="1:12" ht="17.100000000000001" customHeight="1" x14ac:dyDescent="0.15">
      <c r="A19" s="10">
        <f t="shared" si="1"/>
        <v>45268</v>
      </c>
      <c r="B19" s="11" t="str">
        <f t="shared" si="0"/>
        <v>金</v>
      </c>
      <c r="C19" s="23"/>
      <c r="D19" s="24"/>
      <c r="E19" s="27"/>
      <c r="F19" s="28"/>
      <c r="G19" s="29"/>
      <c r="H19" s="9" t="str">
        <f t="shared" si="2"/>
        <v/>
      </c>
      <c r="I19" s="73"/>
      <c r="J19" s="81"/>
      <c r="K19" s="82"/>
      <c r="L19"/>
    </row>
    <row r="20" spans="1:12" ht="17.100000000000001" customHeight="1" x14ac:dyDescent="0.15">
      <c r="A20" s="10">
        <f t="shared" si="1"/>
        <v>45269</v>
      </c>
      <c r="B20" s="11" t="str">
        <f t="shared" si="0"/>
        <v>土</v>
      </c>
      <c r="C20" s="23"/>
      <c r="D20" s="24"/>
      <c r="E20" s="27"/>
      <c r="F20" s="28"/>
      <c r="G20" s="29"/>
      <c r="H20" s="9" t="str">
        <f t="shared" si="2"/>
        <v/>
      </c>
      <c r="I20" s="73"/>
      <c r="J20" s="81"/>
      <c r="K20" s="82"/>
      <c r="L20"/>
    </row>
    <row r="21" spans="1:12" ht="17.100000000000001" customHeight="1" x14ac:dyDescent="0.15">
      <c r="A21" s="53">
        <f t="shared" si="1"/>
        <v>45270</v>
      </c>
      <c r="B21" s="11" t="str">
        <f t="shared" si="0"/>
        <v>日</v>
      </c>
      <c r="C21" s="23"/>
      <c r="D21" s="24"/>
      <c r="E21" s="27"/>
      <c r="F21" s="28"/>
      <c r="G21" s="29"/>
      <c r="H21" s="9" t="str">
        <f t="shared" si="2"/>
        <v/>
      </c>
      <c r="I21" s="73"/>
      <c r="J21" s="74"/>
      <c r="K21" s="75"/>
      <c r="L21"/>
    </row>
    <row r="22" spans="1:12" ht="17.100000000000001" customHeight="1" x14ac:dyDescent="0.15">
      <c r="A22" s="10">
        <f t="shared" si="1"/>
        <v>45271</v>
      </c>
      <c r="B22" s="11" t="str">
        <f t="shared" si="0"/>
        <v>月</v>
      </c>
      <c r="C22" s="23"/>
      <c r="D22" s="24"/>
      <c r="E22" s="27"/>
      <c r="F22" s="28"/>
      <c r="G22" s="29"/>
      <c r="H22" s="9" t="str">
        <f t="shared" si="2"/>
        <v/>
      </c>
      <c r="I22" s="73"/>
      <c r="J22" s="74"/>
      <c r="K22" s="75"/>
      <c r="L22"/>
    </row>
    <row r="23" spans="1:12" ht="17.100000000000001" customHeight="1" x14ac:dyDescent="0.15">
      <c r="A23" s="10">
        <f t="shared" si="1"/>
        <v>45272</v>
      </c>
      <c r="B23" s="11" t="str">
        <f t="shared" si="0"/>
        <v>火</v>
      </c>
      <c r="C23" s="23"/>
      <c r="D23" s="24"/>
      <c r="E23" s="27"/>
      <c r="F23" s="28"/>
      <c r="G23" s="29"/>
      <c r="H23" s="9" t="str">
        <f t="shared" si="2"/>
        <v/>
      </c>
      <c r="I23" s="73"/>
      <c r="J23" s="74"/>
      <c r="K23" s="75"/>
      <c r="L23"/>
    </row>
    <row r="24" spans="1:12" ht="17.100000000000001" customHeight="1" x14ac:dyDescent="0.15">
      <c r="A24" s="10">
        <f t="shared" si="1"/>
        <v>45273</v>
      </c>
      <c r="B24" s="11" t="str">
        <f t="shared" si="0"/>
        <v>水</v>
      </c>
      <c r="C24" s="23"/>
      <c r="D24" s="24"/>
      <c r="E24" s="27"/>
      <c r="F24" s="28"/>
      <c r="G24" s="29"/>
      <c r="H24" s="9" t="str">
        <f t="shared" si="2"/>
        <v/>
      </c>
      <c r="I24" s="73"/>
      <c r="J24" s="74"/>
      <c r="K24" s="75"/>
      <c r="L24"/>
    </row>
    <row r="25" spans="1:12" ht="17.100000000000001" customHeight="1" x14ac:dyDescent="0.15">
      <c r="A25" s="10">
        <f t="shared" si="1"/>
        <v>45274</v>
      </c>
      <c r="B25" s="11" t="str">
        <f t="shared" si="0"/>
        <v>木</v>
      </c>
      <c r="C25" s="23"/>
      <c r="D25" s="24"/>
      <c r="E25" s="27"/>
      <c r="F25" s="28"/>
      <c r="G25" s="29"/>
      <c r="H25" s="9" t="str">
        <f t="shared" si="2"/>
        <v/>
      </c>
      <c r="I25" s="73"/>
      <c r="J25" s="74"/>
      <c r="K25" s="75"/>
      <c r="L25"/>
    </row>
    <row r="26" spans="1:12" ht="17.100000000000001" customHeight="1" x14ac:dyDescent="0.15">
      <c r="A26" s="10">
        <f t="shared" si="1"/>
        <v>45275</v>
      </c>
      <c r="B26" s="11" t="str">
        <f t="shared" si="0"/>
        <v>金</v>
      </c>
      <c r="C26" s="23"/>
      <c r="D26" s="24"/>
      <c r="E26" s="27"/>
      <c r="F26" s="28"/>
      <c r="G26" s="29"/>
      <c r="H26" s="9" t="str">
        <f t="shared" si="2"/>
        <v/>
      </c>
      <c r="I26" s="73"/>
      <c r="J26" s="81"/>
      <c r="K26" s="82"/>
      <c r="L26"/>
    </row>
    <row r="27" spans="1:12" ht="17.100000000000001" customHeight="1" x14ac:dyDescent="0.15">
      <c r="A27" s="10">
        <f t="shared" si="1"/>
        <v>45276</v>
      </c>
      <c r="B27" s="11" t="str">
        <f t="shared" si="0"/>
        <v>土</v>
      </c>
      <c r="C27" s="23"/>
      <c r="D27" s="24"/>
      <c r="E27" s="27"/>
      <c r="F27" s="28"/>
      <c r="G27" s="29"/>
      <c r="H27" s="9" t="str">
        <f t="shared" si="2"/>
        <v/>
      </c>
      <c r="I27" s="73"/>
      <c r="J27" s="81"/>
      <c r="K27" s="82"/>
      <c r="L27"/>
    </row>
    <row r="28" spans="1:12" ht="17.100000000000001" customHeight="1" x14ac:dyDescent="0.15">
      <c r="A28" s="10">
        <f t="shared" si="1"/>
        <v>45277</v>
      </c>
      <c r="B28" s="11" t="str">
        <f t="shared" si="0"/>
        <v>日</v>
      </c>
      <c r="C28" s="23"/>
      <c r="D28" s="24"/>
      <c r="E28" s="27"/>
      <c r="F28" s="28"/>
      <c r="G28" s="29"/>
      <c r="H28" s="9" t="str">
        <f t="shared" si="2"/>
        <v/>
      </c>
      <c r="I28" s="73"/>
      <c r="J28" s="74"/>
      <c r="K28" s="75"/>
      <c r="L28"/>
    </row>
    <row r="29" spans="1:12" ht="17.100000000000001" customHeight="1" x14ac:dyDescent="0.15">
      <c r="A29" s="10">
        <f t="shared" si="1"/>
        <v>45278</v>
      </c>
      <c r="B29" s="11" t="str">
        <f t="shared" si="0"/>
        <v>月</v>
      </c>
      <c r="C29" s="23"/>
      <c r="D29" s="24"/>
      <c r="E29" s="27"/>
      <c r="F29" s="28"/>
      <c r="G29" s="29"/>
      <c r="H29" s="9" t="str">
        <f t="shared" si="2"/>
        <v/>
      </c>
      <c r="I29" s="73"/>
      <c r="J29" s="74"/>
      <c r="K29" s="75"/>
      <c r="L29"/>
    </row>
    <row r="30" spans="1:12" ht="17.100000000000001" customHeight="1" x14ac:dyDescent="0.15">
      <c r="A30" s="10">
        <f t="shared" si="1"/>
        <v>45279</v>
      </c>
      <c r="B30" s="11" t="str">
        <f t="shared" si="0"/>
        <v>火</v>
      </c>
      <c r="C30" s="23"/>
      <c r="D30" s="24"/>
      <c r="E30" s="27"/>
      <c r="F30" s="28"/>
      <c r="G30" s="29"/>
      <c r="H30" s="9" t="str">
        <f t="shared" si="2"/>
        <v/>
      </c>
      <c r="I30" s="73"/>
      <c r="J30" s="124"/>
      <c r="K30" s="125"/>
      <c r="L30"/>
    </row>
    <row r="31" spans="1:12" ht="17.100000000000001" customHeight="1" x14ac:dyDescent="0.15">
      <c r="A31" s="10">
        <f t="shared" si="1"/>
        <v>45280</v>
      </c>
      <c r="B31" s="11" t="str">
        <f t="shared" si="0"/>
        <v>水</v>
      </c>
      <c r="C31" s="23"/>
      <c r="D31" s="24"/>
      <c r="E31" s="27"/>
      <c r="F31" s="28"/>
      <c r="G31" s="29"/>
      <c r="H31" s="9" t="str">
        <f t="shared" si="2"/>
        <v/>
      </c>
      <c r="I31" s="73"/>
      <c r="J31" s="124"/>
      <c r="K31" s="125"/>
      <c r="L31"/>
    </row>
    <row r="32" spans="1:12" ht="17.100000000000001" customHeight="1" x14ac:dyDescent="0.15">
      <c r="A32" s="10">
        <f t="shared" si="1"/>
        <v>45281</v>
      </c>
      <c r="B32" s="11" t="str">
        <f t="shared" si="0"/>
        <v>木</v>
      </c>
      <c r="C32" s="23"/>
      <c r="D32" s="24"/>
      <c r="E32" s="27"/>
      <c r="F32" s="28"/>
      <c r="G32" s="29"/>
      <c r="H32" s="9" t="str">
        <f t="shared" si="2"/>
        <v/>
      </c>
      <c r="I32" s="73"/>
      <c r="J32" s="74"/>
      <c r="K32" s="75"/>
      <c r="L32"/>
    </row>
    <row r="33" spans="1:12" ht="17.100000000000001" customHeight="1" x14ac:dyDescent="0.15">
      <c r="A33" s="10">
        <f t="shared" si="1"/>
        <v>45282</v>
      </c>
      <c r="B33" s="11" t="str">
        <f t="shared" si="0"/>
        <v>金</v>
      </c>
      <c r="C33" s="23"/>
      <c r="D33" s="24"/>
      <c r="E33" s="27"/>
      <c r="F33" s="28"/>
      <c r="G33" s="29"/>
      <c r="H33" s="9" t="str">
        <f t="shared" si="2"/>
        <v/>
      </c>
      <c r="I33" s="73"/>
      <c r="J33" s="81"/>
      <c r="K33" s="82"/>
      <c r="L33"/>
    </row>
    <row r="34" spans="1:12" ht="17.100000000000001" customHeight="1" x14ac:dyDescent="0.15">
      <c r="A34" s="10">
        <f t="shared" si="1"/>
        <v>45283</v>
      </c>
      <c r="B34" s="11" t="str">
        <f t="shared" si="0"/>
        <v>土</v>
      </c>
      <c r="C34" s="23"/>
      <c r="D34" s="24"/>
      <c r="E34" s="27"/>
      <c r="F34" s="28"/>
      <c r="G34" s="29"/>
      <c r="H34" s="9" t="str">
        <f t="shared" si="2"/>
        <v/>
      </c>
      <c r="I34" s="73"/>
      <c r="J34" s="81"/>
      <c r="K34" s="82"/>
      <c r="L34"/>
    </row>
    <row r="35" spans="1:12" ht="17.100000000000001" customHeight="1" x14ac:dyDescent="0.15">
      <c r="A35" s="10">
        <f t="shared" si="1"/>
        <v>45284</v>
      </c>
      <c r="B35" s="11" t="str">
        <f t="shared" si="0"/>
        <v>日</v>
      </c>
      <c r="C35" s="23"/>
      <c r="D35" s="24"/>
      <c r="E35" s="27"/>
      <c r="F35" s="28"/>
      <c r="G35" s="29"/>
      <c r="H35" s="9" t="str">
        <f t="shared" si="2"/>
        <v/>
      </c>
      <c r="I35" s="73"/>
      <c r="J35" s="74"/>
      <c r="K35" s="75"/>
      <c r="L35"/>
    </row>
    <row r="36" spans="1:12" ht="17.100000000000001" customHeight="1" x14ac:dyDescent="0.15">
      <c r="A36" s="10">
        <f t="shared" si="1"/>
        <v>45285</v>
      </c>
      <c r="B36" s="11" t="str">
        <f t="shared" si="0"/>
        <v>月</v>
      </c>
      <c r="C36" s="23"/>
      <c r="D36" s="24"/>
      <c r="E36" s="27"/>
      <c r="F36" s="28"/>
      <c r="G36" s="29"/>
      <c r="H36" s="9" t="str">
        <f t="shared" si="2"/>
        <v/>
      </c>
      <c r="I36" s="73"/>
      <c r="J36" s="74"/>
      <c r="K36" s="75"/>
      <c r="L36"/>
    </row>
    <row r="37" spans="1:12" ht="17.100000000000001" customHeight="1" x14ac:dyDescent="0.15">
      <c r="A37" s="10">
        <f t="shared" si="1"/>
        <v>45286</v>
      </c>
      <c r="B37" s="11" t="str">
        <f t="shared" si="0"/>
        <v>火</v>
      </c>
      <c r="C37" s="23"/>
      <c r="D37" s="24"/>
      <c r="E37" s="27"/>
      <c r="F37" s="28"/>
      <c r="G37" s="29"/>
      <c r="H37" s="9" t="str">
        <f t="shared" si="2"/>
        <v/>
      </c>
      <c r="I37" s="73"/>
      <c r="J37" s="74"/>
      <c r="K37" s="75"/>
      <c r="L37"/>
    </row>
    <row r="38" spans="1:12" ht="17.100000000000001" customHeight="1" x14ac:dyDescent="0.15">
      <c r="A38" s="10">
        <f>A37+1</f>
        <v>45287</v>
      </c>
      <c r="B38" s="11" t="str">
        <f t="shared" si="0"/>
        <v>水</v>
      </c>
      <c r="C38" s="23"/>
      <c r="D38" s="24"/>
      <c r="E38" s="27"/>
      <c r="F38" s="28"/>
      <c r="G38" s="29"/>
      <c r="H38" s="9" t="str">
        <f t="shared" si="2"/>
        <v/>
      </c>
      <c r="I38" s="73"/>
      <c r="J38" s="74"/>
      <c r="K38" s="75"/>
      <c r="L38"/>
    </row>
    <row r="39" spans="1:12" ht="17.100000000000001" customHeight="1" x14ac:dyDescent="0.15">
      <c r="A39" s="10">
        <f>A38+1</f>
        <v>45288</v>
      </c>
      <c r="B39" s="11" t="str">
        <f t="shared" si="0"/>
        <v>木</v>
      </c>
      <c r="C39" s="23"/>
      <c r="D39" s="24"/>
      <c r="E39" s="27"/>
      <c r="F39" s="28"/>
      <c r="G39" s="29"/>
      <c r="H39" s="9" t="str">
        <f t="shared" si="2"/>
        <v/>
      </c>
      <c r="I39" s="73"/>
      <c r="J39" s="74"/>
      <c r="K39" s="75"/>
      <c r="L39"/>
    </row>
    <row r="40" spans="1:12" ht="17.100000000000001" customHeight="1" x14ac:dyDescent="0.15">
      <c r="A40" s="10">
        <f>IF(DAY(A39+1)&lt;4,"",A39+1)</f>
        <v>45289</v>
      </c>
      <c r="B40" s="11" t="str">
        <f t="shared" si="0"/>
        <v>金</v>
      </c>
      <c r="C40" s="23"/>
      <c r="D40" s="24"/>
      <c r="E40" s="27"/>
      <c r="F40" s="28"/>
      <c r="G40" s="29"/>
      <c r="H40" s="9" t="str">
        <f t="shared" si="2"/>
        <v/>
      </c>
      <c r="I40" s="73"/>
      <c r="J40" s="81"/>
      <c r="K40" s="82"/>
      <c r="L40"/>
    </row>
    <row r="41" spans="1:12" ht="17.100000000000001" customHeight="1" x14ac:dyDescent="0.15">
      <c r="A41" s="10">
        <f>IF(DAY(A39+2)&lt;4,"",A39+2)</f>
        <v>45290</v>
      </c>
      <c r="B41" s="11" t="str">
        <f t="shared" si="0"/>
        <v>土</v>
      </c>
      <c r="C41" s="23"/>
      <c r="D41" s="24"/>
      <c r="E41" s="27"/>
      <c r="F41" s="28"/>
      <c r="G41" s="29"/>
      <c r="H41" s="9" t="str">
        <f t="shared" si="2"/>
        <v/>
      </c>
      <c r="I41" s="73"/>
      <c r="J41" s="81"/>
      <c r="K41" s="82"/>
      <c r="L41"/>
    </row>
    <row r="42" spans="1:12" ht="17.100000000000001" customHeight="1" thickBot="1" x14ac:dyDescent="0.2">
      <c r="A42" s="12">
        <f>IF(DAY(A39+3)&lt;4,"",A39+3)</f>
        <v>45291</v>
      </c>
      <c r="B42" s="43" t="str">
        <f t="shared" si="0"/>
        <v>日</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23</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objects="1" scenarios="1" formatRows="0"/>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K42">
    <cfRule type="expression" dxfId="3" priority="1" stopIfTrue="1">
      <formula>OR($B12="土",$B12="日",$B12="祝",$B12="振",$I12="休日")</formula>
    </cfRule>
  </conditionalFormatting>
  <dataValidations count="5">
    <dataValidation type="list" imeMode="on" allowBlank="1" sqref="H8" xr:uid="{BEB7343B-DC23-499C-BBC1-B1CA4E20CBE8}">
      <formula1>"通常勤務,管理者,裁量,高プロ,出向,その他"</formula1>
    </dataValidation>
    <dataValidation type="list" allowBlank="1" showInputMessage="1" showErrorMessage="1" sqref="G2 K2" xr:uid="{EFDC03EA-2243-45B7-BF92-F258D78F7FBC}">
      <formula1>"あり,なし"</formula1>
    </dataValidation>
    <dataValidation type="list" allowBlank="1" showInputMessage="1" showErrorMessage="1" sqref="E1:G1" xr:uid="{8157D99F-620F-475A-89E1-1F11449B268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ECA0909-E4A4-44F2-B68E-C21F8E8D7FDB}">
      <formula1>0</formula1>
    </dataValidation>
    <dataValidation type="time" allowBlank="1" showInputMessage="1" showErrorMessage="1" errorTitle="時刻を入力してください。" error="0:00から23:59までの時刻が入力できます。" sqref="C12:C42 E12:E42 G12:G42" xr:uid="{CD9CD4DA-1B1D-4E7E-A930-DB5013C7CCF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