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codeName="ThisWorkbook" defaultThemeVersion="124226"/>
  <xr:revisionPtr revIDLastSave="0" documentId="13_ncr:1_{10041A06-A737-4329-B825-6FCB82356017}" xr6:coauthVersionLast="47" xr6:coauthVersionMax="47" xr10:uidLastSave="{00000000-0000-0000-0000-000000000000}"/>
  <bookViews>
    <workbookView xWindow="32415" yWindow="282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K1" i="5"/>
  <c r="I1" i="5"/>
  <c r="A3" i="3"/>
  <c r="A14" i="15" l="1"/>
  <c r="A14" i="14"/>
  <c r="A14" i="13"/>
  <c r="A14" i="12"/>
  <c r="A14" i="11"/>
  <c r="A14" i="10"/>
  <c r="A14" i="9"/>
  <c r="A14" i="8"/>
  <c r="A14" i="7"/>
  <c r="A14" i="6"/>
  <c r="A15" i="5"/>
  <c r="A12" i="3"/>
  <c r="A15" i="15" l="1"/>
  <c r="A15" i="14"/>
  <c r="A15" i="13"/>
  <c r="A15" i="12"/>
  <c r="A15" i="11"/>
  <c r="A15" i="10"/>
  <c r="A15" i="9"/>
  <c r="A15" i="8"/>
  <c r="A15" i="7"/>
  <c r="A15" i="6"/>
  <c r="A16" i="5"/>
  <c r="K1" i="3"/>
  <c r="I1" i="3"/>
  <c r="I8" i="3"/>
  <c r="A7" i="3"/>
  <c r="A6" i="3"/>
  <c r="A16" i="15" l="1"/>
  <c r="A16" i="14"/>
  <c r="A16" i="13"/>
  <c r="A16" i="12"/>
  <c r="A16" i="11"/>
  <c r="A16" i="10"/>
  <c r="A16" i="9"/>
  <c r="A16"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8" i="5"/>
  <c r="H43" i="3"/>
  <c r="K43" i="3" s="1"/>
  <c r="A13" i="3"/>
  <c r="A18" i="15" l="1"/>
  <c r="A18" i="14"/>
  <c r="A18" i="13"/>
  <c r="A18" i="12"/>
  <c r="A18" i="11"/>
  <c r="A18" i="10"/>
  <c r="A18" i="9"/>
  <c r="A18" i="8"/>
  <c r="A18" i="7"/>
  <c r="A18" i="6"/>
  <c r="A19" i="5"/>
  <c r="A14" i="3"/>
  <c r="A19" i="15" l="1"/>
  <c r="A19" i="14"/>
  <c r="A19" i="13"/>
  <c r="A19" i="12"/>
  <c r="A19" i="11"/>
  <c r="A19" i="10"/>
  <c r="A19" i="9"/>
  <c r="A19" i="8"/>
  <c r="A19" i="7"/>
  <c r="A19" i="6"/>
  <c r="A20" i="5"/>
  <c r="A15" i="3"/>
  <c r="A20" i="15" l="1"/>
  <c r="A20" i="14"/>
  <c r="A20" i="13"/>
  <c r="A20" i="12"/>
  <c r="A20" i="11"/>
  <c r="A20" i="10"/>
  <c r="A20" i="9"/>
  <c r="A20" i="8"/>
  <c r="A20" i="7"/>
  <c r="A20" i="6"/>
  <c r="A21" i="5"/>
  <c r="A16" i="3"/>
  <c r="A21" i="15" l="1"/>
  <c r="A21" i="14"/>
  <c r="A21" i="13"/>
  <c r="A21" i="12"/>
  <c r="A21" i="11"/>
  <c r="A21" i="10"/>
  <c r="A21" i="9"/>
  <c r="A21" i="8"/>
  <c r="A21" i="7"/>
  <c r="A21" i="6"/>
  <c r="A22" i="5"/>
  <c r="A17" i="3"/>
  <c r="A22" i="15" l="1"/>
  <c r="A22" i="14"/>
  <c r="A22" i="13"/>
  <c r="A22" i="12"/>
  <c r="A22" i="11"/>
  <c r="A22" i="10"/>
  <c r="A22" i="9"/>
  <c r="A22" i="8"/>
  <c r="A22" i="7"/>
  <c r="A22" i="6"/>
  <c r="A23" i="5"/>
  <c r="A18" i="3"/>
  <c r="A23" i="15" l="1"/>
  <c r="A23" i="14"/>
  <c r="A23" i="13"/>
  <c r="A23" i="12"/>
  <c r="A23" i="11"/>
  <c r="A23" i="10"/>
  <c r="A23" i="9"/>
  <c r="A23" i="8"/>
  <c r="A23" i="7"/>
  <c r="A23" i="6"/>
  <c r="A24" i="5"/>
  <c r="A19" i="3"/>
  <c r="A24" i="15" l="1"/>
  <c r="A24" i="14"/>
  <c r="A24" i="13"/>
  <c r="A24" i="12"/>
  <c r="A24" i="11"/>
  <c r="A24" i="10"/>
  <c r="A24" i="9"/>
  <c r="A24" i="8"/>
  <c r="A24" i="7"/>
  <c r="A24" i="6"/>
  <c r="A25" i="5"/>
  <c r="A20" i="3"/>
  <c r="A25" i="15" l="1"/>
  <c r="A25" i="14"/>
  <c r="A25" i="13"/>
  <c r="A25" i="12"/>
  <c r="A25" i="11"/>
  <c r="A25" i="10"/>
  <c r="A25" i="9"/>
  <c r="A25" i="8"/>
  <c r="A25" i="7"/>
  <c r="A25" i="6"/>
  <c r="A26" i="5"/>
  <c r="A21" i="3"/>
  <c r="A26" i="15" l="1"/>
  <c r="A26" i="14"/>
  <c r="A26" i="13"/>
  <c r="A26" i="12"/>
  <c r="A26" i="11"/>
  <c r="A26" i="10"/>
  <c r="A26" i="9"/>
  <c r="A26" i="8"/>
  <c r="A26" i="7"/>
  <c r="A26" i="6"/>
  <c r="A27" i="5"/>
  <c r="A22" i="3"/>
  <c r="A27" i="15" l="1"/>
  <c r="A27" i="14"/>
  <c r="A27" i="13"/>
  <c r="A27" i="12"/>
  <c r="A27" i="11"/>
  <c r="A27" i="10"/>
  <c r="A27" i="9"/>
  <c r="A27" i="8"/>
  <c r="A27" i="7"/>
  <c r="A27" i="6"/>
  <c r="A28" i="5"/>
  <c r="A23" i="3"/>
  <c r="A28" i="15" l="1"/>
  <c r="A28" i="14"/>
  <c r="A28" i="13"/>
  <c r="A28" i="12"/>
  <c r="A28" i="11"/>
  <c r="A28" i="10"/>
  <c r="A28" i="9"/>
  <c r="A28" i="8"/>
  <c r="A28" i="7"/>
  <c r="A28" i="6"/>
  <c r="A29" i="5"/>
  <c r="A24" i="3"/>
  <c r="A29" i="15" l="1"/>
  <c r="A29" i="14"/>
  <c r="A29" i="13"/>
  <c r="A29" i="12"/>
  <c r="A29" i="11"/>
  <c r="A29" i="10"/>
  <c r="A29" i="9"/>
  <c r="A29" i="8"/>
  <c r="A29" i="7"/>
  <c r="A29" i="6"/>
  <c r="A30" i="5"/>
  <c r="A25" i="3"/>
  <c r="A30" i="15" l="1"/>
  <c r="A30" i="14"/>
  <c r="A30" i="13"/>
  <c r="A30" i="12"/>
  <c r="A30" i="11"/>
  <c r="A30" i="10"/>
  <c r="A30" i="9"/>
  <c r="A30" i="8"/>
  <c r="A30" i="7"/>
  <c r="A30" i="6"/>
  <c r="A31" i="5"/>
  <c r="A26" i="3"/>
  <c r="A31" i="15" l="1"/>
  <c r="A31" i="14"/>
  <c r="A31" i="13"/>
  <c r="A31" i="12"/>
  <c r="A31" i="11"/>
  <c r="A31" i="10"/>
  <c r="A31" i="9"/>
  <c r="A31" i="8"/>
  <c r="A31" i="7"/>
  <c r="A31" i="6"/>
  <c r="A32" i="5"/>
  <c r="A27" i="3"/>
  <c r="A32" i="15" l="1"/>
  <c r="A32" i="14"/>
  <c r="A32" i="13"/>
  <c r="A32" i="12"/>
  <c r="A32" i="11"/>
  <c r="A32" i="10"/>
  <c r="A32" i="9"/>
  <c r="A32" i="8"/>
  <c r="A32" i="7"/>
  <c r="A32" i="6"/>
  <c r="A33" i="5"/>
  <c r="A28" i="3"/>
  <c r="A33" i="15" l="1"/>
  <c r="A33" i="14"/>
  <c r="A33" i="13"/>
  <c r="A33" i="12"/>
  <c r="A33" i="11"/>
  <c r="A33" i="10"/>
  <c r="A33" i="9"/>
  <c r="A33" i="8"/>
  <c r="A33" i="7"/>
  <c r="A33" i="6"/>
  <c r="A34" i="5"/>
  <c r="A29" i="3"/>
  <c r="A34" i="15" l="1"/>
  <c r="A34" i="14"/>
  <c r="A34" i="13"/>
  <c r="A34" i="12"/>
  <c r="A34" i="11"/>
  <c r="A34" i="10"/>
  <c r="A34" i="9"/>
  <c r="A34" i="8"/>
  <c r="A34" i="7"/>
  <c r="A34" i="6"/>
  <c r="A35" i="5"/>
  <c r="A30" i="3"/>
  <c r="A35" i="15" l="1"/>
  <c r="A35" i="14"/>
  <c r="A35" i="13"/>
  <c r="A35" i="12"/>
  <c r="A35" i="11"/>
  <c r="A35" i="10"/>
  <c r="A35" i="9"/>
  <c r="A35" i="8"/>
  <c r="A35" i="7"/>
  <c r="A35" i="6"/>
  <c r="A36" i="5"/>
  <c r="A31" i="3"/>
  <c r="A36" i="15" l="1"/>
  <c r="A36" i="14"/>
  <c r="A36" i="13"/>
  <c r="A36" i="12"/>
  <c r="A36" i="11"/>
  <c r="A36" i="10"/>
  <c r="A36" i="9"/>
  <c r="A36" i="8"/>
  <c r="A36" i="7"/>
  <c r="A36" i="6"/>
  <c r="A37" i="5"/>
  <c r="A32" i="3"/>
  <c r="A37" i="15" l="1"/>
  <c r="A37" i="14"/>
  <c r="A37" i="13"/>
  <c r="A37" i="12"/>
  <c r="A37" i="11"/>
  <c r="A37" i="10"/>
  <c r="A37" i="9"/>
  <c r="A37" i="8"/>
  <c r="A37" i="7"/>
  <c r="A37" i="6"/>
  <c r="A38" i="5"/>
  <c r="A33" i="3"/>
  <c r="A38" i="15" l="1"/>
  <c r="A38" i="14"/>
  <c r="A38" i="13"/>
  <c r="A38" i="12"/>
  <c r="A38" i="11"/>
  <c r="A38" i="10"/>
  <c r="A38" i="9"/>
  <c r="A38" i="8"/>
  <c r="A38" i="7"/>
  <c r="A38" i="6"/>
  <c r="A39" i="5"/>
  <c r="A34" i="3"/>
  <c r="A39" i="15" l="1"/>
  <c r="A39" i="14"/>
  <c r="A39" i="13"/>
  <c r="A39" i="12"/>
  <c r="A39" i="11"/>
  <c r="A39" i="10"/>
  <c r="A39" i="9"/>
  <c r="A39" i="8"/>
  <c r="A39" i="7"/>
  <c r="A39" i="6"/>
  <c r="A42" i="5"/>
  <c r="A40" i="5"/>
  <c r="A41" i="5"/>
  <c r="A35" i="3"/>
  <c r="A42" i="15" l="1"/>
  <c r="A40" i="15"/>
  <c r="A41" i="15"/>
  <c r="A42" i="14"/>
  <c r="A40" i="14"/>
  <c r="A41" i="14"/>
  <c r="A42" i="13"/>
  <c r="A40" i="13"/>
  <c r="A41" i="13"/>
  <c r="A42" i="12"/>
  <c r="A40" i="12"/>
  <c r="A41" i="12"/>
  <c r="A42" i="11"/>
  <c r="A40" i="11"/>
  <c r="A41" i="11"/>
  <c r="A42" i="10"/>
  <c r="A40" i="10"/>
  <c r="A41" i="10"/>
  <c r="A42" i="9"/>
  <c r="A40" i="9"/>
  <c r="A41" i="9"/>
  <c r="A42" i="8"/>
  <c r="A40" i="8"/>
  <c r="A41" i="8"/>
  <c r="A42" i="7"/>
  <c r="A40" i="7"/>
  <c r="A41" i="7"/>
  <c r="A42" i="6"/>
  <c r="A40" i="6"/>
  <c r="A41" i="6"/>
  <c r="A36" i="3"/>
  <c r="A37" i="3" l="1"/>
  <c r="A38" i="3" l="1"/>
  <c r="A39" i="3" l="1"/>
  <c r="A42" i="3" l="1"/>
  <c r="A41" i="3"/>
  <c r="A40" i="3"/>
</calcChain>
</file>

<file path=xl/sharedStrings.xml><?xml version="1.0" encoding="utf-8"?>
<sst xmlns="http://schemas.openxmlformats.org/spreadsheetml/2006/main" count="371" uniqueCount="41">
  <si>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</si>
  <si>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</si>
  <si>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</si>
  <si>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</si>
  <si>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</si>
  <si>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</si>
  <si>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</si>
  <si>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</si>
  <si>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</si>
  <si>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</si>
  <si>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</si>
  <si>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</si>
  <si>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</si>
  <si>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</si>
  <si>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</si>
  <si>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</si>
  <si>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</si>
  <si>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</si>
  <si>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</si>
  <si>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</si>
  <si>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</si>
  <si>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</si>
  <si>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</si>
  <si>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助成事業従事日誌</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</si>
  <si>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</si>
  <si>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</si>
  <si>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</si>
  <si>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</si>
  <si>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</si>
  <si>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</si>
  <si>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</si>
  <si>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</si>
  <si>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</si>
  <si>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</si>
  <si>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</si>
  <si>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</si>
  <si>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</si>
  <si>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</si>
  <si>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</si>
  <si>
    <t>具体的な研究内容、作業内容</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</si>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</sst>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24</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39</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45017</v>
      </c>
      <c r="B12" s="47" t="str">
        <f>TEXT(A12,"aaa")</f>
        <v>土</v>
      </c>
      <c r="C12" s="37"/>
      <c r="D12" s="38"/>
      <c r="E12" s="48"/>
      <c r="F12" s="40"/>
      <c r="G12" s="49"/>
      <c r="H12" s="9" t="str">
        <f>IF((D12-C12)+(F12-E12)-G12=0,"",(D12-C12)+(F12-E12)-G12)</f>
        <v/>
      </c>
      <c r="I12" s="73"/>
      <c r="J12" s="74"/>
      <c r="K12" s="75"/>
      <c r="L12"/>
    </row>
    <row r="13" spans="1:13" ht="17.100000000000001" customHeight="1" x14ac:dyDescent="0.15">
      <c r="A13" s="10">
        <f t="shared" ref="A13:A37" si="0">A12+1</f>
        <v>45018</v>
      </c>
      <c r="B13" s="11" t="str">
        <f t="shared" ref="B13:B41" si="1">TEXT(A13,"aaa")</f>
        <v>日</v>
      </c>
      <c r="C13" s="25"/>
      <c r="D13" s="26"/>
      <c r="E13" s="27"/>
      <c r="F13" s="28"/>
      <c r="G13" s="29"/>
      <c r="H13" s="9" t="str">
        <f>IF((D13-C13)+(F13-E13)-G13=0,"",(D13-C13)+(F13-E13)-G13)</f>
        <v/>
      </c>
      <c r="I13" s="76"/>
      <c r="J13" s="77"/>
      <c r="K13" s="78"/>
      <c r="L13"/>
    </row>
    <row r="14" spans="1:13" ht="17.100000000000001" customHeight="1" x14ac:dyDescent="0.15">
      <c r="A14" s="53">
        <f t="shared" si="0"/>
        <v>45019</v>
      </c>
      <c r="B14" s="11" t="str">
        <f t="shared" si="1"/>
        <v>月</v>
      </c>
      <c r="C14" s="23"/>
      <c r="D14" s="24"/>
      <c r="E14" s="27"/>
      <c r="F14" s="28"/>
      <c r="G14" s="29"/>
      <c r="H14" s="9" t="str">
        <f t="shared" ref="H14:H42" si="2">IF((D14-C14)+(F14-E14)-G14=0,"",(D14-C14)+(F14-E14)-G14)</f>
        <v/>
      </c>
      <c r="I14" s="76"/>
      <c r="J14" s="77"/>
      <c r="K14" s="78"/>
      <c r="L14"/>
    </row>
    <row r="15" spans="1:13" ht="17.100000000000001" customHeight="1" x14ac:dyDescent="0.15">
      <c r="A15" s="10">
        <f t="shared" si="0"/>
        <v>45020</v>
      </c>
      <c r="B15" s="11" t="str">
        <f t="shared" si="1"/>
        <v>火</v>
      </c>
      <c r="C15" s="23"/>
      <c r="D15" s="24"/>
      <c r="E15" s="27"/>
      <c r="F15" s="28"/>
      <c r="G15" s="29"/>
      <c r="H15" s="9" t="str">
        <f t="shared" si="2"/>
        <v/>
      </c>
      <c r="I15" s="76"/>
      <c r="J15" s="77"/>
      <c r="K15" s="78"/>
      <c r="L15"/>
    </row>
    <row r="16" spans="1:13" ht="17.100000000000001" customHeight="1" x14ac:dyDescent="0.15">
      <c r="A16" s="10">
        <f t="shared" si="0"/>
        <v>45021</v>
      </c>
      <c r="B16" s="11" t="str">
        <f t="shared" si="1"/>
        <v>水</v>
      </c>
      <c r="C16" s="23"/>
      <c r="D16" s="24"/>
      <c r="E16" s="27"/>
      <c r="F16" s="28"/>
      <c r="G16" s="29"/>
      <c r="H16" s="9" t="str">
        <f t="shared" si="2"/>
        <v/>
      </c>
      <c r="I16" s="76"/>
      <c r="J16" s="77"/>
      <c r="K16" s="78"/>
      <c r="L16"/>
    </row>
    <row r="17" spans="1:12" ht="17.100000000000001" customHeight="1" x14ac:dyDescent="0.15">
      <c r="A17" s="36">
        <f t="shared" si="0"/>
        <v>45022</v>
      </c>
      <c r="B17" s="44" t="str">
        <f t="shared" si="1"/>
        <v>木</v>
      </c>
      <c r="C17" s="37"/>
      <c r="D17" s="38"/>
      <c r="E17" s="39"/>
      <c r="F17" s="40"/>
      <c r="G17" s="41"/>
      <c r="H17" s="9" t="str">
        <f t="shared" si="2"/>
        <v/>
      </c>
      <c r="I17" s="76"/>
      <c r="J17" s="77"/>
      <c r="K17" s="78"/>
      <c r="L17"/>
    </row>
    <row r="18" spans="1:12" ht="17.100000000000001" customHeight="1" x14ac:dyDescent="0.15">
      <c r="A18" s="36">
        <f t="shared" si="0"/>
        <v>45023</v>
      </c>
      <c r="B18" s="44" t="str">
        <f t="shared" si="1"/>
        <v>金</v>
      </c>
      <c r="C18" s="37"/>
      <c r="D18" s="38"/>
      <c r="E18" s="39"/>
      <c r="F18" s="40"/>
      <c r="G18" s="41"/>
      <c r="H18" s="9" t="str">
        <f t="shared" si="2"/>
        <v/>
      </c>
      <c r="I18" s="79"/>
      <c r="J18" s="80"/>
      <c r="K18" s="81"/>
      <c r="L18"/>
    </row>
    <row r="19" spans="1:12" ht="17.100000000000001" customHeight="1" x14ac:dyDescent="0.15">
      <c r="A19" s="10">
        <f t="shared" si="0"/>
        <v>45024</v>
      </c>
      <c r="B19" s="11" t="str">
        <f t="shared" si="1"/>
        <v>土</v>
      </c>
      <c r="C19" s="23"/>
      <c r="D19" s="24"/>
      <c r="E19" s="27"/>
      <c r="F19" s="28"/>
      <c r="G19" s="29"/>
      <c r="H19" s="9" t="str">
        <f t="shared" si="2"/>
        <v/>
      </c>
      <c r="I19" s="82"/>
      <c r="J19" s="83"/>
      <c r="K19" s="84"/>
      <c r="L19"/>
    </row>
    <row r="20" spans="1:12" ht="17.100000000000001" customHeight="1" x14ac:dyDescent="0.15">
      <c r="A20" s="10">
        <f t="shared" si="0"/>
        <v>45025</v>
      </c>
      <c r="B20" s="11" t="str">
        <f t="shared" si="1"/>
        <v>日</v>
      </c>
      <c r="C20" s="23"/>
      <c r="D20" s="24"/>
      <c r="E20" s="27"/>
      <c r="F20" s="28"/>
      <c r="G20" s="29"/>
      <c r="H20" s="9" t="str">
        <f t="shared" si="2"/>
        <v/>
      </c>
      <c r="I20" s="85"/>
      <c r="J20" s="86"/>
      <c r="K20" s="87"/>
      <c r="L20"/>
    </row>
    <row r="21" spans="1:12" ht="17.100000000000001" customHeight="1" x14ac:dyDescent="0.15">
      <c r="A21" s="53">
        <f t="shared" si="0"/>
        <v>45026</v>
      </c>
      <c r="B21" s="11" t="str">
        <f t="shared" si="1"/>
        <v>月</v>
      </c>
      <c r="C21" s="23"/>
      <c r="D21" s="24"/>
      <c r="E21" s="27"/>
      <c r="F21" s="28"/>
      <c r="G21" s="29"/>
      <c r="H21" s="9" t="str">
        <f t="shared" si="2"/>
        <v/>
      </c>
      <c r="I21" s="85"/>
      <c r="J21" s="86"/>
      <c r="K21" s="87"/>
      <c r="L21"/>
    </row>
    <row r="22" spans="1:12" ht="17.100000000000001" customHeight="1" x14ac:dyDescent="0.15">
      <c r="A22" s="10">
        <f t="shared" si="0"/>
        <v>45027</v>
      </c>
      <c r="B22" s="11" t="str">
        <f t="shared" si="1"/>
        <v>火</v>
      </c>
      <c r="C22" s="23"/>
      <c r="D22" s="24"/>
      <c r="E22" s="27"/>
      <c r="F22" s="28"/>
      <c r="G22" s="29"/>
      <c r="H22" s="9" t="str">
        <f t="shared" si="2"/>
        <v/>
      </c>
      <c r="I22" s="85"/>
      <c r="J22" s="86"/>
      <c r="K22" s="87"/>
      <c r="L22"/>
    </row>
    <row r="23" spans="1:12" ht="17.100000000000001" customHeight="1" x14ac:dyDescent="0.15">
      <c r="A23" s="10">
        <f t="shared" si="0"/>
        <v>45028</v>
      </c>
      <c r="B23" s="11" t="str">
        <f t="shared" si="1"/>
        <v>水</v>
      </c>
      <c r="C23" s="23"/>
      <c r="D23" s="24"/>
      <c r="E23" s="27"/>
      <c r="F23" s="28"/>
      <c r="G23" s="29"/>
      <c r="H23" s="9" t="str">
        <f t="shared" si="2"/>
        <v/>
      </c>
      <c r="I23" s="85"/>
      <c r="J23" s="86"/>
      <c r="K23" s="87"/>
      <c r="L23"/>
    </row>
    <row r="24" spans="1:12" ht="17.100000000000001" customHeight="1" x14ac:dyDescent="0.15">
      <c r="A24" s="10">
        <f t="shared" si="0"/>
        <v>45029</v>
      </c>
      <c r="B24" s="11" t="str">
        <f t="shared" si="1"/>
        <v>木</v>
      </c>
      <c r="C24" s="23"/>
      <c r="D24" s="24"/>
      <c r="E24" s="27"/>
      <c r="F24" s="28"/>
      <c r="G24" s="29"/>
      <c r="H24" s="9" t="str">
        <f t="shared" si="2"/>
        <v/>
      </c>
      <c r="I24" s="85"/>
      <c r="J24" s="86"/>
      <c r="K24" s="87"/>
      <c r="L24"/>
    </row>
    <row r="25" spans="1:12" ht="17.100000000000001" customHeight="1" x14ac:dyDescent="0.15">
      <c r="A25" s="10">
        <f t="shared" si="0"/>
        <v>45030</v>
      </c>
      <c r="B25" s="11" t="str">
        <f t="shared" si="1"/>
        <v>金</v>
      </c>
      <c r="C25" s="23"/>
      <c r="D25" s="24"/>
      <c r="E25" s="27"/>
      <c r="F25" s="28"/>
      <c r="G25" s="29"/>
      <c r="H25" s="9" t="str">
        <f t="shared" si="2"/>
        <v/>
      </c>
      <c r="I25" s="85"/>
      <c r="J25" s="86"/>
      <c r="K25" s="87"/>
      <c r="L25"/>
    </row>
    <row r="26" spans="1:12" ht="17.100000000000001" customHeight="1" x14ac:dyDescent="0.15">
      <c r="A26" s="10">
        <f t="shared" si="0"/>
        <v>45031</v>
      </c>
      <c r="B26" s="11" t="str">
        <f t="shared" si="1"/>
        <v>土</v>
      </c>
      <c r="C26" s="23"/>
      <c r="D26" s="24"/>
      <c r="E26" s="27"/>
      <c r="F26" s="28"/>
      <c r="G26" s="29"/>
      <c r="H26" s="9" t="str">
        <f t="shared" si="2"/>
        <v/>
      </c>
      <c r="I26" s="88"/>
      <c r="J26" s="89"/>
      <c r="K26" s="90"/>
      <c r="L26"/>
    </row>
    <row r="27" spans="1:12" ht="17.100000000000001" customHeight="1" x14ac:dyDescent="0.15">
      <c r="A27" s="10">
        <f t="shared" si="0"/>
        <v>45032</v>
      </c>
      <c r="B27" s="11" t="str">
        <f t="shared" si="1"/>
        <v>日</v>
      </c>
      <c r="C27" s="23"/>
      <c r="D27" s="24"/>
      <c r="E27" s="27"/>
      <c r="F27" s="28"/>
      <c r="G27" s="29"/>
      <c r="H27" s="9" t="str">
        <f t="shared" si="2"/>
        <v/>
      </c>
      <c r="I27" s="82"/>
      <c r="J27" s="83"/>
      <c r="K27" s="84"/>
      <c r="L27"/>
    </row>
    <row r="28" spans="1:12" ht="17.100000000000001" customHeight="1" x14ac:dyDescent="0.15">
      <c r="A28" s="10">
        <f t="shared" si="0"/>
        <v>45033</v>
      </c>
      <c r="B28" s="11" t="str">
        <f t="shared" si="1"/>
        <v>月</v>
      </c>
      <c r="C28" s="23"/>
      <c r="D28" s="24"/>
      <c r="E28" s="27"/>
      <c r="F28" s="28"/>
      <c r="G28" s="29"/>
      <c r="H28" s="9" t="str">
        <f t="shared" si="2"/>
        <v/>
      </c>
      <c r="I28" s="85"/>
      <c r="J28" s="86"/>
      <c r="K28" s="87"/>
      <c r="L28"/>
    </row>
    <row r="29" spans="1:12" ht="17.100000000000001" customHeight="1" x14ac:dyDescent="0.15">
      <c r="A29" s="10">
        <f t="shared" si="0"/>
        <v>45034</v>
      </c>
      <c r="B29" s="11" t="str">
        <f t="shared" si="1"/>
        <v>火</v>
      </c>
      <c r="C29" s="23"/>
      <c r="D29" s="24"/>
      <c r="E29" s="27"/>
      <c r="F29" s="28"/>
      <c r="G29" s="29"/>
      <c r="H29" s="9" t="str">
        <f t="shared" si="2"/>
        <v/>
      </c>
      <c r="I29" s="85"/>
      <c r="J29" s="86"/>
      <c r="K29" s="87"/>
      <c r="L29"/>
    </row>
    <row r="30" spans="1:12" ht="17.100000000000001" customHeight="1" x14ac:dyDescent="0.15">
      <c r="A30" s="10">
        <f t="shared" si="0"/>
        <v>45035</v>
      </c>
      <c r="B30" s="11" t="str">
        <f t="shared" si="1"/>
        <v>水</v>
      </c>
      <c r="C30" s="23"/>
      <c r="D30" s="24"/>
      <c r="E30" s="27"/>
      <c r="F30" s="28"/>
      <c r="G30" s="29"/>
      <c r="H30" s="9" t="str">
        <f t="shared" si="2"/>
        <v/>
      </c>
      <c r="I30" s="85"/>
      <c r="J30" s="86"/>
      <c r="K30" s="87"/>
      <c r="L30"/>
    </row>
    <row r="31" spans="1:12" ht="17.100000000000001" customHeight="1" x14ac:dyDescent="0.15">
      <c r="A31" s="10">
        <f t="shared" si="0"/>
        <v>45036</v>
      </c>
      <c r="B31" s="11" t="str">
        <f t="shared" si="1"/>
        <v>木</v>
      </c>
      <c r="C31" s="23"/>
      <c r="D31" s="24"/>
      <c r="E31" s="27"/>
      <c r="F31" s="28"/>
      <c r="G31" s="29"/>
      <c r="H31" s="9" t="str">
        <f t="shared" si="2"/>
        <v/>
      </c>
      <c r="I31" s="85"/>
      <c r="J31" s="86"/>
      <c r="K31" s="87"/>
      <c r="L31"/>
    </row>
    <row r="32" spans="1:12" ht="17.100000000000001" customHeight="1" x14ac:dyDescent="0.15">
      <c r="A32" s="10">
        <f t="shared" si="0"/>
        <v>45037</v>
      </c>
      <c r="B32" s="11" t="str">
        <f t="shared" si="1"/>
        <v>金</v>
      </c>
      <c r="C32" s="23"/>
      <c r="D32" s="24"/>
      <c r="E32" s="27"/>
      <c r="F32" s="28"/>
      <c r="G32" s="29"/>
      <c r="H32" s="9" t="str">
        <f t="shared" si="2"/>
        <v/>
      </c>
      <c r="I32" s="85"/>
      <c r="J32" s="86"/>
      <c r="K32" s="87"/>
      <c r="L32"/>
    </row>
    <row r="33" spans="1:12" ht="17.100000000000001" customHeight="1" x14ac:dyDescent="0.15">
      <c r="A33" s="10">
        <f t="shared" si="0"/>
        <v>45038</v>
      </c>
      <c r="B33" s="11" t="str">
        <f t="shared" si="1"/>
        <v>土</v>
      </c>
      <c r="C33" s="23"/>
      <c r="D33" s="24"/>
      <c r="E33" s="27"/>
      <c r="F33" s="28"/>
      <c r="G33" s="29"/>
      <c r="H33" s="9" t="str">
        <f t="shared" si="2"/>
        <v/>
      </c>
      <c r="I33" s="85"/>
      <c r="J33" s="86"/>
      <c r="K33" s="87"/>
      <c r="L33"/>
    </row>
    <row r="34" spans="1:12" ht="17.100000000000001" customHeight="1" x14ac:dyDescent="0.15">
      <c r="A34" s="10">
        <f t="shared" si="0"/>
        <v>45039</v>
      </c>
      <c r="B34" s="11" t="str">
        <f t="shared" si="1"/>
        <v>日</v>
      </c>
      <c r="C34" s="23"/>
      <c r="D34" s="24"/>
      <c r="E34" s="27"/>
      <c r="F34" s="28"/>
      <c r="G34" s="29"/>
      <c r="H34" s="9" t="str">
        <f t="shared" si="2"/>
        <v/>
      </c>
      <c r="I34" s="88"/>
      <c r="J34" s="89"/>
      <c r="K34" s="90"/>
      <c r="L34"/>
    </row>
    <row r="35" spans="1:12" ht="17.100000000000001" customHeight="1" x14ac:dyDescent="0.15">
      <c r="A35" s="10">
        <f t="shared" si="0"/>
        <v>45040</v>
      </c>
      <c r="B35" s="11" t="str">
        <f t="shared" si="1"/>
        <v>月</v>
      </c>
      <c r="C35" s="23"/>
      <c r="D35" s="24"/>
      <c r="E35" s="27"/>
      <c r="F35" s="28"/>
      <c r="G35" s="29"/>
      <c r="H35" s="9" t="str">
        <f t="shared" si="2"/>
        <v/>
      </c>
      <c r="I35" s="82"/>
      <c r="J35" s="83"/>
      <c r="K35" s="84"/>
      <c r="L35"/>
    </row>
    <row r="36" spans="1:12" ht="17.100000000000001" customHeight="1" x14ac:dyDescent="0.15">
      <c r="A36" s="10">
        <f t="shared" si="0"/>
        <v>45041</v>
      </c>
      <c r="B36" s="11" t="str">
        <f t="shared" si="1"/>
        <v>火</v>
      </c>
      <c r="C36" s="23"/>
      <c r="D36" s="24"/>
      <c r="E36" s="27"/>
      <c r="F36" s="28"/>
      <c r="G36" s="29"/>
      <c r="H36" s="9" t="str">
        <f t="shared" si="2"/>
        <v/>
      </c>
      <c r="I36" s="85"/>
      <c r="J36" s="86"/>
      <c r="K36" s="87"/>
      <c r="L36"/>
    </row>
    <row r="37" spans="1:12" ht="17.100000000000001" customHeight="1" x14ac:dyDescent="0.15">
      <c r="A37" s="10">
        <f t="shared" si="0"/>
        <v>45042</v>
      </c>
      <c r="B37" s="11" t="str">
        <f t="shared" si="1"/>
        <v>水</v>
      </c>
      <c r="C37" s="23"/>
      <c r="D37" s="24"/>
      <c r="E37" s="27"/>
      <c r="F37" s="28"/>
      <c r="G37" s="29"/>
      <c r="H37" s="9" t="str">
        <f t="shared" si="2"/>
        <v/>
      </c>
      <c r="I37" s="85"/>
      <c r="J37" s="86"/>
      <c r="K37" s="87"/>
      <c r="L37"/>
    </row>
    <row r="38" spans="1:12" ht="17.100000000000001" customHeight="1" x14ac:dyDescent="0.15">
      <c r="A38" s="10">
        <f>A37+1</f>
        <v>45043</v>
      </c>
      <c r="B38" s="11" t="str">
        <f t="shared" si="1"/>
        <v>木</v>
      </c>
      <c r="C38" s="23"/>
      <c r="D38" s="24"/>
      <c r="E38" s="27"/>
      <c r="F38" s="28"/>
      <c r="G38" s="29"/>
      <c r="H38" s="9" t="str">
        <f t="shared" si="2"/>
        <v/>
      </c>
      <c r="I38" s="85"/>
      <c r="J38" s="86"/>
      <c r="K38" s="87"/>
      <c r="L38"/>
    </row>
    <row r="39" spans="1:12" ht="17.100000000000001" customHeight="1" x14ac:dyDescent="0.15">
      <c r="A39" s="10">
        <f>A38+1</f>
        <v>45044</v>
      </c>
      <c r="B39" s="11" t="str">
        <f t="shared" si="1"/>
        <v>金</v>
      </c>
      <c r="C39" s="23"/>
      <c r="D39" s="24"/>
      <c r="E39" s="27"/>
      <c r="F39" s="28"/>
      <c r="G39" s="29"/>
      <c r="H39" s="9" t="str">
        <f t="shared" si="2"/>
        <v/>
      </c>
      <c r="I39" s="85"/>
      <c r="J39" s="86"/>
      <c r="K39" s="87"/>
      <c r="L39"/>
    </row>
    <row r="40" spans="1:12" ht="17.100000000000001" customHeight="1" x14ac:dyDescent="0.15">
      <c r="A40" s="10">
        <f>IF(DAY(A39+1)&lt;4,"",A39+1)</f>
        <v>45045</v>
      </c>
      <c r="B40" s="11" t="s">
        <v>36</v>
      </c>
      <c r="C40" s="23"/>
      <c r="D40" s="24"/>
      <c r="E40" s="27"/>
      <c r="F40" s="28"/>
      <c r="G40" s="29"/>
      <c r="H40" s="9" t="str">
        <f t="shared" si="2"/>
        <v/>
      </c>
      <c r="I40" s="85"/>
      <c r="J40" s="86"/>
      <c r="K40" s="87"/>
      <c r="L40"/>
    </row>
    <row r="41" spans="1:12" ht="17.100000000000001" customHeight="1" x14ac:dyDescent="0.15">
      <c r="A41" s="10">
        <f>IF(DAY(A39+2)&lt;4,"",A39+2)</f>
        <v>45046</v>
      </c>
      <c r="B41" s="11" t="str">
        <f t="shared" si="1"/>
        <v>日</v>
      </c>
      <c r="C41" s="23"/>
      <c r="D41" s="24"/>
      <c r="E41" s="27"/>
      <c r="F41" s="28"/>
      <c r="G41" s="29"/>
      <c r="H41" s="9" t="str">
        <f t="shared" si="2"/>
        <v/>
      </c>
      <c r="I41" s="85"/>
      <c r="J41" s="86"/>
      <c r="K41" s="87"/>
      <c r="L41"/>
    </row>
    <row r="42" spans="1:12" ht="17.100000000000001" customHeight="1" thickBot="1" x14ac:dyDescent="0.2">
      <c r="A42" s="12" t="str">
        <f>IF(DAY(A39+3)&lt;4,"",A39+3)</f>
        <v/>
      </c>
      <c r="B42" s="43" t="s">
        <v>37</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I10:K11"/>
    <mergeCell ref="D8:G8"/>
    <mergeCell ref="A2:F2"/>
    <mergeCell ref="H2:J2"/>
    <mergeCell ref="A7:C7"/>
    <mergeCell ref="A8:C8"/>
    <mergeCell ref="C10:F10"/>
    <mergeCell ref="G10:G1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9:G9"/>
    <mergeCell ref="A49:K50"/>
    <mergeCell ref="I43:J43"/>
    <mergeCell ref="G47:H47"/>
    <mergeCell ref="C46:D46"/>
    <mergeCell ref="I46:K46"/>
    <mergeCell ref="A45:K45"/>
    <mergeCell ref="A43:G43"/>
    <mergeCell ref="I12:K18"/>
    <mergeCell ref="I19:K26"/>
    <mergeCell ref="I27:K34"/>
    <mergeCell ref="B47:C47"/>
    <mergeCell ref="D47:E47"/>
    <mergeCell ref="I35:K42"/>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48105-4449-4FEE-BD19-23C66D3A136B}">
  <sheetPr codeName="Sheet10"/>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33</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39</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45292</v>
      </c>
      <c r="B12" s="47" t="s">
        <v>36</v>
      </c>
      <c r="C12" s="37"/>
      <c r="D12" s="38"/>
      <c r="E12" s="48"/>
      <c r="F12" s="40"/>
      <c r="G12" s="49"/>
      <c r="H12" s="9" t="str">
        <f>IF((D12-C12)+(F12-E12)-G12=0,"",(D12-C12)+(F12-E12)-G12)</f>
        <v/>
      </c>
      <c r="I12" s="73"/>
      <c r="J12" s="74"/>
      <c r="K12" s="75"/>
      <c r="L12"/>
    </row>
    <row r="13" spans="1:13" ht="17.100000000000001" customHeight="1" x14ac:dyDescent="0.15">
      <c r="A13" s="10">
        <f t="shared" ref="A13:A37" si="0">A12+1</f>
        <v>45293</v>
      </c>
      <c r="B13" s="11" t="str">
        <f t="shared" ref="B13:B18" si="1">TEXT(A13,"aaa")</f>
        <v>火</v>
      </c>
      <c r="C13" s="25"/>
      <c r="D13" s="26"/>
      <c r="E13" s="27"/>
      <c r="F13" s="28"/>
      <c r="G13" s="29"/>
      <c r="H13" s="9" t="str">
        <f>IF((D13-C13)+(F13-E13)-G13=0,"",(D13-C13)+(F13-E13)-G13)</f>
        <v/>
      </c>
      <c r="I13" s="76"/>
      <c r="J13" s="77"/>
      <c r="K13" s="78"/>
      <c r="L13"/>
    </row>
    <row r="14" spans="1:13" ht="17.100000000000001" customHeight="1" x14ac:dyDescent="0.15">
      <c r="A14" s="53">
        <f t="shared" si="0"/>
        <v>45294</v>
      </c>
      <c r="B14" s="11" t="str">
        <f t="shared" si="1"/>
        <v>水</v>
      </c>
      <c r="C14" s="23"/>
      <c r="D14" s="24"/>
      <c r="E14" s="27"/>
      <c r="F14" s="28"/>
      <c r="G14" s="29"/>
      <c r="H14" s="9" t="str">
        <f t="shared" ref="H14:H42" si="2">IF((D14-C14)+(F14-E14)-G14=0,"",(D14-C14)+(F14-E14)-G14)</f>
        <v/>
      </c>
      <c r="I14" s="76"/>
      <c r="J14" s="77"/>
      <c r="K14" s="78"/>
      <c r="L14"/>
    </row>
    <row r="15" spans="1:13" ht="17.100000000000001" customHeight="1" x14ac:dyDescent="0.15">
      <c r="A15" s="10">
        <f t="shared" si="0"/>
        <v>45295</v>
      </c>
      <c r="B15" s="11" t="str">
        <f t="shared" si="1"/>
        <v>木</v>
      </c>
      <c r="C15" s="23"/>
      <c r="D15" s="24"/>
      <c r="E15" s="27"/>
      <c r="F15" s="28"/>
      <c r="G15" s="29"/>
      <c r="H15" s="9" t="str">
        <f t="shared" si="2"/>
        <v/>
      </c>
      <c r="I15" s="76"/>
      <c r="J15" s="77"/>
      <c r="K15" s="78"/>
      <c r="L15"/>
    </row>
    <row r="16" spans="1:13" ht="17.100000000000001" customHeight="1" x14ac:dyDescent="0.15">
      <c r="A16" s="10">
        <f t="shared" si="0"/>
        <v>45296</v>
      </c>
      <c r="B16" s="11" t="str">
        <f t="shared" si="1"/>
        <v>金</v>
      </c>
      <c r="C16" s="23"/>
      <c r="D16" s="24"/>
      <c r="E16" s="27"/>
      <c r="F16" s="28"/>
      <c r="G16" s="29"/>
      <c r="H16" s="9" t="str">
        <f t="shared" si="2"/>
        <v/>
      </c>
      <c r="I16" s="76"/>
      <c r="J16" s="77"/>
      <c r="K16" s="78"/>
      <c r="L16"/>
    </row>
    <row r="17" spans="1:12" ht="17.100000000000001" customHeight="1" x14ac:dyDescent="0.15">
      <c r="A17" s="36">
        <f t="shared" si="0"/>
        <v>45297</v>
      </c>
      <c r="B17" s="44" t="str">
        <f t="shared" si="1"/>
        <v>土</v>
      </c>
      <c r="C17" s="37"/>
      <c r="D17" s="38"/>
      <c r="E17" s="39"/>
      <c r="F17" s="40"/>
      <c r="G17" s="41"/>
      <c r="H17" s="9" t="str">
        <f t="shared" si="2"/>
        <v/>
      </c>
      <c r="I17" s="76"/>
      <c r="J17" s="77"/>
      <c r="K17" s="78"/>
      <c r="L17"/>
    </row>
    <row r="18" spans="1:12" ht="17.100000000000001" customHeight="1" x14ac:dyDescent="0.15">
      <c r="A18" s="36">
        <f t="shared" si="0"/>
        <v>45298</v>
      </c>
      <c r="B18" s="44" t="str">
        <f t="shared" si="1"/>
        <v>日</v>
      </c>
      <c r="C18" s="37"/>
      <c r="D18" s="38"/>
      <c r="E18" s="39"/>
      <c r="F18" s="40"/>
      <c r="G18" s="41"/>
      <c r="H18" s="9" t="str">
        <f t="shared" si="2"/>
        <v/>
      </c>
      <c r="I18" s="79"/>
      <c r="J18" s="80"/>
      <c r="K18" s="81"/>
      <c r="L18"/>
    </row>
    <row r="19" spans="1:12" ht="17.100000000000001" customHeight="1" x14ac:dyDescent="0.15">
      <c r="A19" s="10">
        <f t="shared" si="0"/>
        <v>45299</v>
      </c>
      <c r="B19" s="11" t="s">
        <v>36</v>
      </c>
      <c r="C19" s="23"/>
      <c r="D19" s="24"/>
      <c r="E19" s="27"/>
      <c r="F19" s="28"/>
      <c r="G19" s="29"/>
      <c r="H19" s="9" t="str">
        <f t="shared" si="2"/>
        <v/>
      </c>
      <c r="I19" s="82"/>
      <c r="J19" s="83"/>
      <c r="K19" s="84"/>
      <c r="L19"/>
    </row>
    <row r="20" spans="1:12" ht="17.100000000000001" customHeight="1" x14ac:dyDescent="0.15">
      <c r="A20" s="10">
        <f t="shared" si="0"/>
        <v>45300</v>
      </c>
      <c r="B20" s="11" t="str">
        <f t="shared" ref="B20:B42" si="3">TEXT(A20,"aaa")</f>
        <v>火</v>
      </c>
      <c r="C20" s="23"/>
      <c r="D20" s="24"/>
      <c r="E20" s="27"/>
      <c r="F20" s="28"/>
      <c r="G20" s="29"/>
      <c r="H20" s="9" t="str">
        <f t="shared" si="2"/>
        <v/>
      </c>
      <c r="I20" s="85"/>
      <c r="J20" s="86"/>
      <c r="K20" s="87"/>
      <c r="L20"/>
    </row>
    <row r="21" spans="1:12" ht="17.100000000000001" customHeight="1" x14ac:dyDescent="0.15">
      <c r="A21" s="53">
        <f t="shared" si="0"/>
        <v>45301</v>
      </c>
      <c r="B21" s="11" t="str">
        <f t="shared" si="3"/>
        <v>水</v>
      </c>
      <c r="C21" s="23"/>
      <c r="D21" s="24"/>
      <c r="E21" s="27"/>
      <c r="F21" s="28"/>
      <c r="G21" s="29"/>
      <c r="H21" s="9" t="str">
        <f t="shared" si="2"/>
        <v/>
      </c>
      <c r="I21" s="85"/>
      <c r="J21" s="86"/>
      <c r="K21" s="87"/>
      <c r="L21"/>
    </row>
    <row r="22" spans="1:12" ht="17.100000000000001" customHeight="1" x14ac:dyDescent="0.15">
      <c r="A22" s="10">
        <f t="shared" si="0"/>
        <v>45302</v>
      </c>
      <c r="B22" s="11" t="str">
        <f t="shared" si="3"/>
        <v>木</v>
      </c>
      <c r="C22" s="23"/>
      <c r="D22" s="24"/>
      <c r="E22" s="27"/>
      <c r="F22" s="28"/>
      <c r="G22" s="29"/>
      <c r="H22" s="9" t="str">
        <f t="shared" si="2"/>
        <v/>
      </c>
      <c r="I22" s="85"/>
      <c r="J22" s="86"/>
      <c r="K22" s="87"/>
      <c r="L22"/>
    </row>
    <row r="23" spans="1:12" ht="17.100000000000001" customHeight="1" x14ac:dyDescent="0.15">
      <c r="A23" s="10">
        <f t="shared" si="0"/>
        <v>45303</v>
      </c>
      <c r="B23" s="11" t="str">
        <f t="shared" si="3"/>
        <v>金</v>
      </c>
      <c r="C23" s="23"/>
      <c r="D23" s="24"/>
      <c r="E23" s="27"/>
      <c r="F23" s="28"/>
      <c r="G23" s="29"/>
      <c r="H23" s="9" t="str">
        <f t="shared" si="2"/>
        <v/>
      </c>
      <c r="I23" s="85"/>
      <c r="J23" s="86"/>
      <c r="K23" s="87"/>
      <c r="L23"/>
    </row>
    <row r="24" spans="1:12" ht="17.100000000000001" customHeight="1" x14ac:dyDescent="0.15">
      <c r="A24" s="10">
        <f t="shared" si="0"/>
        <v>45304</v>
      </c>
      <c r="B24" s="11" t="str">
        <f t="shared" si="3"/>
        <v>土</v>
      </c>
      <c r="C24" s="23"/>
      <c r="D24" s="24"/>
      <c r="E24" s="27"/>
      <c r="F24" s="28"/>
      <c r="G24" s="29"/>
      <c r="H24" s="9" t="str">
        <f t="shared" si="2"/>
        <v/>
      </c>
      <c r="I24" s="85"/>
      <c r="J24" s="86"/>
      <c r="K24" s="87"/>
      <c r="L24"/>
    </row>
    <row r="25" spans="1:12" ht="17.100000000000001" customHeight="1" x14ac:dyDescent="0.15">
      <c r="A25" s="10">
        <f t="shared" si="0"/>
        <v>45305</v>
      </c>
      <c r="B25" s="11" t="str">
        <f t="shared" si="3"/>
        <v>日</v>
      </c>
      <c r="C25" s="23"/>
      <c r="D25" s="24"/>
      <c r="E25" s="27"/>
      <c r="F25" s="28"/>
      <c r="G25" s="29"/>
      <c r="H25" s="9" t="str">
        <f t="shared" si="2"/>
        <v/>
      </c>
      <c r="I25" s="85"/>
      <c r="J25" s="86"/>
      <c r="K25" s="87"/>
      <c r="L25"/>
    </row>
    <row r="26" spans="1:12" ht="17.100000000000001" customHeight="1" x14ac:dyDescent="0.15">
      <c r="A26" s="10">
        <f t="shared" si="0"/>
        <v>45306</v>
      </c>
      <c r="B26" s="11" t="str">
        <f t="shared" si="3"/>
        <v>月</v>
      </c>
      <c r="C26" s="23"/>
      <c r="D26" s="24"/>
      <c r="E26" s="27"/>
      <c r="F26" s="28"/>
      <c r="G26" s="29"/>
      <c r="H26" s="9" t="str">
        <f t="shared" si="2"/>
        <v/>
      </c>
      <c r="I26" s="88"/>
      <c r="J26" s="89"/>
      <c r="K26" s="90"/>
      <c r="L26"/>
    </row>
    <row r="27" spans="1:12" ht="17.100000000000001" customHeight="1" x14ac:dyDescent="0.15">
      <c r="A27" s="10">
        <f t="shared" si="0"/>
        <v>45307</v>
      </c>
      <c r="B27" s="11" t="str">
        <f t="shared" si="3"/>
        <v>火</v>
      </c>
      <c r="C27" s="23"/>
      <c r="D27" s="24"/>
      <c r="E27" s="27"/>
      <c r="F27" s="28"/>
      <c r="G27" s="29"/>
      <c r="H27" s="9" t="str">
        <f t="shared" si="2"/>
        <v/>
      </c>
      <c r="I27" s="82"/>
      <c r="J27" s="83"/>
      <c r="K27" s="84"/>
      <c r="L27"/>
    </row>
    <row r="28" spans="1:12" ht="17.100000000000001" customHeight="1" x14ac:dyDescent="0.15">
      <c r="A28" s="10">
        <f t="shared" si="0"/>
        <v>45308</v>
      </c>
      <c r="B28" s="11" t="str">
        <f t="shared" si="3"/>
        <v>水</v>
      </c>
      <c r="C28" s="23"/>
      <c r="D28" s="24"/>
      <c r="E28" s="27"/>
      <c r="F28" s="28"/>
      <c r="G28" s="29"/>
      <c r="H28" s="9" t="str">
        <f t="shared" si="2"/>
        <v/>
      </c>
      <c r="I28" s="85"/>
      <c r="J28" s="86"/>
      <c r="K28" s="87"/>
      <c r="L28"/>
    </row>
    <row r="29" spans="1:12" ht="17.100000000000001" customHeight="1" x14ac:dyDescent="0.15">
      <c r="A29" s="10">
        <f t="shared" si="0"/>
        <v>45309</v>
      </c>
      <c r="B29" s="11" t="str">
        <f t="shared" si="3"/>
        <v>木</v>
      </c>
      <c r="C29" s="23"/>
      <c r="D29" s="24"/>
      <c r="E29" s="27"/>
      <c r="F29" s="28"/>
      <c r="G29" s="29"/>
      <c r="H29" s="9" t="str">
        <f t="shared" si="2"/>
        <v/>
      </c>
      <c r="I29" s="85"/>
      <c r="J29" s="86"/>
      <c r="K29" s="87"/>
      <c r="L29"/>
    </row>
    <row r="30" spans="1:12" ht="17.100000000000001" customHeight="1" x14ac:dyDescent="0.15">
      <c r="A30" s="10">
        <f t="shared" si="0"/>
        <v>45310</v>
      </c>
      <c r="B30" s="11" t="str">
        <f t="shared" si="3"/>
        <v>金</v>
      </c>
      <c r="C30" s="23"/>
      <c r="D30" s="24"/>
      <c r="E30" s="27"/>
      <c r="F30" s="28"/>
      <c r="G30" s="29"/>
      <c r="H30" s="9" t="str">
        <f t="shared" si="2"/>
        <v/>
      </c>
      <c r="I30" s="85"/>
      <c r="J30" s="86"/>
      <c r="K30" s="87"/>
      <c r="L30"/>
    </row>
    <row r="31" spans="1:12" ht="17.100000000000001" customHeight="1" x14ac:dyDescent="0.15">
      <c r="A31" s="10">
        <f t="shared" si="0"/>
        <v>45311</v>
      </c>
      <c r="B31" s="11" t="str">
        <f t="shared" si="3"/>
        <v>土</v>
      </c>
      <c r="C31" s="23"/>
      <c r="D31" s="24"/>
      <c r="E31" s="27"/>
      <c r="F31" s="28"/>
      <c r="G31" s="29"/>
      <c r="H31" s="9" t="str">
        <f t="shared" si="2"/>
        <v/>
      </c>
      <c r="I31" s="85"/>
      <c r="J31" s="86"/>
      <c r="K31" s="87"/>
      <c r="L31"/>
    </row>
    <row r="32" spans="1:12" ht="17.100000000000001" customHeight="1" x14ac:dyDescent="0.15">
      <c r="A32" s="10">
        <f t="shared" si="0"/>
        <v>45312</v>
      </c>
      <c r="B32" s="11" t="str">
        <f t="shared" si="3"/>
        <v>日</v>
      </c>
      <c r="C32" s="23"/>
      <c r="D32" s="24"/>
      <c r="E32" s="27"/>
      <c r="F32" s="28"/>
      <c r="G32" s="29"/>
      <c r="H32" s="9" t="str">
        <f t="shared" si="2"/>
        <v/>
      </c>
      <c r="I32" s="85"/>
      <c r="J32" s="86"/>
      <c r="K32" s="87"/>
      <c r="L32"/>
    </row>
    <row r="33" spans="1:12" ht="17.100000000000001" customHeight="1" x14ac:dyDescent="0.15">
      <c r="A33" s="10">
        <f t="shared" si="0"/>
        <v>45313</v>
      </c>
      <c r="B33" s="11" t="str">
        <f t="shared" si="3"/>
        <v>月</v>
      </c>
      <c r="C33" s="23"/>
      <c r="D33" s="24"/>
      <c r="E33" s="27"/>
      <c r="F33" s="28"/>
      <c r="G33" s="29"/>
      <c r="H33" s="9" t="str">
        <f t="shared" si="2"/>
        <v/>
      </c>
      <c r="I33" s="85"/>
      <c r="J33" s="86"/>
      <c r="K33" s="87"/>
      <c r="L33"/>
    </row>
    <row r="34" spans="1:12" ht="17.100000000000001" customHeight="1" x14ac:dyDescent="0.15">
      <c r="A34" s="10">
        <f t="shared" si="0"/>
        <v>45314</v>
      </c>
      <c r="B34" s="11" t="str">
        <f t="shared" si="3"/>
        <v>火</v>
      </c>
      <c r="C34" s="23"/>
      <c r="D34" s="24"/>
      <c r="E34" s="27"/>
      <c r="F34" s="28"/>
      <c r="G34" s="29"/>
      <c r="H34" s="9" t="str">
        <f t="shared" si="2"/>
        <v/>
      </c>
      <c r="I34" s="88"/>
      <c r="J34" s="89"/>
      <c r="K34" s="90"/>
      <c r="L34"/>
    </row>
    <row r="35" spans="1:12" ht="17.100000000000001" customHeight="1" x14ac:dyDescent="0.15">
      <c r="A35" s="10">
        <f t="shared" si="0"/>
        <v>45315</v>
      </c>
      <c r="B35" s="11" t="str">
        <f t="shared" si="3"/>
        <v>水</v>
      </c>
      <c r="C35" s="23"/>
      <c r="D35" s="24"/>
      <c r="E35" s="27"/>
      <c r="F35" s="28"/>
      <c r="G35" s="29"/>
      <c r="H35" s="9" t="str">
        <f t="shared" si="2"/>
        <v/>
      </c>
      <c r="I35" s="82"/>
      <c r="J35" s="83"/>
      <c r="K35" s="84"/>
      <c r="L35"/>
    </row>
    <row r="36" spans="1:12" ht="17.100000000000001" customHeight="1" x14ac:dyDescent="0.15">
      <c r="A36" s="10">
        <f t="shared" si="0"/>
        <v>45316</v>
      </c>
      <c r="B36" s="11" t="str">
        <f t="shared" si="3"/>
        <v>木</v>
      </c>
      <c r="C36" s="23"/>
      <c r="D36" s="24"/>
      <c r="E36" s="27"/>
      <c r="F36" s="28"/>
      <c r="G36" s="29"/>
      <c r="H36" s="9" t="str">
        <f t="shared" si="2"/>
        <v/>
      </c>
      <c r="I36" s="85"/>
      <c r="J36" s="86"/>
      <c r="K36" s="87"/>
      <c r="L36"/>
    </row>
    <row r="37" spans="1:12" ht="17.100000000000001" customHeight="1" x14ac:dyDescent="0.15">
      <c r="A37" s="10">
        <f t="shared" si="0"/>
        <v>45317</v>
      </c>
      <c r="B37" s="11" t="str">
        <f t="shared" si="3"/>
        <v>金</v>
      </c>
      <c r="C37" s="23"/>
      <c r="D37" s="24"/>
      <c r="E37" s="27"/>
      <c r="F37" s="28"/>
      <c r="G37" s="29"/>
      <c r="H37" s="9" t="str">
        <f t="shared" si="2"/>
        <v/>
      </c>
      <c r="I37" s="85"/>
      <c r="J37" s="86"/>
      <c r="K37" s="87"/>
      <c r="L37"/>
    </row>
    <row r="38" spans="1:12" ht="17.100000000000001" customHeight="1" x14ac:dyDescent="0.15">
      <c r="A38" s="10">
        <f>A37+1</f>
        <v>45318</v>
      </c>
      <c r="B38" s="11" t="str">
        <f t="shared" si="3"/>
        <v>土</v>
      </c>
      <c r="C38" s="23"/>
      <c r="D38" s="24"/>
      <c r="E38" s="27"/>
      <c r="F38" s="28"/>
      <c r="G38" s="29"/>
      <c r="H38" s="9" t="str">
        <f t="shared" si="2"/>
        <v/>
      </c>
      <c r="I38" s="85"/>
      <c r="J38" s="86"/>
      <c r="K38" s="87"/>
      <c r="L38"/>
    </row>
    <row r="39" spans="1:12" ht="17.100000000000001" customHeight="1" x14ac:dyDescent="0.15">
      <c r="A39" s="10">
        <f>A38+1</f>
        <v>45319</v>
      </c>
      <c r="B39" s="11" t="str">
        <f t="shared" si="3"/>
        <v>日</v>
      </c>
      <c r="C39" s="23"/>
      <c r="D39" s="24"/>
      <c r="E39" s="27"/>
      <c r="F39" s="28"/>
      <c r="G39" s="29"/>
      <c r="H39" s="9" t="str">
        <f t="shared" si="2"/>
        <v/>
      </c>
      <c r="I39" s="85"/>
      <c r="J39" s="86"/>
      <c r="K39" s="87"/>
      <c r="L39"/>
    </row>
    <row r="40" spans="1:12" ht="17.100000000000001" customHeight="1" x14ac:dyDescent="0.15">
      <c r="A40" s="10">
        <f>IF(DAY(A39+1)&lt;4,"",A39+1)</f>
        <v>45320</v>
      </c>
      <c r="B40" s="11" t="str">
        <f t="shared" si="3"/>
        <v>月</v>
      </c>
      <c r="C40" s="23"/>
      <c r="D40" s="24"/>
      <c r="E40" s="27"/>
      <c r="F40" s="28"/>
      <c r="G40" s="29"/>
      <c r="H40" s="9" t="str">
        <f t="shared" si="2"/>
        <v/>
      </c>
      <c r="I40" s="85"/>
      <c r="J40" s="86"/>
      <c r="K40" s="87"/>
      <c r="L40"/>
    </row>
    <row r="41" spans="1:12" ht="17.100000000000001" customHeight="1" x14ac:dyDescent="0.15">
      <c r="A41" s="10">
        <f>IF(DAY(A39+2)&lt;4,"",A39+2)</f>
        <v>45321</v>
      </c>
      <c r="B41" s="11" t="str">
        <f t="shared" si="3"/>
        <v>火</v>
      </c>
      <c r="C41" s="23"/>
      <c r="D41" s="24"/>
      <c r="E41" s="27"/>
      <c r="F41" s="28"/>
      <c r="G41" s="29"/>
      <c r="H41" s="9" t="str">
        <f t="shared" si="2"/>
        <v/>
      </c>
      <c r="I41" s="85"/>
      <c r="J41" s="86"/>
      <c r="K41" s="87"/>
      <c r="L41"/>
    </row>
    <row r="42" spans="1:12" ht="17.100000000000001" customHeight="1" thickBot="1" x14ac:dyDescent="0.2">
      <c r="A42" s="12">
        <f>IF(DAY(A39+3)&lt;4,"",A39+3)</f>
        <v>45322</v>
      </c>
      <c r="B42" s="43" t="str">
        <f t="shared" si="3"/>
        <v>水</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2" priority="1" stopIfTrue="1">
      <formula>OR($B12="土",$B12="日",$B12="祝",$B12="振",$I12="休日")</formula>
    </cfRule>
  </conditionalFormatting>
  <dataValidations count="5">
    <dataValidation type="list" imeMode="on" allowBlank="1" sqref="H8" xr:uid="{0B79DFF2-1EE2-490A-B2B7-0AD660EF0A32}">
      <formula1>"通常勤務,管理者,裁量,高プロ,出向,その他"</formula1>
    </dataValidation>
    <dataValidation type="list" allowBlank="1" showInputMessage="1" showErrorMessage="1" sqref="G2 K2" xr:uid="{B5ACD931-06FB-4CF8-9D30-52326F82B061}">
      <formula1>"あり,なし"</formula1>
    </dataValidation>
    <dataValidation type="list" allowBlank="1" showInputMessage="1" showErrorMessage="1" sqref="E1:G1" xr:uid="{853EB2A7-73DE-4913-899E-46102B73425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A79BAC1-7B3B-4EF9-85CF-C4AED8361C4B}">
      <formula1>0</formula1>
    </dataValidation>
    <dataValidation type="time" allowBlank="1" showInputMessage="1" showErrorMessage="1" errorTitle="時刻を入力してください。" error="0:00から23:59までの時刻が入力できます。" sqref="C12:C42 E12:E42 G12:G42" xr:uid="{422C7822-25F1-4ED0-B97C-92D424735B8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165D8-42B8-411C-A509-64F3B4B03CC9}">
  <sheetPr codeName="Sheet1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34</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39</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45323</v>
      </c>
      <c r="B12" s="47" t="str">
        <f t="shared" ref="B12:B21" si="0">TEXT(A12,"aaa")</f>
        <v>木</v>
      </c>
      <c r="C12" s="37"/>
      <c r="D12" s="38"/>
      <c r="E12" s="48"/>
      <c r="F12" s="40"/>
      <c r="G12" s="49"/>
      <c r="H12" s="9" t="str">
        <f>IF((D12-C12)+(F12-E12)-G12=0,"",(D12-C12)+(F12-E12)-G12)</f>
        <v/>
      </c>
      <c r="I12" s="73"/>
      <c r="J12" s="74"/>
      <c r="K12" s="75"/>
      <c r="L12"/>
    </row>
    <row r="13" spans="1:13" ht="17.100000000000001" customHeight="1" x14ac:dyDescent="0.15">
      <c r="A13" s="10">
        <f t="shared" ref="A13:A37" si="1">A12+1</f>
        <v>45324</v>
      </c>
      <c r="B13" s="11" t="str">
        <f t="shared" si="0"/>
        <v>金</v>
      </c>
      <c r="C13" s="25"/>
      <c r="D13" s="26"/>
      <c r="E13" s="27"/>
      <c r="F13" s="28"/>
      <c r="G13" s="29"/>
      <c r="H13" s="9" t="str">
        <f>IF((D13-C13)+(F13-E13)-G13=0,"",(D13-C13)+(F13-E13)-G13)</f>
        <v/>
      </c>
      <c r="I13" s="76"/>
      <c r="J13" s="77"/>
      <c r="K13" s="78"/>
      <c r="L13"/>
    </row>
    <row r="14" spans="1:13" ht="17.100000000000001" customHeight="1" x14ac:dyDescent="0.15">
      <c r="A14" s="53">
        <f t="shared" si="1"/>
        <v>45325</v>
      </c>
      <c r="B14" s="11" t="str">
        <f t="shared" si="0"/>
        <v>土</v>
      </c>
      <c r="C14" s="23"/>
      <c r="D14" s="24"/>
      <c r="E14" s="27"/>
      <c r="F14" s="28"/>
      <c r="G14" s="29"/>
      <c r="H14" s="9" t="str">
        <f t="shared" ref="H14:H42" si="2">IF((D14-C14)+(F14-E14)-G14=0,"",(D14-C14)+(F14-E14)-G14)</f>
        <v/>
      </c>
      <c r="I14" s="76"/>
      <c r="J14" s="77"/>
      <c r="K14" s="78"/>
      <c r="L14"/>
    </row>
    <row r="15" spans="1:13" ht="17.100000000000001" customHeight="1" x14ac:dyDescent="0.15">
      <c r="A15" s="10">
        <f t="shared" si="1"/>
        <v>45326</v>
      </c>
      <c r="B15" s="11" t="str">
        <f t="shared" si="0"/>
        <v>日</v>
      </c>
      <c r="C15" s="23"/>
      <c r="D15" s="24"/>
      <c r="E15" s="27"/>
      <c r="F15" s="28"/>
      <c r="G15" s="29"/>
      <c r="H15" s="9" t="str">
        <f t="shared" si="2"/>
        <v/>
      </c>
      <c r="I15" s="76"/>
      <c r="J15" s="77"/>
      <c r="K15" s="78"/>
      <c r="L15"/>
    </row>
    <row r="16" spans="1:13" ht="17.100000000000001" customHeight="1" x14ac:dyDescent="0.15">
      <c r="A16" s="10">
        <f t="shared" si="1"/>
        <v>45327</v>
      </c>
      <c r="B16" s="11" t="str">
        <f t="shared" si="0"/>
        <v>月</v>
      </c>
      <c r="C16" s="23"/>
      <c r="D16" s="24"/>
      <c r="E16" s="27"/>
      <c r="F16" s="28"/>
      <c r="G16" s="29"/>
      <c r="H16" s="9" t="str">
        <f t="shared" si="2"/>
        <v/>
      </c>
      <c r="I16" s="76"/>
      <c r="J16" s="77"/>
      <c r="K16" s="78"/>
      <c r="L16"/>
    </row>
    <row r="17" spans="1:12" ht="17.100000000000001" customHeight="1" x14ac:dyDescent="0.15">
      <c r="A17" s="36">
        <f t="shared" si="1"/>
        <v>45328</v>
      </c>
      <c r="B17" s="44" t="str">
        <f t="shared" si="0"/>
        <v>火</v>
      </c>
      <c r="C17" s="37"/>
      <c r="D17" s="38"/>
      <c r="E17" s="39"/>
      <c r="F17" s="40"/>
      <c r="G17" s="41"/>
      <c r="H17" s="9" t="str">
        <f t="shared" si="2"/>
        <v/>
      </c>
      <c r="I17" s="76"/>
      <c r="J17" s="77"/>
      <c r="K17" s="78"/>
      <c r="L17"/>
    </row>
    <row r="18" spans="1:12" ht="17.100000000000001" customHeight="1" x14ac:dyDescent="0.15">
      <c r="A18" s="36">
        <f t="shared" si="1"/>
        <v>45329</v>
      </c>
      <c r="B18" s="44" t="str">
        <f t="shared" si="0"/>
        <v>水</v>
      </c>
      <c r="C18" s="37"/>
      <c r="D18" s="38"/>
      <c r="E18" s="39"/>
      <c r="F18" s="40"/>
      <c r="G18" s="41"/>
      <c r="H18" s="9" t="str">
        <f t="shared" si="2"/>
        <v/>
      </c>
      <c r="I18" s="79"/>
      <c r="J18" s="80"/>
      <c r="K18" s="81"/>
      <c r="L18"/>
    </row>
    <row r="19" spans="1:12" ht="17.100000000000001" customHeight="1" x14ac:dyDescent="0.15">
      <c r="A19" s="10">
        <f t="shared" si="1"/>
        <v>45330</v>
      </c>
      <c r="B19" s="11" t="str">
        <f t="shared" si="0"/>
        <v>木</v>
      </c>
      <c r="C19" s="23"/>
      <c r="D19" s="24"/>
      <c r="E19" s="27"/>
      <c r="F19" s="28"/>
      <c r="G19" s="29"/>
      <c r="H19" s="9" t="str">
        <f t="shared" si="2"/>
        <v/>
      </c>
      <c r="I19" s="82"/>
      <c r="J19" s="83"/>
      <c r="K19" s="84"/>
      <c r="L19"/>
    </row>
    <row r="20" spans="1:12" ht="17.100000000000001" customHeight="1" x14ac:dyDescent="0.15">
      <c r="A20" s="10">
        <f t="shared" si="1"/>
        <v>45331</v>
      </c>
      <c r="B20" s="11" t="str">
        <f t="shared" si="0"/>
        <v>金</v>
      </c>
      <c r="C20" s="23"/>
      <c r="D20" s="24"/>
      <c r="E20" s="27"/>
      <c r="F20" s="28"/>
      <c r="G20" s="29"/>
      <c r="H20" s="9" t="str">
        <f t="shared" si="2"/>
        <v/>
      </c>
      <c r="I20" s="85"/>
      <c r="J20" s="86"/>
      <c r="K20" s="87"/>
      <c r="L20"/>
    </row>
    <row r="21" spans="1:12" ht="17.100000000000001" customHeight="1" x14ac:dyDescent="0.15">
      <c r="A21" s="53">
        <f t="shared" si="1"/>
        <v>45332</v>
      </c>
      <c r="B21" s="11" t="str">
        <f t="shared" si="0"/>
        <v>土</v>
      </c>
      <c r="C21" s="23"/>
      <c r="D21" s="24"/>
      <c r="E21" s="27"/>
      <c r="F21" s="28"/>
      <c r="G21" s="29"/>
      <c r="H21" s="9" t="str">
        <f t="shared" si="2"/>
        <v/>
      </c>
      <c r="I21" s="85"/>
      <c r="J21" s="86"/>
      <c r="K21" s="87"/>
      <c r="L21"/>
    </row>
    <row r="22" spans="1:12" ht="17.100000000000001" customHeight="1" x14ac:dyDescent="0.15">
      <c r="A22" s="10">
        <f t="shared" si="1"/>
        <v>45333</v>
      </c>
      <c r="B22" s="11" t="s">
        <v>36</v>
      </c>
      <c r="C22" s="23"/>
      <c r="D22" s="24"/>
      <c r="E22" s="27"/>
      <c r="F22" s="28"/>
      <c r="G22" s="29"/>
      <c r="H22" s="9" t="str">
        <f t="shared" si="2"/>
        <v/>
      </c>
      <c r="I22" s="85"/>
      <c r="J22" s="86"/>
      <c r="K22" s="87"/>
      <c r="L22"/>
    </row>
    <row r="23" spans="1:12" ht="17.100000000000001" customHeight="1" x14ac:dyDescent="0.15">
      <c r="A23" s="10">
        <f t="shared" si="1"/>
        <v>45334</v>
      </c>
      <c r="B23" s="11" t="s">
        <v>38</v>
      </c>
      <c r="C23" s="23"/>
      <c r="D23" s="24"/>
      <c r="E23" s="27"/>
      <c r="F23" s="28"/>
      <c r="G23" s="29"/>
      <c r="H23" s="9" t="str">
        <f t="shared" si="2"/>
        <v/>
      </c>
      <c r="I23" s="85"/>
      <c r="J23" s="86"/>
      <c r="K23" s="87"/>
      <c r="L23"/>
    </row>
    <row r="24" spans="1:12" ht="17.100000000000001" customHeight="1" x14ac:dyDescent="0.15">
      <c r="A24" s="10">
        <f t="shared" si="1"/>
        <v>45335</v>
      </c>
      <c r="B24" s="11" t="str">
        <f t="shared" ref="B24:B33" si="3">TEXT(A24,"aaa")</f>
        <v>火</v>
      </c>
      <c r="C24" s="23"/>
      <c r="D24" s="24"/>
      <c r="E24" s="27"/>
      <c r="F24" s="28"/>
      <c r="G24" s="29"/>
      <c r="H24" s="9" t="str">
        <f t="shared" si="2"/>
        <v/>
      </c>
      <c r="I24" s="85"/>
      <c r="J24" s="86"/>
      <c r="K24" s="87"/>
      <c r="L24"/>
    </row>
    <row r="25" spans="1:12" ht="17.100000000000001" customHeight="1" x14ac:dyDescent="0.15">
      <c r="A25" s="10">
        <f t="shared" si="1"/>
        <v>45336</v>
      </c>
      <c r="B25" s="11" t="str">
        <f t="shared" si="3"/>
        <v>水</v>
      </c>
      <c r="C25" s="23"/>
      <c r="D25" s="24"/>
      <c r="E25" s="27"/>
      <c r="F25" s="28"/>
      <c r="G25" s="29"/>
      <c r="H25" s="9" t="str">
        <f t="shared" si="2"/>
        <v/>
      </c>
      <c r="I25" s="85"/>
      <c r="J25" s="86"/>
      <c r="K25" s="87"/>
      <c r="L25"/>
    </row>
    <row r="26" spans="1:12" ht="17.100000000000001" customHeight="1" x14ac:dyDescent="0.15">
      <c r="A26" s="10">
        <f t="shared" si="1"/>
        <v>45337</v>
      </c>
      <c r="B26" s="11" t="str">
        <f t="shared" si="3"/>
        <v>木</v>
      </c>
      <c r="C26" s="23"/>
      <c r="D26" s="24"/>
      <c r="E26" s="27"/>
      <c r="F26" s="28"/>
      <c r="G26" s="29"/>
      <c r="H26" s="9" t="str">
        <f t="shared" si="2"/>
        <v/>
      </c>
      <c r="I26" s="88"/>
      <c r="J26" s="89"/>
      <c r="K26" s="90"/>
      <c r="L26"/>
    </row>
    <row r="27" spans="1:12" ht="17.100000000000001" customHeight="1" x14ac:dyDescent="0.15">
      <c r="A27" s="10">
        <f t="shared" si="1"/>
        <v>45338</v>
      </c>
      <c r="B27" s="11" t="str">
        <f t="shared" si="3"/>
        <v>金</v>
      </c>
      <c r="C27" s="23"/>
      <c r="D27" s="24"/>
      <c r="E27" s="27"/>
      <c r="F27" s="28"/>
      <c r="G27" s="29"/>
      <c r="H27" s="9" t="str">
        <f t="shared" si="2"/>
        <v/>
      </c>
      <c r="I27" s="82"/>
      <c r="J27" s="83"/>
      <c r="K27" s="84"/>
      <c r="L27"/>
    </row>
    <row r="28" spans="1:12" ht="17.100000000000001" customHeight="1" x14ac:dyDescent="0.15">
      <c r="A28" s="10">
        <f t="shared" si="1"/>
        <v>45339</v>
      </c>
      <c r="B28" s="11" t="str">
        <f t="shared" si="3"/>
        <v>土</v>
      </c>
      <c r="C28" s="23"/>
      <c r="D28" s="24"/>
      <c r="E28" s="27"/>
      <c r="F28" s="28"/>
      <c r="G28" s="29"/>
      <c r="H28" s="9" t="str">
        <f t="shared" si="2"/>
        <v/>
      </c>
      <c r="I28" s="85"/>
      <c r="J28" s="86"/>
      <c r="K28" s="87"/>
      <c r="L28"/>
    </row>
    <row r="29" spans="1:12" ht="17.100000000000001" customHeight="1" x14ac:dyDescent="0.15">
      <c r="A29" s="10">
        <f t="shared" si="1"/>
        <v>45340</v>
      </c>
      <c r="B29" s="11" t="str">
        <f t="shared" si="3"/>
        <v>日</v>
      </c>
      <c r="C29" s="23"/>
      <c r="D29" s="24"/>
      <c r="E29" s="27"/>
      <c r="F29" s="28"/>
      <c r="G29" s="29"/>
      <c r="H29" s="9" t="str">
        <f t="shared" si="2"/>
        <v/>
      </c>
      <c r="I29" s="85"/>
      <c r="J29" s="86"/>
      <c r="K29" s="87"/>
      <c r="L29"/>
    </row>
    <row r="30" spans="1:12" ht="17.100000000000001" customHeight="1" x14ac:dyDescent="0.15">
      <c r="A30" s="10">
        <f t="shared" si="1"/>
        <v>45341</v>
      </c>
      <c r="B30" s="11" t="str">
        <f t="shared" si="3"/>
        <v>月</v>
      </c>
      <c r="C30" s="23"/>
      <c r="D30" s="24"/>
      <c r="E30" s="27"/>
      <c r="F30" s="28"/>
      <c r="G30" s="29"/>
      <c r="H30" s="9" t="str">
        <f t="shared" si="2"/>
        <v/>
      </c>
      <c r="I30" s="85"/>
      <c r="J30" s="86"/>
      <c r="K30" s="87"/>
      <c r="L30"/>
    </row>
    <row r="31" spans="1:12" ht="17.100000000000001" customHeight="1" x14ac:dyDescent="0.15">
      <c r="A31" s="10">
        <f t="shared" si="1"/>
        <v>45342</v>
      </c>
      <c r="B31" s="11" t="str">
        <f t="shared" si="3"/>
        <v>火</v>
      </c>
      <c r="C31" s="23"/>
      <c r="D31" s="24"/>
      <c r="E31" s="27"/>
      <c r="F31" s="28"/>
      <c r="G31" s="29"/>
      <c r="H31" s="9" t="str">
        <f t="shared" si="2"/>
        <v/>
      </c>
      <c r="I31" s="85"/>
      <c r="J31" s="86"/>
      <c r="K31" s="87"/>
      <c r="L31"/>
    </row>
    <row r="32" spans="1:12" ht="17.100000000000001" customHeight="1" x14ac:dyDescent="0.15">
      <c r="A32" s="10">
        <f t="shared" si="1"/>
        <v>45343</v>
      </c>
      <c r="B32" s="11" t="str">
        <f t="shared" si="3"/>
        <v>水</v>
      </c>
      <c r="C32" s="23"/>
      <c r="D32" s="24"/>
      <c r="E32" s="27"/>
      <c r="F32" s="28"/>
      <c r="G32" s="29"/>
      <c r="H32" s="9" t="str">
        <f t="shared" si="2"/>
        <v/>
      </c>
      <c r="I32" s="85"/>
      <c r="J32" s="86"/>
      <c r="K32" s="87"/>
      <c r="L32"/>
    </row>
    <row r="33" spans="1:12" ht="17.100000000000001" customHeight="1" x14ac:dyDescent="0.15">
      <c r="A33" s="10">
        <f t="shared" si="1"/>
        <v>45344</v>
      </c>
      <c r="B33" s="11" t="str">
        <f t="shared" si="3"/>
        <v>木</v>
      </c>
      <c r="C33" s="23"/>
      <c r="D33" s="24"/>
      <c r="E33" s="27"/>
      <c r="F33" s="28"/>
      <c r="G33" s="29"/>
      <c r="H33" s="9" t="str">
        <f t="shared" si="2"/>
        <v/>
      </c>
      <c r="I33" s="85"/>
      <c r="J33" s="86"/>
      <c r="K33" s="87"/>
      <c r="L33"/>
    </row>
    <row r="34" spans="1:12" ht="17.100000000000001" customHeight="1" x14ac:dyDescent="0.15">
      <c r="A34" s="10">
        <f t="shared" si="1"/>
        <v>45345</v>
      </c>
      <c r="B34" s="11" t="s">
        <v>36</v>
      </c>
      <c r="C34" s="23"/>
      <c r="D34" s="24"/>
      <c r="E34" s="27"/>
      <c r="F34" s="28"/>
      <c r="G34" s="29"/>
      <c r="H34" s="9" t="str">
        <f t="shared" si="2"/>
        <v/>
      </c>
      <c r="I34" s="88"/>
      <c r="J34" s="89"/>
      <c r="K34" s="90"/>
      <c r="L34"/>
    </row>
    <row r="35" spans="1:12" ht="17.100000000000001" customHeight="1" x14ac:dyDescent="0.15">
      <c r="A35" s="10">
        <f t="shared" si="1"/>
        <v>45346</v>
      </c>
      <c r="B35" s="11" t="str">
        <f t="shared" ref="B35:B40" si="4">TEXT(A35,"aaa")</f>
        <v>土</v>
      </c>
      <c r="C35" s="23"/>
      <c r="D35" s="24"/>
      <c r="E35" s="27"/>
      <c r="F35" s="28"/>
      <c r="G35" s="29"/>
      <c r="H35" s="9" t="str">
        <f t="shared" si="2"/>
        <v/>
      </c>
      <c r="I35" s="82"/>
      <c r="J35" s="83"/>
      <c r="K35" s="84"/>
      <c r="L35"/>
    </row>
    <row r="36" spans="1:12" ht="17.100000000000001" customHeight="1" x14ac:dyDescent="0.15">
      <c r="A36" s="10">
        <f t="shared" si="1"/>
        <v>45347</v>
      </c>
      <c r="B36" s="11" t="str">
        <f t="shared" si="4"/>
        <v>日</v>
      </c>
      <c r="C36" s="23"/>
      <c r="D36" s="24"/>
      <c r="E36" s="27"/>
      <c r="F36" s="28"/>
      <c r="G36" s="29"/>
      <c r="H36" s="9" t="str">
        <f t="shared" si="2"/>
        <v/>
      </c>
      <c r="I36" s="85"/>
      <c r="J36" s="86"/>
      <c r="K36" s="87"/>
      <c r="L36"/>
    </row>
    <row r="37" spans="1:12" ht="17.100000000000001" customHeight="1" x14ac:dyDescent="0.15">
      <c r="A37" s="10">
        <f t="shared" si="1"/>
        <v>45348</v>
      </c>
      <c r="B37" s="11" t="str">
        <f t="shared" si="4"/>
        <v>月</v>
      </c>
      <c r="C37" s="23"/>
      <c r="D37" s="24"/>
      <c r="E37" s="27"/>
      <c r="F37" s="28"/>
      <c r="G37" s="29"/>
      <c r="H37" s="9" t="str">
        <f t="shared" si="2"/>
        <v/>
      </c>
      <c r="I37" s="85"/>
      <c r="J37" s="86"/>
      <c r="K37" s="87"/>
      <c r="L37"/>
    </row>
    <row r="38" spans="1:12" ht="17.100000000000001" customHeight="1" x14ac:dyDescent="0.15">
      <c r="A38" s="10">
        <f>A37+1</f>
        <v>45349</v>
      </c>
      <c r="B38" s="11" t="str">
        <f t="shared" si="4"/>
        <v>火</v>
      </c>
      <c r="C38" s="23"/>
      <c r="D38" s="24"/>
      <c r="E38" s="27"/>
      <c r="F38" s="28"/>
      <c r="G38" s="29"/>
      <c r="H38" s="9" t="str">
        <f t="shared" si="2"/>
        <v/>
      </c>
      <c r="I38" s="85"/>
      <c r="J38" s="86"/>
      <c r="K38" s="87"/>
      <c r="L38"/>
    </row>
    <row r="39" spans="1:12" ht="17.100000000000001" customHeight="1" x14ac:dyDescent="0.15">
      <c r="A39" s="10">
        <f>A38+1</f>
        <v>45350</v>
      </c>
      <c r="B39" s="11" t="str">
        <f t="shared" si="4"/>
        <v>水</v>
      </c>
      <c r="C39" s="23"/>
      <c r="D39" s="24"/>
      <c r="E39" s="27"/>
      <c r="F39" s="28"/>
      <c r="G39" s="29"/>
      <c r="H39" s="9" t="str">
        <f t="shared" si="2"/>
        <v/>
      </c>
      <c r="I39" s="85"/>
      <c r="J39" s="86"/>
      <c r="K39" s="87"/>
      <c r="L39"/>
    </row>
    <row r="40" spans="1:12" ht="17.100000000000001" customHeight="1" x14ac:dyDescent="0.15">
      <c r="A40" s="10">
        <f>IF(DAY(A39+1)&lt;4,"",A39+1)</f>
        <v>45351</v>
      </c>
      <c r="B40" s="11" t="str">
        <f t="shared" si="4"/>
        <v>木</v>
      </c>
      <c r="C40" s="23"/>
      <c r="D40" s="24"/>
      <c r="E40" s="27"/>
      <c r="F40" s="28"/>
      <c r="G40" s="29"/>
      <c r="H40" s="9" t="str">
        <f t="shared" si="2"/>
        <v/>
      </c>
      <c r="I40" s="85"/>
      <c r="J40" s="86"/>
      <c r="K40" s="87"/>
      <c r="L40"/>
    </row>
    <row r="41" spans="1:12" ht="17.100000000000001" customHeight="1" x14ac:dyDescent="0.15">
      <c r="A41" s="10" t="str">
        <f>IF(DAY(A39+2)&lt;4,"",A39+2)</f>
        <v/>
      </c>
      <c r="B41" s="11" t="s">
        <v>37</v>
      </c>
      <c r="C41" s="23"/>
      <c r="D41" s="24"/>
      <c r="E41" s="27"/>
      <c r="F41" s="28"/>
      <c r="G41" s="29"/>
      <c r="H41" s="9" t="str">
        <f t="shared" si="2"/>
        <v/>
      </c>
      <c r="I41" s="85"/>
      <c r="J41" s="86"/>
      <c r="K41" s="87"/>
      <c r="L41"/>
    </row>
    <row r="42" spans="1:12" ht="17.100000000000001" customHeight="1" thickBot="1" x14ac:dyDescent="0.2">
      <c r="A42" s="12" t="str">
        <f>IF(DAY(A39+3)&lt;4,"",A39+3)</f>
        <v/>
      </c>
      <c r="B42" s="43" t="s">
        <v>37</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 priority="1" stopIfTrue="1">
      <formula>OR($B12="土",$B12="日",$B12="祝",$B12="振",$I12="休日")</formula>
    </cfRule>
  </conditionalFormatting>
  <dataValidations count="5">
    <dataValidation type="list" imeMode="on" allowBlank="1" sqref="H8" xr:uid="{A4D6ED1C-DE4D-4F8F-8252-DB6CC53A566E}">
      <formula1>"通常勤務,管理者,裁量,高プロ,出向,その他"</formula1>
    </dataValidation>
    <dataValidation type="list" allowBlank="1" showInputMessage="1" showErrorMessage="1" sqref="G2 K2" xr:uid="{D8C1C6EE-D9C2-4AB9-BEAE-BFDAE6F0E821}">
      <formula1>"あり,なし"</formula1>
    </dataValidation>
    <dataValidation type="list" allowBlank="1" showInputMessage="1" showErrorMessage="1" sqref="E1:G1" xr:uid="{9E3002F8-70A8-468A-9E86-FA76624428A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09AE02-F6D6-4B44-B81F-B4DDB1395627}">
      <formula1>0</formula1>
    </dataValidation>
    <dataValidation type="time" allowBlank="1" showInputMessage="1" showErrorMessage="1" errorTitle="時刻を入力してください。" error="0:00から23:59までの時刻が入力できます。" sqref="C12:C42 E12:E42 G12:G42" xr:uid="{EC1C6CBD-87DA-464C-80D9-9BF83B64BAF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27FB-9639-4332-9773-D66220D70D46}">
  <sheetPr codeName="Sheet1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35</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40</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45352</v>
      </c>
      <c r="B12" s="47" t="str">
        <f t="shared" ref="B12:B30" si="0">TEXT(A12,"aaa")</f>
        <v>金</v>
      </c>
      <c r="C12" s="37"/>
      <c r="D12" s="38"/>
      <c r="E12" s="48"/>
      <c r="F12" s="40"/>
      <c r="G12" s="49"/>
      <c r="H12" s="9" t="str">
        <f>IF((D12-C12)+(F12-E12)-G12=0,"",(D12-C12)+(F12-E12)-G12)</f>
        <v/>
      </c>
      <c r="I12" s="73"/>
      <c r="J12" s="74"/>
      <c r="K12" s="75"/>
      <c r="L12"/>
    </row>
    <row r="13" spans="1:13" ht="17.100000000000001" customHeight="1" x14ac:dyDescent="0.15">
      <c r="A13" s="10">
        <f t="shared" ref="A13:A37" si="1">A12+1</f>
        <v>45353</v>
      </c>
      <c r="B13" s="11" t="str">
        <f t="shared" si="0"/>
        <v>土</v>
      </c>
      <c r="C13" s="25"/>
      <c r="D13" s="26"/>
      <c r="E13" s="27"/>
      <c r="F13" s="28"/>
      <c r="G13" s="29"/>
      <c r="H13" s="9" t="str">
        <f>IF((D13-C13)+(F13-E13)-G13=0,"",(D13-C13)+(F13-E13)-G13)</f>
        <v/>
      </c>
      <c r="I13" s="76"/>
      <c r="J13" s="77"/>
      <c r="K13" s="78"/>
      <c r="L13"/>
    </row>
    <row r="14" spans="1:13" ht="17.100000000000001" customHeight="1" x14ac:dyDescent="0.15">
      <c r="A14" s="53">
        <f t="shared" si="1"/>
        <v>45354</v>
      </c>
      <c r="B14" s="11" t="str">
        <f t="shared" si="0"/>
        <v>日</v>
      </c>
      <c r="C14" s="23"/>
      <c r="D14" s="24"/>
      <c r="E14" s="27"/>
      <c r="F14" s="28"/>
      <c r="G14" s="29"/>
      <c r="H14" s="9" t="str">
        <f t="shared" ref="H14:H42" si="2">IF((D14-C14)+(F14-E14)-G14=0,"",(D14-C14)+(F14-E14)-G14)</f>
        <v/>
      </c>
      <c r="I14" s="76"/>
      <c r="J14" s="77"/>
      <c r="K14" s="78"/>
      <c r="L14"/>
    </row>
    <row r="15" spans="1:13" ht="17.100000000000001" customHeight="1" x14ac:dyDescent="0.15">
      <c r="A15" s="10">
        <f t="shared" si="1"/>
        <v>45355</v>
      </c>
      <c r="B15" s="11" t="str">
        <f t="shared" si="0"/>
        <v>月</v>
      </c>
      <c r="C15" s="23"/>
      <c r="D15" s="24"/>
      <c r="E15" s="27"/>
      <c r="F15" s="28"/>
      <c r="G15" s="29"/>
      <c r="H15" s="9" t="str">
        <f t="shared" si="2"/>
        <v/>
      </c>
      <c r="I15" s="76"/>
      <c r="J15" s="77"/>
      <c r="K15" s="78"/>
      <c r="L15"/>
    </row>
    <row r="16" spans="1:13" ht="17.100000000000001" customHeight="1" x14ac:dyDescent="0.15">
      <c r="A16" s="10">
        <f t="shared" si="1"/>
        <v>45356</v>
      </c>
      <c r="B16" s="11" t="str">
        <f t="shared" si="0"/>
        <v>火</v>
      </c>
      <c r="C16" s="23"/>
      <c r="D16" s="24"/>
      <c r="E16" s="27"/>
      <c r="F16" s="28"/>
      <c r="G16" s="29"/>
      <c r="H16" s="9" t="str">
        <f t="shared" si="2"/>
        <v/>
      </c>
      <c r="I16" s="76"/>
      <c r="J16" s="77"/>
      <c r="K16" s="78"/>
      <c r="L16"/>
    </row>
    <row r="17" spans="1:12" ht="17.100000000000001" customHeight="1" x14ac:dyDescent="0.15">
      <c r="A17" s="36">
        <f t="shared" si="1"/>
        <v>45357</v>
      </c>
      <c r="B17" s="44" t="str">
        <f t="shared" si="0"/>
        <v>水</v>
      </c>
      <c r="C17" s="37"/>
      <c r="D17" s="38"/>
      <c r="E17" s="39"/>
      <c r="F17" s="40"/>
      <c r="G17" s="41"/>
      <c r="H17" s="9" t="str">
        <f t="shared" si="2"/>
        <v/>
      </c>
      <c r="I17" s="76"/>
      <c r="J17" s="77"/>
      <c r="K17" s="78"/>
      <c r="L17"/>
    </row>
    <row r="18" spans="1:12" ht="17.100000000000001" customHeight="1" x14ac:dyDescent="0.15">
      <c r="A18" s="36">
        <f t="shared" si="1"/>
        <v>45358</v>
      </c>
      <c r="B18" s="44" t="str">
        <f t="shared" si="0"/>
        <v>木</v>
      </c>
      <c r="C18" s="37"/>
      <c r="D18" s="38"/>
      <c r="E18" s="39"/>
      <c r="F18" s="40"/>
      <c r="G18" s="41"/>
      <c r="H18" s="9" t="str">
        <f t="shared" si="2"/>
        <v/>
      </c>
      <c r="I18" s="79"/>
      <c r="J18" s="80"/>
      <c r="K18" s="81"/>
      <c r="L18"/>
    </row>
    <row r="19" spans="1:12" ht="17.100000000000001" customHeight="1" x14ac:dyDescent="0.15">
      <c r="A19" s="10">
        <f t="shared" si="1"/>
        <v>45359</v>
      </c>
      <c r="B19" s="11" t="str">
        <f t="shared" si="0"/>
        <v>金</v>
      </c>
      <c r="C19" s="23"/>
      <c r="D19" s="24"/>
      <c r="E19" s="27"/>
      <c r="F19" s="28"/>
      <c r="G19" s="29"/>
      <c r="H19" s="9" t="str">
        <f t="shared" si="2"/>
        <v/>
      </c>
      <c r="I19" s="82"/>
      <c r="J19" s="83"/>
      <c r="K19" s="84"/>
      <c r="L19"/>
    </row>
    <row r="20" spans="1:12" ht="17.100000000000001" customHeight="1" x14ac:dyDescent="0.15">
      <c r="A20" s="10">
        <f t="shared" si="1"/>
        <v>45360</v>
      </c>
      <c r="B20" s="11" t="str">
        <f t="shared" si="0"/>
        <v>土</v>
      </c>
      <c r="C20" s="23"/>
      <c r="D20" s="24"/>
      <c r="E20" s="27"/>
      <c r="F20" s="28"/>
      <c r="G20" s="29"/>
      <c r="H20" s="9" t="str">
        <f t="shared" si="2"/>
        <v/>
      </c>
      <c r="I20" s="85"/>
      <c r="J20" s="86"/>
      <c r="K20" s="87"/>
      <c r="L20"/>
    </row>
    <row r="21" spans="1:12" ht="17.100000000000001" customHeight="1" x14ac:dyDescent="0.15">
      <c r="A21" s="53">
        <f t="shared" si="1"/>
        <v>45361</v>
      </c>
      <c r="B21" s="11" t="str">
        <f t="shared" si="0"/>
        <v>日</v>
      </c>
      <c r="C21" s="23"/>
      <c r="D21" s="24"/>
      <c r="E21" s="27"/>
      <c r="F21" s="28"/>
      <c r="G21" s="29"/>
      <c r="H21" s="9" t="str">
        <f t="shared" si="2"/>
        <v/>
      </c>
      <c r="I21" s="85"/>
      <c r="J21" s="86"/>
      <c r="K21" s="87"/>
      <c r="L21"/>
    </row>
    <row r="22" spans="1:12" ht="17.100000000000001" customHeight="1" x14ac:dyDescent="0.15">
      <c r="A22" s="10">
        <f t="shared" si="1"/>
        <v>45362</v>
      </c>
      <c r="B22" s="11" t="str">
        <f t="shared" si="0"/>
        <v>月</v>
      </c>
      <c r="C22" s="23"/>
      <c r="D22" s="24"/>
      <c r="E22" s="27"/>
      <c r="F22" s="28"/>
      <c r="G22" s="29"/>
      <c r="H22" s="9" t="str">
        <f t="shared" si="2"/>
        <v/>
      </c>
      <c r="I22" s="85"/>
      <c r="J22" s="86"/>
      <c r="K22" s="87"/>
      <c r="L22"/>
    </row>
    <row r="23" spans="1:12" ht="17.100000000000001" customHeight="1" x14ac:dyDescent="0.15">
      <c r="A23" s="10">
        <f t="shared" si="1"/>
        <v>45363</v>
      </c>
      <c r="B23" s="11" t="str">
        <f t="shared" si="0"/>
        <v>火</v>
      </c>
      <c r="C23" s="23"/>
      <c r="D23" s="24"/>
      <c r="E23" s="27"/>
      <c r="F23" s="28"/>
      <c r="G23" s="29"/>
      <c r="H23" s="9" t="str">
        <f t="shared" si="2"/>
        <v/>
      </c>
      <c r="I23" s="85"/>
      <c r="J23" s="86"/>
      <c r="K23" s="87"/>
      <c r="L23"/>
    </row>
    <row r="24" spans="1:12" ht="17.100000000000001" customHeight="1" x14ac:dyDescent="0.15">
      <c r="A24" s="10">
        <f t="shared" si="1"/>
        <v>45364</v>
      </c>
      <c r="B24" s="11" t="str">
        <f t="shared" si="0"/>
        <v>水</v>
      </c>
      <c r="C24" s="23"/>
      <c r="D24" s="24"/>
      <c r="E24" s="27"/>
      <c r="F24" s="28"/>
      <c r="G24" s="29"/>
      <c r="H24" s="9" t="str">
        <f t="shared" si="2"/>
        <v/>
      </c>
      <c r="I24" s="85"/>
      <c r="J24" s="86"/>
      <c r="K24" s="87"/>
      <c r="L24"/>
    </row>
    <row r="25" spans="1:12" ht="17.100000000000001" customHeight="1" x14ac:dyDescent="0.15">
      <c r="A25" s="10">
        <f t="shared" si="1"/>
        <v>45365</v>
      </c>
      <c r="B25" s="11" t="str">
        <f t="shared" si="0"/>
        <v>木</v>
      </c>
      <c r="C25" s="23"/>
      <c r="D25" s="24"/>
      <c r="E25" s="27"/>
      <c r="F25" s="28"/>
      <c r="G25" s="29"/>
      <c r="H25" s="9" t="str">
        <f t="shared" si="2"/>
        <v/>
      </c>
      <c r="I25" s="85"/>
      <c r="J25" s="86"/>
      <c r="K25" s="87"/>
      <c r="L25"/>
    </row>
    <row r="26" spans="1:12" ht="17.100000000000001" customHeight="1" x14ac:dyDescent="0.15">
      <c r="A26" s="10">
        <f t="shared" si="1"/>
        <v>45366</v>
      </c>
      <c r="B26" s="11" t="str">
        <f t="shared" si="0"/>
        <v>金</v>
      </c>
      <c r="C26" s="23"/>
      <c r="D26" s="24"/>
      <c r="E26" s="27"/>
      <c r="F26" s="28"/>
      <c r="G26" s="29"/>
      <c r="H26" s="9" t="str">
        <f t="shared" si="2"/>
        <v/>
      </c>
      <c r="I26" s="88"/>
      <c r="J26" s="89"/>
      <c r="K26" s="90"/>
      <c r="L26"/>
    </row>
    <row r="27" spans="1:12" ht="17.100000000000001" customHeight="1" x14ac:dyDescent="0.15">
      <c r="A27" s="10">
        <f t="shared" si="1"/>
        <v>45367</v>
      </c>
      <c r="B27" s="11" t="str">
        <f t="shared" si="0"/>
        <v>土</v>
      </c>
      <c r="C27" s="23"/>
      <c r="D27" s="24"/>
      <c r="E27" s="27"/>
      <c r="F27" s="28"/>
      <c r="G27" s="29"/>
      <c r="H27" s="9" t="str">
        <f t="shared" si="2"/>
        <v/>
      </c>
      <c r="I27" s="82"/>
      <c r="J27" s="83"/>
      <c r="K27" s="84"/>
      <c r="L27"/>
    </row>
    <row r="28" spans="1:12" ht="17.100000000000001" customHeight="1" x14ac:dyDescent="0.15">
      <c r="A28" s="10">
        <f t="shared" si="1"/>
        <v>45368</v>
      </c>
      <c r="B28" s="11" t="str">
        <f t="shared" si="0"/>
        <v>日</v>
      </c>
      <c r="C28" s="23"/>
      <c r="D28" s="24"/>
      <c r="E28" s="27"/>
      <c r="F28" s="28"/>
      <c r="G28" s="29"/>
      <c r="H28" s="9" t="str">
        <f t="shared" si="2"/>
        <v/>
      </c>
      <c r="I28" s="85"/>
      <c r="J28" s="86"/>
      <c r="K28" s="87"/>
      <c r="L28"/>
    </row>
    <row r="29" spans="1:12" ht="17.100000000000001" customHeight="1" x14ac:dyDescent="0.15">
      <c r="A29" s="10">
        <f t="shared" si="1"/>
        <v>45369</v>
      </c>
      <c r="B29" s="11" t="str">
        <f t="shared" si="0"/>
        <v>月</v>
      </c>
      <c r="C29" s="23"/>
      <c r="D29" s="24"/>
      <c r="E29" s="27"/>
      <c r="F29" s="28"/>
      <c r="G29" s="29"/>
      <c r="H29" s="9" t="str">
        <f t="shared" si="2"/>
        <v/>
      </c>
      <c r="I29" s="85"/>
      <c r="J29" s="86"/>
      <c r="K29" s="87"/>
      <c r="L29"/>
    </row>
    <row r="30" spans="1:12" ht="17.100000000000001" customHeight="1" x14ac:dyDescent="0.15">
      <c r="A30" s="10">
        <f t="shared" si="1"/>
        <v>45370</v>
      </c>
      <c r="B30" s="11" t="str">
        <f t="shared" si="0"/>
        <v>火</v>
      </c>
      <c r="C30" s="23"/>
      <c r="D30" s="24"/>
      <c r="E30" s="27"/>
      <c r="F30" s="28"/>
      <c r="G30" s="29"/>
      <c r="H30" s="9" t="str">
        <f t="shared" si="2"/>
        <v/>
      </c>
      <c r="I30" s="85"/>
      <c r="J30" s="86"/>
      <c r="K30" s="87"/>
      <c r="L30"/>
    </row>
    <row r="31" spans="1:12" ht="17.100000000000001" customHeight="1" x14ac:dyDescent="0.15">
      <c r="A31" s="10">
        <f t="shared" si="1"/>
        <v>45371</v>
      </c>
      <c r="B31" s="11" t="s">
        <v>36</v>
      </c>
      <c r="C31" s="23"/>
      <c r="D31" s="24"/>
      <c r="E31" s="27"/>
      <c r="F31" s="28"/>
      <c r="G31" s="29"/>
      <c r="H31" s="9" t="str">
        <f t="shared" si="2"/>
        <v/>
      </c>
      <c r="I31" s="85"/>
      <c r="J31" s="86"/>
      <c r="K31" s="87"/>
      <c r="L31"/>
    </row>
    <row r="32" spans="1:12" ht="17.100000000000001" customHeight="1" x14ac:dyDescent="0.15">
      <c r="A32" s="10">
        <f t="shared" si="1"/>
        <v>45372</v>
      </c>
      <c r="B32" s="11" t="str">
        <f t="shared" ref="B32:B42" si="3">TEXT(A32,"aaa")</f>
        <v>木</v>
      </c>
      <c r="C32" s="23"/>
      <c r="D32" s="24"/>
      <c r="E32" s="27"/>
      <c r="F32" s="28"/>
      <c r="G32" s="29"/>
      <c r="H32" s="9" t="str">
        <f t="shared" si="2"/>
        <v/>
      </c>
      <c r="I32" s="85"/>
      <c r="J32" s="86"/>
      <c r="K32" s="87"/>
      <c r="L32"/>
    </row>
    <row r="33" spans="1:12" ht="17.100000000000001" customHeight="1" x14ac:dyDescent="0.15">
      <c r="A33" s="10">
        <f t="shared" si="1"/>
        <v>45373</v>
      </c>
      <c r="B33" s="11" t="str">
        <f t="shared" si="3"/>
        <v>金</v>
      </c>
      <c r="C33" s="23"/>
      <c r="D33" s="24"/>
      <c r="E33" s="27"/>
      <c r="F33" s="28"/>
      <c r="G33" s="29"/>
      <c r="H33" s="9" t="str">
        <f t="shared" si="2"/>
        <v/>
      </c>
      <c r="I33" s="85"/>
      <c r="J33" s="86"/>
      <c r="K33" s="87"/>
      <c r="L33"/>
    </row>
    <row r="34" spans="1:12" ht="17.100000000000001" customHeight="1" x14ac:dyDescent="0.15">
      <c r="A34" s="10">
        <f t="shared" si="1"/>
        <v>45374</v>
      </c>
      <c r="B34" s="11" t="str">
        <f t="shared" si="3"/>
        <v>土</v>
      </c>
      <c r="C34" s="23"/>
      <c r="D34" s="24"/>
      <c r="E34" s="27"/>
      <c r="F34" s="28"/>
      <c r="G34" s="29"/>
      <c r="H34" s="9" t="str">
        <f t="shared" si="2"/>
        <v/>
      </c>
      <c r="I34" s="88"/>
      <c r="J34" s="89"/>
      <c r="K34" s="90"/>
      <c r="L34"/>
    </row>
    <row r="35" spans="1:12" ht="17.100000000000001" customHeight="1" x14ac:dyDescent="0.15">
      <c r="A35" s="10">
        <f t="shared" si="1"/>
        <v>45375</v>
      </c>
      <c r="B35" s="11" t="str">
        <f t="shared" si="3"/>
        <v>日</v>
      </c>
      <c r="C35" s="23"/>
      <c r="D35" s="24"/>
      <c r="E35" s="27"/>
      <c r="F35" s="28"/>
      <c r="G35" s="29"/>
      <c r="H35" s="9" t="str">
        <f t="shared" si="2"/>
        <v/>
      </c>
      <c r="I35" s="82"/>
      <c r="J35" s="83"/>
      <c r="K35" s="84"/>
      <c r="L35"/>
    </row>
    <row r="36" spans="1:12" ht="17.100000000000001" customHeight="1" x14ac:dyDescent="0.15">
      <c r="A36" s="10">
        <f t="shared" si="1"/>
        <v>45376</v>
      </c>
      <c r="B36" s="11" t="str">
        <f t="shared" si="3"/>
        <v>月</v>
      </c>
      <c r="C36" s="23"/>
      <c r="D36" s="24"/>
      <c r="E36" s="27"/>
      <c r="F36" s="28"/>
      <c r="G36" s="29"/>
      <c r="H36" s="9" t="str">
        <f t="shared" si="2"/>
        <v/>
      </c>
      <c r="I36" s="85"/>
      <c r="J36" s="86"/>
      <c r="K36" s="87"/>
      <c r="L36"/>
    </row>
    <row r="37" spans="1:12" ht="17.100000000000001" customHeight="1" x14ac:dyDescent="0.15">
      <c r="A37" s="10">
        <f t="shared" si="1"/>
        <v>45377</v>
      </c>
      <c r="B37" s="11" t="str">
        <f t="shared" si="3"/>
        <v>火</v>
      </c>
      <c r="C37" s="23"/>
      <c r="D37" s="24"/>
      <c r="E37" s="27"/>
      <c r="F37" s="28"/>
      <c r="G37" s="29"/>
      <c r="H37" s="9" t="str">
        <f t="shared" si="2"/>
        <v/>
      </c>
      <c r="I37" s="85"/>
      <c r="J37" s="86"/>
      <c r="K37" s="87"/>
      <c r="L37"/>
    </row>
    <row r="38" spans="1:12" ht="17.100000000000001" customHeight="1" x14ac:dyDescent="0.15">
      <c r="A38" s="10">
        <f>A37+1</f>
        <v>45378</v>
      </c>
      <c r="B38" s="11" t="str">
        <f t="shared" si="3"/>
        <v>水</v>
      </c>
      <c r="C38" s="23"/>
      <c r="D38" s="24"/>
      <c r="E38" s="27"/>
      <c r="F38" s="28"/>
      <c r="G38" s="29"/>
      <c r="H38" s="9" t="str">
        <f t="shared" si="2"/>
        <v/>
      </c>
      <c r="I38" s="85"/>
      <c r="J38" s="86"/>
      <c r="K38" s="87"/>
      <c r="L38"/>
    </row>
    <row r="39" spans="1:12" ht="17.100000000000001" customHeight="1" x14ac:dyDescent="0.15">
      <c r="A39" s="10">
        <f>A38+1</f>
        <v>45379</v>
      </c>
      <c r="B39" s="11" t="str">
        <f t="shared" si="3"/>
        <v>木</v>
      </c>
      <c r="C39" s="23"/>
      <c r="D39" s="24"/>
      <c r="E39" s="27"/>
      <c r="F39" s="28"/>
      <c r="G39" s="29"/>
      <c r="H39" s="9" t="str">
        <f t="shared" si="2"/>
        <v/>
      </c>
      <c r="I39" s="85"/>
      <c r="J39" s="86"/>
      <c r="K39" s="87"/>
      <c r="L39"/>
    </row>
    <row r="40" spans="1:12" ht="17.100000000000001" customHeight="1" x14ac:dyDescent="0.15">
      <c r="A40" s="10">
        <f>IF(DAY(A39+1)&lt;4,"",A39+1)</f>
        <v>45380</v>
      </c>
      <c r="B40" s="11" t="str">
        <f t="shared" si="3"/>
        <v>金</v>
      </c>
      <c r="C40" s="23"/>
      <c r="D40" s="24"/>
      <c r="E40" s="27"/>
      <c r="F40" s="28"/>
      <c r="G40" s="29"/>
      <c r="H40" s="9" t="str">
        <f t="shared" si="2"/>
        <v/>
      </c>
      <c r="I40" s="85"/>
      <c r="J40" s="86"/>
      <c r="K40" s="87"/>
      <c r="L40"/>
    </row>
    <row r="41" spans="1:12" ht="17.100000000000001" customHeight="1" x14ac:dyDescent="0.15">
      <c r="A41" s="10">
        <f>IF(DAY(A39+2)&lt;4,"",A39+2)</f>
        <v>45381</v>
      </c>
      <c r="B41" s="11" t="str">
        <f t="shared" si="3"/>
        <v>土</v>
      </c>
      <c r="C41" s="23"/>
      <c r="D41" s="24"/>
      <c r="E41" s="27"/>
      <c r="F41" s="28"/>
      <c r="G41" s="29"/>
      <c r="H41" s="9" t="str">
        <f t="shared" si="2"/>
        <v/>
      </c>
      <c r="I41" s="85"/>
      <c r="J41" s="86"/>
      <c r="K41" s="87"/>
      <c r="L41"/>
    </row>
    <row r="42" spans="1:12" ht="17.100000000000001" customHeight="1" thickBot="1" x14ac:dyDescent="0.2">
      <c r="A42" s="12">
        <f>IF(DAY(A39+3)&lt;4,"",A39+3)</f>
        <v>45382</v>
      </c>
      <c r="B42" s="43" t="str">
        <f t="shared" si="3"/>
        <v>日</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0" priority="1" stopIfTrue="1">
      <formula>OR($B12="土",$B12="日",$B12="祝",$B12="振",$I12="休日")</formula>
    </cfRule>
  </conditionalFormatting>
  <dataValidations count="5">
    <dataValidation type="list" imeMode="on" allowBlank="1" sqref="H8" xr:uid="{207D2031-59CA-4BD8-A401-5BA28505C342}">
      <formula1>"通常勤務,管理者,裁量,高プロ,出向,その他"</formula1>
    </dataValidation>
    <dataValidation type="list" allowBlank="1" showInputMessage="1" showErrorMessage="1" sqref="G2 K2" xr:uid="{79F52C74-2A6E-4AF0-907E-AE4FCBE638B5}">
      <formula1>"あり,なし"</formula1>
    </dataValidation>
    <dataValidation type="list" allowBlank="1" showInputMessage="1" showErrorMessage="1" sqref="E1:G1" xr:uid="{D0460362-DB92-4CC1-955C-130985671DCD}">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CAEB795-F190-4140-A453-681BF7C0A687}">
      <formula1>0</formula1>
    </dataValidation>
    <dataValidation type="time" allowBlank="1" showInputMessage="1" showErrorMessage="1" errorTitle="時刻を入力してください。" error="0:00から23:59までの時刻が入力できます。" sqref="C12:C42 E12:E42 G12:G42" xr:uid="{2BD4CB55-DBED-4053-960B-0321B4DAAF6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8DA2-070A-49CA-B5B5-0A0CBBE9E92B}">
  <sheetPr codeName="Sheet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25</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39</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45047</v>
      </c>
      <c r="B12" s="47" t="str">
        <f t="shared" ref="B12:B13" si="0">TEXT(A12,"aaa")</f>
        <v>月</v>
      </c>
      <c r="C12" s="37"/>
      <c r="D12" s="38"/>
      <c r="E12" s="48"/>
      <c r="F12" s="40"/>
      <c r="G12" s="49"/>
      <c r="H12" s="9" t="str">
        <f>IF((D12-C12)+(F12-E12)-G12=0,"",(D12-C12)+(F12-E12)-G12)</f>
        <v/>
      </c>
      <c r="I12" s="73"/>
      <c r="J12" s="74"/>
      <c r="K12" s="75"/>
      <c r="L12"/>
    </row>
    <row r="13" spans="1:13" ht="17.100000000000001" customHeight="1" x14ac:dyDescent="0.15">
      <c r="A13" s="10">
        <f t="shared" ref="A13:A37" si="1">A12+1</f>
        <v>45048</v>
      </c>
      <c r="B13" s="11" t="str">
        <f t="shared" si="0"/>
        <v>火</v>
      </c>
      <c r="C13" s="25"/>
      <c r="D13" s="26"/>
      <c r="E13" s="27"/>
      <c r="F13" s="28"/>
      <c r="G13" s="29"/>
      <c r="H13" s="9" t="str">
        <f>IF((D13-C13)+(F13-E13)-G13=0,"",(D13-C13)+(F13-E13)-G13)</f>
        <v/>
      </c>
      <c r="I13" s="76"/>
      <c r="J13" s="77"/>
      <c r="K13" s="78"/>
      <c r="L13"/>
    </row>
    <row r="14" spans="1:13" ht="17.100000000000001" customHeight="1" x14ac:dyDescent="0.15">
      <c r="A14" s="53">
        <f t="shared" si="1"/>
        <v>45049</v>
      </c>
      <c r="B14" s="11" t="s">
        <v>36</v>
      </c>
      <c r="C14" s="23"/>
      <c r="D14" s="24"/>
      <c r="E14" s="27"/>
      <c r="F14" s="28"/>
      <c r="G14" s="29"/>
      <c r="H14" s="9" t="str">
        <f t="shared" ref="H14:H42" si="2">IF((D14-C14)+(F14-E14)-G14=0,"",(D14-C14)+(F14-E14)-G14)</f>
        <v/>
      </c>
      <c r="I14" s="76"/>
      <c r="J14" s="77"/>
      <c r="K14" s="78"/>
      <c r="L14"/>
    </row>
    <row r="15" spans="1:13" ht="17.100000000000001" customHeight="1" x14ac:dyDescent="0.15">
      <c r="A15" s="10">
        <f t="shared" si="1"/>
        <v>45050</v>
      </c>
      <c r="B15" s="11" t="s">
        <v>36</v>
      </c>
      <c r="C15" s="23"/>
      <c r="D15" s="24"/>
      <c r="E15" s="27"/>
      <c r="F15" s="28"/>
      <c r="G15" s="29"/>
      <c r="H15" s="9" t="str">
        <f t="shared" si="2"/>
        <v/>
      </c>
      <c r="I15" s="76"/>
      <c r="J15" s="77"/>
      <c r="K15" s="78"/>
      <c r="L15"/>
    </row>
    <row r="16" spans="1:13" ht="17.100000000000001" customHeight="1" x14ac:dyDescent="0.15">
      <c r="A16" s="10">
        <f t="shared" si="1"/>
        <v>45051</v>
      </c>
      <c r="B16" s="11" t="s">
        <v>36</v>
      </c>
      <c r="C16" s="23"/>
      <c r="D16" s="24"/>
      <c r="E16" s="27"/>
      <c r="F16" s="28"/>
      <c r="G16" s="29"/>
      <c r="H16" s="9" t="str">
        <f t="shared" si="2"/>
        <v/>
      </c>
      <c r="I16" s="76"/>
      <c r="J16" s="77"/>
      <c r="K16" s="78"/>
      <c r="L16"/>
    </row>
    <row r="17" spans="1:12" ht="17.100000000000001" customHeight="1" x14ac:dyDescent="0.15">
      <c r="A17" s="36">
        <f t="shared" si="1"/>
        <v>45052</v>
      </c>
      <c r="B17" s="44" t="str">
        <f t="shared" ref="B17:B42" si="3">TEXT(A17,"aaa")</f>
        <v>土</v>
      </c>
      <c r="C17" s="37"/>
      <c r="D17" s="38"/>
      <c r="E17" s="39"/>
      <c r="F17" s="40"/>
      <c r="G17" s="41"/>
      <c r="H17" s="9" t="str">
        <f t="shared" si="2"/>
        <v/>
      </c>
      <c r="I17" s="76"/>
      <c r="J17" s="77"/>
      <c r="K17" s="78"/>
      <c r="L17"/>
    </row>
    <row r="18" spans="1:12" ht="17.100000000000001" customHeight="1" x14ac:dyDescent="0.15">
      <c r="A18" s="36">
        <f t="shared" si="1"/>
        <v>45053</v>
      </c>
      <c r="B18" s="44" t="str">
        <f t="shared" si="3"/>
        <v>日</v>
      </c>
      <c r="C18" s="37"/>
      <c r="D18" s="38"/>
      <c r="E18" s="39"/>
      <c r="F18" s="40"/>
      <c r="G18" s="41"/>
      <c r="H18" s="9" t="str">
        <f t="shared" si="2"/>
        <v/>
      </c>
      <c r="I18" s="79"/>
      <c r="J18" s="80"/>
      <c r="K18" s="81"/>
      <c r="L18"/>
    </row>
    <row r="19" spans="1:12" ht="17.100000000000001" customHeight="1" x14ac:dyDescent="0.15">
      <c r="A19" s="10">
        <f t="shared" si="1"/>
        <v>45054</v>
      </c>
      <c r="B19" s="11" t="str">
        <f t="shared" si="3"/>
        <v>月</v>
      </c>
      <c r="C19" s="23"/>
      <c r="D19" s="24"/>
      <c r="E19" s="27"/>
      <c r="F19" s="28"/>
      <c r="G19" s="29"/>
      <c r="H19" s="9" t="str">
        <f t="shared" si="2"/>
        <v/>
      </c>
      <c r="I19" s="82"/>
      <c r="J19" s="83"/>
      <c r="K19" s="84"/>
      <c r="L19"/>
    </row>
    <row r="20" spans="1:12" ht="17.100000000000001" customHeight="1" x14ac:dyDescent="0.15">
      <c r="A20" s="10">
        <f t="shared" si="1"/>
        <v>45055</v>
      </c>
      <c r="B20" s="11" t="str">
        <f t="shared" si="3"/>
        <v>火</v>
      </c>
      <c r="C20" s="23"/>
      <c r="D20" s="24"/>
      <c r="E20" s="27"/>
      <c r="F20" s="28"/>
      <c r="G20" s="29"/>
      <c r="H20" s="9" t="str">
        <f t="shared" si="2"/>
        <v/>
      </c>
      <c r="I20" s="85"/>
      <c r="J20" s="86"/>
      <c r="K20" s="87"/>
      <c r="L20"/>
    </row>
    <row r="21" spans="1:12" ht="17.100000000000001" customHeight="1" x14ac:dyDescent="0.15">
      <c r="A21" s="53">
        <f t="shared" si="1"/>
        <v>45056</v>
      </c>
      <c r="B21" s="11" t="str">
        <f t="shared" si="3"/>
        <v>水</v>
      </c>
      <c r="C21" s="23"/>
      <c r="D21" s="24"/>
      <c r="E21" s="27"/>
      <c r="F21" s="28"/>
      <c r="G21" s="29"/>
      <c r="H21" s="9" t="str">
        <f t="shared" si="2"/>
        <v/>
      </c>
      <c r="I21" s="85"/>
      <c r="J21" s="86"/>
      <c r="K21" s="87"/>
      <c r="L21"/>
    </row>
    <row r="22" spans="1:12" ht="17.100000000000001" customHeight="1" x14ac:dyDescent="0.15">
      <c r="A22" s="10">
        <f t="shared" si="1"/>
        <v>45057</v>
      </c>
      <c r="B22" s="11" t="str">
        <f t="shared" si="3"/>
        <v>木</v>
      </c>
      <c r="C22" s="23"/>
      <c r="D22" s="24"/>
      <c r="E22" s="27"/>
      <c r="F22" s="28"/>
      <c r="G22" s="29"/>
      <c r="H22" s="9" t="str">
        <f t="shared" si="2"/>
        <v/>
      </c>
      <c r="I22" s="85"/>
      <c r="J22" s="86"/>
      <c r="K22" s="87"/>
      <c r="L22"/>
    </row>
    <row r="23" spans="1:12" ht="17.100000000000001" customHeight="1" x14ac:dyDescent="0.15">
      <c r="A23" s="10">
        <f t="shared" si="1"/>
        <v>45058</v>
      </c>
      <c r="B23" s="11" t="str">
        <f t="shared" si="3"/>
        <v>金</v>
      </c>
      <c r="C23" s="23"/>
      <c r="D23" s="24"/>
      <c r="E23" s="27"/>
      <c r="F23" s="28"/>
      <c r="G23" s="29"/>
      <c r="H23" s="9" t="str">
        <f t="shared" si="2"/>
        <v/>
      </c>
      <c r="I23" s="85"/>
      <c r="J23" s="86"/>
      <c r="K23" s="87"/>
      <c r="L23"/>
    </row>
    <row r="24" spans="1:12" ht="17.100000000000001" customHeight="1" x14ac:dyDescent="0.15">
      <c r="A24" s="10">
        <f t="shared" si="1"/>
        <v>45059</v>
      </c>
      <c r="B24" s="11" t="str">
        <f t="shared" si="3"/>
        <v>土</v>
      </c>
      <c r="C24" s="23"/>
      <c r="D24" s="24"/>
      <c r="E24" s="27"/>
      <c r="F24" s="28"/>
      <c r="G24" s="29"/>
      <c r="H24" s="9" t="str">
        <f t="shared" si="2"/>
        <v/>
      </c>
      <c r="I24" s="85"/>
      <c r="J24" s="86"/>
      <c r="K24" s="87"/>
      <c r="L24"/>
    </row>
    <row r="25" spans="1:12" ht="17.100000000000001" customHeight="1" x14ac:dyDescent="0.15">
      <c r="A25" s="10">
        <f t="shared" si="1"/>
        <v>45060</v>
      </c>
      <c r="B25" s="11" t="str">
        <f t="shared" si="3"/>
        <v>日</v>
      </c>
      <c r="C25" s="23"/>
      <c r="D25" s="24"/>
      <c r="E25" s="27"/>
      <c r="F25" s="28"/>
      <c r="G25" s="29"/>
      <c r="H25" s="9" t="str">
        <f t="shared" si="2"/>
        <v/>
      </c>
      <c r="I25" s="85"/>
      <c r="J25" s="86"/>
      <c r="K25" s="87"/>
      <c r="L25"/>
    </row>
    <row r="26" spans="1:12" ht="17.100000000000001" customHeight="1" x14ac:dyDescent="0.15">
      <c r="A26" s="10">
        <f t="shared" si="1"/>
        <v>45061</v>
      </c>
      <c r="B26" s="11" t="str">
        <f t="shared" si="3"/>
        <v>月</v>
      </c>
      <c r="C26" s="23"/>
      <c r="D26" s="24"/>
      <c r="E26" s="27"/>
      <c r="F26" s="28"/>
      <c r="G26" s="29"/>
      <c r="H26" s="9" t="str">
        <f t="shared" si="2"/>
        <v/>
      </c>
      <c r="I26" s="88"/>
      <c r="J26" s="89"/>
      <c r="K26" s="90"/>
      <c r="L26"/>
    </row>
    <row r="27" spans="1:12" ht="17.100000000000001" customHeight="1" x14ac:dyDescent="0.15">
      <c r="A27" s="10">
        <f t="shared" si="1"/>
        <v>45062</v>
      </c>
      <c r="B27" s="11" t="str">
        <f t="shared" si="3"/>
        <v>火</v>
      </c>
      <c r="C27" s="23"/>
      <c r="D27" s="24"/>
      <c r="E27" s="27"/>
      <c r="F27" s="28"/>
      <c r="G27" s="29"/>
      <c r="H27" s="9" t="str">
        <f t="shared" si="2"/>
        <v/>
      </c>
      <c r="I27" s="82"/>
      <c r="J27" s="83"/>
      <c r="K27" s="84"/>
      <c r="L27"/>
    </row>
    <row r="28" spans="1:12" ht="17.100000000000001" customHeight="1" x14ac:dyDescent="0.15">
      <c r="A28" s="10">
        <f t="shared" si="1"/>
        <v>45063</v>
      </c>
      <c r="B28" s="11" t="str">
        <f t="shared" si="3"/>
        <v>水</v>
      </c>
      <c r="C28" s="23"/>
      <c r="D28" s="24"/>
      <c r="E28" s="27"/>
      <c r="F28" s="28"/>
      <c r="G28" s="29"/>
      <c r="H28" s="9" t="str">
        <f t="shared" si="2"/>
        <v/>
      </c>
      <c r="I28" s="85"/>
      <c r="J28" s="86"/>
      <c r="K28" s="87"/>
      <c r="L28"/>
    </row>
    <row r="29" spans="1:12" ht="17.100000000000001" customHeight="1" x14ac:dyDescent="0.15">
      <c r="A29" s="10">
        <f t="shared" si="1"/>
        <v>45064</v>
      </c>
      <c r="B29" s="11" t="str">
        <f t="shared" si="3"/>
        <v>木</v>
      </c>
      <c r="C29" s="23"/>
      <c r="D29" s="24"/>
      <c r="E29" s="27"/>
      <c r="F29" s="28"/>
      <c r="G29" s="29"/>
      <c r="H29" s="9" t="str">
        <f t="shared" si="2"/>
        <v/>
      </c>
      <c r="I29" s="85"/>
      <c r="J29" s="86"/>
      <c r="K29" s="87"/>
      <c r="L29"/>
    </row>
    <row r="30" spans="1:12" ht="17.100000000000001" customHeight="1" x14ac:dyDescent="0.15">
      <c r="A30" s="10">
        <f t="shared" si="1"/>
        <v>45065</v>
      </c>
      <c r="B30" s="11" t="str">
        <f t="shared" si="3"/>
        <v>金</v>
      </c>
      <c r="C30" s="23"/>
      <c r="D30" s="24"/>
      <c r="E30" s="27"/>
      <c r="F30" s="28"/>
      <c r="G30" s="29"/>
      <c r="H30" s="9" t="str">
        <f t="shared" si="2"/>
        <v/>
      </c>
      <c r="I30" s="85"/>
      <c r="J30" s="86"/>
      <c r="K30" s="87"/>
      <c r="L30"/>
    </row>
    <row r="31" spans="1:12" ht="17.100000000000001" customHeight="1" x14ac:dyDescent="0.15">
      <c r="A31" s="10">
        <f t="shared" si="1"/>
        <v>45066</v>
      </c>
      <c r="B31" s="11" t="str">
        <f t="shared" si="3"/>
        <v>土</v>
      </c>
      <c r="C31" s="23"/>
      <c r="D31" s="24"/>
      <c r="E31" s="27"/>
      <c r="F31" s="28"/>
      <c r="G31" s="29"/>
      <c r="H31" s="9" t="str">
        <f t="shared" si="2"/>
        <v/>
      </c>
      <c r="I31" s="85"/>
      <c r="J31" s="86"/>
      <c r="K31" s="87"/>
      <c r="L31"/>
    </row>
    <row r="32" spans="1:12" ht="17.100000000000001" customHeight="1" x14ac:dyDescent="0.15">
      <c r="A32" s="10">
        <f t="shared" si="1"/>
        <v>45067</v>
      </c>
      <c r="B32" s="11" t="str">
        <f t="shared" si="3"/>
        <v>日</v>
      </c>
      <c r="C32" s="23"/>
      <c r="D32" s="24"/>
      <c r="E32" s="27"/>
      <c r="F32" s="28"/>
      <c r="G32" s="29"/>
      <c r="H32" s="9" t="str">
        <f t="shared" si="2"/>
        <v/>
      </c>
      <c r="I32" s="85"/>
      <c r="J32" s="86"/>
      <c r="K32" s="87"/>
      <c r="L32"/>
    </row>
    <row r="33" spans="1:12" ht="17.100000000000001" customHeight="1" x14ac:dyDescent="0.15">
      <c r="A33" s="10">
        <f t="shared" si="1"/>
        <v>45068</v>
      </c>
      <c r="B33" s="11" t="str">
        <f t="shared" si="3"/>
        <v>月</v>
      </c>
      <c r="C33" s="23"/>
      <c r="D33" s="24"/>
      <c r="E33" s="27"/>
      <c r="F33" s="28"/>
      <c r="G33" s="29"/>
      <c r="H33" s="9" t="str">
        <f t="shared" si="2"/>
        <v/>
      </c>
      <c r="I33" s="85"/>
      <c r="J33" s="86"/>
      <c r="K33" s="87"/>
      <c r="L33"/>
    </row>
    <row r="34" spans="1:12" ht="17.100000000000001" customHeight="1" x14ac:dyDescent="0.15">
      <c r="A34" s="10">
        <f t="shared" si="1"/>
        <v>45069</v>
      </c>
      <c r="B34" s="11" t="str">
        <f t="shared" si="3"/>
        <v>火</v>
      </c>
      <c r="C34" s="23"/>
      <c r="D34" s="24"/>
      <c r="E34" s="27"/>
      <c r="F34" s="28"/>
      <c r="G34" s="29"/>
      <c r="H34" s="9" t="str">
        <f t="shared" si="2"/>
        <v/>
      </c>
      <c r="I34" s="88"/>
      <c r="J34" s="89"/>
      <c r="K34" s="90"/>
      <c r="L34"/>
    </row>
    <row r="35" spans="1:12" ht="17.100000000000001" customHeight="1" x14ac:dyDescent="0.15">
      <c r="A35" s="10">
        <f t="shared" si="1"/>
        <v>45070</v>
      </c>
      <c r="B35" s="11" t="str">
        <f t="shared" si="3"/>
        <v>水</v>
      </c>
      <c r="C35" s="23"/>
      <c r="D35" s="24"/>
      <c r="E35" s="27"/>
      <c r="F35" s="28"/>
      <c r="G35" s="29"/>
      <c r="H35" s="9" t="str">
        <f t="shared" si="2"/>
        <v/>
      </c>
      <c r="I35" s="82"/>
      <c r="J35" s="83"/>
      <c r="K35" s="84"/>
      <c r="L35"/>
    </row>
    <row r="36" spans="1:12" ht="17.100000000000001" customHeight="1" x14ac:dyDescent="0.15">
      <c r="A36" s="10">
        <f t="shared" si="1"/>
        <v>45071</v>
      </c>
      <c r="B36" s="11" t="str">
        <f t="shared" si="3"/>
        <v>木</v>
      </c>
      <c r="C36" s="23"/>
      <c r="D36" s="24"/>
      <c r="E36" s="27"/>
      <c r="F36" s="28"/>
      <c r="G36" s="29"/>
      <c r="H36" s="9" t="str">
        <f t="shared" si="2"/>
        <v/>
      </c>
      <c r="I36" s="85"/>
      <c r="J36" s="86"/>
      <c r="K36" s="87"/>
      <c r="L36"/>
    </row>
    <row r="37" spans="1:12" ht="17.100000000000001" customHeight="1" x14ac:dyDescent="0.15">
      <c r="A37" s="10">
        <f t="shared" si="1"/>
        <v>45072</v>
      </c>
      <c r="B37" s="11" t="str">
        <f t="shared" si="3"/>
        <v>金</v>
      </c>
      <c r="C37" s="23"/>
      <c r="D37" s="24"/>
      <c r="E37" s="27"/>
      <c r="F37" s="28"/>
      <c r="G37" s="29"/>
      <c r="H37" s="9" t="str">
        <f t="shared" si="2"/>
        <v/>
      </c>
      <c r="I37" s="85"/>
      <c r="J37" s="86"/>
      <c r="K37" s="87"/>
      <c r="L37"/>
    </row>
    <row r="38" spans="1:12" ht="17.100000000000001" customHeight="1" x14ac:dyDescent="0.15">
      <c r="A38" s="10">
        <f>A37+1</f>
        <v>45073</v>
      </c>
      <c r="B38" s="11" t="str">
        <f t="shared" si="3"/>
        <v>土</v>
      </c>
      <c r="C38" s="23"/>
      <c r="D38" s="24"/>
      <c r="E38" s="27"/>
      <c r="F38" s="28"/>
      <c r="G38" s="29"/>
      <c r="H38" s="9" t="str">
        <f t="shared" si="2"/>
        <v/>
      </c>
      <c r="I38" s="85"/>
      <c r="J38" s="86"/>
      <c r="K38" s="87"/>
      <c r="L38"/>
    </row>
    <row r="39" spans="1:12" ht="17.100000000000001" customHeight="1" x14ac:dyDescent="0.15">
      <c r="A39" s="10">
        <f>A38+1</f>
        <v>45074</v>
      </c>
      <c r="B39" s="11" t="str">
        <f t="shared" si="3"/>
        <v>日</v>
      </c>
      <c r="C39" s="23"/>
      <c r="D39" s="24"/>
      <c r="E39" s="27"/>
      <c r="F39" s="28"/>
      <c r="G39" s="29"/>
      <c r="H39" s="9" t="str">
        <f t="shared" si="2"/>
        <v/>
      </c>
      <c r="I39" s="85"/>
      <c r="J39" s="86"/>
      <c r="K39" s="87"/>
      <c r="L39"/>
    </row>
    <row r="40" spans="1:12" ht="17.100000000000001" customHeight="1" x14ac:dyDescent="0.15">
      <c r="A40" s="10">
        <f>IF(DAY(A39+1)&lt;4,"",A39+1)</f>
        <v>45075</v>
      </c>
      <c r="B40" s="11" t="str">
        <f t="shared" si="3"/>
        <v>月</v>
      </c>
      <c r="C40" s="23"/>
      <c r="D40" s="24"/>
      <c r="E40" s="27"/>
      <c r="F40" s="28"/>
      <c r="G40" s="29"/>
      <c r="H40" s="9" t="str">
        <f t="shared" si="2"/>
        <v/>
      </c>
      <c r="I40" s="85"/>
      <c r="J40" s="86"/>
      <c r="K40" s="87"/>
      <c r="L40"/>
    </row>
    <row r="41" spans="1:12" ht="17.100000000000001" customHeight="1" x14ac:dyDescent="0.15">
      <c r="A41" s="10">
        <f>IF(DAY(A39+2)&lt;4,"",A39+2)</f>
        <v>45076</v>
      </c>
      <c r="B41" s="11" t="str">
        <f t="shared" si="3"/>
        <v>火</v>
      </c>
      <c r="C41" s="23"/>
      <c r="D41" s="24"/>
      <c r="E41" s="27"/>
      <c r="F41" s="28"/>
      <c r="G41" s="29"/>
      <c r="H41" s="9" t="str">
        <f t="shared" si="2"/>
        <v/>
      </c>
      <c r="I41" s="85"/>
      <c r="J41" s="86"/>
      <c r="K41" s="87"/>
      <c r="L41"/>
    </row>
    <row r="42" spans="1:12" ht="17.100000000000001" customHeight="1" thickBot="1" x14ac:dyDescent="0.2">
      <c r="A42" s="12">
        <f>IF(DAY(A39+3)&lt;4,"",A39+3)</f>
        <v>45077</v>
      </c>
      <c r="B42" s="43" t="str">
        <f t="shared" si="3"/>
        <v>水</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0" priority="1" stopIfTrue="1">
      <formula>OR($B12="土",$B12="日",$B12="祝",$B12="振",$I12="休日")</formula>
    </cfRule>
  </conditionalFormatting>
  <dataValidations count="5">
    <dataValidation type="list" imeMode="on" allowBlank="1" sqref="H8" xr:uid="{CF5328A3-3D2D-4769-A8E8-6A523A88A22A}">
      <formula1>"通常勤務,管理者,裁量,高プロ,出向,その他"</formula1>
    </dataValidation>
    <dataValidation type="list" allowBlank="1" showInputMessage="1" showErrorMessage="1" sqref="G2 K2" xr:uid="{A9C492D9-D21C-410C-83DF-0B7119883FFF}">
      <formula1>"あり,なし"</formula1>
    </dataValidation>
    <dataValidation type="list" allowBlank="1" showInputMessage="1" showErrorMessage="1" sqref="E1:G1" xr:uid="{5079C678-1CA5-455C-8671-F7A8CB47EF1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39ACEC4-A2EB-4F62-929D-2414FEC74E83}">
      <formula1>0</formula1>
    </dataValidation>
    <dataValidation type="time" allowBlank="1" showInputMessage="1" showErrorMessage="1" errorTitle="時刻を入力してください。" error="0:00から23:59までの時刻が入力できます。" sqref="C12:C42 E12:E42 G12:G42" xr:uid="{C12AC1D6-5C8C-48F1-B319-3A74CBFB9EA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80A50-D148-4BF7-9D52-7EF760B8197F}">
  <sheetPr codeName="Sheet3"/>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26</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39</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45078</v>
      </c>
      <c r="B12" s="47" t="str">
        <f t="shared" ref="B12:B41" si="0">TEXT(A12,"aaa")</f>
        <v>木</v>
      </c>
      <c r="C12" s="37"/>
      <c r="D12" s="38"/>
      <c r="E12" s="48"/>
      <c r="F12" s="40"/>
      <c r="G12" s="49"/>
      <c r="H12" s="9" t="str">
        <f>IF((D12-C12)+(F12-E12)-G12=0,"",(D12-C12)+(F12-E12)-G12)</f>
        <v/>
      </c>
      <c r="I12" s="73"/>
      <c r="J12" s="74"/>
      <c r="K12" s="75"/>
      <c r="L12"/>
    </row>
    <row r="13" spans="1:13" ht="17.100000000000001" customHeight="1" x14ac:dyDescent="0.15">
      <c r="A13" s="10">
        <f t="shared" ref="A13:A37" si="1">A12+1</f>
        <v>45079</v>
      </c>
      <c r="B13" s="11" t="str">
        <f t="shared" si="0"/>
        <v>金</v>
      </c>
      <c r="C13" s="25"/>
      <c r="D13" s="26"/>
      <c r="E13" s="27"/>
      <c r="F13" s="28"/>
      <c r="G13" s="29"/>
      <c r="H13" s="9" t="str">
        <f>IF((D13-C13)+(F13-E13)-G13=0,"",(D13-C13)+(F13-E13)-G13)</f>
        <v/>
      </c>
      <c r="I13" s="76"/>
      <c r="J13" s="77"/>
      <c r="K13" s="78"/>
      <c r="L13"/>
    </row>
    <row r="14" spans="1:13" ht="17.100000000000001" customHeight="1" x14ac:dyDescent="0.15">
      <c r="A14" s="53">
        <f t="shared" si="1"/>
        <v>45080</v>
      </c>
      <c r="B14" s="11" t="str">
        <f t="shared" si="0"/>
        <v>土</v>
      </c>
      <c r="C14" s="23"/>
      <c r="D14" s="24"/>
      <c r="E14" s="27"/>
      <c r="F14" s="28"/>
      <c r="G14" s="29"/>
      <c r="H14" s="9" t="str">
        <f t="shared" ref="H14:H42" si="2">IF((D14-C14)+(F14-E14)-G14=0,"",(D14-C14)+(F14-E14)-G14)</f>
        <v/>
      </c>
      <c r="I14" s="76"/>
      <c r="J14" s="77"/>
      <c r="K14" s="78"/>
      <c r="L14"/>
    </row>
    <row r="15" spans="1:13" ht="17.100000000000001" customHeight="1" x14ac:dyDescent="0.15">
      <c r="A15" s="10">
        <f t="shared" si="1"/>
        <v>45081</v>
      </c>
      <c r="B15" s="11" t="str">
        <f t="shared" si="0"/>
        <v>日</v>
      </c>
      <c r="C15" s="23"/>
      <c r="D15" s="24"/>
      <c r="E15" s="27"/>
      <c r="F15" s="28"/>
      <c r="G15" s="29"/>
      <c r="H15" s="9" t="str">
        <f t="shared" si="2"/>
        <v/>
      </c>
      <c r="I15" s="76"/>
      <c r="J15" s="77"/>
      <c r="K15" s="78"/>
      <c r="L15"/>
    </row>
    <row r="16" spans="1:13" ht="17.100000000000001" customHeight="1" x14ac:dyDescent="0.15">
      <c r="A16" s="10">
        <f t="shared" si="1"/>
        <v>45082</v>
      </c>
      <c r="B16" s="11" t="str">
        <f t="shared" si="0"/>
        <v>月</v>
      </c>
      <c r="C16" s="23"/>
      <c r="D16" s="24"/>
      <c r="E16" s="27"/>
      <c r="F16" s="28"/>
      <c r="G16" s="29"/>
      <c r="H16" s="9" t="str">
        <f t="shared" si="2"/>
        <v/>
      </c>
      <c r="I16" s="76"/>
      <c r="J16" s="77"/>
      <c r="K16" s="78"/>
      <c r="L16"/>
    </row>
    <row r="17" spans="1:12" ht="17.100000000000001" customHeight="1" x14ac:dyDescent="0.15">
      <c r="A17" s="36">
        <f t="shared" si="1"/>
        <v>45083</v>
      </c>
      <c r="B17" s="44" t="str">
        <f t="shared" si="0"/>
        <v>火</v>
      </c>
      <c r="C17" s="37"/>
      <c r="D17" s="38"/>
      <c r="E17" s="39"/>
      <c r="F17" s="40"/>
      <c r="G17" s="41"/>
      <c r="H17" s="9" t="str">
        <f t="shared" si="2"/>
        <v/>
      </c>
      <c r="I17" s="76"/>
      <c r="J17" s="77"/>
      <c r="K17" s="78"/>
      <c r="L17"/>
    </row>
    <row r="18" spans="1:12" ht="17.100000000000001" customHeight="1" x14ac:dyDescent="0.15">
      <c r="A18" s="36">
        <f t="shared" si="1"/>
        <v>45084</v>
      </c>
      <c r="B18" s="44" t="str">
        <f t="shared" si="0"/>
        <v>水</v>
      </c>
      <c r="C18" s="37"/>
      <c r="D18" s="38"/>
      <c r="E18" s="39"/>
      <c r="F18" s="40"/>
      <c r="G18" s="41"/>
      <c r="H18" s="9" t="str">
        <f t="shared" si="2"/>
        <v/>
      </c>
      <c r="I18" s="79"/>
      <c r="J18" s="80"/>
      <c r="K18" s="81"/>
      <c r="L18"/>
    </row>
    <row r="19" spans="1:12" ht="17.100000000000001" customHeight="1" x14ac:dyDescent="0.15">
      <c r="A19" s="10">
        <f t="shared" si="1"/>
        <v>45085</v>
      </c>
      <c r="B19" s="11" t="str">
        <f t="shared" si="0"/>
        <v>木</v>
      </c>
      <c r="C19" s="23"/>
      <c r="D19" s="24"/>
      <c r="E19" s="27"/>
      <c r="F19" s="28"/>
      <c r="G19" s="29"/>
      <c r="H19" s="9" t="str">
        <f t="shared" si="2"/>
        <v/>
      </c>
      <c r="I19" s="82"/>
      <c r="J19" s="83"/>
      <c r="K19" s="84"/>
      <c r="L19"/>
    </row>
    <row r="20" spans="1:12" ht="17.100000000000001" customHeight="1" x14ac:dyDescent="0.15">
      <c r="A20" s="10">
        <f t="shared" si="1"/>
        <v>45086</v>
      </c>
      <c r="B20" s="11" t="str">
        <f t="shared" si="0"/>
        <v>金</v>
      </c>
      <c r="C20" s="23"/>
      <c r="D20" s="24"/>
      <c r="E20" s="27"/>
      <c r="F20" s="28"/>
      <c r="G20" s="29"/>
      <c r="H20" s="9" t="str">
        <f t="shared" si="2"/>
        <v/>
      </c>
      <c r="I20" s="85"/>
      <c r="J20" s="86"/>
      <c r="K20" s="87"/>
      <c r="L20"/>
    </row>
    <row r="21" spans="1:12" ht="17.100000000000001" customHeight="1" x14ac:dyDescent="0.15">
      <c r="A21" s="53">
        <f t="shared" si="1"/>
        <v>45087</v>
      </c>
      <c r="B21" s="11" t="str">
        <f t="shared" si="0"/>
        <v>土</v>
      </c>
      <c r="C21" s="23"/>
      <c r="D21" s="24"/>
      <c r="E21" s="27"/>
      <c r="F21" s="28"/>
      <c r="G21" s="29"/>
      <c r="H21" s="9" t="str">
        <f t="shared" si="2"/>
        <v/>
      </c>
      <c r="I21" s="85"/>
      <c r="J21" s="86"/>
      <c r="K21" s="87"/>
      <c r="L21"/>
    </row>
    <row r="22" spans="1:12" ht="17.100000000000001" customHeight="1" x14ac:dyDescent="0.15">
      <c r="A22" s="10">
        <f t="shared" si="1"/>
        <v>45088</v>
      </c>
      <c r="B22" s="11" t="str">
        <f t="shared" si="0"/>
        <v>日</v>
      </c>
      <c r="C22" s="23"/>
      <c r="D22" s="24"/>
      <c r="E22" s="27"/>
      <c r="F22" s="28"/>
      <c r="G22" s="29"/>
      <c r="H22" s="9" t="str">
        <f t="shared" si="2"/>
        <v/>
      </c>
      <c r="I22" s="85"/>
      <c r="J22" s="86"/>
      <c r="K22" s="87"/>
      <c r="L22"/>
    </row>
    <row r="23" spans="1:12" ht="17.100000000000001" customHeight="1" x14ac:dyDescent="0.15">
      <c r="A23" s="10">
        <f t="shared" si="1"/>
        <v>45089</v>
      </c>
      <c r="B23" s="11" t="str">
        <f t="shared" si="0"/>
        <v>月</v>
      </c>
      <c r="C23" s="23"/>
      <c r="D23" s="24"/>
      <c r="E23" s="27"/>
      <c r="F23" s="28"/>
      <c r="G23" s="29"/>
      <c r="H23" s="9" t="str">
        <f t="shared" si="2"/>
        <v/>
      </c>
      <c r="I23" s="85"/>
      <c r="J23" s="86"/>
      <c r="K23" s="87"/>
      <c r="L23"/>
    </row>
    <row r="24" spans="1:12" ht="17.100000000000001" customHeight="1" x14ac:dyDescent="0.15">
      <c r="A24" s="10">
        <f t="shared" si="1"/>
        <v>45090</v>
      </c>
      <c r="B24" s="11" t="str">
        <f t="shared" si="0"/>
        <v>火</v>
      </c>
      <c r="C24" s="23"/>
      <c r="D24" s="24"/>
      <c r="E24" s="27"/>
      <c r="F24" s="28"/>
      <c r="G24" s="29"/>
      <c r="H24" s="9" t="str">
        <f t="shared" si="2"/>
        <v/>
      </c>
      <c r="I24" s="85"/>
      <c r="J24" s="86"/>
      <c r="K24" s="87"/>
      <c r="L24"/>
    </row>
    <row r="25" spans="1:12" ht="17.100000000000001" customHeight="1" x14ac:dyDescent="0.15">
      <c r="A25" s="10">
        <f t="shared" si="1"/>
        <v>45091</v>
      </c>
      <c r="B25" s="11" t="str">
        <f t="shared" si="0"/>
        <v>水</v>
      </c>
      <c r="C25" s="23"/>
      <c r="D25" s="24"/>
      <c r="E25" s="27"/>
      <c r="F25" s="28"/>
      <c r="G25" s="29"/>
      <c r="H25" s="9" t="str">
        <f t="shared" si="2"/>
        <v/>
      </c>
      <c r="I25" s="85"/>
      <c r="J25" s="86"/>
      <c r="K25" s="87"/>
      <c r="L25"/>
    </row>
    <row r="26" spans="1:12" ht="17.100000000000001" customHeight="1" x14ac:dyDescent="0.15">
      <c r="A26" s="10">
        <f t="shared" si="1"/>
        <v>45092</v>
      </c>
      <c r="B26" s="11" t="str">
        <f t="shared" si="0"/>
        <v>木</v>
      </c>
      <c r="C26" s="23"/>
      <c r="D26" s="24"/>
      <c r="E26" s="27"/>
      <c r="F26" s="28"/>
      <c r="G26" s="29"/>
      <c r="H26" s="9" t="str">
        <f t="shared" si="2"/>
        <v/>
      </c>
      <c r="I26" s="88"/>
      <c r="J26" s="89"/>
      <c r="K26" s="90"/>
      <c r="L26"/>
    </row>
    <row r="27" spans="1:12" ht="17.100000000000001" customHeight="1" x14ac:dyDescent="0.15">
      <c r="A27" s="10">
        <f t="shared" si="1"/>
        <v>45093</v>
      </c>
      <c r="B27" s="11" t="str">
        <f t="shared" si="0"/>
        <v>金</v>
      </c>
      <c r="C27" s="23"/>
      <c r="D27" s="24"/>
      <c r="E27" s="27"/>
      <c r="F27" s="28"/>
      <c r="G27" s="29"/>
      <c r="H27" s="9" t="str">
        <f t="shared" si="2"/>
        <v/>
      </c>
      <c r="I27" s="82"/>
      <c r="J27" s="83"/>
      <c r="K27" s="84"/>
      <c r="L27"/>
    </row>
    <row r="28" spans="1:12" ht="17.100000000000001" customHeight="1" x14ac:dyDescent="0.15">
      <c r="A28" s="10">
        <f t="shared" si="1"/>
        <v>45094</v>
      </c>
      <c r="B28" s="11" t="str">
        <f t="shared" si="0"/>
        <v>土</v>
      </c>
      <c r="C28" s="23"/>
      <c r="D28" s="24"/>
      <c r="E28" s="27"/>
      <c r="F28" s="28"/>
      <c r="G28" s="29"/>
      <c r="H28" s="9" t="str">
        <f t="shared" si="2"/>
        <v/>
      </c>
      <c r="I28" s="85"/>
      <c r="J28" s="86"/>
      <c r="K28" s="87"/>
      <c r="L28"/>
    </row>
    <row r="29" spans="1:12" ht="17.100000000000001" customHeight="1" x14ac:dyDescent="0.15">
      <c r="A29" s="10">
        <f t="shared" si="1"/>
        <v>45095</v>
      </c>
      <c r="B29" s="11" t="str">
        <f t="shared" si="0"/>
        <v>日</v>
      </c>
      <c r="C29" s="23"/>
      <c r="D29" s="24"/>
      <c r="E29" s="27"/>
      <c r="F29" s="28"/>
      <c r="G29" s="29"/>
      <c r="H29" s="9" t="str">
        <f t="shared" si="2"/>
        <v/>
      </c>
      <c r="I29" s="85"/>
      <c r="J29" s="86"/>
      <c r="K29" s="87"/>
      <c r="L29"/>
    </row>
    <row r="30" spans="1:12" ht="17.100000000000001" customHeight="1" x14ac:dyDescent="0.15">
      <c r="A30" s="10">
        <f t="shared" si="1"/>
        <v>45096</v>
      </c>
      <c r="B30" s="11" t="str">
        <f t="shared" si="0"/>
        <v>月</v>
      </c>
      <c r="C30" s="23"/>
      <c r="D30" s="24"/>
      <c r="E30" s="27"/>
      <c r="F30" s="28"/>
      <c r="G30" s="29"/>
      <c r="H30" s="9" t="str">
        <f t="shared" si="2"/>
        <v/>
      </c>
      <c r="I30" s="85"/>
      <c r="J30" s="86"/>
      <c r="K30" s="87"/>
      <c r="L30"/>
    </row>
    <row r="31" spans="1:12" ht="17.100000000000001" customHeight="1" x14ac:dyDescent="0.15">
      <c r="A31" s="10">
        <f t="shared" si="1"/>
        <v>45097</v>
      </c>
      <c r="B31" s="11" t="str">
        <f t="shared" si="0"/>
        <v>火</v>
      </c>
      <c r="C31" s="23"/>
      <c r="D31" s="24"/>
      <c r="E31" s="27"/>
      <c r="F31" s="28"/>
      <c r="G31" s="29"/>
      <c r="H31" s="9" t="str">
        <f t="shared" si="2"/>
        <v/>
      </c>
      <c r="I31" s="85"/>
      <c r="J31" s="86"/>
      <c r="K31" s="87"/>
      <c r="L31"/>
    </row>
    <row r="32" spans="1:12" ht="17.100000000000001" customHeight="1" x14ac:dyDescent="0.15">
      <c r="A32" s="10">
        <f t="shared" si="1"/>
        <v>45098</v>
      </c>
      <c r="B32" s="11" t="str">
        <f t="shared" si="0"/>
        <v>水</v>
      </c>
      <c r="C32" s="23"/>
      <c r="D32" s="24"/>
      <c r="E32" s="27"/>
      <c r="F32" s="28"/>
      <c r="G32" s="29"/>
      <c r="H32" s="9" t="str">
        <f t="shared" si="2"/>
        <v/>
      </c>
      <c r="I32" s="85"/>
      <c r="J32" s="86"/>
      <c r="K32" s="87"/>
      <c r="L32"/>
    </row>
    <row r="33" spans="1:12" ht="17.100000000000001" customHeight="1" x14ac:dyDescent="0.15">
      <c r="A33" s="10">
        <f t="shared" si="1"/>
        <v>45099</v>
      </c>
      <c r="B33" s="11" t="str">
        <f t="shared" si="0"/>
        <v>木</v>
      </c>
      <c r="C33" s="23"/>
      <c r="D33" s="24"/>
      <c r="E33" s="27"/>
      <c r="F33" s="28"/>
      <c r="G33" s="29"/>
      <c r="H33" s="9" t="str">
        <f t="shared" si="2"/>
        <v/>
      </c>
      <c r="I33" s="85"/>
      <c r="J33" s="86"/>
      <c r="K33" s="87"/>
      <c r="L33"/>
    </row>
    <row r="34" spans="1:12" ht="17.100000000000001" customHeight="1" x14ac:dyDescent="0.15">
      <c r="A34" s="10">
        <f t="shared" si="1"/>
        <v>45100</v>
      </c>
      <c r="B34" s="11" t="str">
        <f t="shared" si="0"/>
        <v>金</v>
      </c>
      <c r="C34" s="23"/>
      <c r="D34" s="24"/>
      <c r="E34" s="27"/>
      <c r="F34" s="28"/>
      <c r="G34" s="29"/>
      <c r="H34" s="9" t="str">
        <f t="shared" si="2"/>
        <v/>
      </c>
      <c r="I34" s="88"/>
      <c r="J34" s="89"/>
      <c r="K34" s="90"/>
      <c r="L34"/>
    </row>
    <row r="35" spans="1:12" ht="17.100000000000001" customHeight="1" x14ac:dyDescent="0.15">
      <c r="A35" s="10">
        <f t="shared" si="1"/>
        <v>45101</v>
      </c>
      <c r="B35" s="11" t="str">
        <f t="shared" si="0"/>
        <v>土</v>
      </c>
      <c r="C35" s="23"/>
      <c r="D35" s="24"/>
      <c r="E35" s="27"/>
      <c r="F35" s="28"/>
      <c r="G35" s="29"/>
      <c r="H35" s="9" t="str">
        <f t="shared" si="2"/>
        <v/>
      </c>
      <c r="I35" s="82"/>
      <c r="J35" s="83"/>
      <c r="K35" s="84"/>
      <c r="L35"/>
    </row>
    <row r="36" spans="1:12" ht="17.100000000000001" customHeight="1" x14ac:dyDescent="0.15">
      <c r="A36" s="10">
        <f t="shared" si="1"/>
        <v>45102</v>
      </c>
      <c r="B36" s="11" t="str">
        <f t="shared" si="0"/>
        <v>日</v>
      </c>
      <c r="C36" s="23"/>
      <c r="D36" s="24"/>
      <c r="E36" s="27"/>
      <c r="F36" s="28"/>
      <c r="G36" s="29"/>
      <c r="H36" s="9" t="str">
        <f t="shared" si="2"/>
        <v/>
      </c>
      <c r="I36" s="85"/>
      <c r="J36" s="86"/>
      <c r="K36" s="87"/>
      <c r="L36"/>
    </row>
    <row r="37" spans="1:12" ht="17.100000000000001" customHeight="1" x14ac:dyDescent="0.15">
      <c r="A37" s="10">
        <f t="shared" si="1"/>
        <v>45103</v>
      </c>
      <c r="B37" s="11" t="str">
        <f t="shared" si="0"/>
        <v>月</v>
      </c>
      <c r="C37" s="23"/>
      <c r="D37" s="24"/>
      <c r="E37" s="27"/>
      <c r="F37" s="28"/>
      <c r="G37" s="29"/>
      <c r="H37" s="9" t="str">
        <f t="shared" si="2"/>
        <v/>
      </c>
      <c r="I37" s="85"/>
      <c r="J37" s="86"/>
      <c r="K37" s="87"/>
      <c r="L37"/>
    </row>
    <row r="38" spans="1:12" ht="17.100000000000001" customHeight="1" x14ac:dyDescent="0.15">
      <c r="A38" s="10">
        <f>A37+1</f>
        <v>45104</v>
      </c>
      <c r="B38" s="11" t="str">
        <f t="shared" si="0"/>
        <v>火</v>
      </c>
      <c r="C38" s="23"/>
      <c r="D38" s="24"/>
      <c r="E38" s="27"/>
      <c r="F38" s="28"/>
      <c r="G38" s="29"/>
      <c r="H38" s="9" t="str">
        <f t="shared" si="2"/>
        <v/>
      </c>
      <c r="I38" s="85"/>
      <c r="J38" s="86"/>
      <c r="K38" s="87"/>
      <c r="L38"/>
    </row>
    <row r="39" spans="1:12" ht="17.100000000000001" customHeight="1" x14ac:dyDescent="0.15">
      <c r="A39" s="10">
        <f>A38+1</f>
        <v>45105</v>
      </c>
      <c r="B39" s="11" t="str">
        <f t="shared" si="0"/>
        <v>水</v>
      </c>
      <c r="C39" s="23"/>
      <c r="D39" s="24"/>
      <c r="E39" s="27"/>
      <c r="F39" s="28"/>
      <c r="G39" s="29"/>
      <c r="H39" s="9" t="str">
        <f t="shared" si="2"/>
        <v/>
      </c>
      <c r="I39" s="85"/>
      <c r="J39" s="86"/>
      <c r="K39" s="87"/>
      <c r="L39"/>
    </row>
    <row r="40" spans="1:12" ht="17.100000000000001" customHeight="1" x14ac:dyDescent="0.15">
      <c r="A40" s="10">
        <f>IF(DAY(A39+1)&lt;4,"",A39+1)</f>
        <v>45106</v>
      </c>
      <c r="B40" s="11" t="str">
        <f t="shared" si="0"/>
        <v>木</v>
      </c>
      <c r="C40" s="23"/>
      <c r="D40" s="24"/>
      <c r="E40" s="27"/>
      <c r="F40" s="28"/>
      <c r="G40" s="29"/>
      <c r="H40" s="9" t="str">
        <f t="shared" si="2"/>
        <v/>
      </c>
      <c r="I40" s="85"/>
      <c r="J40" s="86"/>
      <c r="K40" s="87"/>
      <c r="L40"/>
    </row>
    <row r="41" spans="1:12" ht="17.100000000000001" customHeight="1" x14ac:dyDescent="0.15">
      <c r="A41" s="10">
        <f>IF(DAY(A39+2)&lt;4,"",A39+2)</f>
        <v>45107</v>
      </c>
      <c r="B41" s="11" t="str">
        <f t="shared" si="0"/>
        <v>金</v>
      </c>
      <c r="C41" s="23"/>
      <c r="D41" s="24"/>
      <c r="E41" s="27"/>
      <c r="F41" s="28"/>
      <c r="G41" s="29"/>
      <c r="H41" s="9" t="str">
        <f t="shared" si="2"/>
        <v/>
      </c>
      <c r="I41" s="85"/>
      <c r="J41" s="86"/>
      <c r="K41" s="87"/>
      <c r="L41"/>
    </row>
    <row r="42" spans="1:12" ht="17.100000000000001" customHeight="1" thickBot="1" x14ac:dyDescent="0.2">
      <c r="A42" s="12" t="str">
        <f>IF(DAY(A39+3)&lt;4,"",A39+3)</f>
        <v/>
      </c>
      <c r="B42" s="43" t="s">
        <v>37</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2BEAB46E-A727-46CC-ADFA-D5D55F3A0ACB}">
      <formula1>"通常勤務,管理者,裁量,高プロ,出向,その他"</formula1>
    </dataValidation>
    <dataValidation type="list" allowBlank="1" showInputMessage="1" showErrorMessage="1" sqref="G2 K2" xr:uid="{A1140C93-8D50-456D-996D-37E51AE05CD0}">
      <formula1>"あり,なし"</formula1>
    </dataValidation>
    <dataValidation type="list" allowBlank="1" showInputMessage="1" showErrorMessage="1" sqref="E1:G1" xr:uid="{4A8BB879-5464-46E9-8DC0-85B67973377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C229655-CCCE-42B7-A713-E137AE374054}">
      <formula1>0</formula1>
    </dataValidation>
    <dataValidation type="time" allowBlank="1" showInputMessage="1" showErrorMessage="1" errorTitle="時刻を入力してください。" error="0:00から23:59までの時刻が入力できます。" sqref="C12:C42 E12:E42 G12:G42" xr:uid="{B176E9DD-ADA9-4ABD-A03B-3BA6CC4C291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4DBD4-8C7A-40A6-85F0-EA265D040738}">
  <sheetPr codeName="Sheet4"/>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27</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39</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45108</v>
      </c>
      <c r="B12" s="47" t="str">
        <f t="shared" ref="B12:B27" si="0">TEXT(A12,"aaa")</f>
        <v>土</v>
      </c>
      <c r="C12" s="37"/>
      <c r="D12" s="38"/>
      <c r="E12" s="48"/>
      <c r="F12" s="40"/>
      <c r="G12" s="49"/>
      <c r="H12" s="9" t="str">
        <f>IF((D12-C12)+(F12-E12)-G12=0,"",(D12-C12)+(F12-E12)-G12)</f>
        <v/>
      </c>
      <c r="I12" s="73"/>
      <c r="J12" s="74"/>
      <c r="K12" s="75"/>
      <c r="L12"/>
    </row>
    <row r="13" spans="1:13" ht="17.100000000000001" customHeight="1" x14ac:dyDescent="0.15">
      <c r="A13" s="10">
        <f t="shared" ref="A13:A37" si="1">A12+1</f>
        <v>45109</v>
      </c>
      <c r="B13" s="11" t="str">
        <f t="shared" si="0"/>
        <v>日</v>
      </c>
      <c r="C13" s="25"/>
      <c r="D13" s="26"/>
      <c r="E13" s="27"/>
      <c r="F13" s="28"/>
      <c r="G13" s="29"/>
      <c r="H13" s="9" t="str">
        <f>IF((D13-C13)+(F13-E13)-G13=0,"",(D13-C13)+(F13-E13)-G13)</f>
        <v/>
      </c>
      <c r="I13" s="76"/>
      <c r="J13" s="77"/>
      <c r="K13" s="78"/>
      <c r="L13"/>
    </row>
    <row r="14" spans="1:13" ht="17.100000000000001" customHeight="1" x14ac:dyDescent="0.15">
      <c r="A14" s="53">
        <f t="shared" si="1"/>
        <v>45110</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45111</v>
      </c>
      <c r="B15" s="11" t="str">
        <f t="shared" si="0"/>
        <v>火</v>
      </c>
      <c r="C15" s="23"/>
      <c r="D15" s="24"/>
      <c r="E15" s="27"/>
      <c r="F15" s="28"/>
      <c r="G15" s="29"/>
      <c r="H15" s="9" t="str">
        <f t="shared" si="2"/>
        <v/>
      </c>
      <c r="I15" s="76"/>
      <c r="J15" s="77"/>
      <c r="K15" s="78"/>
      <c r="L15"/>
    </row>
    <row r="16" spans="1:13" ht="17.100000000000001" customHeight="1" x14ac:dyDescent="0.15">
      <c r="A16" s="10">
        <f t="shared" si="1"/>
        <v>45112</v>
      </c>
      <c r="B16" s="11" t="str">
        <f t="shared" si="0"/>
        <v>水</v>
      </c>
      <c r="C16" s="23"/>
      <c r="D16" s="24"/>
      <c r="E16" s="27"/>
      <c r="F16" s="28"/>
      <c r="G16" s="29"/>
      <c r="H16" s="9" t="str">
        <f t="shared" si="2"/>
        <v/>
      </c>
      <c r="I16" s="76"/>
      <c r="J16" s="77"/>
      <c r="K16" s="78"/>
      <c r="L16"/>
    </row>
    <row r="17" spans="1:12" ht="17.100000000000001" customHeight="1" x14ac:dyDescent="0.15">
      <c r="A17" s="36">
        <f t="shared" si="1"/>
        <v>45113</v>
      </c>
      <c r="B17" s="44" t="str">
        <f t="shared" si="0"/>
        <v>木</v>
      </c>
      <c r="C17" s="37"/>
      <c r="D17" s="38"/>
      <c r="E17" s="39"/>
      <c r="F17" s="40"/>
      <c r="G17" s="41"/>
      <c r="H17" s="9" t="str">
        <f t="shared" si="2"/>
        <v/>
      </c>
      <c r="I17" s="76"/>
      <c r="J17" s="77"/>
      <c r="K17" s="78"/>
      <c r="L17"/>
    </row>
    <row r="18" spans="1:12" ht="17.100000000000001" customHeight="1" x14ac:dyDescent="0.15">
      <c r="A18" s="36">
        <f t="shared" si="1"/>
        <v>45114</v>
      </c>
      <c r="B18" s="44" t="str">
        <f t="shared" si="0"/>
        <v>金</v>
      </c>
      <c r="C18" s="37"/>
      <c r="D18" s="38"/>
      <c r="E18" s="39"/>
      <c r="F18" s="40"/>
      <c r="G18" s="41"/>
      <c r="H18" s="9" t="str">
        <f t="shared" si="2"/>
        <v/>
      </c>
      <c r="I18" s="79"/>
      <c r="J18" s="80"/>
      <c r="K18" s="81"/>
      <c r="L18"/>
    </row>
    <row r="19" spans="1:12" ht="17.100000000000001" customHeight="1" x14ac:dyDescent="0.15">
      <c r="A19" s="10">
        <f t="shared" si="1"/>
        <v>45115</v>
      </c>
      <c r="B19" s="11" t="str">
        <f t="shared" si="0"/>
        <v>土</v>
      </c>
      <c r="C19" s="23"/>
      <c r="D19" s="24"/>
      <c r="E19" s="27"/>
      <c r="F19" s="28"/>
      <c r="G19" s="29"/>
      <c r="H19" s="9" t="str">
        <f t="shared" si="2"/>
        <v/>
      </c>
      <c r="I19" s="82"/>
      <c r="J19" s="83"/>
      <c r="K19" s="84"/>
      <c r="L19"/>
    </row>
    <row r="20" spans="1:12" ht="17.100000000000001" customHeight="1" x14ac:dyDescent="0.15">
      <c r="A20" s="10">
        <f t="shared" si="1"/>
        <v>45116</v>
      </c>
      <c r="B20" s="11" t="str">
        <f t="shared" si="0"/>
        <v>日</v>
      </c>
      <c r="C20" s="23"/>
      <c r="D20" s="24"/>
      <c r="E20" s="27"/>
      <c r="F20" s="28"/>
      <c r="G20" s="29"/>
      <c r="H20" s="9" t="str">
        <f t="shared" si="2"/>
        <v/>
      </c>
      <c r="I20" s="85"/>
      <c r="J20" s="86"/>
      <c r="K20" s="87"/>
      <c r="L20"/>
    </row>
    <row r="21" spans="1:12" ht="17.100000000000001" customHeight="1" x14ac:dyDescent="0.15">
      <c r="A21" s="53">
        <f t="shared" si="1"/>
        <v>45117</v>
      </c>
      <c r="B21" s="11" t="str">
        <f t="shared" si="0"/>
        <v>月</v>
      </c>
      <c r="C21" s="23"/>
      <c r="D21" s="24"/>
      <c r="E21" s="27"/>
      <c r="F21" s="28"/>
      <c r="G21" s="29"/>
      <c r="H21" s="9" t="str">
        <f t="shared" si="2"/>
        <v/>
      </c>
      <c r="I21" s="85"/>
      <c r="J21" s="86"/>
      <c r="K21" s="87"/>
      <c r="L21"/>
    </row>
    <row r="22" spans="1:12" ht="17.100000000000001" customHeight="1" x14ac:dyDescent="0.15">
      <c r="A22" s="10">
        <f t="shared" si="1"/>
        <v>45118</v>
      </c>
      <c r="B22" s="11" t="str">
        <f t="shared" si="0"/>
        <v>火</v>
      </c>
      <c r="C22" s="23"/>
      <c r="D22" s="24"/>
      <c r="E22" s="27"/>
      <c r="F22" s="28"/>
      <c r="G22" s="29"/>
      <c r="H22" s="9" t="str">
        <f t="shared" si="2"/>
        <v/>
      </c>
      <c r="I22" s="85"/>
      <c r="J22" s="86"/>
      <c r="K22" s="87"/>
      <c r="L22"/>
    </row>
    <row r="23" spans="1:12" ht="17.100000000000001" customHeight="1" x14ac:dyDescent="0.15">
      <c r="A23" s="10">
        <f t="shared" si="1"/>
        <v>45119</v>
      </c>
      <c r="B23" s="11" t="str">
        <f t="shared" si="0"/>
        <v>水</v>
      </c>
      <c r="C23" s="23"/>
      <c r="D23" s="24"/>
      <c r="E23" s="27"/>
      <c r="F23" s="28"/>
      <c r="G23" s="29"/>
      <c r="H23" s="9" t="str">
        <f t="shared" si="2"/>
        <v/>
      </c>
      <c r="I23" s="85"/>
      <c r="J23" s="86"/>
      <c r="K23" s="87"/>
      <c r="L23"/>
    </row>
    <row r="24" spans="1:12" ht="17.100000000000001" customHeight="1" x14ac:dyDescent="0.15">
      <c r="A24" s="10">
        <f t="shared" si="1"/>
        <v>45120</v>
      </c>
      <c r="B24" s="11" t="str">
        <f t="shared" si="0"/>
        <v>木</v>
      </c>
      <c r="C24" s="23"/>
      <c r="D24" s="24"/>
      <c r="E24" s="27"/>
      <c r="F24" s="28"/>
      <c r="G24" s="29"/>
      <c r="H24" s="9" t="str">
        <f t="shared" si="2"/>
        <v/>
      </c>
      <c r="I24" s="85"/>
      <c r="J24" s="86"/>
      <c r="K24" s="87"/>
      <c r="L24"/>
    </row>
    <row r="25" spans="1:12" ht="17.100000000000001" customHeight="1" x14ac:dyDescent="0.15">
      <c r="A25" s="10">
        <f t="shared" si="1"/>
        <v>45121</v>
      </c>
      <c r="B25" s="11" t="str">
        <f t="shared" si="0"/>
        <v>金</v>
      </c>
      <c r="C25" s="23"/>
      <c r="D25" s="24"/>
      <c r="E25" s="27"/>
      <c r="F25" s="28"/>
      <c r="G25" s="29"/>
      <c r="H25" s="9" t="str">
        <f t="shared" si="2"/>
        <v/>
      </c>
      <c r="I25" s="85"/>
      <c r="J25" s="86"/>
      <c r="K25" s="87"/>
      <c r="L25"/>
    </row>
    <row r="26" spans="1:12" ht="17.100000000000001" customHeight="1" x14ac:dyDescent="0.15">
      <c r="A26" s="10">
        <f t="shared" si="1"/>
        <v>45122</v>
      </c>
      <c r="B26" s="11" t="str">
        <f t="shared" si="0"/>
        <v>土</v>
      </c>
      <c r="C26" s="23"/>
      <c r="D26" s="24"/>
      <c r="E26" s="27"/>
      <c r="F26" s="28"/>
      <c r="G26" s="29"/>
      <c r="H26" s="9" t="str">
        <f t="shared" si="2"/>
        <v/>
      </c>
      <c r="I26" s="88"/>
      <c r="J26" s="89"/>
      <c r="K26" s="90"/>
      <c r="L26"/>
    </row>
    <row r="27" spans="1:12" ht="17.100000000000001" customHeight="1" x14ac:dyDescent="0.15">
      <c r="A27" s="10">
        <f t="shared" si="1"/>
        <v>45123</v>
      </c>
      <c r="B27" s="11" t="str">
        <f t="shared" si="0"/>
        <v>日</v>
      </c>
      <c r="C27" s="23"/>
      <c r="D27" s="24"/>
      <c r="E27" s="27"/>
      <c r="F27" s="28"/>
      <c r="G27" s="29"/>
      <c r="H27" s="9" t="str">
        <f t="shared" si="2"/>
        <v/>
      </c>
      <c r="I27" s="82"/>
      <c r="J27" s="83"/>
      <c r="K27" s="84"/>
      <c r="L27"/>
    </row>
    <row r="28" spans="1:12" ht="17.100000000000001" customHeight="1" x14ac:dyDescent="0.15">
      <c r="A28" s="10">
        <f t="shared" si="1"/>
        <v>45124</v>
      </c>
      <c r="B28" s="11" t="s">
        <v>36</v>
      </c>
      <c r="C28" s="23"/>
      <c r="D28" s="24"/>
      <c r="E28" s="27"/>
      <c r="F28" s="28"/>
      <c r="G28" s="29"/>
      <c r="H28" s="9" t="str">
        <f t="shared" si="2"/>
        <v/>
      </c>
      <c r="I28" s="85"/>
      <c r="J28" s="86"/>
      <c r="K28" s="87"/>
      <c r="L28"/>
    </row>
    <row r="29" spans="1:12" ht="17.100000000000001" customHeight="1" x14ac:dyDescent="0.15">
      <c r="A29" s="10">
        <f t="shared" si="1"/>
        <v>45125</v>
      </c>
      <c r="B29" s="11" t="str">
        <f t="shared" ref="B29:B42" si="3">TEXT(A29,"aaa")</f>
        <v>火</v>
      </c>
      <c r="C29" s="23"/>
      <c r="D29" s="24"/>
      <c r="E29" s="27"/>
      <c r="F29" s="28"/>
      <c r="G29" s="29"/>
      <c r="H29" s="9" t="str">
        <f t="shared" si="2"/>
        <v/>
      </c>
      <c r="I29" s="85"/>
      <c r="J29" s="86"/>
      <c r="K29" s="87"/>
      <c r="L29"/>
    </row>
    <row r="30" spans="1:12" ht="17.100000000000001" customHeight="1" x14ac:dyDescent="0.15">
      <c r="A30" s="10">
        <f t="shared" si="1"/>
        <v>45126</v>
      </c>
      <c r="B30" s="11" t="str">
        <f t="shared" si="3"/>
        <v>水</v>
      </c>
      <c r="C30" s="23"/>
      <c r="D30" s="24"/>
      <c r="E30" s="27"/>
      <c r="F30" s="28"/>
      <c r="G30" s="29"/>
      <c r="H30" s="9" t="str">
        <f t="shared" si="2"/>
        <v/>
      </c>
      <c r="I30" s="85"/>
      <c r="J30" s="86"/>
      <c r="K30" s="87"/>
      <c r="L30"/>
    </row>
    <row r="31" spans="1:12" ht="17.100000000000001" customHeight="1" x14ac:dyDescent="0.15">
      <c r="A31" s="10">
        <f t="shared" si="1"/>
        <v>45127</v>
      </c>
      <c r="B31" s="11" t="str">
        <f t="shared" si="3"/>
        <v>木</v>
      </c>
      <c r="C31" s="23"/>
      <c r="D31" s="24"/>
      <c r="E31" s="27"/>
      <c r="F31" s="28"/>
      <c r="G31" s="29"/>
      <c r="H31" s="9" t="str">
        <f t="shared" si="2"/>
        <v/>
      </c>
      <c r="I31" s="85"/>
      <c r="J31" s="86"/>
      <c r="K31" s="87"/>
      <c r="L31"/>
    </row>
    <row r="32" spans="1:12" ht="17.100000000000001" customHeight="1" x14ac:dyDescent="0.15">
      <c r="A32" s="10">
        <f t="shared" si="1"/>
        <v>45128</v>
      </c>
      <c r="B32" s="11" t="str">
        <f t="shared" si="3"/>
        <v>金</v>
      </c>
      <c r="C32" s="23"/>
      <c r="D32" s="24"/>
      <c r="E32" s="27"/>
      <c r="F32" s="28"/>
      <c r="G32" s="29"/>
      <c r="H32" s="9" t="str">
        <f t="shared" si="2"/>
        <v/>
      </c>
      <c r="I32" s="85"/>
      <c r="J32" s="86"/>
      <c r="K32" s="87"/>
      <c r="L32"/>
    </row>
    <row r="33" spans="1:12" ht="17.100000000000001" customHeight="1" x14ac:dyDescent="0.15">
      <c r="A33" s="10">
        <f t="shared" si="1"/>
        <v>45129</v>
      </c>
      <c r="B33" s="11" t="str">
        <f t="shared" si="3"/>
        <v>土</v>
      </c>
      <c r="C33" s="23"/>
      <c r="D33" s="24"/>
      <c r="E33" s="27"/>
      <c r="F33" s="28"/>
      <c r="G33" s="29"/>
      <c r="H33" s="9" t="str">
        <f t="shared" si="2"/>
        <v/>
      </c>
      <c r="I33" s="85"/>
      <c r="J33" s="86"/>
      <c r="K33" s="87"/>
      <c r="L33"/>
    </row>
    <row r="34" spans="1:12" ht="17.100000000000001" customHeight="1" x14ac:dyDescent="0.15">
      <c r="A34" s="10">
        <f t="shared" si="1"/>
        <v>45130</v>
      </c>
      <c r="B34" s="11" t="str">
        <f t="shared" si="3"/>
        <v>日</v>
      </c>
      <c r="C34" s="23"/>
      <c r="D34" s="24"/>
      <c r="E34" s="27"/>
      <c r="F34" s="28"/>
      <c r="G34" s="29"/>
      <c r="H34" s="9" t="str">
        <f t="shared" si="2"/>
        <v/>
      </c>
      <c r="I34" s="88"/>
      <c r="J34" s="89"/>
      <c r="K34" s="90"/>
      <c r="L34"/>
    </row>
    <row r="35" spans="1:12" ht="17.100000000000001" customHeight="1" x14ac:dyDescent="0.15">
      <c r="A35" s="10">
        <f t="shared" si="1"/>
        <v>45131</v>
      </c>
      <c r="B35" s="11" t="str">
        <f t="shared" si="3"/>
        <v>月</v>
      </c>
      <c r="C35" s="23"/>
      <c r="D35" s="24"/>
      <c r="E35" s="27"/>
      <c r="F35" s="28"/>
      <c r="G35" s="29"/>
      <c r="H35" s="9" t="str">
        <f t="shared" si="2"/>
        <v/>
      </c>
      <c r="I35" s="82"/>
      <c r="J35" s="83"/>
      <c r="K35" s="84"/>
      <c r="L35"/>
    </row>
    <row r="36" spans="1:12" ht="17.100000000000001" customHeight="1" x14ac:dyDescent="0.15">
      <c r="A36" s="10">
        <f t="shared" si="1"/>
        <v>45132</v>
      </c>
      <c r="B36" s="11" t="str">
        <f t="shared" si="3"/>
        <v>火</v>
      </c>
      <c r="C36" s="23"/>
      <c r="D36" s="24"/>
      <c r="E36" s="27"/>
      <c r="F36" s="28"/>
      <c r="G36" s="29"/>
      <c r="H36" s="9" t="str">
        <f t="shared" si="2"/>
        <v/>
      </c>
      <c r="I36" s="85"/>
      <c r="J36" s="86"/>
      <c r="K36" s="87"/>
      <c r="L36"/>
    </row>
    <row r="37" spans="1:12" ht="17.100000000000001" customHeight="1" x14ac:dyDescent="0.15">
      <c r="A37" s="10">
        <f t="shared" si="1"/>
        <v>45133</v>
      </c>
      <c r="B37" s="11" t="str">
        <f t="shared" si="3"/>
        <v>水</v>
      </c>
      <c r="C37" s="23"/>
      <c r="D37" s="24"/>
      <c r="E37" s="27"/>
      <c r="F37" s="28"/>
      <c r="G37" s="29"/>
      <c r="H37" s="9" t="str">
        <f t="shared" si="2"/>
        <v/>
      </c>
      <c r="I37" s="85"/>
      <c r="J37" s="86"/>
      <c r="K37" s="87"/>
      <c r="L37"/>
    </row>
    <row r="38" spans="1:12" ht="17.100000000000001" customHeight="1" x14ac:dyDescent="0.15">
      <c r="A38" s="10">
        <f>A37+1</f>
        <v>45134</v>
      </c>
      <c r="B38" s="11" t="str">
        <f t="shared" si="3"/>
        <v>木</v>
      </c>
      <c r="C38" s="23"/>
      <c r="D38" s="24"/>
      <c r="E38" s="27"/>
      <c r="F38" s="28"/>
      <c r="G38" s="29"/>
      <c r="H38" s="9" t="str">
        <f t="shared" si="2"/>
        <v/>
      </c>
      <c r="I38" s="85"/>
      <c r="J38" s="86"/>
      <c r="K38" s="87"/>
      <c r="L38"/>
    </row>
    <row r="39" spans="1:12" ht="17.100000000000001" customHeight="1" x14ac:dyDescent="0.15">
      <c r="A39" s="10">
        <f>A38+1</f>
        <v>45135</v>
      </c>
      <c r="B39" s="11" t="str">
        <f t="shared" si="3"/>
        <v>金</v>
      </c>
      <c r="C39" s="23"/>
      <c r="D39" s="24"/>
      <c r="E39" s="27"/>
      <c r="F39" s="28"/>
      <c r="G39" s="29"/>
      <c r="H39" s="9" t="str">
        <f t="shared" si="2"/>
        <v/>
      </c>
      <c r="I39" s="85"/>
      <c r="J39" s="86"/>
      <c r="K39" s="87"/>
      <c r="L39"/>
    </row>
    <row r="40" spans="1:12" ht="17.100000000000001" customHeight="1" x14ac:dyDescent="0.15">
      <c r="A40" s="10">
        <f>IF(DAY(A39+1)&lt;4,"",A39+1)</f>
        <v>45136</v>
      </c>
      <c r="B40" s="11" t="str">
        <f t="shared" si="3"/>
        <v>土</v>
      </c>
      <c r="C40" s="23"/>
      <c r="D40" s="24"/>
      <c r="E40" s="27"/>
      <c r="F40" s="28"/>
      <c r="G40" s="29"/>
      <c r="H40" s="9" t="str">
        <f t="shared" si="2"/>
        <v/>
      </c>
      <c r="I40" s="85"/>
      <c r="J40" s="86"/>
      <c r="K40" s="87"/>
      <c r="L40"/>
    </row>
    <row r="41" spans="1:12" ht="17.100000000000001" customHeight="1" x14ac:dyDescent="0.15">
      <c r="A41" s="10">
        <f>IF(DAY(A39+2)&lt;4,"",A39+2)</f>
        <v>45137</v>
      </c>
      <c r="B41" s="11" t="str">
        <f t="shared" si="3"/>
        <v>日</v>
      </c>
      <c r="C41" s="23"/>
      <c r="D41" s="24"/>
      <c r="E41" s="27"/>
      <c r="F41" s="28"/>
      <c r="G41" s="29"/>
      <c r="H41" s="9" t="str">
        <f t="shared" si="2"/>
        <v/>
      </c>
      <c r="I41" s="85"/>
      <c r="J41" s="86"/>
      <c r="K41" s="87"/>
      <c r="L41"/>
    </row>
    <row r="42" spans="1:12" ht="17.100000000000001" customHeight="1" thickBot="1" x14ac:dyDescent="0.2">
      <c r="A42" s="12">
        <f>IF(DAY(A39+3)&lt;4,"",A39+3)</f>
        <v>45138</v>
      </c>
      <c r="B42" s="43" t="str">
        <f t="shared" si="3"/>
        <v>月</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8" priority="1" stopIfTrue="1">
      <formula>OR($B12="土",$B12="日",$B12="祝",$B12="振",$I12="休日")</formula>
    </cfRule>
  </conditionalFormatting>
  <dataValidations count="5">
    <dataValidation type="list" imeMode="on" allowBlank="1" sqref="H8" xr:uid="{8FEF5F58-00EB-4A87-9E7C-AB2F4CB7C17F}">
      <formula1>"通常勤務,管理者,裁量,高プロ,出向,その他"</formula1>
    </dataValidation>
    <dataValidation type="list" allowBlank="1" showInputMessage="1" showErrorMessage="1" sqref="G2 K2" xr:uid="{830E42D0-67FD-43B0-8470-57883F2875BF}">
      <formula1>"あり,なし"</formula1>
    </dataValidation>
    <dataValidation type="list" allowBlank="1" showInputMessage="1" showErrorMessage="1" sqref="E1:G1" xr:uid="{2614C2F8-F0F2-427A-9C86-B7D8CD1F345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08E8710-61DC-4084-999D-3B8A31C977F0}">
      <formula1>0</formula1>
    </dataValidation>
    <dataValidation type="time" allowBlank="1" showInputMessage="1" showErrorMessage="1" errorTitle="時刻を入力してください。" error="0:00から23:59までの時刻が入力できます。" sqref="C12:C42 E12:E42 G12:G42" xr:uid="{F08C4324-FAD0-4B60-A450-58FD7973F69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6CBE4-C0AE-4A16-873B-10BE0ECD4966}">
  <sheetPr codeName="Sheet5"/>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28</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39</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45139</v>
      </c>
      <c r="B12" s="47" t="str">
        <f t="shared" ref="B12:B21" si="0">TEXT(A12,"aaa")</f>
        <v>火</v>
      </c>
      <c r="C12" s="37"/>
      <c r="D12" s="38"/>
      <c r="E12" s="48"/>
      <c r="F12" s="40"/>
      <c r="G12" s="49"/>
      <c r="H12" s="9" t="str">
        <f>IF((D12-C12)+(F12-E12)-G12=0,"",(D12-C12)+(F12-E12)-G12)</f>
        <v/>
      </c>
      <c r="I12" s="73"/>
      <c r="J12" s="74"/>
      <c r="K12" s="75"/>
      <c r="L12"/>
    </row>
    <row r="13" spans="1:13" ht="17.100000000000001" customHeight="1" x14ac:dyDescent="0.15">
      <c r="A13" s="10">
        <f t="shared" ref="A13:A37" si="1">A12+1</f>
        <v>45140</v>
      </c>
      <c r="B13" s="11" t="str">
        <f t="shared" si="0"/>
        <v>水</v>
      </c>
      <c r="C13" s="25"/>
      <c r="D13" s="26"/>
      <c r="E13" s="27"/>
      <c r="F13" s="28"/>
      <c r="G13" s="29"/>
      <c r="H13" s="9" t="str">
        <f>IF((D13-C13)+(F13-E13)-G13=0,"",(D13-C13)+(F13-E13)-G13)</f>
        <v/>
      </c>
      <c r="I13" s="76"/>
      <c r="J13" s="77"/>
      <c r="K13" s="78"/>
      <c r="L13"/>
    </row>
    <row r="14" spans="1:13" ht="17.100000000000001" customHeight="1" x14ac:dyDescent="0.15">
      <c r="A14" s="53">
        <f t="shared" si="1"/>
        <v>45141</v>
      </c>
      <c r="B14" s="11" t="str">
        <f t="shared" si="0"/>
        <v>木</v>
      </c>
      <c r="C14" s="23"/>
      <c r="D14" s="24"/>
      <c r="E14" s="27"/>
      <c r="F14" s="28"/>
      <c r="G14" s="29"/>
      <c r="H14" s="9" t="str">
        <f t="shared" ref="H14:H42" si="2">IF((D14-C14)+(F14-E14)-G14=0,"",(D14-C14)+(F14-E14)-G14)</f>
        <v/>
      </c>
      <c r="I14" s="76"/>
      <c r="J14" s="77"/>
      <c r="K14" s="78"/>
      <c r="L14"/>
    </row>
    <row r="15" spans="1:13" ht="17.100000000000001" customHeight="1" x14ac:dyDescent="0.15">
      <c r="A15" s="10">
        <f t="shared" si="1"/>
        <v>45142</v>
      </c>
      <c r="B15" s="11" t="str">
        <f t="shared" si="0"/>
        <v>金</v>
      </c>
      <c r="C15" s="23"/>
      <c r="D15" s="24"/>
      <c r="E15" s="27"/>
      <c r="F15" s="28"/>
      <c r="G15" s="29"/>
      <c r="H15" s="9" t="str">
        <f t="shared" si="2"/>
        <v/>
      </c>
      <c r="I15" s="76"/>
      <c r="J15" s="77"/>
      <c r="K15" s="78"/>
      <c r="L15"/>
    </row>
    <row r="16" spans="1:13" ht="17.100000000000001" customHeight="1" x14ac:dyDescent="0.15">
      <c r="A16" s="10">
        <f t="shared" si="1"/>
        <v>45143</v>
      </c>
      <c r="B16" s="11" t="str">
        <f t="shared" si="0"/>
        <v>土</v>
      </c>
      <c r="C16" s="23"/>
      <c r="D16" s="24"/>
      <c r="E16" s="27"/>
      <c r="F16" s="28"/>
      <c r="G16" s="29"/>
      <c r="H16" s="9" t="str">
        <f t="shared" si="2"/>
        <v/>
      </c>
      <c r="I16" s="76"/>
      <c r="J16" s="77"/>
      <c r="K16" s="78"/>
      <c r="L16"/>
    </row>
    <row r="17" spans="1:12" ht="17.100000000000001" customHeight="1" x14ac:dyDescent="0.15">
      <c r="A17" s="36">
        <f t="shared" si="1"/>
        <v>45144</v>
      </c>
      <c r="B17" s="44" t="str">
        <f t="shared" si="0"/>
        <v>日</v>
      </c>
      <c r="C17" s="37"/>
      <c r="D17" s="38"/>
      <c r="E17" s="39"/>
      <c r="F17" s="40"/>
      <c r="G17" s="41"/>
      <c r="H17" s="9" t="str">
        <f t="shared" si="2"/>
        <v/>
      </c>
      <c r="I17" s="76"/>
      <c r="J17" s="77"/>
      <c r="K17" s="78"/>
      <c r="L17"/>
    </row>
    <row r="18" spans="1:12" ht="17.100000000000001" customHeight="1" x14ac:dyDescent="0.15">
      <c r="A18" s="36">
        <f t="shared" si="1"/>
        <v>45145</v>
      </c>
      <c r="B18" s="44" t="str">
        <f t="shared" si="0"/>
        <v>月</v>
      </c>
      <c r="C18" s="37"/>
      <c r="D18" s="38"/>
      <c r="E18" s="39"/>
      <c r="F18" s="40"/>
      <c r="G18" s="41"/>
      <c r="H18" s="9" t="str">
        <f t="shared" si="2"/>
        <v/>
      </c>
      <c r="I18" s="79"/>
      <c r="J18" s="80"/>
      <c r="K18" s="81"/>
      <c r="L18"/>
    </row>
    <row r="19" spans="1:12" ht="17.100000000000001" customHeight="1" x14ac:dyDescent="0.15">
      <c r="A19" s="10">
        <f t="shared" si="1"/>
        <v>45146</v>
      </c>
      <c r="B19" s="11" t="str">
        <f t="shared" si="0"/>
        <v>火</v>
      </c>
      <c r="C19" s="23"/>
      <c r="D19" s="24"/>
      <c r="E19" s="27"/>
      <c r="F19" s="28"/>
      <c r="G19" s="29"/>
      <c r="H19" s="9" t="str">
        <f t="shared" si="2"/>
        <v/>
      </c>
      <c r="I19" s="82"/>
      <c r="J19" s="83"/>
      <c r="K19" s="84"/>
      <c r="L19"/>
    </row>
    <row r="20" spans="1:12" ht="17.100000000000001" customHeight="1" x14ac:dyDescent="0.15">
      <c r="A20" s="10">
        <f t="shared" si="1"/>
        <v>45147</v>
      </c>
      <c r="B20" s="11" t="str">
        <f t="shared" si="0"/>
        <v>水</v>
      </c>
      <c r="C20" s="23"/>
      <c r="D20" s="24"/>
      <c r="E20" s="27"/>
      <c r="F20" s="28"/>
      <c r="G20" s="29"/>
      <c r="H20" s="9" t="str">
        <f t="shared" si="2"/>
        <v/>
      </c>
      <c r="I20" s="85"/>
      <c r="J20" s="86"/>
      <c r="K20" s="87"/>
      <c r="L20"/>
    </row>
    <row r="21" spans="1:12" ht="17.100000000000001" customHeight="1" x14ac:dyDescent="0.15">
      <c r="A21" s="53">
        <f t="shared" si="1"/>
        <v>45148</v>
      </c>
      <c r="B21" s="11" t="str">
        <f t="shared" si="0"/>
        <v>木</v>
      </c>
      <c r="C21" s="23"/>
      <c r="D21" s="24"/>
      <c r="E21" s="27"/>
      <c r="F21" s="28"/>
      <c r="G21" s="29"/>
      <c r="H21" s="9" t="str">
        <f t="shared" si="2"/>
        <v/>
      </c>
      <c r="I21" s="85"/>
      <c r="J21" s="86"/>
      <c r="K21" s="87"/>
      <c r="L21"/>
    </row>
    <row r="22" spans="1:12" ht="17.100000000000001" customHeight="1" x14ac:dyDescent="0.15">
      <c r="A22" s="10">
        <f t="shared" si="1"/>
        <v>45149</v>
      </c>
      <c r="B22" s="11" t="s">
        <v>36</v>
      </c>
      <c r="C22" s="23"/>
      <c r="D22" s="24"/>
      <c r="E22" s="27"/>
      <c r="F22" s="28"/>
      <c r="G22" s="29"/>
      <c r="H22" s="9" t="str">
        <f t="shared" si="2"/>
        <v/>
      </c>
      <c r="I22" s="85"/>
      <c r="J22" s="86"/>
      <c r="K22" s="87"/>
      <c r="L22"/>
    </row>
    <row r="23" spans="1:12" ht="17.100000000000001" customHeight="1" x14ac:dyDescent="0.15">
      <c r="A23" s="10">
        <f t="shared" si="1"/>
        <v>45150</v>
      </c>
      <c r="B23" s="11" t="str">
        <f t="shared" ref="B23:B42" si="3">TEXT(A23,"aaa")</f>
        <v>土</v>
      </c>
      <c r="C23" s="23"/>
      <c r="D23" s="24"/>
      <c r="E23" s="27"/>
      <c r="F23" s="28"/>
      <c r="G23" s="29"/>
      <c r="H23" s="9" t="str">
        <f t="shared" si="2"/>
        <v/>
      </c>
      <c r="I23" s="85"/>
      <c r="J23" s="86"/>
      <c r="K23" s="87"/>
      <c r="L23"/>
    </row>
    <row r="24" spans="1:12" ht="17.100000000000001" customHeight="1" x14ac:dyDescent="0.15">
      <c r="A24" s="10">
        <f t="shared" si="1"/>
        <v>45151</v>
      </c>
      <c r="B24" s="11" t="str">
        <f t="shared" si="3"/>
        <v>日</v>
      </c>
      <c r="C24" s="23"/>
      <c r="D24" s="24"/>
      <c r="E24" s="27"/>
      <c r="F24" s="28"/>
      <c r="G24" s="29"/>
      <c r="H24" s="9" t="str">
        <f t="shared" si="2"/>
        <v/>
      </c>
      <c r="I24" s="85"/>
      <c r="J24" s="86"/>
      <c r="K24" s="87"/>
      <c r="L24"/>
    </row>
    <row r="25" spans="1:12" ht="17.100000000000001" customHeight="1" x14ac:dyDescent="0.15">
      <c r="A25" s="10">
        <f t="shared" si="1"/>
        <v>45152</v>
      </c>
      <c r="B25" s="11" t="str">
        <f t="shared" si="3"/>
        <v>月</v>
      </c>
      <c r="C25" s="23"/>
      <c r="D25" s="24"/>
      <c r="E25" s="27"/>
      <c r="F25" s="28"/>
      <c r="G25" s="29"/>
      <c r="H25" s="9" t="str">
        <f t="shared" si="2"/>
        <v/>
      </c>
      <c r="I25" s="85"/>
      <c r="J25" s="86"/>
      <c r="K25" s="87"/>
      <c r="L25"/>
    </row>
    <row r="26" spans="1:12" ht="17.100000000000001" customHeight="1" x14ac:dyDescent="0.15">
      <c r="A26" s="10">
        <f t="shared" si="1"/>
        <v>45153</v>
      </c>
      <c r="B26" s="11" t="str">
        <f t="shared" si="3"/>
        <v>火</v>
      </c>
      <c r="C26" s="23"/>
      <c r="D26" s="24"/>
      <c r="E26" s="27"/>
      <c r="F26" s="28"/>
      <c r="G26" s="29"/>
      <c r="H26" s="9" t="str">
        <f t="shared" si="2"/>
        <v/>
      </c>
      <c r="I26" s="88"/>
      <c r="J26" s="89"/>
      <c r="K26" s="90"/>
      <c r="L26"/>
    </row>
    <row r="27" spans="1:12" ht="17.100000000000001" customHeight="1" x14ac:dyDescent="0.15">
      <c r="A27" s="10">
        <f t="shared" si="1"/>
        <v>45154</v>
      </c>
      <c r="B27" s="11" t="str">
        <f t="shared" si="3"/>
        <v>水</v>
      </c>
      <c r="C27" s="23"/>
      <c r="D27" s="24"/>
      <c r="E27" s="27"/>
      <c r="F27" s="28"/>
      <c r="G27" s="29"/>
      <c r="H27" s="9" t="str">
        <f t="shared" si="2"/>
        <v/>
      </c>
      <c r="I27" s="82"/>
      <c r="J27" s="83"/>
      <c r="K27" s="84"/>
      <c r="L27"/>
    </row>
    <row r="28" spans="1:12" ht="17.100000000000001" customHeight="1" x14ac:dyDescent="0.15">
      <c r="A28" s="10">
        <f t="shared" si="1"/>
        <v>45155</v>
      </c>
      <c r="B28" s="11" t="str">
        <f t="shared" si="3"/>
        <v>木</v>
      </c>
      <c r="C28" s="23"/>
      <c r="D28" s="24"/>
      <c r="E28" s="27"/>
      <c r="F28" s="28"/>
      <c r="G28" s="29"/>
      <c r="H28" s="9" t="str">
        <f t="shared" si="2"/>
        <v/>
      </c>
      <c r="I28" s="85"/>
      <c r="J28" s="86"/>
      <c r="K28" s="87"/>
      <c r="L28"/>
    </row>
    <row r="29" spans="1:12" ht="17.100000000000001" customHeight="1" x14ac:dyDescent="0.15">
      <c r="A29" s="10">
        <f t="shared" si="1"/>
        <v>45156</v>
      </c>
      <c r="B29" s="11" t="str">
        <f t="shared" si="3"/>
        <v>金</v>
      </c>
      <c r="C29" s="23"/>
      <c r="D29" s="24"/>
      <c r="E29" s="27"/>
      <c r="F29" s="28"/>
      <c r="G29" s="29"/>
      <c r="H29" s="9" t="str">
        <f t="shared" si="2"/>
        <v/>
      </c>
      <c r="I29" s="85"/>
      <c r="J29" s="86"/>
      <c r="K29" s="87"/>
      <c r="L29"/>
    </row>
    <row r="30" spans="1:12" ht="17.100000000000001" customHeight="1" x14ac:dyDescent="0.15">
      <c r="A30" s="10">
        <f t="shared" si="1"/>
        <v>45157</v>
      </c>
      <c r="B30" s="11" t="str">
        <f t="shared" si="3"/>
        <v>土</v>
      </c>
      <c r="C30" s="23"/>
      <c r="D30" s="24"/>
      <c r="E30" s="27"/>
      <c r="F30" s="28"/>
      <c r="G30" s="29"/>
      <c r="H30" s="9" t="str">
        <f t="shared" si="2"/>
        <v/>
      </c>
      <c r="I30" s="85"/>
      <c r="J30" s="86"/>
      <c r="K30" s="87"/>
      <c r="L30"/>
    </row>
    <row r="31" spans="1:12" ht="17.100000000000001" customHeight="1" x14ac:dyDescent="0.15">
      <c r="A31" s="10">
        <f t="shared" si="1"/>
        <v>45158</v>
      </c>
      <c r="B31" s="11" t="str">
        <f t="shared" si="3"/>
        <v>日</v>
      </c>
      <c r="C31" s="23"/>
      <c r="D31" s="24"/>
      <c r="E31" s="27"/>
      <c r="F31" s="28"/>
      <c r="G31" s="29"/>
      <c r="H31" s="9" t="str">
        <f t="shared" si="2"/>
        <v/>
      </c>
      <c r="I31" s="85"/>
      <c r="J31" s="86"/>
      <c r="K31" s="87"/>
      <c r="L31"/>
    </row>
    <row r="32" spans="1:12" ht="17.100000000000001" customHeight="1" x14ac:dyDescent="0.15">
      <c r="A32" s="10">
        <f t="shared" si="1"/>
        <v>45159</v>
      </c>
      <c r="B32" s="11" t="str">
        <f t="shared" si="3"/>
        <v>月</v>
      </c>
      <c r="C32" s="23"/>
      <c r="D32" s="24"/>
      <c r="E32" s="27"/>
      <c r="F32" s="28"/>
      <c r="G32" s="29"/>
      <c r="H32" s="9" t="str">
        <f t="shared" si="2"/>
        <v/>
      </c>
      <c r="I32" s="85"/>
      <c r="J32" s="86"/>
      <c r="K32" s="87"/>
      <c r="L32"/>
    </row>
    <row r="33" spans="1:12" ht="17.100000000000001" customHeight="1" x14ac:dyDescent="0.15">
      <c r="A33" s="10">
        <f t="shared" si="1"/>
        <v>45160</v>
      </c>
      <c r="B33" s="11" t="str">
        <f t="shared" si="3"/>
        <v>火</v>
      </c>
      <c r="C33" s="23"/>
      <c r="D33" s="24"/>
      <c r="E33" s="27"/>
      <c r="F33" s="28"/>
      <c r="G33" s="29"/>
      <c r="H33" s="9" t="str">
        <f t="shared" si="2"/>
        <v/>
      </c>
      <c r="I33" s="85"/>
      <c r="J33" s="86"/>
      <c r="K33" s="87"/>
      <c r="L33"/>
    </row>
    <row r="34" spans="1:12" ht="17.100000000000001" customHeight="1" x14ac:dyDescent="0.15">
      <c r="A34" s="10">
        <f t="shared" si="1"/>
        <v>45161</v>
      </c>
      <c r="B34" s="11" t="str">
        <f t="shared" si="3"/>
        <v>水</v>
      </c>
      <c r="C34" s="23"/>
      <c r="D34" s="24"/>
      <c r="E34" s="27"/>
      <c r="F34" s="28"/>
      <c r="G34" s="29"/>
      <c r="H34" s="9" t="str">
        <f t="shared" si="2"/>
        <v/>
      </c>
      <c r="I34" s="88"/>
      <c r="J34" s="89"/>
      <c r="K34" s="90"/>
      <c r="L34"/>
    </row>
    <row r="35" spans="1:12" ht="17.100000000000001" customHeight="1" x14ac:dyDescent="0.15">
      <c r="A35" s="10">
        <f t="shared" si="1"/>
        <v>45162</v>
      </c>
      <c r="B35" s="11" t="str">
        <f t="shared" si="3"/>
        <v>木</v>
      </c>
      <c r="C35" s="23"/>
      <c r="D35" s="24"/>
      <c r="E35" s="27"/>
      <c r="F35" s="28"/>
      <c r="G35" s="29"/>
      <c r="H35" s="9" t="str">
        <f t="shared" si="2"/>
        <v/>
      </c>
      <c r="I35" s="82"/>
      <c r="J35" s="83"/>
      <c r="K35" s="84"/>
      <c r="L35"/>
    </row>
    <row r="36" spans="1:12" ht="17.100000000000001" customHeight="1" x14ac:dyDescent="0.15">
      <c r="A36" s="10">
        <f t="shared" si="1"/>
        <v>45163</v>
      </c>
      <c r="B36" s="11" t="str">
        <f t="shared" si="3"/>
        <v>金</v>
      </c>
      <c r="C36" s="23"/>
      <c r="D36" s="24"/>
      <c r="E36" s="27"/>
      <c r="F36" s="28"/>
      <c r="G36" s="29"/>
      <c r="H36" s="9" t="str">
        <f t="shared" si="2"/>
        <v/>
      </c>
      <c r="I36" s="85"/>
      <c r="J36" s="86"/>
      <c r="K36" s="87"/>
      <c r="L36"/>
    </row>
    <row r="37" spans="1:12" ht="17.100000000000001" customHeight="1" x14ac:dyDescent="0.15">
      <c r="A37" s="10">
        <f t="shared" si="1"/>
        <v>45164</v>
      </c>
      <c r="B37" s="11" t="str">
        <f t="shared" si="3"/>
        <v>土</v>
      </c>
      <c r="C37" s="23"/>
      <c r="D37" s="24"/>
      <c r="E37" s="27"/>
      <c r="F37" s="28"/>
      <c r="G37" s="29"/>
      <c r="H37" s="9" t="str">
        <f t="shared" si="2"/>
        <v/>
      </c>
      <c r="I37" s="85"/>
      <c r="J37" s="86"/>
      <c r="K37" s="87"/>
      <c r="L37"/>
    </row>
    <row r="38" spans="1:12" ht="17.100000000000001" customHeight="1" x14ac:dyDescent="0.15">
      <c r="A38" s="10">
        <f>A37+1</f>
        <v>45165</v>
      </c>
      <c r="B38" s="11" t="str">
        <f t="shared" si="3"/>
        <v>日</v>
      </c>
      <c r="C38" s="23"/>
      <c r="D38" s="24"/>
      <c r="E38" s="27"/>
      <c r="F38" s="28"/>
      <c r="G38" s="29"/>
      <c r="H38" s="9" t="str">
        <f t="shared" si="2"/>
        <v/>
      </c>
      <c r="I38" s="85"/>
      <c r="J38" s="86"/>
      <c r="K38" s="87"/>
      <c r="L38"/>
    </row>
    <row r="39" spans="1:12" ht="17.100000000000001" customHeight="1" x14ac:dyDescent="0.15">
      <c r="A39" s="10">
        <f>A38+1</f>
        <v>45166</v>
      </c>
      <c r="B39" s="11" t="str">
        <f t="shared" si="3"/>
        <v>月</v>
      </c>
      <c r="C39" s="23"/>
      <c r="D39" s="24"/>
      <c r="E39" s="27"/>
      <c r="F39" s="28"/>
      <c r="G39" s="29"/>
      <c r="H39" s="9" t="str">
        <f t="shared" si="2"/>
        <v/>
      </c>
      <c r="I39" s="85"/>
      <c r="J39" s="86"/>
      <c r="K39" s="87"/>
      <c r="L39"/>
    </row>
    <row r="40" spans="1:12" ht="17.100000000000001" customHeight="1" x14ac:dyDescent="0.15">
      <c r="A40" s="10">
        <f>IF(DAY(A39+1)&lt;4,"",A39+1)</f>
        <v>45167</v>
      </c>
      <c r="B40" s="11" t="str">
        <f t="shared" si="3"/>
        <v>火</v>
      </c>
      <c r="C40" s="23"/>
      <c r="D40" s="24"/>
      <c r="E40" s="27"/>
      <c r="F40" s="28"/>
      <c r="G40" s="29"/>
      <c r="H40" s="9" t="str">
        <f t="shared" si="2"/>
        <v/>
      </c>
      <c r="I40" s="85"/>
      <c r="J40" s="86"/>
      <c r="K40" s="87"/>
      <c r="L40"/>
    </row>
    <row r="41" spans="1:12" ht="17.100000000000001" customHeight="1" x14ac:dyDescent="0.15">
      <c r="A41" s="10">
        <f>IF(DAY(A39+2)&lt;4,"",A39+2)</f>
        <v>45168</v>
      </c>
      <c r="B41" s="11" t="str">
        <f t="shared" si="3"/>
        <v>水</v>
      </c>
      <c r="C41" s="23"/>
      <c r="D41" s="24"/>
      <c r="E41" s="27"/>
      <c r="F41" s="28"/>
      <c r="G41" s="29"/>
      <c r="H41" s="9" t="str">
        <f t="shared" si="2"/>
        <v/>
      </c>
      <c r="I41" s="85"/>
      <c r="J41" s="86"/>
      <c r="K41" s="87"/>
      <c r="L41"/>
    </row>
    <row r="42" spans="1:12" ht="17.100000000000001" customHeight="1" thickBot="1" x14ac:dyDescent="0.2">
      <c r="A42" s="12">
        <f>IF(DAY(A39+3)&lt;4,"",A39+3)</f>
        <v>45169</v>
      </c>
      <c r="B42" s="43" t="str">
        <f t="shared" si="3"/>
        <v>木</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7" priority="1" stopIfTrue="1">
      <formula>OR($B12="土",$B12="日",$B12="祝",$B12="振",$I12="休日")</formula>
    </cfRule>
  </conditionalFormatting>
  <dataValidations count="5">
    <dataValidation type="list" imeMode="on" allowBlank="1" sqref="H8" xr:uid="{41354EF1-0D08-41EB-86DD-E93D4CBC92D8}">
      <formula1>"通常勤務,管理者,裁量,高プロ,出向,その他"</formula1>
    </dataValidation>
    <dataValidation type="list" allowBlank="1" showInputMessage="1" showErrorMessage="1" sqref="G2 K2" xr:uid="{2304507C-A3C7-4FA4-B2A5-1B285EEDDC01}">
      <formula1>"あり,なし"</formula1>
    </dataValidation>
    <dataValidation type="list" allowBlank="1" showInputMessage="1" showErrorMessage="1" sqref="E1:G1" xr:uid="{734FB493-7F67-47B6-8294-AC420FB2E2C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83FB5149-F75A-413F-8E76-29A33B16309A}">
      <formula1>0</formula1>
    </dataValidation>
    <dataValidation type="time" allowBlank="1" showInputMessage="1" showErrorMessage="1" errorTitle="時刻を入力してください。" error="0:00から23:59までの時刻が入力できます。" sqref="C12:C42 E12:E42 G12:G42" xr:uid="{66DEDDE2-625E-42A3-B6EB-1AF205647AD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959BA-E919-4848-B666-81D89DCC685A}">
  <sheetPr codeName="Sheet6"/>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29</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39</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45170</v>
      </c>
      <c r="B12" s="47" t="str">
        <f t="shared" ref="B12:B41" si="0">TEXT(A12,"aaa")</f>
        <v>金</v>
      </c>
      <c r="C12" s="37"/>
      <c r="D12" s="38"/>
      <c r="E12" s="48"/>
      <c r="F12" s="40"/>
      <c r="G12" s="49"/>
      <c r="H12" s="9" t="str">
        <f>IF((D12-C12)+(F12-E12)-G12=0,"",(D12-C12)+(F12-E12)-G12)</f>
        <v/>
      </c>
      <c r="I12" s="73"/>
      <c r="J12" s="74"/>
      <c r="K12" s="75"/>
      <c r="L12"/>
    </row>
    <row r="13" spans="1:13" ht="17.100000000000001" customHeight="1" x14ac:dyDescent="0.15">
      <c r="A13" s="10">
        <f t="shared" ref="A13:A37" si="1">A12+1</f>
        <v>45171</v>
      </c>
      <c r="B13" s="11" t="str">
        <f t="shared" si="0"/>
        <v>土</v>
      </c>
      <c r="C13" s="25"/>
      <c r="D13" s="26"/>
      <c r="E13" s="27"/>
      <c r="F13" s="28"/>
      <c r="G13" s="29"/>
      <c r="H13" s="9" t="str">
        <f>IF((D13-C13)+(F13-E13)-G13=0,"",(D13-C13)+(F13-E13)-G13)</f>
        <v/>
      </c>
      <c r="I13" s="76"/>
      <c r="J13" s="77"/>
      <c r="K13" s="78"/>
      <c r="L13"/>
    </row>
    <row r="14" spans="1:13" ht="17.100000000000001" customHeight="1" x14ac:dyDescent="0.15">
      <c r="A14" s="53">
        <f t="shared" si="1"/>
        <v>45172</v>
      </c>
      <c r="B14" s="11" t="str">
        <f t="shared" si="0"/>
        <v>日</v>
      </c>
      <c r="C14" s="23"/>
      <c r="D14" s="24"/>
      <c r="E14" s="27"/>
      <c r="F14" s="28"/>
      <c r="G14" s="29"/>
      <c r="H14" s="9" t="str">
        <f t="shared" ref="H14:H42" si="2">IF((D14-C14)+(F14-E14)-G14=0,"",(D14-C14)+(F14-E14)-G14)</f>
        <v/>
      </c>
      <c r="I14" s="76"/>
      <c r="J14" s="77"/>
      <c r="K14" s="78"/>
      <c r="L14"/>
    </row>
    <row r="15" spans="1:13" ht="17.100000000000001" customHeight="1" x14ac:dyDescent="0.15">
      <c r="A15" s="10">
        <f t="shared" si="1"/>
        <v>45173</v>
      </c>
      <c r="B15" s="11" t="str">
        <f t="shared" si="0"/>
        <v>月</v>
      </c>
      <c r="C15" s="23"/>
      <c r="D15" s="24"/>
      <c r="E15" s="27"/>
      <c r="F15" s="28"/>
      <c r="G15" s="29"/>
      <c r="H15" s="9" t="str">
        <f t="shared" si="2"/>
        <v/>
      </c>
      <c r="I15" s="76"/>
      <c r="J15" s="77"/>
      <c r="K15" s="78"/>
      <c r="L15"/>
    </row>
    <row r="16" spans="1:13" ht="17.100000000000001" customHeight="1" x14ac:dyDescent="0.15">
      <c r="A16" s="10">
        <f t="shared" si="1"/>
        <v>45174</v>
      </c>
      <c r="B16" s="11" t="str">
        <f t="shared" si="0"/>
        <v>火</v>
      </c>
      <c r="C16" s="23"/>
      <c r="D16" s="24"/>
      <c r="E16" s="27"/>
      <c r="F16" s="28"/>
      <c r="G16" s="29"/>
      <c r="H16" s="9" t="str">
        <f t="shared" si="2"/>
        <v/>
      </c>
      <c r="I16" s="76"/>
      <c r="J16" s="77"/>
      <c r="K16" s="78"/>
      <c r="L16"/>
    </row>
    <row r="17" spans="1:12" ht="17.100000000000001" customHeight="1" x14ac:dyDescent="0.15">
      <c r="A17" s="36">
        <f t="shared" si="1"/>
        <v>45175</v>
      </c>
      <c r="B17" s="44" t="str">
        <f t="shared" si="0"/>
        <v>水</v>
      </c>
      <c r="C17" s="37"/>
      <c r="D17" s="38"/>
      <c r="E17" s="39"/>
      <c r="F17" s="40"/>
      <c r="G17" s="41"/>
      <c r="H17" s="9" t="str">
        <f t="shared" si="2"/>
        <v/>
      </c>
      <c r="I17" s="76"/>
      <c r="J17" s="77"/>
      <c r="K17" s="78"/>
      <c r="L17"/>
    </row>
    <row r="18" spans="1:12" ht="17.100000000000001" customHeight="1" x14ac:dyDescent="0.15">
      <c r="A18" s="36">
        <f t="shared" si="1"/>
        <v>45176</v>
      </c>
      <c r="B18" s="44" t="str">
        <f t="shared" si="0"/>
        <v>木</v>
      </c>
      <c r="C18" s="37"/>
      <c r="D18" s="38"/>
      <c r="E18" s="39"/>
      <c r="F18" s="40"/>
      <c r="G18" s="41"/>
      <c r="H18" s="9" t="str">
        <f t="shared" si="2"/>
        <v/>
      </c>
      <c r="I18" s="79"/>
      <c r="J18" s="80"/>
      <c r="K18" s="81"/>
      <c r="L18"/>
    </row>
    <row r="19" spans="1:12" ht="17.100000000000001" customHeight="1" x14ac:dyDescent="0.15">
      <c r="A19" s="10">
        <f t="shared" si="1"/>
        <v>45177</v>
      </c>
      <c r="B19" s="11" t="str">
        <f t="shared" si="0"/>
        <v>金</v>
      </c>
      <c r="C19" s="23"/>
      <c r="D19" s="24"/>
      <c r="E19" s="27"/>
      <c r="F19" s="28"/>
      <c r="G19" s="29"/>
      <c r="H19" s="9" t="str">
        <f t="shared" si="2"/>
        <v/>
      </c>
      <c r="I19" s="82"/>
      <c r="J19" s="83"/>
      <c r="K19" s="84"/>
      <c r="L19"/>
    </row>
    <row r="20" spans="1:12" ht="17.100000000000001" customHeight="1" x14ac:dyDescent="0.15">
      <c r="A20" s="10">
        <f t="shared" si="1"/>
        <v>45178</v>
      </c>
      <c r="B20" s="11" t="str">
        <f t="shared" si="0"/>
        <v>土</v>
      </c>
      <c r="C20" s="23"/>
      <c r="D20" s="24"/>
      <c r="E20" s="27"/>
      <c r="F20" s="28"/>
      <c r="G20" s="29"/>
      <c r="H20" s="9" t="str">
        <f t="shared" si="2"/>
        <v/>
      </c>
      <c r="I20" s="85"/>
      <c r="J20" s="86"/>
      <c r="K20" s="87"/>
      <c r="L20"/>
    </row>
    <row r="21" spans="1:12" ht="17.100000000000001" customHeight="1" x14ac:dyDescent="0.15">
      <c r="A21" s="53">
        <f t="shared" si="1"/>
        <v>45179</v>
      </c>
      <c r="B21" s="11" t="str">
        <f t="shared" si="0"/>
        <v>日</v>
      </c>
      <c r="C21" s="23"/>
      <c r="D21" s="24"/>
      <c r="E21" s="27"/>
      <c r="F21" s="28"/>
      <c r="G21" s="29"/>
      <c r="H21" s="9" t="str">
        <f t="shared" si="2"/>
        <v/>
      </c>
      <c r="I21" s="85"/>
      <c r="J21" s="86"/>
      <c r="K21" s="87"/>
      <c r="L21"/>
    </row>
    <row r="22" spans="1:12" ht="17.100000000000001" customHeight="1" x14ac:dyDescent="0.15">
      <c r="A22" s="10">
        <f t="shared" si="1"/>
        <v>45180</v>
      </c>
      <c r="B22" s="11" t="str">
        <f t="shared" si="0"/>
        <v>月</v>
      </c>
      <c r="C22" s="23"/>
      <c r="D22" s="24"/>
      <c r="E22" s="27"/>
      <c r="F22" s="28"/>
      <c r="G22" s="29"/>
      <c r="H22" s="9" t="str">
        <f t="shared" si="2"/>
        <v/>
      </c>
      <c r="I22" s="85"/>
      <c r="J22" s="86"/>
      <c r="K22" s="87"/>
      <c r="L22"/>
    </row>
    <row r="23" spans="1:12" ht="17.100000000000001" customHeight="1" x14ac:dyDescent="0.15">
      <c r="A23" s="10">
        <f t="shared" si="1"/>
        <v>45181</v>
      </c>
      <c r="B23" s="11" t="str">
        <f t="shared" si="0"/>
        <v>火</v>
      </c>
      <c r="C23" s="23"/>
      <c r="D23" s="24"/>
      <c r="E23" s="27"/>
      <c r="F23" s="28"/>
      <c r="G23" s="29"/>
      <c r="H23" s="9" t="str">
        <f t="shared" si="2"/>
        <v/>
      </c>
      <c r="I23" s="85"/>
      <c r="J23" s="86"/>
      <c r="K23" s="87"/>
      <c r="L23"/>
    </row>
    <row r="24" spans="1:12" ht="17.100000000000001" customHeight="1" x14ac:dyDescent="0.15">
      <c r="A24" s="10">
        <f t="shared" si="1"/>
        <v>45182</v>
      </c>
      <c r="B24" s="11" t="str">
        <f t="shared" si="0"/>
        <v>水</v>
      </c>
      <c r="C24" s="23"/>
      <c r="D24" s="24"/>
      <c r="E24" s="27"/>
      <c r="F24" s="28"/>
      <c r="G24" s="29"/>
      <c r="H24" s="9" t="str">
        <f t="shared" si="2"/>
        <v/>
      </c>
      <c r="I24" s="85"/>
      <c r="J24" s="86"/>
      <c r="K24" s="87"/>
      <c r="L24"/>
    </row>
    <row r="25" spans="1:12" ht="17.100000000000001" customHeight="1" x14ac:dyDescent="0.15">
      <c r="A25" s="10">
        <f t="shared" si="1"/>
        <v>45183</v>
      </c>
      <c r="B25" s="11" t="str">
        <f t="shared" si="0"/>
        <v>木</v>
      </c>
      <c r="C25" s="23"/>
      <c r="D25" s="24"/>
      <c r="E25" s="27"/>
      <c r="F25" s="28"/>
      <c r="G25" s="29"/>
      <c r="H25" s="9" t="str">
        <f t="shared" si="2"/>
        <v/>
      </c>
      <c r="I25" s="85"/>
      <c r="J25" s="86"/>
      <c r="K25" s="87"/>
      <c r="L25"/>
    </row>
    <row r="26" spans="1:12" ht="17.100000000000001" customHeight="1" x14ac:dyDescent="0.15">
      <c r="A26" s="10">
        <f t="shared" si="1"/>
        <v>45184</v>
      </c>
      <c r="B26" s="11" t="str">
        <f t="shared" si="0"/>
        <v>金</v>
      </c>
      <c r="C26" s="23"/>
      <c r="D26" s="24"/>
      <c r="E26" s="27"/>
      <c r="F26" s="28"/>
      <c r="G26" s="29"/>
      <c r="H26" s="9" t="str">
        <f t="shared" si="2"/>
        <v/>
      </c>
      <c r="I26" s="88"/>
      <c r="J26" s="89"/>
      <c r="K26" s="90"/>
      <c r="L26"/>
    </row>
    <row r="27" spans="1:12" ht="17.100000000000001" customHeight="1" x14ac:dyDescent="0.15">
      <c r="A27" s="10">
        <f t="shared" si="1"/>
        <v>45185</v>
      </c>
      <c r="B27" s="11" t="str">
        <f t="shared" si="0"/>
        <v>土</v>
      </c>
      <c r="C27" s="23"/>
      <c r="D27" s="24"/>
      <c r="E27" s="27"/>
      <c r="F27" s="28"/>
      <c r="G27" s="29"/>
      <c r="H27" s="9" t="str">
        <f t="shared" si="2"/>
        <v/>
      </c>
      <c r="I27" s="82"/>
      <c r="J27" s="83"/>
      <c r="K27" s="84"/>
      <c r="L27"/>
    </row>
    <row r="28" spans="1:12" ht="17.100000000000001" customHeight="1" x14ac:dyDescent="0.15">
      <c r="A28" s="10">
        <f t="shared" si="1"/>
        <v>45186</v>
      </c>
      <c r="B28" s="11" t="str">
        <f t="shared" si="0"/>
        <v>日</v>
      </c>
      <c r="C28" s="23"/>
      <c r="D28" s="24"/>
      <c r="E28" s="27"/>
      <c r="F28" s="28"/>
      <c r="G28" s="29"/>
      <c r="H28" s="9" t="str">
        <f t="shared" si="2"/>
        <v/>
      </c>
      <c r="I28" s="85"/>
      <c r="J28" s="86"/>
      <c r="K28" s="87"/>
      <c r="L28"/>
    </row>
    <row r="29" spans="1:12" ht="17.100000000000001" customHeight="1" x14ac:dyDescent="0.15">
      <c r="A29" s="10">
        <f t="shared" si="1"/>
        <v>45187</v>
      </c>
      <c r="B29" s="11" t="s">
        <v>36</v>
      </c>
      <c r="C29" s="23"/>
      <c r="D29" s="24"/>
      <c r="E29" s="27"/>
      <c r="F29" s="28"/>
      <c r="G29" s="29"/>
      <c r="H29" s="9" t="str">
        <f t="shared" si="2"/>
        <v/>
      </c>
      <c r="I29" s="85"/>
      <c r="J29" s="86"/>
      <c r="K29" s="87"/>
      <c r="L29"/>
    </row>
    <row r="30" spans="1:12" ht="17.100000000000001" customHeight="1" x14ac:dyDescent="0.15">
      <c r="A30" s="10">
        <f t="shared" si="1"/>
        <v>45188</v>
      </c>
      <c r="B30" s="11" t="str">
        <f t="shared" si="0"/>
        <v>火</v>
      </c>
      <c r="C30" s="23"/>
      <c r="D30" s="24"/>
      <c r="E30" s="27"/>
      <c r="F30" s="28"/>
      <c r="G30" s="29"/>
      <c r="H30" s="9" t="str">
        <f t="shared" si="2"/>
        <v/>
      </c>
      <c r="I30" s="85"/>
      <c r="J30" s="86"/>
      <c r="K30" s="87"/>
      <c r="L30"/>
    </row>
    <row r="31" spans="1:12" ht="17.100000000000001" customHeight="1" x14ac:dyDescent="0.15">
      <c r="A31" s="10">
        <f t="shared" si="1"/>
        <v>45189</v>
      </c>
      <c r="B31" s="11" t="str">
        <f t="shared" si="0"/>
        <v>水</v>
      </c>
      <c r="C31" s="23"/>
      <c r="D31" s="24"/>
      <c r="E31" s="27"/>
      <c r="F31" s="28"/>
      <c r="G31" s="29"/>
      <c r="H31" s="9" t="str">
        <f t="shared" si="2"/>
        <v/>
      </c>
      <c r="I31" s="85"/>
      <c r="J31" s="86"/>
      <c r="K31" s="87"/>
      <c r="L31"/>
    </row>
    <row r="32" spans="1:12" ht="17.100000000000001" customHeight="1" x14ac:dyDescent="0.15">
      <c r="A32" s="10">
        <f t="shared" si="1"/>
        <v>45190</v>
      </c>
      <c r="B32" s="11" t="str">
        <f t="shared" si="0"/>
        <v>木</v>
      </c>
      <c r="C32" s="23"/>
      <c r="D32" s="24"/>
      <c r="E32" s="27"/>
      <c r="F32" s="28"/>
      <c r="G32" s="29"/>
      <c r="H32" s="9" t="str">
        <f t="shared" si="2"/>
        <v/>
      </c>
      <c r="I32" s="85"/>
      <c r="J32" s="86"/>
      <c r="K32" s="87"/>
      <c r="L32"/>
    </row>
    <row r="33" spans="1:12" ht="17.100000000000001" customHeight="1" x14ac:dyDescent="0.15">
      <c r="A33" s="10">
        <f t="shared" si="1"/>
        <v>45191</v>
      </c>
      <c r="B33" s="11" t="str">
        <f t="shared" si="0"/>
        <v>金</v>
      </c>
      <c r="C33" s="23"/>
      <c r="D33" s="24"/>
      <c r="E33" s="27"/>
      <c r="F33" s="28"/>
      <c r="G33" s="29"/>
      <c r="H33" s="9" t="str">
        <f t="shared" si="2"/>
        <v/>
      </c>
      <c r="I33" s="85"/>
      <c r="J33" s="86"/>
      <c r="K33" s="87"/>
      <c r="L33"/>
    </row>
    <row r="34" spans="1:12" ht="17.100000000000001" customHeight="1" x14ac:dyDescent="0.15">
      <c r="A34" s="10">
        <f t="shared" si="1"/>
        <v>45192</v>
      </c>
      <c r="B34" s="11" t="s">
        <v>36</v>
      </c>
      <c r="C34" s="23"/>
      <c r="D34" s="24"/>
      <c r="E34" s="27"/>
      <c r="F34" s="28"/>
      <c r="G34" s="29"/>
      <c r="H34" s="9" t="str">
        <f t="shared" si="2"/>
        <v/>
      </c>
      <c r="I34" s="88"/>
      <c r="J34" s="89"/>
      <c r="K34" s="90"/>
      <c r="L34"/>
    </row>
    <row r="35" spans="1:12" ht="17.100000000000001" customHeight="1" x14ac:dyDescent="0.15">
      <c r="A35" s="10">
        <f t="shared" si="1"/>
        <v>45193</v>
      </c>
      <c r="B35" s="11" t="str">
        <f t="shared" si="0"/>
        <v>日</v>
      </c>
      <c r="C35" s="23"/>
      <c r="D35" s="24"/>
      <c r="E35" s="27"/>
      <c r="F35" s="28"/>
      <c r="G35" s="29"/>
      <c r="H35" s="9" t="str">
        <f t="shared" si="2"/>
        <v/>
      </c>
      <c r="I35" s="82"/>
      <c r="J35" s="83"/>
      <c r="K35" s="84"/>
      <c r="L35"/>
    </row>
    <row r="36" spans="1:12" ht="17.100000000000001" customHeight="1" x14ac:dyDescent="0.15">
      <c r="A36" s="10">
        <f t="shared" si="1"/>
        <v>45194</v>
      </c>
      <c r="B36" s="11" t="str">
        <f t="shared" si="0"/>
        <v>月</v>
      </c>
      <c r="C36" s="23"/>
      <c r="D36" s="24"/>
      <c r="E36" s="27"/>
      <c r="F36" s="28"/>
      <c r="G36" s="29"/>
      <c r="H36" s="9" t="str">
        <f t="shared" si="2"/>
        <v/>
      </c>
      <c r="I36" s="85"/>
      <c r="J36" s="86"/>
      <c r="K36" s="87"/>
      <c r="L36"/>
    </row>
    <row r="37" spans="1:12" ht="17.100000000000001" customHeight="1" x14ac:dyDescent="0.15">
      <c r="A37" s="10">
        <f t="shared" si="1"/>
        <v>45195</v>
      </c>
      <c r="B37" s="11" t="str">
        <f t="shared" si="0"/>
        <v>火</v>
      </c>
      <c r="C37" s="23"/>
      <c r="D37" s="24"/>
      <c r="E37" s="27"/>
      <c r="F37" s="28"/>
      <c r="G37" s="29"/>
      <c r="H37" s="9" t="str">
        <f t="shared" si="2"/>
        <v/>
      </c>
      <c r="I37" s="85"/>
      <c r="J37" s="86"/>
      <c r="K37" s="87"/>
      <c r="L37"/>
    </row>
    <row r="38" spans="1:12" ht="17.100000000000001" customHeight="1" x14ac:dyDescent="0.15">
      <c r="A38" s="10">
        <f>A37+1</f>
        <v>45196</v>
      </c>
      <c r="B38" s="11" t="str">
        <f t="shared" si="0"/>
        <v>水</v>
      </c>
      <c r="C38" s="23"/>
      <c r="D38" s="24"/>
      <c r="E38" s="27"/>
      <c r="F38" s="28"/>
      <c r="G38" s="29"/>
      <c r="H38" s="9" t="str">
        <f t="shared" si="2"/>
        <v/>
      </c>
      <c r="I38" s="85"/>
      <c r="J38" s="86"/>
      <c r="K38" s="87"/>
      <c r="L38"/>
    </row>
    <row r="39" spans="1:12" ht="17.100000000000001" customHeight="1" x14ac:dyDescent="0.15">
      <c r="A39" s="10">
        <f>A38+1</f>
        <v>45197</v>
      </c>
      <c r="B39" s="11" t="str">
        <f t="shared" si="0"/>
        <v>木</v>
      </c>
      <c r="C39" s="23"/>
      <c r="D39" s="24"/>
      <c r="E39" s="27"/>
      <c r="F39" s="28"/>
      <c r="G39" s="29"/>
      <c r="H39" s="9" t="str">
        <f t="shared" si="2"/>
        <v/>
      </c>
      <c r="I39" s="85"/>
      <c r="J39" s="86"/>
      <c r="K39" s="87"/>
      <c r="L39"/>
    </row>
    <row r="40" spans="1:12" ht="17.100000000000001" customHeight="1" x14ac:dyDescent="0.15">
      <c r="A40" s="10">
        <f>IF(DAY(A39+1)&lt;4,"",A39+1)</f>
        <v>45198</v>
      </c>
      <c r="B40" s="11" t="str">
        <f t="shared" si="0"/>
        <v>金</v>
      </c>
      <c r="C40" s="23"/>
      <c r="D40" s="24"/>
      <c r="E40" s="27"/>
      <c r="F40" s="28"/>
      <c r="G40" s="29"/>
      <c r="H40" s="9" t="str">
        <f t="shared" si="2"/>
        <v/>
      </c>
      <c r="I40" s="85"/>
      <c r="J40" s="86"/>
      <c r="K40" s="87"/>
      <c r="L40"/>
    </row>
    <row r="41" spans="1:12" ht="17.100000000000001" customHeight="1" x14ac:dyDescent="0.15">
      <c r="A41" s="10">
        <f>IF(DAY(A39+2)&lt;4,"",A39+2)</f>
        <v>45199</v>
      </c>
      <c r="B41" s="11" t="str">
        <f t="shared" si="0"/>
        <v>土</v>
      </c>
      <c r="C41" s="23"/>
      <c r="D41" s="24"/>
      <c r="E41" s="27"/>
      <c r="F41" s="28"/>
      <c r="G41" s="29"/>
      <c r="H41" s="9" t="str">
        <f t="shared" si="2"/>
        <v/>
      </c>
      <c r="I41" s="85"/>
      <c r="J41" s="86"/>
      <c r="K41" s="87"/>
      <c r="L41"/>
    </row>
    <row r="42" spans="1:12" ht="17.100000000000001" customHeight="1" thickBot="1" x14ac:dyDescent="0.2">
      <c r="A42" s="12" t="str">
        <f>IF(DAY(A39+3)&lt;4,"",A39+3)</f>
        <v/>
      </c>
      <c r="B42" s="43" t="s">
        <v>37</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6" priority="1" stopIfTrue="1">
      <formula>OR($B12="土",$B12="日",$B12="祝",$B12="振",$I12="休日")</formula>
    </cfRule>
  </conditionalFormatting>
  <dataValidations count="5">
    <dataValidation type="list" imeMode="on" allowBlank="1" sqref="H8" xr:uid="{4AA75C05-F0D6-4135-86CF-D0E8903AF050}">
      <formula1>"通常勤務,管理者,裁量,高プロ,出向,その他"</formula1>
    </dataValidation>
    <dataValidation type="list" allowBlank="1" showInputMessage="1" showErrorMessage="1" sqref="G2 K2" xr:uid="{D8DB32B4-C2F3-4EC9-B12E-22613DF95B3F}">
      <formula1>"あり,なし"</formula1>
    </dataValidation>
    <dataValidation type="list" allowBlank="1" showInputMessage="1" showErrorMessage="1" sqref="E1:G1" xr:uid="{2B09900B-6499-47FF-B8CA-55225E185099}">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6B119F2-E9E9-4F53-9477-0128F481490A}">
      <formula1>0</formula1>
    </dataValidation>
    <dataValidation type="time" allowBlank="1" showInputMessage="1" showErrorMessage="1" errorTitle="時刻を入力してください。" error="0:00から23:59までの時刻が入力できます。" sqref="C12:C42 E12:E42 G12:G42" xr:uid="{DFE96BF4-A6ED-402C-B2C9-CFB16CE21B7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161BA-3D0C-46A3-A156-1D41BAB76E50}">
  <sheetPr codeName="Sheet7"/>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30</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39</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45200</v>
      </c>
      <c r="B12" s="47" t="str">
        <f t="shared" ref="B12:B19" si="0">TEXT(A12,"aaa")</f>
        <v>日</v>
      </c>
      <c r="C12" s="37"/>
      <c r="D12" s="38"/>
      <c r="E12" s="48"/>
      <c r="F12" s="40"/>
      <c r="G12" s="49"/>
      <c r="H12" s="9" t="str">
        <f>IF((D12-C12)+(F12-E12)-G12=0,"",(D12-C12)+(F12-E12)-G12)</f>
        <v/>
      </c>
      <c r="I12" s="73"/>
      <c r="J12" s="74"/>
      <c r="K12" s="75"/>
      <c r="L12"/>
    </row>
    <row r="13" spans="1:13" ht="17.100000000000001" customHeight="1" x14ac:dyDescent="0.15">
      <c r="A13" s="10">
        <f t="shared" ref="A13:A37" si="1">A12+1</f>
        <v>45201</v>
      </c>
      <c r="B13" s="11" t="str">
        <f t="shared" si="0"/>
        <v>月</v>
      </c>
      <c r="C13" s="25"/>
      <c r="D13" s="26"/>
      <c r="E13" s="27"/>
      <c r="F13" s="28"/>
      <c r="G13" s="29"/>
      <c r="H13" s="9" t="str">
        <f>IF((D13-C13)+(F13-E13)-G13=0,"",(D13-C13)+(F13-E13)-G13)</f>
        <v/>
      </c>
      <c r="I13" s="76"/>
      <c r="J13" s="77"/>
      <c r="K13" s="78"/>
      <c r="L13"/>
    </row>
    <row r="14" spans="1:13" ht="17.100000000000001" customHeight="1" x14ac:dyDescent="0.15">
      <c r="A14" s="53">
        <f t="shared" si="1"/>
        <v>45202</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45203</v>
      </c>
      <c r="B15" s="11" t="str">
        <f t="shared" si="0"/>
        <v>水</v>
      </c>
      <c r="C15" s="23"/>
      <c r="D15" s="24"/>
      <c r="E15" s="27"/>
      <c r="F15" s="28"/>
      <c r="G15" s="29"/>
      <c r="H15" s="9" t="str">
        <f t="shared" si="2"/>
        <v/>
      </c>
      <c r="I15" s="76"/>
      <c r="J15" s="77"/>
      <c r="K15" s="78"/>
      <c r="L15"/>
    </row>
    <row r="16" spans="1:13" ht="17.100000000000001" customHeight="1" x14ac:dyDescent="0.15">
      <c r="A16" s="10">
        <f t="shared" si="1"/>
        <v>45204</v>
      </c>
      <c r="B16" s="11" t="str">
        <f t="shared" si="0"/>
        <v>木</v>
      </c>
      <c r="C16" s="23"/>
      <c r="D16" s="24"/>
      <c r="E16" s="27"/>
      <c r="F16" s="28"/>
      <c r="G16" s="29"/>
      <c r="H16" s="9" t="str">
        <f t="shared" si="2"/>
        <v/>
      </c>
      <c r="I16" s="76"/>
      <c r="J16" s="77"/>
      <c r="K16" s="78"/>
      <c r="L16"/>
    </row>
    <row r="17" spans="1:12" ht="17.100000000000001" customHeight="1" x14ac:dyDescent="0.15">
      <c r="A17" s="36">
        <f t="shared" si="1"/>
        <v>45205</v>
      </c>
      <c r="B17" s="44" t="str">
        <f t="shared" si="0"/>
        <v>金</v>
      </c>
      <c r="C17" s="37"/>
      <c r="D17" s="38"/>
      <c r="E17" s="39"/>
      <c r="F17" s="40"/>
      <c r="G17" s="41"/>
      <c r="H17" s="9" t="str">
        <f t="shared" si="2"/>
        <v/>
      </c>
      <c r="I17" s="76"/>
      <c r="J17" s="77"/>
      <c r="K17" s="78"/>
      <c r="L17"/>
    </row>
    <row r="18" spans="1:12" ht="17.100000000000001" customHeight="1" x14ac:dyDescent="0.15">
      <c r="A18" s="36">
        <f t="shared" si="1"/>
        <v>45206</v>
      </c>
      <c r="B18" s="44" t="str">
        <f t="shared" si="0"/>
        <v>土</v>
      </c>
      <c r="C18" s="37"/>
      <c r="D18" s="38"/>
      <c r="E18" s="39"/>
      <c r="F18" s="40"/>
      <c r="G18" s="41"/>
      <c r="H18" s="9" t="str">
        <f t="shared" si="2"/>
        <v/>
      </c>
      <c r="I18" s="79"/>
      <c r="J18" s="80"/>
      <c r="K18" s="81"/>
      <c r="L18"/>
    </row>
    <row r="19" spans="1:12" ht="17.100000000000001" customHeight="1" x14ac:dyDescent="0.15">
      <c r="A19" s="10">
        <f t="shared" si="1"/>
        <v>45207</v>
      </c>
      <c r="B19" s="11" t="str">
        <f t="shared" si="0"/>
        <v>日</v>
      </c>
      <c r="C19" s="23"/>
      <c r="D19" s="24"/>
      <c r="E19" s="27"/>
      <c r="F19" s="28"/>
      <c r="G19" s="29"/>
      <c r="H19" s="9" t="str">
        <f t="shared" si="2"/>
        <v/>
      </c>
      <c r="I19" s="82"/>
      <c r="J19" s="83"/>
      <c r="K19" s="84"/>
      <c r="L19"/>
    </row>
    <row r="20" spans="1:12" ht="17.100000000000001" customHeight="1" x14ac:dyDescent="0.15">
      <c r="A20" s="10">
        <f t="shared" si="1"/>
        <v>45208</v>
      </c>
      <c r="B20" s="11" t="s">
        <v>36</v>
      </c>
      <c r="C20" s="23"/>
      <c r="D20" s="24"/>
      <c r="E20" s="27"/>
      <c r="F20" s="28"/>
      <c r="G20" s="29"/>
      <c r="H20" s="9" t="str">
        <f t="shared" si="2"/>
        <v/>
      </c>
      <c r="I20" s="85"/>
      <c r="J20" s="86"/>
      <c r="K20" s="87"/>
      <c r="L20"/>
    </row>
    <row r="21" spans="1:12" ht="17.100000000000001" customHeight="1" x14ac:dyDescent="0.15">
      <c r="A21" s="53">
        <f t="shared" si="1"/>
        <v>45209</v>
      </c>
      <c r="B21" s="11" t="str">
        <f t="shared" ref="B21:B42" si="3">TEXT(A21,"aaa")</f>
        <v>火</v>
      </c>
      <c r="C21" s="23"/>
      <c r="D21" s="24"/>
      <c r="E21" s="27"/>
      <c r="F21" s="28"/>
      <c r="G21" s="29"/>
      <c r="H21" s="9" t="str">
        <f t="shared" si="2"/>
        <v/>
      </c>
      <c r="I21" s="85"/>
      <c r="J21" s="86"/>
      <c r="K21" s="87"/>
      <c r="L21"/>
    </row>
    <row r="22" spans="1:12" ht="17.100000000000001" customHeight="1" x14ac:dyDescent="0.15">
      <c r="A22" s="10">
        <f t="shared" si="1"/>
        <v>45210</v>
      </c>
      <c r="B22" s="11" t="str">
        <f t="shared" si="3"/>
        <v>水</v>
      </c>
      <c r="C22" s="23"/>
      <c r="D22" s="24"/>
      <c r="E22" s="27"/>
      <c r="F22" s="28"/>
      <c r="G22" s="29"/>
      <c r="H22" s="9" t="str">
        <f t="shared" si="2"/>
        <v/>
      </c>
      <c r="I22" s="85"/>
      <c r="J22" s="86"/>
      <c r="K22" s="87"/>
      <c r="L22"/>
    </row>
    <row r="23" spans="1:12" ht="17.100000000000001" customHeight="1" x14ac:dyDescent="0.15">
      <c r="A23" s="10">
        <f t="shared" si="1"/>
        <v>45211</v>
      </c>
      <c r="B23" s="11" t="str">
        <f t="shared" si="3"/>
        <v>木</v>
      </c>
      <c r="C23" s="23"/>
      <c r="D23" s="24"/>
      <c r="E23" s="27"/>
      <c r="F23" s="28"/>
      <c r="G23" s="29"/>
      <c r="H23" s="9" t="str">
        <f t="shared" si="2"/>
        <v/>
      </c>
      <c r="I23" s="85"/>
      <c r="J23" s="86"/>
      <c r="K23" s="87"/>
      <c r="L23"/>
    </row>
    <row r="24" spans="1:12" ht="17.100000000000001" customHeight="1" x14ac:dyDescent="0.15">
      <c r="A24" s="10">
        <f t="shared" si="1"/>
        <v>45212</v>
      </c>
      <c r="B24" s="11" t="str">
        <f t="shared" si="3"/>
        <v>金</v>
      </c>
      <c r="C24" s="23"/>
      <c r="D24" s="24"/>
      <c r="E24" s="27"/>
      <c r="F24" s="28"/>
      <c r="G24" s="29"/>
      <c r="H24" s="9" t="str">
        <f t="shared" si="2"/>
        <v/>
      </c>
      <c r="I24" s="85"/>
      <c r="J24" s="86"/>
      <c r="K24" s="87"/>
      <c r="L24"/>
    </row>
    <row r="25" spans="1:12" ht="17.100000000000001" customHeight="1" x14ac:dyDescent="0.15">
      <c r="A25" s="10">
        <f t="shared" si="1"/>
        <v>45213</v>
      </c>
      <c r="B25" s="11" t="str">
        <f t="shared" si="3"/>
        <v>土</v>
      </c>
      <c r="C25" s="23"/>
      <c r="D25" s="24"/>
      <c r="E25" s="27"/>
      <c r="F25" s="28"/>
      <c r="G25" s="29"/>
      <c r="H25" s="9" t="str">
        <f t="shared" si="2"/>
        <v/>
      </c>
      <c r="I25" s="85"/>
      <c r="J25" s="86"/>
      <c r="K25" s="87"/>
      <c r="L25"/>
    </row>
    <row r="26" spans="1:12" ht="17.100000000000001" customHeight="1" x14ac:dyDescent="0.15">
      <c r="A26" s="10">
        <f t="shared" si="1"/>
        <v>45214</v>
      </c>
      <c r="B26" s="11" t="str">
        <f t="shared" si="3"/>
        <v>日</v>
      </c>
      <c r="C26" s="23"/>
      <c r="D26" s="24"/>
      <c r="E26" s="27"/>
      <c r="F26" s="28"/>
      <c r="G26" s="29"/>
      <c r="H26" s="9" t="str">
        <f t="shared" si="2"/>
        <v/>
      </c>
      <c r="I26" s="88"/>
      <c r="J26" s="89"/>
      <c r="K26" s="90"/>
      <c r="L26"/>
    </row>
    <row r="27" spans="1:12" ht="17.100000000000001" customHeight="1" x14ac:dyDescent="0.15">
      <c r="A27" s="10">
        <f t="shared" si="1"/>
        <v>45215</v>
      </c>
      <c r="B27" s="11" t="str">
        <f t="shared" si="3"/>
        <v>月</v>
      </c>
      <c r="C27" s="23"/>
      <c r="D27" s="24"/>
      <c r="E27" s="27"/>
      <c r="F27" s="28"/>
      <c r="G27" s="29"/>
      <c r="H27" s="9" t="str">
        <f t="shared" si="2"/>
        <v/>
      </c>
      <c r="I27" s="82"/>
      <c r="J27" s="83"/>
      <c r="K27" s="84"/>
      <c r="L27"/>
    </row>
    <row r="28" spans="1:12" ht="17.100000000000001" customHeight="1" x14ac:dyDescent="0.15">
      <c r="A28" s="10">
        <f t="shared" si="1"/>
        <v>45216</v>
      </c>
      <c r="B28" s="11" t="str">
        <f t="shared" si="3"/>
        <v>火</v>
      </c>
      <c r="C28" s="23"/>
      <c r="D28" s="24"/>
      <c r="E28" s="27"/>
      <c r="F28" s="28"/>
      <c r="G28" s="29"/>
      <c r="H28" s="9" t="str">
        <f t="shared" si="2"/>
        <v/>
      </c>
      <c r="I28" s="85"/>
      <c r="J28" s="86"/>
      <c r="K28" s="87"/>
      <c r="L28"/>
    </row>
    <row r="29" spans="1:12" ht="17.100000000000001" customHeight="1" x14ac:dyDescent="0.15">
      <c r="A29" s="10">
        <f t="shared" si="1"/>
        <v>45217</v>
      </c>
      <c r="B29" s="11" t="str">
        <f t="shared" si="3"/>
        <v>水</v>
      </c>
      <c r="C29" s="23"/>
      <c r="D29" s="24"/>
      <c r="E29" s="27"/>
      <c r="F29" s="28"/>
      <c r="G29" s="29"/>
      <c r="H29" s="9" t="str">
        <f t="shared" si="2"/>
        <v/>
      </c>
      <c r="I29" s="85"/>
      <c r="J29" s="86"/>
      <c r="K29" s="87"/>
      <c r="L29"/>
    </row>
    <row r="30" spans="1:12" ht="17.100000000000001" customHeight="1" x14ac:dyDescent="0.15">
      <c r="A30" s="10">
        <f t="shared" si="1"/>
        <v>45218</v>
      </c>
      <c r="B30" s="11" t="str">
        <f t="shared" si="3"/>
        <v>木</v>
      </c>
      <c r="C30" s="23"/>
      <c r="D30" s="24"/>
      <c r="E30" s="27"/>
      <c r="F30" s="28"/>
      <c r="G30" s="29"/>
      <c r="H30" s="9" t="str">
        <f t="shared" si="2"/>
        <v/>
      </c>
      <c r="I30" s="85"/>
      <c r="J30" s="86"/>
      <c r="K30" s="87"/>
      <c r="L30"/>
    </row>
    <row r="31" spans="1:12" ht="17.100000000000001" customHeight="1" x14ac:dyDescent="0.15">
      <c r="A31" s="10">
        <f t="shared" si="1"/>
        <v>45219</v>
      </c>
      <c r="B31" s="11" t="str">
        <f t="shared" si="3"/>
        <v>金</v>
      </c>
      <c r="C31" s="23"/>
      <c r="D31" s="24"/>
      <c r="E31" s="27"/>
      <c r="F31" s="28"/>
      <c r="G31" s="29"/>
      <c r="H31" s="9" t="str">
        <f t="shared" si="2"/>
        <v/>
      </c>
      <c r="I31" s="85"/>
      <c r="J31" s="86"/>
      <c r="K31" s="87"/>
      <c r="L31"/>
    </row>
    <row r="32" spans="1:12" ht="17.100000000000001" customHeight="1" x14ac:dyDescent="0.15">
      <c r="A32" s="10">
        <f t="shared" si="1"/>
        <v>45220</v>
      </c>
      <c r="B32" s="11" t="str">
        <f t="shared" si="3"/>
        <v>土</v>
      </c>
      <c r="C32" s="23"/>
      <c r="D32" s="24"/>
      <c r="E32" s="27"/>
      <c r="F32" s="28"/>
      <c r="G32" s="29"/>
      <c r="H32" s="9" t="str">
        <f t="shared" si="2"/>
        <v/>
      </c>
      <c r="I32" s="85"/>
      <c r="J32" s="86"/>
      <c r="K32" s="87"/>
      <c r="L32"/>
    </row>
    <row r="33" spans="1:12" ht="17.100000000000001" customHeight="1" x14ac:dyDescent="0.15">
      <c r="A33" s="10">
        <f t="shared" si="1"/>
        <v>45221</v>
      </c>
      <c r="B33" s="11" t="str">
        <f t="shared" si="3"/>
        <v>日</v>
      </c>
      <c r="C33" s="23"/>
      <c r="D33" s="24"/>
      <c r="E33" s="27"/>
      <c r="F33" s="28"/>
      <c r="G33" s="29"/>
      <c r="H33" s="9" t="str">
        <f t="shared" si="2"/>
        <v/>
      </c>
      <c r="I33" s="85"/>
      <c r="J33" s="86"/>
      <c r="K33" s="87"/>
      <c r="L33"/>
    </row>
    <row r="34" spans="1:12" ht="17.100000000000001" customHeight="1" x14ac:dyDescent="0.15">
      <c r="A34" s="10">
        <f t="shared" si="1"/>
        <v>45222</v>
      </c>
      <c r="B34" s="11" t="str">
        <f t="shared" si="3"/>
        <v>月</v>
      </c>
      <c r="C34" s="23"/>
      <c r="D34" s="24"/>
      <c r="E34" s="27"/>
      <c r="F34" s="28"/>
      <c r="G34" s="29"/>
      <c r="H34" s="9" t="str">
        <f t="shared" si="2"/>
        <v/>
      </c>
      <c r="I34" s="88"/>
      <c r="J34" s="89"/>
      <c r="K34" s="90"/>
      <c r="L34"/>
    </row>
    <row r="35" spans="1:12" ht="17.100000000000001" customHeight="1" x14ac:dyDescent="0.15">
      <c r="A35" s="10">
        <f t="shared" si="1"/>
        <v>45223</v>
      </c>
      <c r="B35" s="11" t="str">
        <f t="shared" si="3"/>
        <v>火</v>
      </c>
      <c r="C35" s="23"/>
      <c r="D35" s="24"/>
      <c r="E35" s="27"/>
      <c r="F35" s="28"/>
      <c r="G35" s="29"/>
      <c r="H35" s="9" t="str">
        <f t="shared" si="2"/>
        <v/>
      </c>
      <c r="I35" s="82"/>
      <c r="J35" s="83"/>
      <c r="K35" s="84"/>
      <c r="L35"/>
    </row>
    <row r="36" spans="1:12" ht="17.100000000000001" customHeight="1" x14ac:dyDescent="0.15">
      <c r="A36" s="10">
        <f t="shared" si="1"/>
        <v>45224</v>
      </c>
      <c r="B36" s="11" t="str">
        <f t="shared" si="3"/>
        <v>水</v>
      </c>
      <c r="C36" s="23"/>
      <c r="D36" s="24"/>
      <c r="E36" s="27"/>
      <c r="F36" s="28"/>
      <c r="G36" s="29"/>
      <c r="H36" s="9" t="str">
        <f t="shared" si="2"/>
        <v/>
      </c>
      <c r="I36" s="85"/>
      <c r="J36" s="86"/>
      <c r="K36" s="87"/>
      <c r="L36"/>
    </row>
    <row r="37" spans="1:12" ht="17.100000000000001" customHeight="1" x14ac:dyDescent="0.15">
      <c r="A37" s="10">
        <f t="shared" si="1"/>
        <v>45225</v>
      </c>
      <c r="B37" s="11" t="str">
        <f t="shared" si="3"/>
        <v>木</v>
      </c>
      <c r="C37" s="23"/>
      <c r="D37" s="24"/>
      <c r="E37" s="27"/>
      <c r="F37" s="28"/>
      <c r="G37" s="29"/>
      <c r="H37" s="9" t="str">
        <f t="shared" si="2"/>
        <v/>
      </c>
      <c r="I37" s="85"/>
      <c r="J37" s="86"/>
      <c r="K37" s="87"/>
      <c r="L37"/>
    </row>
    <row r="38" spans="1:12" ht="17.100000000000001" customHeight="1" x14ac:dyDescent="0.15">
      <c r="A38" s="10">
        <f>A37+1</f>
        <v>45226</v>
      </c>
      <c r="B38" s="11" t="str">
        <f t="shared" si="3"/>
        <v>金</v>
      </c>
      <c r="C38" s="23"/>
      <c r="D38" s="24"/>
      <c r="E38" s="27"/>
      <c r="F38" s="28"/>
      <c r="G38" s="29"/>
      <c r="H38" s="9" t="str">
        <f t="shared" si="2"/>
        <v/>
      </c>
      <c r="I38" s="85"/>
      <c r="J38" s="86"/>
      <c r="K38" s="87"/>
      <c r="L38"/>
    </row>
    <row r="39" spans="1:12" ht="17.100000000000001" customHeight="1" x14ac:dyDescent="0.15">
      <c r="A39" s="10">
        <f>A38+1</f>
        <v>45227</v>
      </c>
      <c r="B39" s="11" t="str">
        <f t="shared" si="3"/>
        <v>土</v>
      </c>
      <c r="C39" s="23"/>
      <c r="D39" s="24"/>
      <c r="E39" s="27"/>
      <c r="F39" s="28"/>
      <c r="G39" s="29"/>
      <c r="H39" s="9" t="str">
        <f t="shared" si="2"/>
        <v/>
      </c>
      <c r="I39" s="85"/>
      <c r="J39" s="86"/>
      <c r="K39" s="87"/>
      <c r="L39"/>
    </row>
    <row r="40" spans="1:12" ht="17.100000000000001" customHeight="1" x14ac:dyDescent="0.15">
      <c r="A40" s="10">
        <f>IF(DAY(A39+1)&lt;4,"",A39+1)</f>
        <v>45228</v>
      </c>
      <c r="B40" s="11" t="str">
        <f t="shared" si="3"/>
        <v>日</v>
      </c>
      <c r="C40" s="23"/>
      <c r="D40" s="24"/>
      <c r="E40" s="27"/>
      <c r="F40" s="28"/>
      <c r="G40" s="29"/>
      <c r="H40" s="9" t="str">
        <f t="shared" si="2"/>
        <v/>
      </c>
      <c r="I40" s="85"/>
      <c r="J40" s="86"/>
      <c r="K40" s="87"/>
      <c r="L40"/>
    </row>
    <row r="41" spans="1:12" ht="17.100000000000001" customHeight="1" x14ac:dyDescent="0.15">
      <c r="A41" s="10">
        <f>IF(DAY(A39+2)&lt;4,"",A39+2)</f>
        <v>45229</v>
      </c>
      <c r="B41" s="11" t="str">
        <f t="shared" si="3"/>
        <v>月</v>
      </c>
      <c r="C41" s="23"/>
      <c r="D41" s="24"/>
      <c r="E41" s="27"/>
      <c r="F41" s="28"/>
      <c r="G41" s="29"/>
      <c r="H41" s="9" t="str">
        <f t="shared" si="2"/>
        <v/>
      </c>
      <c r="I41" s="85"/>
      <c r="J41" s="86"/>
      <c r="K41" s="87"/>
      <c r="L41"/>
    </row>
    <row r="42" spans="1:12" ht="17.100000000000001" customHeight="1" thickBot="1" x14ac:dyDescent="0.2">
      <c r="A42" s="12">
        <f>IF(DAY(A39+3)&lt;4,"",A39+3)</f>
        <v>45230</v>
      </c>
      <c r="B42" s="43" t="str">
        <f t="shared" si="3"/>
        <v>火</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5" priority="1" stopIfTrue="1">
      <formula>OR($B12="土",$B12="日",$B12="祝",$B12="振",$I12="休日")</formula>
    </cfRule>
  </conditionalFormatting>
  <dataValidations count="5">
    <dataValidation type="list" imeMode="on" allowBlank="1" sqref="H8" xr:uid="{DBDD44F4-C392-423F-8ADA-95B746DCC3B8}">
      <formula1>"通常勤務,管理者,裁量,高プロ,出向,その他"</formula1>
    </dataValidation>
    <dataValidation type="list" allowBlank="1" showInputMessage="1" showErrorMessage="1" sqref="G2 K2" xr:uid="{60226C04-FC79-4A49-B9D8-CFCD44201FAD}">
      <formula1>"あり,なし"</formula1>
    </dataValidation>
    <dataValidation type="list" allowBlank="1" showInputMessage="1" showErrorMessage="1" sqref="E1:G1" xr:uid="{B93BACDF-6F68-4CE3-83EC-85B503AA0FBD}">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896C9D0-4DDC-4261-9020-4AEAE1752C69}">
      <formula1>0</formula1>
    </dataValidation>
    <dataValidation type="time" allowBlank="1" showInputMessage="1" showErrorMessage="1" errorTitle="時刻を入力してください。" error="0:00から23:59までの時刻が入力できます。" sqref="C12:C42 E12:E42 G12:G42" xr:uid="{B7E5ED85-49BA-4809-BD19-127BE30DA6E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53FA-4576-4D02-9E85-DEEE058A7AEF}">
  <sheetPr codeName="Sheet8"/>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31</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39</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45231</v>
      </c>
      <c r="B12" s="47" t="str">
        <f t="shared" ref="B12:B41" si="0">TEXT(A12,"aaa")</f>
        <v>水</v>
      </c>
      <c r="C12" s="37"/>
      <c r="D12" s="38"/>
      <c r="E12" s="48"/>
      <c r="F12" s="40"/>
      <c r="G12" s="49"/>
      <c r="H12" s="9" t="str">
        <f>IF((D12-C12)+(F12-E12)-G12=0,"",(D12-C12)+(F12-E12)-G12)</f>
        <v/>
      </c>
      <c r="I12" s="73"/>
      <c r="J12" s="74"/>
      <c r="K12" s="75"/>
      <c r="L12"/>
    </row>
    <row r="13" spans="1:13" ht="17.100000000000001" customHeight="1" x14ac:dyDescent="0.15">
      <c r="A13" s="10">
        <f t="shared" ref="A13:A37" si="1">A12+1</f>
        <v>45232</v>
      </c>
      <c r="B13" s="11" t="str">
        <f t="shared" si="0"/>
        <v>木</v>
      </c>
      <c r="C13" s="25"/>
      <c r="D13" s="26"/>
      <c r="E13" s="27"/>
      <c r="F13" s="28"/>
      <c r="G13" s="29"/>
      <c r="H13" s="9" t="str">
        <f>IF((D13-C13)+(F13-E13)-G13=0,"",(D13-C13)+(F13-E13)-G13)</f>
        <v/>
      </c>
      <c r="I13" s="76"/>
      <c r="J13" s="77"/>
      <c r="K13" s="78"/>
      <c r="L13"/>
    </row>
    <row r="14" spans="1:13" ht="17.100000000000001" customHeight="1" x14ac:dyDescent="0.15">
      <c r="A14" s="53">
        <f t="shared" si="1"/>
        <v>45233</v>
      </c>
      <c r="B14" s="11" t="s">
        <v>36</v>
      </c>
      <c r="C14" s="23"/>
      <c r="D14" s="24"/>
      <c r="E14" s="27"/>
      <c r="F14" s="28"/>
      <c r="G14" s="29"/>
      <c r="H14" s="9" t="str">
        <f t="shared" ref="H14:H42" si="2">IF((D14-C14)+(F14-E14)-G14=0,"",(D14-C14)+(F14-E14)-G14)</f>
        <v/>
      </c>
      <c r="I14" s="76"/>
      <c r="J14" s="77"/>
      <c r="K14" s="78"/>
      <c r="L14"/>
    </row>
    <row r="15" spans="1:13" ht="17.100000000000001" customHeight="1" x14ac:dyDescent="0.15">
      <c r="A15" s="10">
        <f t="shared" si="1"/>
        <v>45234</v>
      </c>
      <c r="B15" s="11" t="str">
        <f t="shared" si="0"/>
        <v>土</v>
      </c>
      <c r="C15" s="23"/>
      <c r="D15" s="24"/>
      <c r="E15" s="27"/>
      <c r="F15" s="28"/>
      <c r="G15" s="29"/>
      <c r="H15" s="9" t="str">
        <f t="shared" si="2"/>
        <v/>
      </c>
      <c r="I15" s="76"/>
      <c r="J15" s="77"/>
      <c r="K15" s="78"/>
      <c r="L15"/>
    </row>
    <row r="16" spans="1:13" ht="17.100000000000001" customHeight="1" x14ac:dyDescent="0.15">
      <c r="A16" s="10">
        <f t="shared" si="1"/>
        <v>45235</v>
      </c>
      <c r="B16" s="11" t="str">
        <f t="shared" si="0"/>
        <v>日</v>
      </c>
      <c r="C16" s="23"/>
      <c r="D16" s="24"/>
      <c r="E16" s="27"/>
      <c r="F16" s="28"/>
      <c r="G16" s="29"/>
      <c r="H16" s="9" t="str">
        <f t="shared" si="2"/>
        <v/>
      </c>
      <c r="I16" s="76"/>
      <c r="J16" s="77"/>
      <c r="K16" s="78"/>
      <c r="L16"/>
    </row>
    <row r="17" spans="1:12" ht="17.100000000000001" customHeight="1" x14ac:dyDescent="0.15">
      <c r="A17" s="36">
        <f t="shared" si="1"/>
        <v>45236</v>
      </c>
      <c r="B17" s="44" t="str">
        <f t="shared" si="0"/>
        <v>月</v>
      </c>
      <c r="C17" s="37"/>
      <c r="D17" s="38"/>
      <c r="E17" s="39"/>
      <c r="F17" s="40"/>
      <c r="G17" s="41"/>
      <c r="H17" s="9" t="str">
        <f t="shared" si="2"/>
        <v/>
      </c>
      <c r="I17" s="76"/>
      <c r="J17" s="77"/>
      <c r="K17" s="78"/>
      <c r="L17"/>
    </row>
    <row r="18" spans="1:12" ht="17.100000000000001" customHeight="1" x14ac:dyDescent="0.15">
      <c r="A18" s="36">
        <f t="shared" si="1"/>
        <v>45237</v>
      </c>
      <c r="B18" s="44" t="str">
        <f t="shared" si="0"/>
        <v>火</v>
      </c>
      <c r="C18" s="37"/>
      <c r="D18" s="38"/>
      <c r="E18" s="39"/>
      <c r="F18" s="40"/>
      <c r="G18" s="41"/>
      <c r="H18" s="9" t="str">
        <f t="shared" si="2"/>
        <v/>
      </c>
      <c r="I18" s="79"/>
      <c r="J18" s="80"/>
      <c r="K18" s="81"/>
      <c r="L18"/>
    </row>
    <row r="19" spans="1:12" ht="17.100000000000001" customHeight="1" x14ac:dyDescent="0.15">
      <c r="A19" s="10">
        <f t="shared" si="1"/>
        <v>45238</v>
      </c>
      <c r="B19" s="11" t="str">
        <f t="shared" si="0"/>
        <v>水</v>
      </c>
      <c r="C19" s="23"/>
      <c r="D19" s="24"/>
      <c r="E19" s="27"/>
      <c r="F19" s="28"/>
      <c r="G19" s="29"/>
      <c r="H19" s="9" t="str">
        <f t="shared" si="2"/>
        <v/>
      </c>
      <c r="I19" s="82"/>
      <c r="J19" s="83"/>
      <c r="K19" s="84"/>
      <c r="L19"/>
    </row>
    <row r="20" spans="1:12" ht="17.100000000000001" customHeight="1" x14ac:dyDescent="0.15">
      <c r="A20" s="10">
        <f t="shared" si="1"/>
        <v>45239</v>
      </c>
      <c r="B20" s="11" t="str">
        <f t="shared" si="0"/>
        <v>木</v>
      </c>
      <c r="C20" s="23"/>
      <c r="D20" s="24"/>
      <c r="E20" s="27"/>
      <c r="F20" s="28"/>
      <c r="G20" s="29"/>
      <c r="H20" s="9" t="str">
        <f t="shared" si="2"/>
        <v/>
      </c>
      <c r="I20" s="85"/>
      <c r="J20" s="86"/>
      <c r="K20" s="87"/>
      <c r="L20"/>
    </row>
    <row r="21" spans="1:12" ht="17.100000000000001" customHeight="1" x14ac:dyDescent="0.15">
      <c r="A21" s="53">
        <f t="shared" si="1"/>
        <v>45240</v>
      </c>
      <c r="B21" s="11" t="str">
        <f t="shared" si="0"/>
        <v>金</v>
      </c>
      <c r="C21" s="23"/>
      <c r="D21" s="24"/>
      <c r="E21" s="27"/>
      <c r="F21" s="28"/>
      <c r="G21" s="29"/>
      <c r="H21" s="9" t="str">
        <f t="shared" si="2"/>
        <v/>
      </c>
      <c r="I21" s="85"/>
      <c r="J21" s="86"/>
      <c r="K21" s="87"/>
      <c r="L21"/>
    </row>
    <row r="22" spans="1:12" ht="17.100000000000001" customHeight="1" x14ac:dyDescent="0.15">
      <c r="A22" s="10">
        <f t="shared" si="1"/>
        <v>45241</v>
      </c>
      <c r="B22" s="11" t="str">
        <f t="shared" si="0"/>
        <v>土</v>
      </c>
      <c r="C22" s="23"/>
      <c r="D22" s="24"/>
      <c r="E22" s="27"/>
      <c r="F22" s="28"/>
      <c r="G22" s="29"/>
      <c r="H22" s="9" t="str">
        <f t="shared" si="2"/>
        <v/>
      </c>
      <c r="I22" s="85"/>
      <c r="J22" s="86"/>
      <c r="K22" s="87"/>
      <c r="L22"/>
    </row>
    <row r="23" spans="1:12" ht="17.100000000000001" customHeight="1" x14ac:dyDescent="0.15">
      <c r="A23" s="10">
        <f t="shared" si="1"/>
        <v>45242</v>
      </c>
      <c r="B23" s="11" t="str">
        <f t="shared" si="0"/>
        <v>日</v>
      </c>
      <c r="C23" s="23"/>
      <c r="D23" s="24"/>
      <c r="E23" s="27"/>
      <c r="F23" s="28"/>
      <c r="G23" s="29"/>
      <c r="H23" s="9" t="str">
        <f t="shared" si="2"/>
        <v/>
      </c>
      <c r="I23" s="85"/>
      <c r="J23" s="86"/>
      <c r="K23" s="87"/>
      <c r="L23"/>
    </row>
    <row r="24" spans="1:12" ht="17.100000000000001" customHeight="1" x14ac:dyDescent="0.15">
      <c r="A24" s="10">
        <f t="shared" si="1"/>
        <v>45243</v>
      </c>
      <c r="B24" s="11" t="str">
        <f t="shared" si="0"/>
        <v>月</v>
      </c>
      <c r="C24" s="23"/>
      <c r="D24" s="24"/>
      <c r="E24" s="27"/>
      <c r="F24" s="28"/>
      <c r="G24" s="29"/>
      <c r="H24" s="9" t="str">
        <f t="shared" si="2"/>
        <v/>
      </c>
      <c r="I24" s="85"/>
      <c r="J24" s="86"/>
      <c r="K24" s="87"/>
      <c r="L24"/>
    </row>
    <row r="25" spans="1:12" ht="17.100000000000001" customHeight="1" x14ac:dyDescent="0.15">
      <c r="A25" s="10">
        <f t="shared" si="1"/>
        <v>45244</v>
      </c>
      <c r="B25" s="11" t="str">
        <f t="shared" si="0"/>
        <v>火</v>
      </c>
      <c r="C25" s="23"/>
      <c r="D25" s="24"/>
      <c r="E25" s="27"/>
      <c r="F25" s="28"/>
      <c r="G25" s="29"/>
      <c r="H25" s="9" t="str">
        <f t="shared" si="2"/>
        <v/>
      </c>
      <c r="I25" s="85"/>
      <c r="J25" s="86"/>
      <c r="K25" s="87"/>
      <c r="L25"/>
    </row>
    <row r="26" spans="1:12" ht="17.100000000000001" customHeight="1" x14ac:dyDescent="0.15">
      <c r="A26" s="10">
        <f t="shared" si="1"/>
        <v>45245</v>
      </c>
      <c r="B26" s="11" t="str">
        <f t="shared" si="0"/>
        <v>水</v>
      </c>
      <c r="C26" s="23"/>
      <c r="D26" s="24"/>
      <c r="E26" s="27"/>
      <c r="F26" s="28"/>
      <c r="G26" s="29"/>
      <c r="H26" s="9" t="str">
        <f t="shared" si="2"/>
        <v/>
      </c>
      <c r="I26" s="88"/>
      <c r="J26" s="89"/>
      <c r="K26" s="90"/>
      <c r="L26"/>
    </row>
    <row r="27" spans="1:12" ht="17.100000000000001" customHeight="1" x14ac:dyDescent="0.15">
      <c r="A27" s="10">
        <f t="shared" si="1"/>
        <v>45246</v>
      </c>
      <c r="B27" s="11" t="str">
        <f t="shared" si="0"/>
        <v>木</v>
      </c>
      <c r="C27" s="23"/>
      <c r="D27" s="24"/>
      <c r="E27" s="27"/>
      <c r="F27" s="28"/>
      <c r="G27" s="29"/>
      <c r="H27" s="9" t="str">
        <f t="shared" si="2"/>
        <v/>
      </c>
      <c r="I27" s="82"/>
      <c r="J27" s="83"/>
      <c r="K27" s="84"/>
      <c r="L27"/>
    </row>
    <row r="28" spans="1:12" ht="17.100000000000001" customHeight="1" x14ac:dyDescent="0.15">
      <c r="A28" s="10">
        <f t="shared" si="1"/>
        <v>45247</v>
      </c>
      <c r="B28" s="11" t="str">
        <f t="shared" si="0"/>
        <v>金</v>
      </c>
      <c r="C28" s="23"/>
      <c r="D28" s="24"/>
      <c r="E28" s="27"/>
      <c r="F28" s="28"/>
      <c r="G28" s="29"/>
      <c r="H28" s="9" t="str">
        <f t="shared" si="2"/>
        <v/>
      </c>
      <c r="I28" s="85"/>
      <c r="J28" s="86"/>
      <c r="K28" s="87"/>
      <c r="L28"/>
    </row>
    <row r="29" spans="1:12" ht="17.100000000000001" customHeight="1" x14ac:dyDescent="0.15">
      <c r="A29" s="10">
        <f t="shared" si="1"/>
        <v>45248</v>
      </c>
      <c r="B29" s="11" t="str">
        <f t="shared" si="0"/>
        <v>土</v>
      </c>
      <c r="C29" s="23"/>
      <c r="D29" s="24"/>
      <c r="E29" s="27"/>
      <c r="F29" s="28"/>
      <c r="G29" s="29"/>
      <c r="H29" s="9" t="str">
        <f t="shared" si="2"/>
        <v/>
      </c>
      <c r="I29" s="85"/>
      <c r="J29" s="86"/>
      <c r="K29" s="87"/>
      <c r="L29"/>
    </row>
    <row r="30" spans="1:12" ht="17.100000000000001" customHeight="1" x14ac:dyDescent="0.15">
      <c r="A30" s="10">
        <f t="shared" si="1"/>
        <v>45249</v>
      </c>
      <c r="B30" s="11" t="str">
        <f t="shared" si="0"/>
        <v>日</v>
      </c>
      <c r="C30" s="23"/>
      <c r="D30" s="24"/>
      <c r="E30" s="27"/>
      <c r="F30" s="28"/>
      <c r="G30" s="29"/>
      <c r="H30" s="9" t="str">
        <f t="shared" si="2"/>
        <v/>
      </c>
      <c r="I30" s="85"/>
      <c r="J30" s="86"/>
      <c r="K30" s="87"/>
      <c r="L30"/>
    </row>
    <row r="31" spans="1:12" ht="17.100000000000001" customHeight="1" x14ac:dyDescent="0.15">
      <c r="A31" s="10">
        <f t="shared" si="1"/>
        <v>45250</v>
      </c>
      <c r="B31" s="11" t="str">
        <f t="shared" si="0"/>
        <v>月</v>
      </c>
      <c r="C31" s="23"/>
      <c r="D31" s="24"/>
      <c r="E31" s="27"/>
      <c r="F31" s="28"/>
      <c r="G31" s="29"/>
      <c r="H31" s="9" t="str">
        <f t="shared" si="2"/>
        <v/>
      </c>
      <c r="I31" s="85"/>
      <c r="J31" s="86"/>
      <c r="K31" s="87"/>
      <c r="L31"/>
    </row>
    <row r="32" spans="1:12" ht="17.100000000000001" customHeight="1" x14ac:dyDescent="0.15">
      <c r="A32" s="10">
        <f t="shared" si="1"/>
        <v>45251</v>
      </c>
      <c r="B32" s="11" t="str">
        <f t="shared" si="0"/>
        <v>火</v>
      </c>
      <c r="C32" s="23"/>
      <c r="D32" s="24"/>
      <c r="E32" s="27"/>
      <c r="F32" s="28"/>
      <c r="G32" s="29"/>
      <c r="H32" s="9" t="str">
        <f t="shared" si="2"/>
        <v/>
      </c>
      <c r="I32" s="85"/>
      <c r="J32" s="86"/>
      <c r="K32" s="87"/>
      <c r="L32"/>
    </row>
    <row r="33" spans="1:12" ht="17.100000000000001" customHeight="1" x14ac:dyDescent="0.15">
      <c r="A33" s="10">
        <f t="shared" si="1"/>
        <v>45252</v>
      </c>
      <c r="B33" s="11" t="str">
        <f t="shared" si="0"/>
        <v>水</v>
      </c>
      <c r="C33" s="23"/>
      <c r="D33" s="24"/>
      <c r="E33" s="27"/>
      <c r="F33" s="28"/>
      <c r="G33" s="29"/>
      <c r="H33" s="9" t="str">
        <f t="shared" si="2"/>
        <v/>
      </c>
      <c r="I33" s="85"/>
      <c r="J33" s="86"/>
      <c r="K33" s="87"/>
      <c r="L33"/>
    </row>
    <row r="34" spans="1:12" ht="17.100000000000001" customHeight="1" x14ac:dyDescent="0.15">
      <c r="A34" s="10">
        <f t="shared" si="1"/>
        <v>45253</v>
      </c>
      <c r="B34" s="11" t="s">
        <v>36</v>
      </c>
      <c r="C34" s="23"/>
      <c r="D34" s="24"/>
      <c r="E34" s="27"/>
      <c r="F34" s="28"/>
      <c r="G34" s="29"/>
      <c r="H34" s="9" t="str">
        <f t="shared" si="2"/>
        <v/>
      </c>
      <c r="I34" s="88"/>
      <c r="J34" s="89"/>
      <c r="K34" s="90"/>
      <c r="L34"/>
    </row>
    <row r="35" spans="1:12" ht="17.100000000000001" customHeight="1" x14ac:dyDescent="0.15">
      <c r="A35" s="10">
        <f t="shared" si="1"/>
        <v>45254</v>
      </c>
      <c r="B35" s="11" t="str">
        <f t="shared" si="0"/>
        <v>金</v>
      </c>
      <c r="C35" s="23"/>
      <c r="D35" s="24"/>
      <c r="E35" s="27"/>
      <c r="F35" s="28"/>
      <c r="G35" s="29"/>
      <c r="H35" s="9" t="str">
        <f t="shared" si="2"/>
        <v/>
      </c>
      <c r="I35" s="82"/>
      <c r="J35" s="83"/>
      <c r="K35" s="84"/>
      <c r="L35"/>
    </row>
    <row r="36" spans="1:12" ht="17.100000000000001" customHeight="1" x14ac:dyDescent="0.15">
      <c r="A36" s="10">
        <f t="shared" si="1"/>
        <v>45255</v>
      </c>
      <c r="B36" s="11" t="str">
        <f t="shared" si="0"/>
        <v>土</v>
      </c>
      <c r="C36" s="23"/>
      <c r="D36" s="24"/>
      <c r="E36" s="27"/>
      <c r="F36" s="28"/>
      <c r="G36" s="29"/>
      <c r="H36" s="9" t="str">
        <f t="shared" si="2"/>
        <v/>
      </c>
      <c r="I36" s="85"/>
      <c r="J36" s="86"/>
      <c r="K36" s="87"/>
      <c r="L36"/>
    </row>
    <row r="37" spans="1:12" ht="17.100000000000001" customHeight="1" x14ac:dyDescent="0.15">
      <c r="A37" s="10">
        <f t="shared" si="1"/>
        <v>45256</v>
      </c>
      <c r="B37" s="11" t="str">
        <f t="shared" si="0"/>
        <v>日</v>
      </c>
      <c r="C37" s="23"/>
      <c r="D37" s="24"/>
      <c r="E37" s="27"/>
      <c r="F37" s="28"/>
      <c r="G37" s="29"/>
      <c r="H37" s="9" t="str">
        <f t="shared" si="2"/>
        <v/>
      </c>
      <c r="I37" s="85"/>
      <c r="J37" s="86"/>
      <c r="K37" s="87"/>
      <c r="L37"/>
    </row>
    <row r="38" spans="1:12" ht="17.100000000000001" customHeight="1" x14ac:dyDescent="0.15">
      <c r="A38" s="10">
        <f>A37+1</f>
        <v>45257</v>
      </c>
      <c r="B38" s="11" t="str">
        <f t="shared" si="0"/>
        <v>月</v>
      </c>
      <c r="C38" s="23"/>
      <c r="D38" s="24"/>
      <c r="E38" s="27"/>
      <c r="F38" s="28"/>
      <c r="G38" s="29"/>
      <c r="H38" s="9" t="str">
        <f t="shared" si="2"/>
        <v/>
      </c>
      <c r="I38" s="85"/>
      <c r="J38" s="86"/>
      <c r="K38" s="87"/>
      <c r="L38"/>
    </row>
    <row r="39" spans="1:12" ht="17.100000000000001" customHeight="1" x14ac:dyDescent="0.15">
      <c r="A39" s="10">
        <f>A38+1</f>
        <v>45258</v>
      </c>
      <c r="B39" s="11" t="str">
        <f t="shared" si="0"/>
        <v>火</v>
      </c>
      <c r="C39" s="23"/>
      <c r="D39" s="24"/>
      <c r="E39" s="27"/>
      <c r="F39" s="28"/>
      <c r="G39" s="29"/>
      <c r="H39" s="9" t="str">
        <f t="shared" si="2"/>
        <v/>
      </c>
      <c r="I39" s="85"/>
      <c r="J39" s="86"/>
      <c r="K39" s="87"/>
      <c r="L39"/>
    </row>
    <row r="40" spans="1:12" ht="17.100000000000001" customHeight="1" x14ac:dyDescent="0.15">
      <c r="A40" s="10">
        <f>IF(DAY(A39+1)&lt;4,"",A39+1)</f>
        <v>45259</v>
      </c>
      <c r="B40" s="11" t="str">
        <f t="shared" si="0"/>
        <v>水</v>
      </c>
      <c r="C40" s="23"/>
      <c r="D40" s="24"/>
      <c r="E40" s="27"/>
      <c r="F40" s="28"/>
      <c r="G40" s="29"/>
      <c r="H40" s="9" t="str">
        <f t="shared" si="2"/>
        <v/>
      </c>
      <c r="I40" s="85"/>
      <c r="J40" s="86"/>
      <c r="K40" s="87"/>
      <c r="L40"/>
    </row>
    <row r="41" spans="1:12" ht="17.100000000000001" customHeight="1" x14ac:dyDescent="0.15">
      <c r="A41" s="10">
        <f>IF(DAY(A39+2)&lt;4,"",A39+2)</f>
        <v>45260</v>
      </c>
      <c r="B41" s="11" t="str">
        <f t="shared" si="0"/>
        <v>木</v>
      </c>
      <c r="C41" s="23"/>
      <c r="D41" s="24"/>
      <c r="E41" s="27"/>
      <c r="F41" s="28"/>
      <c r="G41" s="29"/>
      <c r="H41" s="9" t="str">
        <f t="shared" si="2"/>
        <v/>
      </c>
      <c r="I41" s="85"/>
      <c r="J41" s="86"/>
      <c r="K41" s="87"/>
      <c r="L41"/>
    </row>
    <row r="42" spans="1:12" ht="17.100000000000001" customHeight="1" thickBot="1" x14ac:dyDescent="0.2">
      <c r="A42" s="12" t="str">
        <f>IF(DAY(A39+3)&lt;4,"",A39+3)</f>
        <v/>
      </c>
      <c r="B42" s="43" t="s">
        <v>37</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4" priority="1" stopIfTrue="1">
      <formula>OR($B12="土",$B12="日",$B12="祝",$B12="振",$I12="休日")</formula>
    </cfRule>
  </conditionalFormatting>
  <dataValidations count="5">
    <dataValidation type="list" imeMode="on" allowBlank="1" sqref="H8" xr:uid="{B9730CC8-8DDA-4085-B188-ACF063AD19F6}">
      <formula1>"通常勤務,管理者,裁量,高プロ,出向,その他"</formula1>
    </dataValidation>
    <dataValidation type="list" allowBlank="1" showInputMessage="1" showErrorMessage="1" sqref="G2 K2" xr:uid="{B90AFE4D-230D-4B96-949F-EF369BDA50ED}">
      <formula1>"あり,なし"</formula1>
    </dataValidation>
    <dataValidation type="list" allowBlank="1" showInputMessage="1" showErrorMessage="1" sqref="E1:G1" xr:uid="{459B9A95-21F1-47C6-874F-C3FC9625916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83C7433F-5C0D-434E-A2FC-2B0535F486A4}">
      <formula1>0</formula1>
    </dataValidation>
    <dataValidation type="time" allowBlank="1" showInputMessage="1" showErrorMessage="1" errorTitle="時刻を入力してください。" error="0:00から23:59までの時刻が入力できます。" sqref="C12:C42 E12:E42 G12:G42" xr:uid="{6DCA9E85-A4B6-4373-9007-CC010A3917D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7ED04-620A-4179-8116-5CC117A38E4E}">
  <sheetPr codeName="Sheet9"/>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11" t="s">
        <v>32</v>
      </c>
      <c r="B1" s="112"/>
      <c r="C1" s="112"/>
      <c r="D1" s="112"/>
      <c r="E1" s="113" t="s">
        <v>23</v>
      </c>
      <c r="F1" s="114"/>
      <c r="G1" s="114"/>
      <c r="H1" s="63"/>
      <c r="I1" s="50" t="str">
        <f>IF($E$1="委託業務従事日誌","契約管理番号：","事業番号：")</f>
        <v>事業番号：</v>
      </c>
      <c r="J1" s="20" t="s">
        <v>20</v>
      </c>
      <c r="K1" s="19" t="str">
        <f>IF($E$1="委託業務従事日誌","別紙８","")</f>
        <v/>
      </c>
    </row>
    <row r="2" spans="1:13" ht="17.100000000000001" customHeight="1" x14ac:dyDescent="0.15">
      <c r="A2" s="138" t="s">
        <v>16</v>
      </c>
      <c r="B2" s="139"/>
      <c r="C2" s="139"/>
      <c r="D2" s="139"/>
      <c r="E2" s="139"/>
      <c r="F2" s="139"/>
      <c r="G2" s="21" t="s">
        <v>19</v>
      </c>
      <c r="H2" s="140" t="s">
        <v>17</v>
      </c>
      <c r="I2" s="140"/>
      <c r="J2" s="140"/>
      <c r="K2" s="52" t="s">
        <v>19</v>
      </c>
    </row>
    <row r="3" spans="1:13" ht="17.100000000000001" customHeight="1" x14ac:dyDescent="0.15">
      <c r="A3" s="119" t="str">
        <f>IF($E$1="委託業務従事日誌","件名：","助成事業の名称：")</f>
        <v>助成事業の名称：</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委託・共同研究項目：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助成事業者名称：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21</v>
      </c>
      <c r="I8" s="51" t="str">
        <f>IF($E$1="委託業務従事日誌","業務管理者","主任研究者")&amp;"　所属："</f>
        <v>主任研究者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39</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45261</v>
      </c>
      <c r="B12" s="47" t="str">
        <f t="shared" ref="B12:B42" si="0">TEXT(A12,"aaa")</f>
        <v>金</v>
      </c>
      <c r="C12" s="37"/>
      <c r="D12" s="38"/>
      <c r="E12" s="48"/>
      <c r="F12" s="40"/>
      <c r="G12" s="49"/>
      <c r="H12" s="9" t="str">
        <f>IF((D12-C12)+(F12-E12)-G12=0,"",(D12-C12)+(F12-E12)-G12)</f>
        <v/>
      </c>
      <c r="I12" s="73"/>
      <c r="J12" s="74"/>
      <c r="K12" s="75"/>
      <c r="L12"/>
    </row>
    <row r="13" spans="1:13" ht="17.100000000000001" customHeight="1" x14ac:dyDescent="0.15">
      <c r="A13" s="10">
        <f t="shared" ref="A13:A37" si="1">A12+1</f>
        <v>45262</v>
      </c>
      <c r="B13" s="11" t="str">
        <f t="shared" si="0"/>
        <v>土</v>
      </c>
      <c r="C13" s="25"/>
      <c r="D13" s="26"/>
      <c r="E13" s="27"/>
      <c r="F13" s="28"/>
      <c r="G13" s="29"/>
      <c r="H13" s="9" t="str">
        <f>IF((D13-C13)+(F13-E13)-G13=0,"",(D13-C13)+(F13-E13)-G13)</f>
        <v/>
      </c>
      <c r="I13" s="76"/>
      <c r="J13" s="77"/>
      <c r="K13" s="78"/>
      <c r="L13"/>
    </row>
    <row r="14" spans="1:13" ht="17.100000000000001" customHeight="1" x14ac:dyDescent="0.15">
      <c r="A14" s="53">
        <f t="shared" si="1"/>
        <v>45263</v>
      </c>
      <c r="B14" s="11" t="str">
        <f t="shared" si="0"/>
        <v>日</v>
      </c>
      <c r="C14" s="23"/>
      <c r="D14" s="24"/>
      <c r="E14" s="27"/>
      <c r="F14" s="28"/>
      <c r="G14" s="29"/>
      <c r="H14" s="9" t="str">
        <f t="shared" ref="H14:H42" si="2">IF((D14-C14)+(F14-E14)-G14=0,"",(D14-C14)+(F14-E14)-G14)</f>
        <v/>
      </c>
      <c r="I14" s="76"/>
      <c r="J14" s="77"/>
      <c r="K14" s="78"/>
      <c r="L14"/>
    </row>
    <row r="15" spans="1:13" ht="17.100000000000001" customHeight="1" x14ac:dyDescent="0.15">
      <c r="A15" s="10">
        <f t="shared" si="1"/>
        <v>45264</v>
      </c>
      <c r="B15" s="11" t="str">
        <f t="shared" si="0"/>
        <v>月</v>
      </c>
      <c r="C15" s="23"/>
      <c r="D15" s="24"/>
      <c r="E15" s="27"/>
      <c r="F15" s="28"/>
      <c r="G15" s="29"/>
      <c r="H15" s="9" t="str">
        <f t="shared" si="2"/>
        <v/>
      </c>
      <c r="I15" s="76"/>
      <c r="J15" s="77"/>
      <c r="K15" s="78"/>
      <c r="L15"/>
    </row>
    <row r="16" spans="1:13" ht="17.100000000000001" customHeight="1" x14ac:dyDescent="0.15">
      <c r="A16" s="10">
        <f t="shared" si="1"/>
        <v>45265</v>
      </c>
      <c r="B16" s="11" t="str">
        <f t="shared" si="0"/>
        <v>火</v>
      </c>
      <c r="C16" s="23"/>
      <c r="D16" s="24"/>
      <c r="E16" s="27"/>
      <c r="F16" s="28"/>
      <c r="G16" s="29"/>
      <c r="H16" s="9" t="str">
        <f t="shared" si="2"/>
        <v/>
      </c>
      <c r="I16" s="76"/>
      <c r="J16" s="77"/>
      <c r="K16" s="78"/>
      <c r="L16"/>
    </row>
    <row r="17" spans="1:12" ht="17.100000000000001" customHeight="1" x14ac:dyDescent="0.15">
      <c r="A17" s="36">
        <f t="shared" si="1"/>
        <v>45266</v>
      </c>
      <c r="B17" s="44" t="str">
        <f t="shared" si="0"/>
        <v>水</v>
      </c>
      <c r="C17" s="37"/>
      <c r="D17" s="38"/>
      <c r="E17" s="39"/>
      <c r="F17" s="40"/>
      <c r="G17" s="41"/>
      <c r="H17" s="9" t="str">
        <f t="shared" si="2"/>
        <v/>
      </c>
      <c r="I17" s="76"/>
      <c r="J17" s="77"/>
      <c r="K17" s="78"/>
      <c r="L17"/>
    </row>
    <row r="18" spans="1:12" ht="17.100000000000001" customHeight="1" x14ac:dyDescent="0.15">
      <c r="A18" s="36">
        <f t="shared" si="1"/>
        <v>45267</v>
      </c>
      <c r="B18" s="44" t="str">
        <f t="shared" si="0"/>
        <v>木</v>
      </c>
      <c r="C18" s="37"/>
      <c r="D18" s="38"/>
      <c r="E18" s="39"/>
      <c r="F18" s="40"/>
      <c r="G18" s="41"/>
      <c r="H18" s="9" t="str">
        <f t="shared" si="2"/>
        <v/>
      </c>
      <c r="I18" s="79"/>
      <c r="J18" s="80"/>
      <c r="K18" s="81"/>
      <c r="L18"/>
    </row>
    <row r="19" spans="1:12" ht="17.100000000000001" customHeight="1" x14ac:dyDescent="0.15">
      <c r="A19" s="10">
        <f t="shared" si="1"/>
        <v>45268</v>
      </c>
      <c r="B19" s="11" t="str">
        <f t="shared" si="0"/>
        <v>金</v>
      </c>
      <c r="C19" s="23"/>
      <c r="D19" s="24"/>
      <c r="E19" s="27"/>
      <c r="F19" s="28"/>
      <c r="G19" s="29"/>
      <c r="H19" s="9" t="str">
        <f t="shared" si="2"/>
        <v/>
      </c>
      <c r="I19" s="82"/>
      <c r="J19" s="83"/>
      <c r="K19" s="84"/>
      <c r="L19"/>
    </row>
    <row r="20" spans="1:12" ht="17.100000000000001" customHeight="1" x14ac:dyDescent="0.15">
      <c r="A20" s="10">
        <f t="shared" si="1"/>
        <v>45269</v>
      </c>
      <c r="B20" s="11" t="str">
        <f t="shared" si="0"/>
        <v>土</v>
      </c>
      <c r="C20" s="23"/>
      <c r="D20" s="24"/>
      <c r="E20" s="27"/>
      <c r="F20" s="28"/>
      <c r="G20" s="29"/>
      <c r="H20" s="9" t="str">
        <f t="shared" si="2"/>
        <v/>
      </c>
      <c r="I20" s="85"/>
      <c r="J20" s="86"/>
      <c r="K20" s="87"/>
      <c r="L20"/>
    </row>
    <row r="21" spans="1:12" ht="17.100000000000001" customHeight="1" x14ac:dyDescent="0.15">
      <c r="A21" s="53">
        <f t="shared" si="1"/>
        <v>45270</v>
      </c>
      <c r="B21" s="11" t="str">
        <f t="shared" si="0"/>
        <v>日</v>
      </c>
      <c r="C21" s="23"/>
      <c r="D21" s="24"/>
      <c r="E21" s="27"/>
      <c r="F21" s="28"/>
      <c r="G21" s="29"/>
      <c r="H21" s="9" t="str">
        <f t="shared" si="2"/>
        <v/>
      </c>
      <c r="I21" s="85"/>
      <c r="J21" s="86"/>
      <c r="K21" s="87"/>
      <c r="L21"/>
    </row>
    <row r="22" spans="1:12" ht="17.100000000000001" customHeight="1" x14ac:dyDescent="0.15">
      <c r="A22" s="10">
        <f t="shared" si="1"/>
        <v>45271</v>
      </c>
      <c r="B22" s="11" t="str">
        <f t="shared" si="0"/>
        <v>月</v>
      </c>
      <c r="C22" s="23"/>
      <c r="D22" s="24"/>
      <c r="E22" s="27"/>
      <c r="F22" s="28"/>
      <c r="G22" s="29"/>
      <c r="H22" s="9" t="str">
        <f t="shared" si="2"/>
        <v/>
      </c>
      <c r="I22" s="85"/>
      <c r="J22" s="86"/>
      <c r="K22" s="87"/>
      <c r="L22"/>
    </row>
    <row r="23" spans="1:12" ht="17.100000000000001" customHeight="1" x14ac:dyDescent="0.15">
      <c r="A23" s="10">
        <f t="shared" si="1"/>
        <v>45272</v>
      </c>
      <c r="B23" s="11" t="str">
        <f t="shared" si="0"/>
        <v>火</v>
      </c>
      <c r="C23" s="23"/>
      <c r="D23" s="24"/>
      <c r="E23" s="27"/>
      <c r="F23" s="28"/>
      <c r="G23" s="29"/>
      <c r="H23" s="9" t="str">
        <f t="shared" si="2"/>
        <v/>
      </c>
      <c r="I23" s="85"/>
      <c r="J23" s="86"/>
      <c r="K23" s="87"/>
      <c r="L23"/>
    </row>
    <row r="24" spans="1:12" ht="17.100000000000001" customHeight="1" x14ac:dyDescent="0.15">
      <c r="A24" s="10">
        <f t="shared" si="1"/>
        <v>45273</v>
      </c>
      <c r="B24" s="11" t="str">
        <f t="shared" si="0"/>
        <v>水</v>
      </c>
      <c r="C24" s="23"/>
      <c r="D24" s="24"/>
      <c r="E24" s="27"/>
      <c r="F24" s="28"/>
      <c r="G24" s="29"/>
      <c r="H24" s="9" t="str">
        <f t="shared" si="2"/>
        <v/>
      </c>
      <c r="I24" s="85"/>
      <c r="J24" s="86"/>
      <c r="K24" s="87"/>
      <c r="L24"/>
    </row>
    <row r="25" spans="1:12" ht="17.100000000000001" customHeight="1" x14ac:dyDescent="0.15">
      <c r="A25" s="10">
        <f t="shared" si="1"/>
        <v>45274</v>
      </c>
      <c r="B25" s="11" t="str">
        <f t="shared" si="0"/>
        <v>木</v>
      </c>
      <c r="C25" s="23"/>
      <c r="D25" s="24"/>
      <c r="E25" s="27"/>
      <c r="F25" s="28"/>
      <c r="G25" s="29"/>
      <c r="H25" s="9" t="str">
        <f t="shared" si="2"/>
        <v/>
      </c>
      <c r="I25" s="85"/>
      <c r="J25" s="86"/>
      <c r="K25" s="87"/>
      <c r="L25"/>
    </row>
    <row r="26" spans="1:12" ht="17.100000000000001" customHeight="1" x14ac:dyDescent="0.15">
      <c r="A26" s="10">
        <f t="shared" si="1"/>
        <v>45275</v>
      </c>
      <c r="B26" s="11" t="str">
        <f t="shared" si="0"/>
        <v>金</v>
      </c>
      <c r="C26" s="23"/>
      <c r="D26" s="24"/>
      <c r="E26" s="27"/>
      <c r="F26" s="28"/>
      <c r="G26" s="29"/>
      <c r="H26" s="9" t="str">
        <f t="shared" si="2"/>
        <v/>
      </c>
      <c r="I26" s="88"/>
      <c r="J26" s="89"/>
      <c r="K26" s="90"/>
      <c r="L26"/>
    </row>
    <row r="27" spans="1:12" ht="17.100000000000001" customHeight="1" x14ac:dyDescent="0.15">
      <c r="A27" s="10">
        <f t="shared" si="1"/>
        <v>45276</v>
      </c>
      <c r="B27" s="11" t="str">
        <f t="shared" si="0"/>
        <v>土</v>
      </c>
      <c r="C27" s="23"/>
      <c r="D27" s="24"/>
      <c r="E27" s="27"/>
      <c r="F27" s="28"/>
      <c r="G27" s="29"/>
      <c r="H27" s="9" t="str">
        <f t="shared" si="2"/>
        <v/>
      </c>
      <c r="I27" s="82"/>
      <c r="J27" s="83"/>
      <c r="K27" s="84"/>
      <c r="L27"/>
    </row>
    <row r="28" spans="1:12" ht="17.100000000000001" customHeight="1" x14ac:dyDescent="0.15">
      <c r="A28" s="10">
        <f t="shared" si="1"/>
        <v>45277</v>
      </c>
      <c r="B28" s="11" t="str">
        <f t="shared" si="0"/>
        <v>日</v>
      </c>
      <c r="C28" s="23"/>
      <c r="D28" s="24"/>
      <c r="E28" s="27"/>
      <c r="F28" s="28"/>
      <c r="G28" s="29"/>
      <c r="H28" s="9" t="str">
        <f t="shared" si="2"/>
        <v/>
      </c>
      <c r="I28" s="85"/>
      <c r="J28" s="86"/>
      <c r="K28" s="87"/>
      <c r="L28"/>
    </row>
    <row r="29" spans="1:12" ht="17.100000000000001" customHeight="1" x14ac:dyDescent="0.15">
      <c r="A29" s="10">
        <f t="shared" si="1"/>
        <v>45278</v>
      </c>
      <c r="B29" s="11" t="str">
        <f t="shared" si="0"/>
        <v>月</v>
      </c>
      <c r="C29" s="23"/>
      <c r="D29" s="24"/>
      <c r="E29" s="27"/>
      <c r="F29" s="28"/>
      <c r="G29" s="29"/>
      <c r="H29" s="9" t="str">
        <f t="shared" si="2"/>
        <v/>
      </c>
      <c r="I29" s="85"/>
      <c r="J29" s="86"/>
      <c r="K29" s="87"/>
      <c r="L29"/>
    </row>
    <row r="30" spans="1:12" ht="17.100000000000001" customHeight="1" x14ac:dyDescent="0.15">
      <c r="A30" s="10">
        <f t="shared" si="1"/>
        <v>45279</v>
      </c>
      <c r="B30" s="11" t="str">
        <f t="shared" si="0"/>
        <v>火</v>
      </c>
      <c r="C30" s="23"/>
      <c r="D30" s="24"/>
      <c r="E30" s="27"/>
      <c r="F30" s="28"/>
      <c r="G30" s="29"/>
      <c r="H30" s="9" t="str">
        <f t="shared" si="2"/>
        <v/>
      </c>
      <c r="I30" s="85"/>
      <c r="J30" s="86"/>
      <c r="K30" s="87"/>
      <c r="L30"/>
    </row>
    <row r="31" spans="1:12" ht="17.100000000000001" customHeight="1" x14ac:dyDescent="0.15">
      <c r="A31" s="10">
        <f t="shared" si="1"/>
        <v>45280</v>
      </c>
      <c r="B31" s="11" t="str">
        <f t="shared" si="0"/>
        <v>水</v>
      </c>
      <c r="C31" s="23"/>
      <c r="D31" s="24"/>
      <c r="E31" s="27"/>
      <c r="F31" s="28"/>
      <c r="G31" s="29"/>
      <c r="H31" s="9" t="str">
        <f t="shared" si="2"/>
        <v/>
      </c>
      <c r="I31" s="85"/>
      <c r="J31" s="86"/>
      <c r="K31" s="87"/>
      <c r="L31"/>
    </row>
    <row r="32" spans="1:12" ht="17.100000000000001" customHeight="1" x14ac:dyDescent="0.15">
      <c r="A32" s="10">
        <f t="shared" si="1"/>
        <v>45281</v>
      </c>
      <c r="B32" s="11" t="str">
        <f t="shared" si="0"/>
        <v>木</v>
      </c>
      <c r="C32" s="23"/>
      <c r="D32" s="24"/>
      <c r="E32" s="27"/>
      <c r="F32" s="28"/>
      <c r="G32" s="29"/>
      <c r="H32" s="9" t="str">
        <f t="shared" si="2"/>
        <v/>
      </c>
      <c r="I32" s="85"/>
      <c r="J32" s="86"/>
      <c r="K32" s="87"/>
      <c r="L32"/>
    </row>
    <row r="33" spans="1:12" ht="17.100000000000001" customHeight="1" x14ac:dyDescent="0.15">
      <c r="A33" s="10">
        <f t="shared" si="1"/>
        <v>45282</v>
      </c>
      <c r="B33" s="11" t="str">
        <f t="shared" si="0"/>
        <v>金</v>
      </c>
      <c r="C33" s="23"/>
      <c r="D33" s="24"/>
      <c r="E33" s="27"/>
      <c r="F33" s="28"/>
      <c r="G33" s="29"/>
      <c r="H33" s="9" t="str">
        <f t="shared" si="2"/>
        <v/>
      </c>
      <c r="I33" s="85"/>
      <c r="J33" s="86"/>
      <c r="K33" s="87"/>
      <c r="L33"/>
    </row>
    <row r="34" spans="1:12" ht="17.100000000000001" customHeight="1" x14ac:dyDescent="0.15">
      <c r="A34" s="10">
        <f t="shared" si="1"/>
        <v>45283</v>
      </c>
      <c r="B34" s="11" t="str">
        <f t="shared" si="0"/>
        <v>土</v>
      </c>
      <c r="C34" s="23"/>
      <c r="D34" s="24"/>
      <c r="E34" s="27"/>
      <c r="F34" s="28"/>
      <c r="G34" s="29"/>
      <c r="H34" s="9" t="str">
        <f t="shared" si="2"/>
        <v/>
      </c>
      <c r="I34" s="88"/>
      <c r="J34" s="89"/>
      <c r="K34" s="90"/>
      <c r="L34"/>
    </row>
    <row r="35" spans="1:12" ht="17.100000000000001" customHeight="1" x14ac:dyDescent="0.15">
      <c r="A35" s="10">
        <f t="shared" si="1"/>
        <v>45284</v>
      </c>
      <c r="B35" s="11" t="str">
        <f t="shared" si="0"/>
        <v>日</v>
      </c>
      <c r="C35" s="23"/>
      <c r="D35" s="24"/>
      <c r="E35" s="27"/>
      <c r="F35" s="28"/>
      <c r="G35" s="29"/>
      <c r="H35" s="9" t="str">
        <f t="shared" si="2"/>
        <v/>
      </c>
      <c r="I35" s="82"/>
      <c r="J35" s="83"/>
      <c r="K35" s="84"/>
      <c r="L35"/>
    </row>
    <row r="36" spans="1:12" ht="17.100000000000001" customHeight="1" x14ac:dyDescent="0.15">
      <c r="A36" s="10">
        <f t="shared" si="1"/>
        <v>45285</v>
      </c>
      <c r="B36" s="11" t="str">
        <f t="shared" si="0"/>
        <v>月</v>
      </c>
      <c r="C36" s="23"/>
      <c r="D36" s="24"/>
      <c r="E36" s="27"/>
      <c r="F36" s="28"/>
      <c r="G36" s="29"/>
      <c r="H36" s="9" t="str">
        <f t="shared" si="2"/>
        <v/>
      </c>
      <c r="I36" s="85"/>
      <c r="J36" s="86"/>
      <c r="K36" s="87"/>
      <c r="L36"/>
    </row>
    <row r="37" spans="1:12" ht="17.100000000000001" customHeight="1" x14ac:dyDescent="0.15">
      <c r="A37" s="10">
        <f t="shared" si="1"/>
        <v>45286</v>
      </c>
      <c r="B37" s="11" t="str">
        <f t="shared" si="0"/>
        <v>火</v>
      </c>
      <c r="C37" s="23"/>
      <c r="D37" s="24"/>
      <c r="E37" s="27"/>
      <c r="F37" s="28"/>
      <c r="G37" s="29"/>
      <c r="H37" s="9" t="str">
        <f t="shared" si="2"/>
        <v/>
      </c>
      <c r="I37" s="85"/>
      <c r="J37" s="86"/>
      <c r="K37" s="87"/>
      <c r="L37"/>
    </row>
    <row r="38" spans="1:12" ht="17.100000000000001" customHeight="1" x14ac:dyDescent="0.15">
      <c r="A38" s="10">
        <f>A37+1</f>
        <v>45287</v>
      </c>
      <c r="B38" s="11" t="str">
        <f t="shared" si="0"/>
        <v>水</v>
      </c>
      <c r="C38" s="23"/>
      <c r="D38" s="24"/>
      <c r="E38" s="27"/>
      <c r="F38" s="28"/>
      <c r="G38" s="29"/>
      <c r="H38" s="9" t="str">
        <f t="shared" si="2"/>
        <v/>
      </c>
      <c r="I38" s="85"/>
      <c r="J38" s="86"/>
      <c r="K38" s="87"/>
      <c r="L38"/>
    </row>
    <row r="39" spans="1:12" ht="17.100000000000001" customHeight="1" x14ac:dyDescent="0.15">
      <c r="A39" s="10">
        <f>A38+1</f>
        <v>45288</v>
      </c>
      <c r="B39" s="11" t="str">
        <f t="shared" si="0"/>
        <v>木</v>
      </c>
      <c r="C39" s="23"/>
      <c r="D39" s="24"/>
      <c r="E39" s="27"/>
      <c r="F39" s="28"/>
      <c r="G39" s="29"/>
      <c r="H39" s="9" t="str">
        <f t="shared" si="2"/>
        <v/>
      </c>
      <c r="I39" s="85"/>
      <c r="J39" s="86"/>
      <c r="K39" s="87"/>
      <c r="L39"/>
    </row>
    <row r="40" spans="1:12" ht="17.100000000000001" customHeight="1" x14ac:dyDescent="0.15">
      <c r="A40" s="10">
        <f>IF(DAY(A39+1)&lt;4,"",A39+1)</f>
        <v>45289</v>
      </c>
      <c r="B40" s="11" t="str">
        <f t="shared" si="0"/>
        <v>金</v>
      </c>
      <c r="C40" s="23"/>
      <c r="D40" s="24"/>
      <c r="E40" s="27"/>
      <c r="F40" s="28"/>
      <c r="G40" s="29"/>
      <c r="H40" s="9" t="str">
        <f t="shared" si="2"/>
        <v/>
      </c>
      <c r="I40" s="85"/>
      <c r="J40" s="86"/>
      <c r="K40" s="87"/>
      <c r="L40"/>
    </row>
    <row r="41" spans="1:12" ht="17.100000000000001" customHeight="1" x14ac:dyDescent="0.15">
      <c r="A41" s="10">
        <f>IF(DAY(A39+2)&lt;4,"",A39+2)</f>
        <v>45290</v>
      </c>
      <c r="B41" s="11" t="str">
        <f t="shared" si="0"/>
        <v>土</v>
      </c>
      <c r="C41" s="23"/>
      <c r="D41" s="24"/>
      <c r="E41" s="27"/>
      <c r="F41" s="28"/>
      <c r="G41" s="29"/>
      <c r="H41" s="9" t="str">
        <f t="shared" si="2"/>
        <v/>
      </c>
      <c r="I41" s="85"/>
      <c r="J41" s="86"/>
      <c r="K41" s="87"/>
      <c r="L41"/>
    </row>
    <row r="42" spans="1:12" ht="17.100000000000001" customHeight="1" thickBot="1" x14ac:dyDescent="0.2">
      <c r="A42" s="12">
        <f>IF(DAY(A39+3)&lt;4,"",A39+3)</f>
        <v>45291</v>
      </c>
      <c r="B42" s="43" t="str">
        <f t="shared" si="0"/>
        <v>日</v>
      </c>
      <c r="C42" s="30"/>
      <c r="D42" s="31"/>
      <c r="E42" s="32"/>
      <c r="F42" s="33"/>
      <c r="G42" s="34"/>
      <c r="H42" s="13" t="str">
        <f t="shared" si="2"/>
        <v/>
      </c>
      <c r="I42" s="95"/>
      <c r="J42" s="96"/>
      <c r="K42" s="97"/>
      <c r="L42"/>
    </row>
    <row r="43" spans="1:12" ht="17.100000000000001" customHeight="1" thickTop="1" thickBot="1" x14ac:dyDescent="0.2">
      <c r="A43" s="109" t="s">
        <v>2</v>
      </c>
      <c r="B43" s="100"/>
      <c r="C43" s="110"/>
      <c r="D43" s="110"/>
      <c r="E43" s="110"/>
      <c r="F43" s="110"/>
      <c r="G43" s="110"/>
      <c r="H43" s="14">
        <f>SUM(H12:H42)</f>
        <v>0</v>
      </c>
      <c r="I43" s="100" t="s">
        <v>11</v>
      </c>
      <c r="J43" s="10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8" t="s">
        <v>22</v>
      </c>
      <c r="B49" s="98"/>
      <c r="C49" s="98"/>
      <c r="D49" s="98"/>
      <c r="E49" s="98"/>
      <c r="F49" s="98"/>
      <c r="G49" s="98"/>
      <c r="H49" s="98"/>
      <c r="I49" s="98"/>
      <c r="J49" s="98"/>
      <c r="K49" s="98"/>
    </row>
    <row r="50" spans="1:14" ht="17.25" customHeight="1" x14ac:dyDescent="0.15">
      <c r="A50" s="99"/>
      <c r="B50" s="99"/>
      <c r="C50" s="99"/>
      <c r="D50" s="99"/>
      <c r="E50" s="99"/>
      <c r="F50" s="99"/>
      <c r="G50" s="99"/>
      <c r="H50" s="99"/>
      <c r="I50" s="99"/>
      <c r="J50" s="99"/>
      <c r="K50" s="9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3" priority="1" stopIfTrue="1">
      <formula>OR($B12="土",$B12="日",$B12="祝",$B12="振",$I12="休日")</formula>
    </cfRule>
  </conditionalFormatting>
  <dataValidations count="5">
    <dataValidation type="list" imeMode="on" allowBlank="1" sqref="H8" xr:uid="{5BB675A6-F5DA-4DF6-860F-7903E87A6054}">
      <formula1>"通常勤務,管理者,裁量,高プロ,出向,その他"</formula1>
    </dataValidation>
    <dataValidation type="list" allowBlank="1" showInputMessage="1" showErrorMessage="1" sqref="G2 K2" xr:uid="{FB30DE0A-80A4-4191-80BC-B9B25064E91A}">
      <formula1>"あり,なし"</formula1>
    </dataValidation>
    <dataValidation type="list" allowBlank="1" showInputMessage="1" showErrorMessage="1" sqref="E1:G1" xr:uid="{CFC6DABF-CE54-46F1-9B11-04B2F7D627F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78487FF-567F-420E-ABED-01745DC7F2A4}">
      <formula1>0</formula1>
    </dataValidation>
    <dataValidation type="time" allowBlank="1" showInputMessage="1" showErrorMessage="1" errorTitle="時刻を入力してください。" error="0:00から23:59までの時刻が入力できます。" sqref="C12:C42 E12:E42 G12:G42" xr:uid="{6F564133-D366-4E68-B259-ECF991FF1E7A}">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