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codeName="ThisWorkbook" defaultThemeVersion="124226"/>
  <xr:revisionPtr revIDLastSave="0" documentId="13_ncr:1_{29C6BFAB-F45B-4898-AEC5-CCED1A7D3E43}" xr6:coauthVersionLast="47" xr6:coauthVersionMax="47" xr10:uidLastSave="{00000000-0000-0000-0000-000000000000}"/>
  <bookViews>
    <workbookView xWindow="28680" yWindow="-120" windowWidth="29040" windowHeight="15840" tabRatio="925" xr2:uid="{00000000-000D-0000-FFFF-FFFF00000000}"/>
  </bookViews>
  <sheets>
    <sheet name="始めにご確認ください" sheetId="24" r:id="rId1"/>
    <sheet name="提案者要旨情報" sheetId="29" r:id="rId2"/>
    <sheet name="10.(1)全期間総括表" sheetId="7" r:id="rId3"/>
    <sheet name="10.(2)助成先総括表" sheetId="6" r:id="rId4"/>
    <sheet name="10.(3)共同提案先総括表 " sheetId="20" r:id="rId5"/>
    <sheet name="10.(4)共同研究先（学術）総括表" sheetId="9" r:id="rId6"/>
    <sheet name="10.(4)共同研究先（その他）総括表" sheetId="28" r:id="rId7"/>
    <sheet name="10.(5)明細表（助成先2023）" sheetId="16" r:id="rId8"/>
    <sheet name="10.(5)明細表（助成先2024）" sheetId="2" r:id="rId9"/>
    <sheet name="10.(5)明細表（助成先2025）" sheetId="18" r:id="rId10"/>
    <sheet name="10.(5)明細表（共同提案先2023）" sheetId="21" r:id="rId11"/>
    <sheet name="10.(5)明細表（共同提案先2024）" sheetId="22" r:id="rId12"/>
    <sheet name="10.(5)明細表（共同提案先2025）" sheetId="23" r:id="rId13"/>
    <sheet name="10.（5)明細表 (共同研究先_学術機関2023)" sheetId="17" r:id="rId14"/>
    <sheet name="10.(5)明細表 (共同研究先_学術機関2024)" sheetId="15" r:id="rId15"/>
    <sheet name="10.(5)明細表 (共同研究先_学術機関2025)" sheetId="19" r:id="rId16"/>
    <sheet name="10.(5)明細表 (共同研究先_その他2023)" sheetId="25" r:id="rId17"/>
    <sheet name="10.(5)明細表 (共同研究先_その他2024)" sheetId="26" r:id="rId18"/>
    <sheet name="10.(5)明細表 (共同研究先_その他2025)" sheetId="27" r:id="rId19"/>
  </sheets>
  <definedNames>
    <definedName name="_xlnm.Print_Area" localSheetId="2">'10.(1)全期間総括表'!$A:$F</definedName>
    <definedName name="フェーズA">始めにご確認ください!$A$57:$A$65</definedName>
    <definedName name="フェーズA_A">始めにご確認ください!$B$57:$F$57</definedName>
    <definedName name="フェーズA_B">始めにご確認ください!$B$58:$F$58</definedName>
    <definedName name="フェーズA_C">始めにご確認ください!$B$59</definedName>
    <definedName name="フェーズA_D">始めにご確認ください!$B$60:$F$60</definedName>
    <definedName name="フェーズA_E">始めにご確認ください!$B$61:$D$61</definedName>
    <definedName name="フェーズA_F">始めにご確認ください!$B$62</definedName>
    <definedName name="フェーズA_G">始めにご確認ください!$B$63:$C$63</definedName>
    <definedName name="フェーズA_H">始めにご確認ください!$B$64:$C$64</definedName>
    <definedName name="フェーズA_I">始めにご確認ください!$B$65:$C$65</definedName>
    <definedName name="フェーズB">始めにご確認ください!$A$57:$A$65</definedName>
    <definedName name="フェーズB_A">始めにご確認ください!$B$57:$F$57</definedName>
    <definedName name="フェーズB_B">始めにご確認ください!$B$58:$F$58</definedName>
    <definedName name="フェーズB_C">始めにご確認ください!$B$59</definedName>
    <definedName name="フェーズB_D">始めにご確認ください!$B$60:$F$60</definedName>
    <definedName name="フェーズB_E">始めにご確認ください!$B$61:$D$61</definedName>
    <definedName name="フェーズB_F">始めにご確認ください!$B$62</definedName>
    <definedName name="フェーズB_G">始めにご確認ください!$B$63:$C$63</definedName>
    <definedName name="フェーズB_H">始めにご確認ください!$B$64:$C$64</definedName>
    <definedName name="フェーズB_I">始めにご確認ください!$B$65:$C$65</definedName>
    <definedName name="フェーズC">始めにご確認ください!$A$57:$A$65</definedName>
    <definedName name="フェーズα">始めにご確認ください!$A$57:$A$65</definedName>
    <definedName name="フェーズβ">始めにご確認ください!$A$57:$A$65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76" i="29" l="1"/>
  <c r="E128" i="29"/>
  <c r="E32" i="29"/>
  <c r="E80" i="29"/>
  <c r="L48" i="23" l="1"/>
  <c r="L48" i="22"/>
  <c r="L48" i="21"/>
  <c r="E93" i="29"/>
  <c r="E92" i="29"/>
  <c r="E91" i="29"/>
  <c r="E90" i="29"/>
  <c r="K41" i="27" l="1"/>
  <c r="L41" i="27" s="1"/>
  <c r="J41" i="27"/>
  <c r="K41" i="26"/>
  <c r="L41" i="26" s="1"/>
  <c r="J41" i="26"/>
  <c r="K41" i="25"/>
  <c r="J41" i="25"/>
  <c r="L41" i="25"/>
  <c r="J36" i="27" l="1"/>
  <c r="J36" i="16"/>
  <c r="E19" i="28"/>
  <c r="E18" i="28"/>
  <c r="E17" i="28"/>
  <c r="E15" i="28"/>
  <c r="D15" i="28"/>
  <c r="E14" i="28"/>
  <c r="E12" i="28"/>
  <c r="D12" i="28"/>
  <c r="E11" i="28"/>
  <c r="E10" i="28"/>
  <c r="D10" i="28"/>
  <c r="E22" i="29"/>
  <c r="B24" i="20"/>
  <c r="B13" i="20"/>
  <c r="B15" i="7"/>
  <c r="A15" i="7" s="1"/>
  <c r="B14" i="7"/>
  <c r="A14" i="7" s="1"/>
  <c r="B13" i="7"/>
  <c r="A13" i="7" s="1"/>
  <c r="B11" i="7"/>
  <c r="B10" i="7"/>
  <c r="A10" i="7" s="1"/>
  <c r="B9" i="7"/>
  <c r="A9" i="7" s="1"/>
  <c r="A11" i="7"/>
  <c r="A6" i="20" l="1"/>
  <c r="A4" i="22" s="1"/>
  <c r="A44" i="27"/>
  <c r="A44" i="26"/>
  <c r="A44" i="25"/>
  <c r="A49" i="23"/>
  <c r="A49" i="22"/>
  <c r="A49" i="21"/>
  <c r="A49" i="18"/>
  <c r="A49" i="2"/>
  <c r="A49" i="16"/>
  <c r="A26" i="28"/>
  <c r="A26" i="20"/>
  <c r="A26" i="6"/>
  <c r="A18" i="7"/>
  <c r="A12" i="7"/>
  <c r="A8" i="7"/>
  <c r="J12" i="16"/>
  <c r="A4" i="23" l="1"/>
  <c r="A5" i="7"/>
  <c r="A5" i="28" l="1"/>
  <c r="A5" i="9"/>
  <c r="A5" i="20"/>
  <c r="A5" i="6"/>
  <c r="J24" i="27"/>
  <c r="J22" i="27"/>
  <c r="J21" i="27"/>
  <c r="J12" i="27"/>
  <c r="J11" i="27"/>
  <c r="J8" i="27"/>
  <c r="J36" i="26"/>
  <c r="J24" i="26"/>
  <c r="J22" i="26"/>
  <c r="J21" i="26"/>
  <c r="J12" i="26"/>
  <c r="J11" i="26"/>
  <c r="J8" i="26"/>
  <c r="J36" i="25"/>
  <c r="J24" i="25"/>
  <c r="J22" i="25"/>
  <c r="J21" i="25"/>
  <c r="J12" i="25"/>
  <c r="J11" i="25"/>
  <c r="J8" i="25"/>
  <c r="J36" i="19"/>
  <c r="J24" i="19"/>
  <c r="J22" i="19"/>
  <c r="J21" i="19"/>
  <c r="J12" i="19"/>
  <c r="J11" i="19"/>
  <c r="J8" i="19"/>
  <c r="J36" i="15"/>
  <c r="J24" i="15"/>
  <c r="J22" i="15"/>
  <c r="J21" i="15"/>
  <c r="J12" i="15"/>
  <c r="J11" i="15"/>
  <c r="J8" i="15"/>
  <c r="J36" i="17"/>
  <c r="J24" i="17"/>
  <c r="J22" i="17"/>
  <c r="J21" i="17"/>
  <c r="J12" i="17"/>
  <c r="J11" i="17"/>
  <c r="J8" i="17"/>
  <c r="J36" i="23"/>
  <c r="J24" i="23"/>
  <c r="J22" i="23"/>
  <c r="J21" i="23"/>
  <c r="J12" i="23"/>
  <c r="J11" i="23"/>
  <c r="J8" i="23"/>
  <c r="J36" i="22"/>
  <c r="J24" i="22"/>
  <c r="J22" i="22"/>
  <c r="J21" i="22"/>
  <c r="J12" i="22"/>
  <c r="J11" i="22"/>
  <c r="J8" i="22"/>
  <c r="J36" i="21"/>
  <c r="J24" i="21"/>
  <c r="J22" i="21"/>
  <c r="J21" i="21"/>
  <c r="J12" i="21"/>
  <c r="J11" i="21"/>
  <c r="J8" i="21"/>
  <c r="J36" i="18"/>
  <c r="J24" i="18"/>
  <c r="J22" i="18"/>
  <c r="J21" i="18"/>
  <c r="J12" i="18"/>
  <c r="J11" i="18"/>
  <c r="J8" i="18"/>
  <c r="J36" i="2"/>
  <c r="J24" i="2"/>
  <c r="J22" i="2"/>
  <c r="J21" i="2"/>
  <c r="J12" i="2"/>
  <c r="J11" i="2"/>
  <c r="J10" i="2" s="1"/>
  <c r="J8" i="2"/>
  <c r="J7" i="2" s="1"/>
  <c r="A6" i="6"/>
  <c r="J24" i="16"/>
  <c r="J22" i="16"/>
  <c r="J21" i="16"/>
  <c r="J11" i="16"/>
  <c r="J8" i="16"/>
  <c r="K46" i="18"/>
  <c r="K43" i="18"/>
  <c r="K46" i="2"/>
  <c r="K43" i="2"/>
  <c r="K46" i="16"/>
  <c r="K43" i="16"/>
  <c r="K46" i="23"/>
  <c r="K45" i="23"/>
  <c r="K44" i="23" s="1"/>
  <c r="E23" i="20" s="1"/>
  <c r="J44" i="23"/>
  <c r="K43" i="23"/>
  <c r="K42" i="23"/>
  <c r="J41" i="23"/>
  <c r="J40" i="23" s="1"/>
  <c r="K46" i="22"/>
  <c r="K45" i="22"/>
  <c r="K44" i="22" s="1"/>
  <c r="D23" i="20" s="1"/>
  <c r="J44" i="22"/>
  <c r="K43" i="22"/>
  <c r="K42" i="22"/>
  <c r="J41" i="22"/>
  <c r="J40" i="22" s="1"/>
  <c r="K46" i="21"/>
  <c r="K45" i="21"/>
  <c r="K43" i="21"/>
  <c r="K42" i="21"/>
  <c r="J44" i="21"/>
  <c r="J41" i="21"/>
  <c r="A4" i="18" l="1"/>
  <c r="A4" i="2"/>
  <c r="A4" i="21"/>
  <c r="A4" i="16"/>
  <c r="K41" i="23"/>
  <c r="K41" i="22"/>
  <c r="J40" i="21"/>
  <c r="K44" i="21"/>
  <c r="K41" i="21"/>
  <c r="K40" i="23"/>
  <c r="E22" i="20"/>
  <c r="K40" i="22"/>
  <c r="D22" i="20"/>
  <c r="C22" i="20" l="1"/>
  <c r="C23" i="20"/>
  <c r="K40" i="21"/>
  <c r="A20" i="29"/>
  <c r="A21" i="29" s="1"/>
  <c r="A22" i="29" s="1"/>
  <c r="A23" i="29" s="1"/>
  <c r="A24" i="29" s="1"/>
  <c r="A25" i="29" s="1"/>
  <c r="A26" i="29" l="1"/>
  <c r="A27" i="29" s="1"/>
  <c r="A28" i="29" s="1"/>
  <c r="A29" i="29" s="1"/>
  <c r="A30" i="29" s="1"/>
  <c r="A31" i="29" s="1"/>
  <c r="A32" i="29" s="1"/>
  <c r="A33" i="29" l="1"/>
  <c r="A34" i="29" s="1"/>
  <c r="A35" i="29" s="1"/>
  <c r="A36" i="29" s="1"/>
  <c r="A37" i="29" s="1"/>
  <c r="A38" i="29" s="1"/>
  <c r="A39" i="29" s="1"/>
  <c r="A40" i="29" s="1"/>
  <c r="A41" i="29" s="1"/>
  <c r="A42" i="29" s="1"/>
  <c r="A43" i="29" s="1"/>
  <c r="A44" i="29" s="1"/>
  <c r="A45" i="29" s="1"/>
  <c r="A46" i="29" s="1"/>
  <c r="A47" i="29" s="1"/>
  <c r="A48" i="29" s="1"/>
  <c r="A49" i="29" s="1"/>
  <c r="A50" i="29" l="1"/>
  <c r="A51" i="29" s="1"/>
  <c r="A52" i="29" s="1"/>
  <c r="A53" i="29" s="1"/>
  <c r="A54" i="29" s="1"/>
  <c r="A55" i="29" s="1"/>
  <c r="A56" i="29" s="1"/>
  <c r="A57" i="29" s="1"/>
  <c r="A58" i="29" s="1"/>
  <c r="A59" i="29" s="1"/>
  <c r="A60" i="29" s="1"/>
  <c r="A61" i="29" s="1"/>
  <c r="A62" i="29" s="1"/>
  <c r="A63" i="29" s="1"/>
  <c r="A64" i="29" s="1"/>
  <c r="A65" i="29" s="1"/>
  <c r="A66" i="29" s="1"/>
  <c r="A67" i="29" s="1"/>
  <c r="A68" i="29" s="1"/>
  <c r="A69" i="29" s="1"/>
  <c r="A70" i="29" l="1"/>
  <c r="A71" i="29" s="1"/>
  <c r="A72" i="29" s="1"/>
  <c r="A73" i="29" s="1"/>
  <c r="A74" i="29" s="1"/>
  <c r="A75" i="29" s="1"/>
  <c r="A76" i="29" s="1"/>
  <c r="A77" i="29" l="1"/>
  <c r="A78" i="29" s="1"/>
  <c r="K39" i="27"/>
  <c r="K38" i="27"/>
  <c r="K37" i="27"/>
  <c r="K36" i="27"/>
  <c r="K35" i="27" s="1"/>
  <c r="E20" i="28" s="1"/>
  <c r="J35" i="27"/>
  <c r="K34" i="27"/>
  <c r="K33" i="27" s="1"/>
  <c r="J33" i="27"/>
  <c r="K32" i="27"/>
  <c r="K31" i="27"/>
  <c r="K30" i="27"/>
  <c r="K29" i="27"/>
  <c r="J29" i="27"/>
  <c r="K28" i="27"/>
  <c r="K27" i="27"/>
  <c r="K26" i="27" s="1"/>
  <c r="J26" i="27"/>
  <c r="K24" i="27"/>
  <c r="K23" i="27" s="1"/>
  <c r="J23" i="27"/>
  <c r="J19" i="27" s="1"/>
  <c r="K22" i="27"/>
  <c r="K21" i="27"/>
  <c r="K20" i="27"/>
  <c r="J20" i="27"/>
  <c r="K18" i="27"/>
  <c r="K17" i="27"/>
  <c r="K16" i="27"/>
  <c r="J16" i="27"/>
  <c r="K15" i="27"/>
  <c r="K14" i="27"/>
  <c r="K13" i="27"/>
  <c r="K12" i="27"/>
  <c r="K11" i="27"/>
  <c r="K8" i="27"/>
  <c r="K7" i="27" s="1"/>
  <c r="K39" i="26"/>
  <c r="K38" i="26"/>
  <c r="K37" i="26"/>
  <c r="K36" i="26"/>
  <c r="K34" i="26"/>
  <c r="K33" i="26" s="1"/>
  <c r="D19" i="28" s="1"/>
  <c r="J33" i="26"/>
  <c r="K32" i="26"/>
  <c r="K31" i="26"/>
  <c r="K30" i="26"/>
  <c r="J29" i="26"/>
  <c r="K28" i="26"/>
  <c r="K27" i="26"/>
  <c r="J26" i="26"/>
  <c r="K24" i="26"/>
  <c r="K23" i="26" s="1"/>
  <c r="J23" i="26"/>
  <c r="K22" i="26"/>
  <c r="K21" i="26"/>
  <c r="K18" i="26"/>
  <c r="K17" i="26"/>
  <c r="K16" i="26" s="1"/>
  <c r="J16" i="26"/>
  <c r="K15" i="26"/>
  <c r="K14" i="26"/>
  <c r="K13" i="26"/>
  <c r="K12" i="26"/>
  <c r="K11" i="26"/>
  <c r="J10" i="26"/>
  <c r="K8" i="26"/>
  <c r="K7" i="26" s="1"/>
  <c r="J7" i="26"/>
  <c r="K39" i="25"/>
  <c r="K38" i="25"/>
  <c r="K37" i="25"/>
  <c r="K36" i="25"/>
  <c r="J35" i="25"/>
  <c r="K34" i="25"/>
  <c r="K33" i="25" s="1"/>
  <c r="J33" i="25"/>
  <c r="K32" i="25"/>
  <c r="K31" i="25"/>
  <c r="K30" i="25"/>
  <c r="K29" i="25"/>
  <c r="C18" i="28" s="1"/>
  <c r="J29" i="25"/>
  <c r="K28" i="25"/>
  <c r="K27" i="25"/>
  <c r="K26" i="25" s="1"/>
  <c r="C17" i="28" s="1"/>
  <c r="J26" i="25"/>
  <c r="K24" i="25"/>
  <c r="K23" i="25" s="1"/>
  <c r="C15" i="28" s="1"/>
  <c r="J23" i="25"/>
  <c r="K22" i="25"/>
  <c r="K21" i="25"/>
  <c r="K18" i="25"/>
  <c r="K17" i="25"/>
  <c r="K16" i="25" s="1"/>
  <c r="C12" i="28" s="1"/>
  <c r="J16" i="25"/>
  <c r="K15" i="25"/>
  <c r="K14" i="25"/>
  <c r="K13" i="25"/>
  <c r="K12" i="25"/>
  <c r="K11" i="25"/>
  <c r="K8" i="25"/>
  <c r="K7" i="25" s="1"/>
  <c r="J7" i="25"/>
  <c r="A79" i="29" l="1"/>
  <c r="A80" i="29" s="1"/>
  <c r="A81" i="29" s="1"/>
  <c r="A82" i="29" s="1"/>
  <c r="A83" i="29" s="1"/>
  <c r="A84" i="29" s="1"/>
  <c r="A85" i="29" s="1"/>
  <c r="A86" i="29" s="1"/>
  <c r="A87" i="29" s="1"/>
  <c r="A88" i="29" s="1"/>
  <c r="A89" i="29" s="1"/>
  <c r="A90" i="29" s="1"/>
  <c r="A91" i="29" s="1"/>
  <c r="A92" i="29" s="1"/>
  <c r="A93" i="29" s="1"/>
  <c r="A94" i="29" s="1"/>
  <c r="A95" i="29" s="1"/>
  <c r="A96" i="29" s="1"/>
  <c r="A97" i="29" s="1"/>
  <c r="A98" i="29" s="1"/>
  <c r="K35" i="26"/>
  <c r="D20" i="28" s="1"/>
  <c r="K26" i="26"/>
  <c r="D17" i="28" s="1"/>
  <c r="J25" i="27"/>
  <c r="J40" i="27" s="1"/>
  <c r="J25" i="25"/>
  <c r="K35" i="25"/>
  <c r="C20" i="28" s="1"/>
  <c r="K19" i="27"/>
  <c r="K10" i="26"/>
  <c r="D11" i="28" s="1"/>
  <c r="K20" i="25"/>
  <c r="J7" i="27"/>
  <c r="J10" i="27"/>
  <c r="K25" i="27"/>
  <c r="J6" i="26"/>
  <c r="J20" i="26"/>
  <c r="J19" i="26" s="1"/>
  <c r="K29" i="26"/>
  <c r="D18" i="28" s="1"/>
  <c r="J35" i="26"/>
  <c r="J25" i="26" s="1"/>
  <c r="J10" i="25"/>
  <c r="J6" i="25" s="1"/>
  <c r="C10" i="28"/>
  <c r="K10" i="25"/>
  <c r="C11" i="28" s="1"/>
  <c r="C19" i="28"/>
  <c r="J20" i="25"/>
  <c r="J19" i="25" s="1"/>
  <c r="C14" i="28"/>
  <c r="C13" i="28" s="1"/>
  <c r="K19" i="25"/>
  <c r="K20" i="26"/>
  <c r="K10" i="27"/>
  <c r="K6" i="27" s="1"/>
  <c r="J35" i="19"/>
  <c r="J33" i="19"/>
  <c r="J29" i="19"/>
  <c r="J26" i="19"/>
  <c r="J23" i="19"/>
  <c r="J20" i="19"/>
  <c r="J19" i="19" s="1"/>
  <c r="J16" i="19"/>
  <c r="J10" i="19"/>
  <c r="J35" i="15"/>
  <c r="J33" i="15"/>
  <c r="J29" i="15"/>
  <c r="J26" i="15"/>
  <c r="J23" i="15"/>
  <c r="J20" i="15"/>
  <c r="J19" i="15" s="1"/>
  <c r="J16" i="15"/>
  <c r="J10" i="15"/>
  <c r="J35" i="17"/>
  <c r="J33" i="17"/>
  <c r="J29" i="17"/>
  <c r="J26" i="17"/>
  <c r="J23" i="17"/>
  <c r="J20" i="17"/>
  <c r="J16" i="17"/>
  <c r="J10" i="17"/>
  <c r="J35" i="23"/>
  <c r="J33" i="23"/>
  <c r="J29" i="23"/>
  <c r="J26" i="23"/>
  <c r="J23" i="23"/>
  <c r="J16" i="23"/>
  <c r="J10" i="23"/>
  <c r="J35" i="22"/>
  <c r="J33" i="22"/>
  <c r="J29" i="22"/>
  <c r="J26" i="22"/>
  <c r="J25" i="22"/>
  <c r="J23" i="22"/>
  <c r="J20" i="22"/>
  <c r="J19" i="22" s="1"/>
  <c r="J16" i="22"/>
  <c r="J10" i="22"/>
  <c r="J35" i="21"/>
  <c r="J33" i="21"/>
  <c r="J29" i="21"/>
  <c r="J26" i="21"/>
  <c r="J25" i="21"/>
  <c r="J23" i="21"/>
  <c r="J20" i="21"/>
  <c r="J16" i="21"/>
  <c r="J10" i="21"/>
  <c r="J35" i="18"/>
  <c r="J25" i="18" s="1"/>
  <c r="J33" i="18"/>
  <c r="J29" i="18"/>
  <c r="J26" i="18"/>
  <c r="J23" i="18"/>
  <c r="J20" i="18"/>
  <c r="J19" i="18" s="1"/>
  <c r="J16" i="18"/>
  <c r="J10" i="18"/>
  <c r="J10" i="16"/>
  <c r="J7" i="16"/>
  <c r="J35" i="16"/>
  <c r="J33" i="16"/>
  <c r="J29" i="16"/>
  <c r="J26" i="16"/>
  <c r="J25" i="16"/>
  <c r="J23" i="16"/>
  <c r="J20" i="16"/>
  <c r="J16" i="16"/>
  <c r="K25" i="26" l="1"/>
  <c r="K19" i="26"/>
  <c r="D14" i="28"/>
  <c r="K6" i="26"/>
  <c r="A99" i="29"/>
  <c r="A100" i="29" s="1"/>
  <c r="A101" i="29" s="1"/>
  <c r="A102" i="29" s="1"/>
  <c r="A103" i="29" s="1"/>
  <c r="A104" i="29" s="1"/>
  <c r="A105" i="29" s="1"/>
  <c r="A106" i="29" s="1"/>
  <c r="A107" i="29" s="1"/>
  <c r="A108" i="29" s="1"/>
  <c r="A109" i="29" s="1"/>
  <c r="A110" i="29" s="1"/>
  <c r="A111" i="29" s="1"/>
  <c r="A112" i="29" s="1"/>
  <c r="A113" i="29" s="1"/>
  <c r="A114" i="29" s="1"/>
  <c r="A115" i="29" s="1"/>
  <c r="A116" i="29" s="1"/>
  <c r="A117" i="29" s="1"/>
  <c r="A118" i="29" s="1"/>
  <c r="A119" i="29" s="1"/>
  <c r="A120" i="29" s="1"/>
  <c r="A121" i="29" s="1"/>
  <c r="A122" i="29" s="1"/>
  <c r="A123" i="29" s="1"/>
  <c r="A124" i="29" s="1"/>
  <c r="J25" i="19"/>
  <c r="J25" i="15"/>
  <c r="C16" i="28"/>
  <c r="C21" i="28" s="1"/>
  <c r="K25" i="25"/>
  <c r="J6" i="27"/>
  <c r="J42" i="27" s="1"/>
  <c r="C9" i="28"/>
  <c r="J25" i="23"/>
  <c r="J19" i="21"/>
  <c r="J19" i="16"/>
  <c r="J40" i="26"/>
  <c r="J42" i="26" s="1"/>
  <c r="J40" i="25"/>
  <c r="K6" i="25"/>
  <c r="J25" i="17"/>
  <c r="J20" i="23"/>
  <c r="J19" i="23" s="1"/>
  <c r="J19" i="17"/>
  <c r="K40" i="27"/>
  <c r="K39" i="23"/>
  <c r="K38" i="23"/>
  <c r="K37" i="23"/>
  <c r="K36" i="23"/>
  <c r="K34" i="23"/>
  <c r="K33" i="23" s="1"/>
  <c r="E19" i="20" s="1"/>
  <c r="K32" i="23"/>
  <c r="K31" i="23"/>
  <c r="K30" i="23"/>
  <c r="K28" i="23"/>
  <c r="K27" i="23"/>
  <c r="K24" i="23"/>
  <c r="K23" i="23" s="1"/>
  <c r="E15" i="20" s="1"/>
  <c r="K22" i="23"/>
  <c r="K21" i="23"/>
  <c r="K18" i="23"/>
  <c r="K17" i="23"/>
  <c r="K15" i="23"/>
  <c r="K14" i="23"/>
  <c r="K13" i="23"/>
  <c r="K12" i="23"/>
  <c r="K11" i="23"/>
  <c r="K10" i="23" s="1"/>
  <c r="E11" i="20" s="1"/>
  <c r="K8" i="23"/>
  <c r="K7" i="23" s="1"/>
  <c r="E10" i="20" s="1"/>
  <c r="J7" i="23"/>
  <c r="J6" i="23" s="1"/>
  <c r="K39" i="22"/>
  <c r="K38" i="22"/>
  <c r="K37" i="22"/>
  <c r="K36" i="22"/>
  <c r="K34" i="22"/>
  <c r="K33" i="22" s="1"/>
  <c r="D19" i="20" s="1"/>
  <c r="K32" i="22"/>
  <c r="K31" i="22"/>
  <c r="K30" i="22"/>
  <c r="K28" i="22"/>
  <c r="K27" i="22"/>
  <c r="K26" i="22"/>
  <c r="D17" i="20" s="1"/>
  <c r="K24" i="22"/>
  <c r="K23" i="22"/>
  <c r="D15" i="20" s="1"/>
  <c r="K22" i="22"/>
  <c r="K21" i="22"/>
  <c r="K18" i="22"/>
  <c r="K17" i="22"/>
  <c r="K16" i="22" s="1"/>
  <c r="D12" i="20" s="1"/>
  <c r="K15" i="22"/>
  <c r="K14" i="22"/>
  <c r="K13" i="22"/>
  <c r="K12" i="22"/>
  <c r="K11" i="22"/>
  <c r="K8" i="22"/>
  <c r="K7" i="22" s="1"/>
  <c r="D10" i="20" s="1"/>
  <c r="K39" i="21"/>
  <c r="K38" i="21"/>
  <c r="K37" i="21"/>
  <c r="K36" i="21"/>
  <c r="K34" i="21"/>
  <c r="K33" i="21" s="1"/>
  <c r="C19" i="20" s="1"/>
  <c r="K32" i="21"/>
  <c r="K31" i="21"/>
  <c r="K30" i="21"/>
  <c r="K28" i="21"/>
  <c r="K27" i="21"/>
  <c r="K24" i="21"/>
  <c r="K23" i="21" s="1"/>
  <c r="C15" i="20" s="1"/>
  <c r="K22" i="21"/>
  <c r="K21" i="21"/>
  <c r="K18" i="21"/>
  <c r="K17" i="21"/>
  <c r="K16" i="21" s="1"/>
  <c r="C12" i="20" s="1"/>
  <c r="K15" i="21"/>
  <c r="K14" i="21"/>
  <c r="K13" i="21"/>
  <c r="K12" i="21"/>
  <c r="K11" i="21"/>
  <c r="K8" i="21"/>
  <c r="K7" i="21" s="1"/>
  <c r="C10" i="20" s="1"/>
  <c r="J7" i="21"/>
  <c r="D21" i="20"/>
  <c r="B23" i="20"/>
  <c r="B22" i="20"/>
  <c r="E21" i="20"/>
  <c r="C21" i="20"/>
  <c r="J40" i="17" l="1"/>
  <c r="J41" i="17" s="1"/>
  <c r="J43" i="27"/>
  <c r="E24" i="28"/>
  <c r="E22" i="28"/>
  <c r="K40" i="26"/>
  <c r="J43" i="26"/>
  <c r="D24" i="28"/>
  <c r="J42" i="25"/>
  <c r="C24" i="28" s="1"/>
  <c r="K20" i="22"/>
  <c r="K40" i="25"/>
  <c r="C22" i="28" s="1"/>
  <c r="C23" i="28" s="1"/>
  <c r="D10" i="7" s="1"/>
  <c r="K29" i="22"/>
  <c r="D18" i="20" s="1"/>
  <c r="K35" i="22"/>
  <c r="D20" i="20" s="1"/>
  <c r="D16" i="20" s="1"/>
  <c r="K35" i="21"/>
  <c r="C20" i="20" s="1"/>
  <c r="A125" i="29"/>
  <c r="B10" i="20"/>
  <c r="K29" i="23"/>
  <c r="E18" i="20" s="1"/>
  <c r="D14" i="20"/>
  <c r="D13" i="20" s="1"/>
  <c r="K19" i="22"/>
  <c r="B15" i="20"/>
  <c r="K26" i="21"/>
  <c r="C17" i="20" s="1"/>
  <c r="B19" i="20"/>
  <c r="K10" i="21"/>
  <c r="C11" i="20" s="1"/>
  <c r="C9" i="20" s="1"/>
  <c r="J6" i="21"/>
  <c r="K29" i="21"/>
  <c r="C18" i="20" s="1"/>
  <c r="J7" i="22"/>
  <c r="J6" i="22" s="1"/>
  <c r="K16" i="23"/>
  <c r="K20" i="23"/>
  <c r="J48" i="23"/>
  <c r="K26" i="23"/>
  <c r="K35" i="23"/>
  <c r="E20" i="20" s="1"/>
  <c r="K20" i="21"/>
  <c r="K10" i="22"/>
  <c r="B21" i="20"/>
  <c r="J42" i="18" l="1"/>
  <c r="D22" i="28"/>
  <c r="J42" i="2"/>
  <c r="A126" i="29"/>
  <c r="A127" i="29" s="1"/>
  <c r="A128" i="29" s="1"/>
  <c r="A129" i="29" s="1"/>
  <c r="A130" i="29" s="1"/>
  <c r="A131" i="29" s="1"/>
  <c r="A132" i="29" s="1"/>
  <c r="A133" i="29" s="1"/>
  <c r="A134" i="29" s="1"/>
  <c r="A135" i="29" s="1"/>
  <c r="A136" i="29" s="1"/>
  <c r="A137" i="29" s="1"/>
  <c r="A138" i="29" s="1"/>
  <c r="A139" i="29" s="1"/>
  <c r="A140" i="29" s="1"/>
  <c r="A141" i="29" s="1"/>
  <c r="A142" i="29" s="1"/>
  <c r="A143" i="29" s="1"/>
  <c r="A144" i="29" s="1"/>
  <c r="A145" i="29" s="1"/>
  <c r="A146" i="29" s="1"/>
  <c r="J43" i="25"/>
  <c r="K6" i="21"/>
  <c r="K25" i="22"/>
  <c r="B20" i="20"/>
  <c r="C25" i="28"/>
  <c r="B18" i="20"/>
  <c r="K6" i="22"/>
  <c r="D11" i="20"/>
  <c r="K19" i="21"/>
  <c r="C14" i="20"/>
  <c r="K25" i="23"/>
  <c r="E17" i="20"/>
  <c r="K19" i="23"/>
  <c r="E14" i="20"/>
  <c r="E13" i="20" s="1"/>
  <c r="K25" i="21"/>
  <c r="K6" i="23"/>
  <c r="E12" i="20"/>
  <c r="C16" i="20"/>
  <c r="C13" i="7"/>
  <c r="J42" i="16" l="1"/>
  <c r="J41" i="16" s="1"/>
  <c r="A147" i="29"/>
  <c r="A148" i="29" s="1"/>
  <c r="A149" i="29" s="1"/>
  <c r="A150" i="29" s="1"/>
  <c r="A151" i="29" s="1"/>
  <c r="A152" i="29" s="1"/>
  <c r="A153" i="29" s="1"/>
  <c r="A154" i="29" s="1"/>
  <c r="A155" i="29" s="1"/>
  <c r="A156" i="29" s="1"/>
  <c r="A157" i="29" s="1"/>
  <c r="A158" i="29" s="1"/>
  <c r="A159" i="29" s="1"/>
  <c r="A160" i="29" s="1"/>
  <c r="A161" i="29" s="1"/>
  <c r="A162" i="29" s="1"/>
  <c r="A163" i="29" s="1"/>
  <c r="A164" i="29" s="1"/>
  <c r="A165" i="29" s="1"/>
  <c r="A166" i="29" s="1"/>
  <c r="A167" i="29" s="1"/>
  <c r="A168" i="29" s="1"/>
  <c r="A169" i="29" s="1"/>
  <c r="A170" i="29" s="1"/>
  <c r="A171" i="29" s="1"/>
  <c r="A172" i="29" s="1"/>
  <c r="K48" i="21"/>
  <c r="E25" i="20"/>
  <c r="E97" i="29" s="1"/>
  <c r="K48" i="23"/>
  <c r="E16" i="20"/>
  <c r="B16" i="20" s="1"/>
  <c r="B17" i="20"/>
  <c r="B14" i="20"/>
  <c r="C13" i="20"/>
  <c r="D9" i="20"/>
  <c r="B11" i="20"/>
  <c r="E9" i="20"/>
  <c r="E24" i="20" s="1"/>
  <c r="B12" i="20"/>
  <c r="K39" i="19"/>
  <c r="K38" i="19"/>
  <c r="K37" i="19"/>
  <c r="K36" i="19"/>
  <c r="K34" i="19"/>
  <c r="K33" i="19" s="1"/>
  <c r="E19" i="9" s="1"/>
  <c r="K32" i="19"/>
  <c r="K31" i="19"/>
  <c r="K30" i="19"/>
  <c r="K29" i="19" s="1"/>
  <c r="E18" i="9" s="1"/>
  <c r="K28" i="19"/>
  <c r="K27" i="19"/>
  <c r="K26" i="19" s="1"/>
  <c r="K24" i="19"/>
  <c r="K23" i="19" s="1"/>
  <c r="K22" i="19"/>
  <c r="K21" i="19"/>
  <c r="K20" i="19" s="1"/>
  <c r="K18" i="19"/>
  <c r="K17" i="19"/>
  <c r="K16" i="19" s="1"/>
  <c r="E12" i="9" s="1"/>
  <c r="K15" i="19"/>
  <c r="K14" i="19"/>
  <c r="K13" i="19"/>
  <c r="K12" i="19"/>
  <c r="K11" i="19"/>
  <c r="K8" i="19"/>
  <c r="K7" i="19" s="1"/>
  <c r="K39" i="18"/>
  <c r="K38" i="18"/>
  <c r="K37" i="18"/>
  <c r="K36" i="18"/>
  <c r="K34" i="18"/>
  <c r="K33" i="18" s="1"/>
  <c r="E19" i="6" s="1"/>
  <c r="K32" i="18"/>
  <c r="K31" i="18"/>
  <c r="K30" i="18"/>
  <c r="K28" i="18"/>
  <c r="K27" i="18"/>
  <c r="K24" i="18"/>
  <c r="K23" i="18" s="1"/>
  <c r="E15" i="6" s="1"/>
  <c r="K22" i="18"/>
  <c r="K21" i="18"/>
  <c r="K20" i="18" s="1"/>
  <c r="K18" i="18"/>
  <c r="K17" i="18"/>
  <c r="K15" i="18"/>
  <c r="K14" i="18"/>
  <c r="K13" i="18"/>
  <c r="K12" i="18"/>
  <c r="K11" i="18"/>
  <c r="J7" i="18"/>
  <c r="E21" i="7"/>
  <c r="E25" i="7"/>
  <c r="E17" i="9" l="1"/>
  <c r="E15" i="9"/>
  <c r="E13" i="28"/>
  <c r="E10" i="9"/>
  <c r="K42" i="16"/>
  <c r="K41" i="16" s="1"/>
  <c r="K42" i="18"/>
  <c r="K41" i="18" s="1"/>
  <c r="J41" i="18"/>
  <c r="K42" i="2"/>
  <c r="K41" i="2" s="1"/>
  <c r="J41" i="2"/>
  <c r="A173" i="29"/>
  <c r="F12" i="7"/>
  <c r="K10" i="18"/>
  <c r="E11" i="6" s="1"/>
  <c r="K26" i="18"/>
  <c r="E17" i="6" s="1"/>
  <c r="K19" i="18"/>
  <c r="E14" i="6"/>
  <c r="E13" i="6" s="1"/>
  <c r="B13" i="6" s="1"/>
  <c r="K19" i="19"/>
  <c r="E14" i="9"/>
  <c r="E13" i="9" s="1"/>
  <c r="D24" i="20"/>
  <c r="B9" i="20"/>
  <c r="K35" i="18"/>
  <c r="E20" i="6" s="1"/>
  <c r="K35" i="19"/>
  <c r="C24" i="20"/>
  <c r="K8" i="18"/>
  <c r="K7" i="18" s="1"/>
  <c r="E10" i="6" s="1"/>
  <c r="K29" i="18"/>
  <c r="E18" i="6" s="1"/>
  <c r="K10" i="19"/>
  <c r="J6" i="18"/>
  <c r="K16" i="18"/>
  <c r="E12" i="6" s="1"/>
  <c r="J7" i="19"/>
  <c r="J6" i="19" s="1"/>
  <c r="K37" i="16"/>
  <c r="A174" i="29" l="1"/>
  <c r="A175" i="29" s="1"/>
  <c r="A176" i="29" s="1"/>
  <c r="A177" i="29" s="1"/>
  <c r="A178" i="29" s="1"/>
  <c r="A179" i="29" s="1"/>
  <c r="A180" i="29" s="1"/>
  <c r="A181" i="29" s="1"/>
  <c r="A182" i="29" s="1"/>
  <c r="A183" i="29" s="1"/>
  <c r="A184" i="29" s="1"/>
  <c r="A185" i="29" s="1"/>
  <c r="A186" i="29" s="1"/>
  <c r="A187" i="29" s="1"/>
  <c r="A188" i="29" s="1"/>
  <c r="A189" i="29" s="1"/>
  <c r="A190" i="29" s="1"/>
  <c r="A191" i="29" s="1"/>
  <c r="A192" i="29" s="1"/>
  <c r="A193" i="29" s="1"/>
  <c r="A194" i="29" s="1"/>
  <c r="C22" i="6"/>
  <c r="E20" i="9"/>
  <c r="E16" i="9" s="1"/>
  <c r="E16" i="28"/>
  <c r="E9" i="28"/>
  <c r="D22" i="6"/>
  <c r="E22" i="6"/>
  <c r="E12" i="7"/>
  <c r="K25" i="19"/>
  <c r="E16" i="6"/>
  <c r="J40" i="19"/>
  <c r="J41" i="19" s="1"/>
  <c r="K6" i="19"/>
  <c r="E11" i="9"/>
  <c r="E9" i="9" s="1"/>
  <c r="D12" i="7"/>
  <c r="K25" i="18"/>
  <c r="E9" i="6"/>
  <c r="K6" i="18"/>
  <c r="K39" i="17"/>
  <c r="K38" i="17"/>
  <c r="K37" i="17"/>
  <c r="K36" i="17"/>
  <c r="K34" i="17"/>
  <c r="K33" i="17" s="1"/>
  <c r="C19" i="9" s="1"/>
  <c r="K32" i="17"/>
  <c r="K31" i="17"/>
  <c r="K30" i="17"/>
  <c r="K28" i="17"/>
  <c r="K27" i="17"/>
  <c r="K24" i="17"/>
  <c r="K23" i="17" s="1"/>
  <c r="C15" i="9" s="1"/>
  <c r="K22" i="17"/>
  <c r="K21" i="17"/>
  <c r="K18" i="17"/>
  <c r="K17" i="17"/>
  <c r="K15" i="17"/>
  <c r="K14" i="17"/>
  <c r="K13" i="17"/>
  <c r="K12" i="17"/>
  <c r="K11" i="17"/>
  <c r="K8" i="17"/>
  <c r="K7" i="17" s="1"/>
  <c r="C10" i="9" s="1"/>
  <c r="K39" i="16"/>
  <c r="K38" i="16"/>
  <c r="K36" i="16"/>
  <c r="K34" i="16"/>
  <c r="K33" i="16" s="1"/>
  <c r="C19" i="6" s="1"/>
  <c r="K32" i="16"/>
  <c r="K31" i="16"/>
  <c r="K30" i="16"/>
  <c r="K28" i="16"/>
  <c r="K27" i="16"/>
  <c r="K24" i="16"/>
  <c r="K23" i="16" s="1"/>
  <c r="C15" i="6" s="1"/>
  <c r="K22" i="16"/>
  <c r="K21" i="16"/>
  <c r="K18" i="16"/>
  <c r="K17" i="16"/>
  <c r="K15" i="16"/>
  <c r="K14" i="16"/>
  <c r="K13" i="16"/>
  <c r="K12" i="16"/>
  <c r="K11" i="16"/>
  <c r="B22" i="6" l="1"/>
  <c r="A195" i="29"/>
  <c r="A196" i="29" s="1"/>
  <c r="A197" i="29" s="1"/>
  <c r="A198" i="29" s="1"/>
  <c r="A199" i="29" s="1"/>
  <c r="A200" i="29" s="1"/>
  <c r="A201" i="29" s="1"/>
  <c r="A202" i="29" s="1"/>
  <c r="A203" i="29" s="1"/>
  <c r="A204" i="29" s="1"/>
  <c r="A205" i="29" s="1"/>
  <c r="A206" i="29" s="1"/>
  <c r="A207" i="29" s="1"/>
  <c r="A208" i="29" s="1"/>
  <c r="A209" i="29" s="1"/>
  <c r="A210" i="29" s="1"/>
  <c r="A211" i="29" s="1"/>
  <c r="A212" i="29" s="1"/>
  <c r="A213" i="29" s="1"/>
  <c r="A214" i="29" s="1"/>
  <c r="A215" i="29" s="1"/>
  <c r="A216" i="29" s="1"/>
  <c r="A217" i="29" s="1"/>
  <c r="A218" i="29" s="1"/>
  <c r="A219" i="29" s="1"/>
  <c r="A220" i="29" s="1"/>
  <c r="E21" i="9"/>
  <c r="J42" i="19"/>
  <c r="J43" i="19" s="1"/>
  <c r="E21" i="28"/>
  <c r="C12" i="7"/>
  <c r="K20" i="17"/>
  <c r="C14" i="9" s="1"/>
  <c r="K40" i="19"/>
  <c r="K41" i="19" s="1"/>
  <c r="L41" i="19" s="1"/>
  <c r="K20" i="16"/>
  <c r="C14" i="6" s="1"/>
  <c r="K26" i="16"/>
  <c r="C17" i="6" s="1"/>
  <c r="J7" i="17"/>
  <c r="J6" i="17" s="1"/>
  <c r="K10" i="17"/>
  <c r="C11" i="9" s="1"/>
  <c r="K19" i="16"/>
  <c r="K8" i="16"/>
  <c r="K7" i="16" s="1"/>
  <c r="C10" i="6" s="1"/>
  <c r="K10" i="16"/>
  <c r="C11" i="6" s="1"/>
  <c r="K16" i="17"/>
  <c r="C12" i="9" s="1"/>
  <c r="K16" i="16"/>
  <c r="C12" i="6" s="1"/>
  <c r="K26" i="17"/>
  <c r="K35" i="17"/>
  <c r="C20" i="9" s="1"/>
  <c r="K29" i="17"/>
  <c r="C18" i="9" s="1"/>
  <c r="K35" i="16"/>
  <c r="C20" i="6" s="1"/>
  <c r="K29" i="16"/>
  <c r="J6" i="16"/>
  <c r="E24" i="9" l="1"/>
  <c r="K19" i="17"/>
  <c r="A221" i="29"/>
  <c r="E22" i="9"/>
  <c r="K6" i="17"/>
  <c r="K25" i="16"/>
  <c r="C18" i="6"/>
  <c r="C16" i="6" s="1"/>
  <c r="K25" i="17"/>
  <c r="C17" i="9"/>
  <c r="K6" i="16"/>
  <c r="F9" i="7" l="1"/>
  <c r="E23" i="9"/>
  <c r="A222" i="29"/>
  <c r="A223" i="29" s="1"/>
  <c r="J45" i="18"/>
  <c r="E23" i="28"/>
  <c r="F10" i="7" s="1"/>
  <c r="E25" i="9"/>
  <c r="J42" i="17"/>
  <c r="J43" i="17" s="1"/>
  <c r="K40" i="17"/>
  <c r="K41" i="17" s="1"/>
  <c r="C16" i="9"/>
  <c r="C9" i="9"/>
  <c r="K39" i="2"/>
  <c r="K38" i="2"/>
  <c r="K37" i="2"/>
  <c r="K36" i="2"/>
  <c r="K34" i="2"/>
  <c r="K33" i="2" s="1"/>
  <c r="D19" i="6" s="1"/>
  <c r="B19" i="6" s="1"/>
  <c r="J33" i="2"/>
  <c r="K32" i="2"/>
  <c r="K31" i="2"/>
  <c r="K30" i="2"/>
  <c r="J29" i="2"/>
  <c r="K28" i="2"/>
  <c r="K27" i="2"/>
  <c r="J26" i="2"/>
  <c r="K24" i="2"/>
  <c r="K23" i="2" s="1"/>
  <c r="D15" i="6" s="1"/>
  <c r="K22" i="2"/>
  <c r="K18" i="2"/>
  <c r="K17" i="2"/>
  <c r="J16" i="2"/>
  <c r="K15" i="2"/>
  <c r="K14" i="2"/>
  <c r="K13" i="2"/>
  <c r="K12" i="2"/>
  <c r="K11" i="2"/>
  <c r="K8" i="2"/>
  <c r="K7" i="2" s="1"/>
  <c r="D10" i="6" s="1"/>
  <c r="K39" i="15"/>
  <c r="K38" i="15"/>
  <c r="K37" i="15"/>
  <c r="K34" i="15"/>
  <c r="K33" i="15" s="1"/>
  <c r="K31" i="15"/>
  <c r="K32" i="15"/>
  <c r="K30" i="15"/>
  <c r="K28" i="15"/>
  <c r="K27" i="15"/>
  <c r="K22" i="15"/>
  <c r="K21" i="15"/>
  <c r="K18" i="15"/>
  <c r="K17" i="15"/>
  <c r="L41" i="17" l="1"/>
  <c r="J44" i="18"/>
  <c r="J40" i="18" s="1"/>
  <c r="J48" i="18" s="1"/>
  <c r="K45" i="18"/>
  <c r="K44" i="18" s="1"/>
  <c r="L48" i="18" s="1"/>
  <c r="D19" i="9"/>
  <c r="B19" i="28"/>
  <c r="K16" i="15"/>
  <c r="E25" i="28"/>
  <c r="C22" i="9"/>
  <c r="K26" i="15"/>
  <c r="K29" i="15"/>
  <c r="J20" i="2"/>
  <c r="B10" i="6"/>
  <c r="K26" i="2"/>
  <c r="D17" i="6" s="1"/>
  <c r="J35" i="2"/>
  <c r="K35" i="2"/>
  <c r="D20" i="6" s="1"/>
  <c r="B20" i="6" s="1"/>
  <c r="C24" i="9"/>
  <c r="K24" i="15"/>
  <c r="K23" i="15" s="1"/>
  <c r="J23" i="2"/>
  <c r="K21" i="2"/>
  <c r="K20" i="2" s="1"/>
  <c r="D14" i="6" s="1"/>
  <c r="D13" i="6" s="1"/>
  <c r="K20" i="15"/>
  <c r="K16" i="2"/>
  <c r="J6" i="2"/>
  <c r="K36" i="15"/>
  <c r="K35" i="15" s="1"/>
  <c r="B20" i="28" s="1"/>
  <c r="K10" i="2"/>
  <c r="D11" i="6" s="1"/>
  <c r="K29" i="2"/>
  <c r="D18" i="6" s="1"/>
  <c r="J25" i="2"/>
  <c r="J45" i="16" l="1"/>
  <c r="K45" i="16" s="1"/>
  <c r="K44" i="16" s="1"/>
  <c r="L48" i="16" s="1"/>
  <c r="K25" i="2"/>
  <c r="K40" i="18"/>
  <c r="K48" i="18" s="1"/>
  <c r="E25" i="6"/>
  <c r="E49" i="29" s="1"/>
  <c r="B14" i="28"/>
  <c r="D18" i="9"/>
  <c r="B18" i="28"/>
  <c r="D12" i="9"/>
  <c r="B12" i="28"/>
  <c r="D15" i="9"/>
  <c r="B15" i="28"/>
  <c r="D17" i="9"/>
  <c r="B17" i="9" s="1"/>
  <c r="J44" i="16"/>
  <c r="E23" i="6"/>
  <c r="E21" i="6" s="1"/>
  <c r="E24" i="6" s="1"/>
  <c r="E45" i="29" s="1"/>
  <c r="D16" i="6"/>
  <c r="B16" i="6" s="1"/>
  <c r="J19" i="2"/>
  <c r="K25" i="15"/>
  <c r="D20" i="9"/>
  <c r="K6" i="2"/>
  <c r="D12" i="6"/>
  <c r="D9" i="6" s="1"/>
  <c r="K19" i="15"/>
  <c r="D14" i="9"/>
  <c r="D13" i="9" s="1"/>
  <c r="K19" i="2"/>
  <c r="J48" i="21"/>
  <c r="K15" i="15"/>
  <c r="F8" i="7" l="1"/>
  <c r="C23" i="6"/>
  <c r="J40" i="16"/>
  <c r="J48" i="16" s="1"/>
  <c r="B17" i="28"/>
  <c r="D16" i="28"/>
  <c r="B16" i="28" s="1"/>
  <c r="D13" i="28"/>
  <c r="B13" i="28" s="1"/>
  <c r="D16" i="9"/>
  <c r="F17" i="7"/>
  <c r="C25" i="20"/>
  <c r="E95" i="29" s="1"/>
  <c r="K13" i="15"/>
  <c r="K14" i="15"/>
  <c r="K40" i="16" l="1"/>
  <c r="K48" i="16" s="1"/>
  <c r="K12" i="15"/>
  <c r="C25" i="6" l="1"/>
  <c r="E47" i="29" s="1"/>
  <c r="K8" i="15"/>
  <c r="K7" i="15" s="1"/>
  <c r="J7" i="15"/>
  <c r="K11" i="15"/>
  <c r="K10" i="15" s="1"/>
  <c r="B17" i="6"/>
  <c r="C21" i="6"/>
  <c r="F16" i="7"/>
  <c r="F21" i="7"/>
  <c r="D21" i="7"/>
  <c r="B12" i="9"/>
  <c r="C13" i="9"/>
  <c r="C21" i="9" s="1"/>
  <c r="B14" i="9"/>
  <c r="B15" i="9"/>
  <c r="B16" i="9"/>
  <c r="B18" i="9"/>
  <c r="B19" i="9"/>
  <c r="B20" i="9"/>
  <c r="C23" i="9" l="1"/>
  <c r="D9" i="7" s="1"/>
  <c r="D17" i="7"/>
  <c r="D11" i="9"/>
  <c r="B11" i="9" s="1"/>
  <c r="B11" i="28"/>
  <c r="D10" i="9"/>
  <c r="B10" i="9" s="1"/>
  <c r="C25" i="9"/>
  <c r="J6" i="15"/>
  <c r="K6" i="15"/>
  <c r="B13" i="9"/>
  <c r="C21" i="7"/>
  <c r="K40" i="15" l="1"/>
  <c r="K41" i="15" s="1"/>
  <c r="L41" i="15" s="1"/>
  <c r="B22" i="28"/>
  <c r="D9" i="9"/>
  <c r="B10" i="28"/>
  <c r="D9" i="28"/>
  <c r="J40" i="15"/>
  <c r="J41" i="15" s="1"/>
  <c r="D22" i="9" l="1"/>
  <c r="B22" i="9" s="1"/>
  <c r="J45" i="2"/>
  <c r="D21" i="28"/>
  <c r="B9" i="28"/>
  <c r="D21" i="9"/>
  <c r="D23" i="9" s="1"/>
  <c r="B9" i="9"/>
  <c r="J42" i="15"/>
  <c r="J44" i="2" l="1"/>
  <c r="J40" i="2" s="1"/>
  <c r="J48" i="2" s="1"/>
  <c r="K45" i="2"/>
  <c r="K44" i="2" s="1"/>
  <c r="D24" i="9"/>
  <c r="B24" i="9" s="1"/>
  <c r="B24" i="28"/>
  <c r="E9" i="7"/>
  <c r="C9" i="7" s="1"/>
  <c r="B21" i="9"/>
  <c r="D23" i="28"/>
  <c r="E10" i="7" s="1"/>
  <c r="C10" i="7" s="1"/>
  <c r="B21" i="28"/>
  <c r="J43" i="15"/>
  <c r="J48" i="22"/>
  <c r="C27" i="7"/>
  <c r="C26" i="7"/>
  <c r="F25" i="7"/>
  <c r="D25" i="7"/>
  <c r="C23" i="7"/>
  <c r="C22" i="7"/>
  <c r="B11" i="6"/>
  <c r="B12" i="6"/>
  <c r="B18" i="6"/>
  <c r="B14" i="6"/>
  <c r="B15" i="6"/>
  <c r="C13" i="6"/>
  <c r="C9" i="6"/>
  <c r="L48" i="2" l="1"/>
  <c r="D25" i="6" s="1"/>
  <c r="E48" i="29" s="1"/>
  <c r="C24" i="6"/>
  <c r="E43" i="29" s="1"/>
  <c r="K40" i="2"/>
  <c r="K48" i="2" s="1"/>
  <c r="D23" i="6"/>
  <c r="B23" i="6" s="1"/>
  <c r="D25" i="28"/>
  <c r="B25" i="28" s="1"/>
  <c r="B23" i="28"/>
  <c r="D25" i="9"/>
  <c r="B25" i="9" s="1"/>
  <c r="B23" i="9"/>
  <c r="D25" i="20"/>
  <c r="E96" i="29" s="1"/>
  <c r="K48" i="22"/>
  <c r="B9" i="6"/>
  <c r="C25" i="7"/>
  <c r="B25" i="20" l="1"/>
  <c r="E94" i="29" s="1"/>
  <c r="D8" i="7"/>
  <c r="D16" i="7" s="1"/>
  <c r="D21" i="6"/>
  <c r="B21" i="6" s="1"/>
  <c r="B25" i="6" l="1"/>
  <c r="E17" i="7"/>
  <c r="C17" i="7" s="1"/>
  <c r="B26" i="20"/>
  <c r="D24" i="6"/>
  <c r="E44" i="29" s="1"/>
  <c r="B26" i="6" l="1"/>
  <c r="E46" i="29"/>
  <c r="B24" i="6"/>
  <c r="E42" i="29" s="1"/>
  <c r="E8" i="7"/>
  <c r="E16" i="7" l="1"/>
  <c r="C16" i="7" s="1"/>
  <c r="C8" i="7"/>
</calcChain>
</file>

<file path=xl/sharedStrings.xml><?xml version="1.0" encoding="utf-8"?>
<sst xmlns="http://schemas.openxmlformats.org/spreadsheetml/2006/main" count="1993" uniqueCount="354">
  <si>
    <t>項目</t>
    <rPh sb="0" eb="2">
      <t>コウモク</t>
    </rPh>
    <phoneticPr fontId="4"/>
  </si>
  <si>
    <t>事業期間全体</t>
    <rPh sb="0" eb="2">
      <t>ジギョウ</t>
    </rPh>
    <rPh sb="2" eb="4">
      <t>キカン</t>
    </rPh>
    <rPh sb="4" eb="6">
      <t>ゼンタイ</t>
    </rPh>
    <phoneticPr fontId="4"/>
  </si>
  <si>
    <t>（単位：円）</t>
    <rPh sb="1" eb="3">
      <t>タンイ</t>
    </rPh>
    <rPh sb="4" eb="5">
      <t>エン</t>
    </rPh>
    <phoneticPr fontId="4"/>
  </si>
  <si>
    <t>Ⅰ．機械装置等費</t>
    <rPh sb="2" eb="4">
      <t>キカイ</t>
    </rPh>
    <rPh sb="4" eb="6">
      <t>ソウチ</t>
    </rPh>
    <rPh sb="6" eb="7">
      <t>トウ</t>
    </rPh>
    <rPh sb="7" eb="8">
      <t>ヒ</t>
    </rPh>
    <phoneticPr fontId="4"/>
  </si>
  <si>
    <t>　１．土木・建築工事費</t>
    <rPh sb="3" eb="5">
      <t>ドボク</t>
    </rPh>
    <rPh sb="6" eb="8">
      <t>ケンチク</t>
    </rPh>
    <rPh sb="8" eb="11">
      <t>コウジヒ</t>
    </rPh>
    <phoneticPr fontId="4"/>
  </si>
  <si>
    <t>　２．機械装置等製作・購入費</t>
    <rPh sb="3" eb="5">
      <t>キカイ</t>
    </rPh>
    <rPh sb="5" eb="7">
      <t>ソウチ</t>
    </rPh>
    <rPh sb="7" eb="8">
      <t>トウ</t>
    </rPh>
    <rPh sb="8" eb="10">
      <t>セイサク</t>
    </rPh>
    <rPh sb="11" eb="13">
      <t>コウニュウ</t>
    </rPh>
    <rPh sb="13" eb="14">
      <t>ヒ</t>
    </rPh>
    <phoneticPr fontId="4"/>
  </si>
  <si>
    <t>　３．保守・改造修理費</t>
    <rPh sb="3" eb="5">
      <t>ホシュ</t>
    </rPh>
    <rPh sb="6" eb="8">
      <t>カイゾウ</t>
    </rPh>
    <rPh sb="8" eb="11">
      <t>シュウリヒ</t>
    </rPh>
    <phoneticPr fontId="4"/>
  </si>
  <si>
    <t>Ⅱ．労務費</t>
    <rPh sb="2" eb="5">
      <t>ロウムヒ</t>
    </rPh>
    <phoneticPr fontId="4"/>
  </si>
  <si>
    <t>　１．研究員費</t>
    <rPh sb="3" eb="6">
      <t>ケンキュウイン</t>
    </rPh>
    <rPh sb="6" eb="7">
      <t>ヒ</t>
    </rPh>
    <phoneticPr fontId="4"/>
  </si>
  <si>
    <t>　２．補助員費</t>
    <rPh sb="3" eb="6">
      <t>ホジョイン</t>
    </rPh>
    <rPh sb="6" eb="7">
      <t>ヒ</t>
    </rPh>
    <phoneticPr fontId="4"/>
  </si>
  <si>
    <t>Ⅲ．その他経費</t>
    <rPh sb="4" eb="5">
      <t>タ</t>
    </rPh>
    <rPh sb="5" eb="7">
      <t>ケイヒ</t>
    </rPh>
    <phoneticPr fontId="4"/>
  </si>
  <si>
    <t>　１．消耗品費</t>
    <rPh sb="3" eb="6">
      <t>ショウモウヒン</t>
    </rPh>
    <rPh sb="6" eb="7">
      <t>ヒ</t>
    </rPh>
    <phoneticPr fontId="4"/>
  </si>
  <si>
    <t>　２．旅費</t>
    <rPh sb="3" eb="5">
      <t>リョヒ</t>
    </rPh>
    <phoneticPr fontId="4"/>
  </si>
  <si>
    <t>　３．外注費</t>
    <rPh sb="3" eb="6">
      <t>ガイチュウヒ</t>
    </rPh>
    <phoneticPr fontId="4"/>
  </si>
  <si>
    <t>　４．諸経費</t>
    <rPh sb="3" eb="6">
      <t>ショケイヒ</t>
    </rPh>
    <phoneticPr fontId="4"/>
  </si>
  <si>
    <t>Ⅳ．間接経費</t>
    <rPh sb="2" eb="4">
      <t>カンセツ</t>
    </rPh>
    <rPh sb="4" eb="6">
      <t>ケイヒ</t>
    </rPh>
    <phoneticPr fontId="4"/>
  </si>
  <si>
    <t>○○土木・建築工事費</t>
    <rPh sb="2" eb="4">
      <t>ドボク</t>
    </rPh>
    <rPh sb="5" eb="7">
      <t>ケンチク</t>
    </rPh>
    <rPh sb="7" eb="10">
      <t>コウジヒ</t>
    </rPh>
    <phoneticPr fontId="4"/>
  </si>
  <si>
    <t>○○製作設計費</t>
    <rPh sb="2" eb="4">
      <t>セイサク</t>
    </rPh>
    <rPh sb="4" eb="7">
      <t>セッケイヒ</t>
    </rPh>
    <phoneticPr fontId="4"/>
  </si>
  <si>
    <t>○○試験装置　一式</t>
    <rPh sb="2" eb="4">
      <t>シケン</t>
    </rPh>
    <rPh sb="4" eb="6">
      <t>ソウチ</t>
    </rPh>
    <rPh sb="7" eb="9">
      <t>イッシキ</t>
    </rPh>
    <phoneticPr fontId="4"/>
  </si>
  <si>
    <t>○○評価装置　一式</t>
    <rPh sb="2" eb="4">
      <t>ヒョウカ</t>
    </rPh>
    <rPh sb="4" eb="6">
      <t>ソウチ</t>
    </rPh>
    <rPh sb="7" eb="9">
      <t>イッシキ</t>
    </rPh>
    <phoneticPr fontId="4"/>
  </si>
  <si>
    <t>○○作成装置　一式</t>
    <rPh sb="2" eb="4">
      <t>サクセイ</t>
    </rPh>
    <rPh sb="4" eb="6">
      <t>ソウチ</t>
    </rPh>
    <rPh sb="7" eb="9">
      <t>イッシキ</t>
    </rPh>
    <phoneticPr fontId="4"/>
  </si>
  <si>
    <t>○○装置改造費　一式</t>
    <rPh sb="2" eb="4">
      <t>ソウチ</t>
    </rPh>
    <rPh sb="4" eb="7">
      <t>カイゾウヒ</t>
    </rPh>
    <rPh sb="8" eb="10">
      <t>イッシキ</t>
    </rPh>
    <phoneticPr fontId="4"/>
  </si>
  <si>
    <t>○○装置保守費　一式</t>
    <rPh sb="2" eb="4">
      <t>ソウチ</t>
    </rPh>
    <rPh sb="4" eb="6">
      <t>ホシュ</t>
    </rPh>
    <rPh sb="6" eb="7">
      <t>ヒ</t>
    </rPh>
    <rPh sb="8" eb="10">
      <t>イッシキ</t>
    </rPh>
    <phoneticPr fontId="4"/>
  </si>
  <si>
    <t>○○薬品　一式</t>
    <rPh sb="2" eb="4">
      <t>ヤクヒン</t>
    </rPh>
    <rPh sb="5" eb="7">
      <t>イッシキ</t>
    </rPh>
    <phoneticPr fontId="4"/>
  </si>
  <si>
    <t>○○実験器具　一式</t>
    <rPh sb="2" eb="4">
      <t>ジッケン</t>
    </rPh>
    <rPh sb="4" eb="6">
      <t>キグ</t>
    </rPh>
    <rPh sb="7" eb="9">
      <t>イッシキ</t>
    </rPh>
    <phoneticPr fontId="4"/>
  </si>
  <si>
    <t>国内旅費一式</t>
    <rPh sb="0" eb="2">
      <t>コクナイ</t>
    </rPh>
    <rPh sb="2" eb="4">
      <t>リョヒ</t>
    </rPh>
    <rPh sb="4" eb="6">
      <t>イッシキ</t>
    </rPh>
    <phoneticPr fontId="4"/>
  </si>
  <si>
    <t>　　(1)研究員旅費</t>
    <rPh sb="5" eb="8">
      <t>ケンキュウイン</t>
    </rPh>
    <rPh sb="8" eb="10">
      <t>リョヒ</t>
    </rPh>
    <phoneticPr fontId="4"/>
  </si>
  <si>
    <t>海外旅費一式</t>
    <rPh sb="0" eb="2">
      <t>カイガイ</t>
    </rPh>
    <rPh sb="2" eb="4">
      <t>リョヒ</t>
    </rPh>
    <rPh sb="4" eb="6">
      <t>イッシキ</t>
    </rPh>
    <phoneticPr fontId="4"/>
  </si>
  <si>
    <t>　　(2)専門家旅費</t>
    <rPh sb="5" eb="8">
      <t>センモンカ</t>
    </rPh>
    <rPh sb="8" eb="10">
      <t>リョヒ</t>
    </rPh>
    <phoneticPr fontId="4"/>
  </si>
  <si>
    <t>○○ソフト開発外注</t>
    <rPh sb="5" eb="7">
      <t>カイハツ</t>
    </rPh>
    <rPh sb="7" eb="9">
      <t>ガイチュウ</t>
    </rPh>
    <phoneticPr fontId="4"/>
  </si>
  <si>
    <t>　　(1)機械リース料</t>
    <rPh sb="5" eb="7">
      <t>キカイ</t>
    </rPh>
    <rPh sb="10" eb="11">
      <t>リョウ</t>
    </rPh>
    <phoneticPr fontId="4"/>
  </si>
  <si>
    <t>　　(2)委員会費</t>
    <rPh sb="5" eb="7">
      <t>イイン</t>
    </rPh>
    <rPh sb="7" eb="9">
      <t>カイヒ</t>
    </rPh>
    <phoneticPr fontId="4"/>
  </si>
  <si>
    <t>　　(3)報告書等作成費</t>
    <rPh sb="5" eb="8">
      <t>ホウコクショ</t>
    </rPh>
    <rPh sb="8" eb="9">
      <t>トウ</t>
    </rPh>
    <rPh sb="9" eb="11">
      <t>サクセイ</t>
    </rPh>
    <rPh sb="11" eb="12">
      <t>ヒ</t>
    </rPh>
    <phoneticPr fontId="4"/>
  </si>
  <si>
    <t>円</t>
    <rPh sb="0" eb="1">
      <t>エン</t>
    </rPh>
    <phoneticPr fontId="4"/>
  </si>
  <si>
    <t>×</t>
    <phoneticPr fontId="4"/>
  </si>
  <si>
    <t>H</t>
    <phoneticPr fontId="4"/>
  </si>
  <si>
    <t>○○製作加工費</t>
    <rPh sb="2" eb="4">
      <t>セイサク</t>
    </rPh>
    <rPh sb="4" eb="7">
      <t>カコウヒ</t>
    </rPh>
    <phoneticPr fontId="4"/>
  </si>
  <si>
    <t>＝</t>
    <phoneticPr fontId="4"/>
  </si>
  <si>
    <t>日</t>
    <rPh sb="0" eb="1">
      <t>ニチ</t>
    </rPh>
    <phoneticPr fontId="4"/>
  </si>
  <si>
    <t>ヶ月</t>
    <rPh sb="1" eb="2">
      <t>ゲツ</t>
    </rPh>
    <phoneticPr fontId="4"/>
  </si>
  <si>
    <t>委員謝金一式</t>
    <rPh sb="0" eb="2">
      <t>イイン</t>
    </rPh>
    <rPh sb="2" eb="4">
      <t>シャキン</t>
    </rPh>
    <rPh sb="4" eb="6">
      <t>イッシキ</t>
    </rPh>
    <phoneticPr fontId="4"/>
  </si>
  <si>
    <t>委員旅費一式</t>
    <rPh sb="0" eb="2">
      <t>イイン</t>
    </rPh>
    <rPh sb="2" eb="4">
      <t>リョヒ</t>
    </rPh>
    <rPh sb="4" eb="6">
      <t>イッシキ</t>
    </rPh>
    <phoneticPr fontId="4"/>
  </si>
  <si>
    <t>電子ファイル作成一式</t>
    <rPh sb="0" eb="2">
      <t>デンシ</t>
    </rPh>
    <rPh sb="6" eb="8">
      <t>サクセイ</t>
    </rPh>
    <rPh sb="8" eb="10">
      <t>イッシキ</t>
    </rPh>
    <phoneticPr fontId="4"/>
  </si>
  <si>
    <t>小計（Ⅰ＋Ⅱ＋Ⅲ）</t>
    <rPh sb="0" eb="2">
      <t>ショウケイ</t>
    </rPh>
    <phoneticPr fontId="4"/>
  </si>
  <si>
    <t>総計</t>
    <rPh sb="0" eb="2">
      <t>ソウケイ</t>
    </rPh>
    <phoneticPr fontId="4"/>
  </si>
  <si>
    <t>（１）全期間総括表</t>
    <rPh sb="3" eb="6">
      <t>ゼンキカン</t>
    </rPh>
    <rPh sb="6" eb="8">
      <t>ソウカツ</t>
    </rPh>
    <rPh sb="8" eb="9">
      <t>ヒョウ</t>
    </rPh>
    <phoneticPr fontId="4"/>
  </si>
  <si>
    <t>学校法人▽▽大学</t>
    <rPh sb="0" eb="2">
      <t>ガッコウ</t>
    </rPh>
    <rPh sb="2" eb="4">
      <t>ホウジン</t>
    </rPh>
    <rPh sb="6" eb="8">
      <t>ダイガク</t>
    </rPh>
    <phoneticPr fontId="4"/>
  </si>
  <si>
    <t>消費税及び地方消費税</t>
    <rPh sb="0" eb="3">
      <t>ショウヒゼイ</t>
    </rPh>
    <rPh sb="3" eb="4">
      <t>オヨ</t>
    </rPh>
    <rPh sb="5" eb="7">
      <t>チホウ</t>
    </rPh>
    <rPh sb="7" eb="10">
      <t>ショウヒゼイ</t>
    </rPh>
    <phoneticPr fontId="4"/>
  </si>
  <si>
    <t>合計（１．＋２．）</t>
    <rPh sb="0" eb="2">
      <t>ゴウケイ</t>
    </rPh>
    <phoneticPr fontId="4"/>
  </si>
  <si>
    <t>＠</t>
    <phoneticPr fontId="4"/>
  </si>
  <si>
    <t>積算基礎（円）</t>
    <rPh sb="0" eb="2">
      <t>セキサン</t>
    </rPh>
    <rPh sb="2" eb="4">
      <t>キソ</t>
    </rPh>
    <rPh sb="5" eb="6">
      <t>エン</t>
    </rPh>
    <phoneticPr fontId="4"/>
  </si>
  <si>
    <t>全期間総括表</t>
    <rPh sb="0" eb="3">
      <t>ゼンキカン</t>
    </rPh>
    <rPh sb="3" eb="5">
      <t>ソウカツ</t>
    </rPh>
    <rPh sb="5" eb="6">
      <t>ヒョウ</t>
    </rPh>
    <phoneticPr fontId="4"/>
  </si>
  <si>
    <t>　（１）◆◆◆◆技術研究組合</t>
    <rPh sb="8" eb="10">
      <t>ギジュツ</t>
    </rPh>
    <rPh sb="10" eb="12">
      <t>ケンキュウ</t>
    </rPh>
    <rPh sb="12" eb="14">
      <t>クミアイ</t>
    </rPh>
    <phoneticPr fontId="4"/>
  </si>
  <si>
    <t>　（１）財団法人▲▲▲</t>
    <rPh sb="4" eb="6">
      <t>ザイダン</t>
    </rPh>
    <rPh sb="6" eb="8">
      <t>ホウジン</t>
    </rPh>
    <phoneticPr fontId="4"/>
  </si>
  <si>
    <t>３．◆◆◆◆技術研究組合（全体）</t>
    <rPh sb="6" eb="8">
      <t>ギジュツ</t>
    </rPh>
    <rPh sb="8" eb="10">
      <t>ケンキュウ</t>
    </rPh>
    <rPh sb="10" eb="12">
      <t>クミアイ</t>
    </rPh>
    <rPh sb="13" eb="15">
      <t>ゼンタイ</t>
    </rPh>
    <phoneticPr fontId="4"/>
  </si>
  <si>
    <t>　（２）分担先：株式会社・・・・</t>
    <rPh sb="4" eb="6">
      <t>ブンタン</t>
    </rPh>
    <rPh sb="6" eb="7">
      <t>サキ</t>
    </rPh>
    <rPh sb="8" eb="10">
      <t>カブシキ</t>
    </rPh>
    <rPh sb="10" eb="12">
      <t>カイシャ</t>
    </rPh>
    <phoneticPr fontId="4"/>
  </si>
  <si>
    <t>　（２）分室：・・・・・・株式会社</t>
    <rPh sb="4" eb="6">
      <t>ブンシツ</t>
    </rPh>
    <rPh sb="13" eb="15">
      <t>カブシキ</t>
    </rPh>
    <rPh sb="15" eb="17">
      <t>カイシャ</t>
    </rPh>
    <phoneticPr fontId="4"/>
  </si>
  <si>
    <t>４．財団法人▲▲▲（全体）</t>
    <rPh sb="2" eb="6">
      <t>ザイダンホウジン</t>
    </rPh>
    <rPh sb="10" eb="12">
      <t>ゼンタイ</t>
    </rPh>
    <phoneticPr fontId="4"/>
  </si>
  <si>
    <t>合計（Ⅰ＋Ⅱ＋Ⅲ＋Ⅳ）</t>
    <rPh sb="0" eb="2">
      <t>ゴウケイ</t>
    </rPh>
    <phoneticPr fontId="4"/>
  </si>
  <si>
    <t>　２．学術機関等に対する共同研究費</t>
    <rPh sb="3" eb="5">
      <t>ガクジュツ</t>
    </rPh>
    <rPh sb="5" eb="7">
      <t>キカン</t>
    </rPh>
    <rPh sb="7" eb="8">
      <t>トウ</t>
    </rPh>
    <rPh sb="9" eb="10">
      <t>タイ</t>
    </rPh>
    <rPh sb="12" eb="14">
      <t>キョウドウ</t>
    </rPh>
    <rPh sb="14" eb="16">
      <t>ケンキュウ</t>
    </rPh>
    <rPh sb="16" eb="17">
      <t>ヒ</t>
    </rPh>
    <phoneticPr fontId="4"/>
  </si>
  <si>
    <t>　助成先総括表</t>
    <rPh sb="1" eb="3">
      <t>ジョセイ</t>
    </rPh>
    <rPh sb="3" eb="4">
      <t>サキ</t>
    </rPh>
    <rPh sb="4" eb="6">
      <t>ソウカツ</t>
    </rPh>
    <rPh sb="6" eb="7">
      <t>ヒョウ</t>
    </rPh>
    <phoneticPr fontId="4"/>
  </si>
  <si>
    <t>（２）助成先／研究分担先／分室総括表</t>
    <rPh sb="3" eb="5">
      <t>ジョセイ</t>
    </rPh>
    <rPh sb="5" eb="6">
      <t>サキ</t>
    </rPh>
    <rPh sb="7" eb="9">
      <t>ケンキュウ</t>
    </rPh>
    <rPh sb="9" eb="11">
      <t>ブンタン</t>
    </rPh>
    <rPh sb="11" eb="12">
      <t>サキ</t>
    </rPh>
    <rPh sb="13" eb="15">
      <t>ブンシツ</t>
    </rPh>
    <rPh sb="15" eb="17">
      <t>ソウカツ</t>
    </rPh>
    <rPh sb="17" eb="18">
      <t>ヒョウ</t>
    </rPh>
    <phoneticPr fontId="4"/>
  </si>
  <si>
    <t>合計(Ⅰ＋Ⅱ＋Ⅲ＋Ⅳ）</t>
    <rPh sb="0" eb="2">
      <t>ゴウケイ</t>
    </rPh>
    <phoneticPr fontId="4"/>
  </si>
  <si>
    <t>助成先名</t>
    <rPh sb="0" eb="2">
      <t>ジョセイ</t>
    </rPh>
    <rPh sb="2" eb="3">
      <t>サキ</t>
    </rPh>
    <rPh sb="3" eb="4">
      <t>メイ</t>
    </rPh>
    <phoneticPr fontId="4"/>
  </si>
  <si>
    <t>　＊助成金の額</t>
    <rPh sb="2" eb="5">
      <t>ジョセイキン</t>
    </rPh>
    <rPh sb="6" eb="7">
      <t>ガク</t>
    </rPh>
    <phoneticPr fontId="4"/>
  </si>
  <si>
    <t>助成事業に要する経費</t>
    <rPh sb="0" eb="2">
      <t>ジョセイ</t>
    </rPh>
    <rPh sb="2" eb="4">
      <t>ジギョウ</t>
    </rPh>
    <rPh sb="5" eb="6">
      <t>ヨウ</t>
    </rPh>
    <rPh sb="8" eb="10">
      <t>ケイヒ</t>
    </rPh>
    <phoneticPr fontId="4"/>
  </si>
  <si>
    <t>助成対象費用</t>
    <rPh sb="0" eb="2">
      <t>ジョセイ</t>
    </rPh>
    <rPh sb="2" eb="4">
      <t>タイショウ</t>
    </rPh>
    <rPh sb="4" eb="6">
      <t>ヒヨウ</t>
    </rPh>
    <phoneticPr fontId="4"/>
  </si>
  <si>
    <t>助成金の額（円）</t>
    <rPh sb="0" eb="2">
      <t>ジョセイ</t>
    </rPh>
    <rPh sb="2" eb="3">
      <t>キン</t>
    </rPh>
    <rPh sb="4" eb="5">
      <t>ガク</t>
    </rPh>
    <rPh sb="6" eb="7">
      <t>エン</t>
    </rPh>
    <phoneticPr fontId="4"/>
  </si>
  <si>
    <t>α．間接経費</t>
    <rPh sb="2" eb="4">
      <t>カンセツ</t>
    </rPh>
    <rPh sb="4" eb="6">
      <t>ケイヒ</t>
    </rPh>
    <phoneticPr fontId="4"/>
  </si>
  <si>
    <t>消費税及び地方消費税</t>
    <rPh sb="0" eb="3">
      <t>ショウヒゼイ</t>
    </rPh>
    <rPh sb="3" eb="4">
      <t>オヨ</t>
    </rPh>
    <rPh sb="5" eb="7">
      <t>チホウ</t>
    </rPh>
    <rPh sb="7" eb="10">
      <t>ショウヒゼイ</t>
    </rPh>
    <phoneticPr fontId="15"/>
  </si>
  <si>
    <t>合計Ａ(Ⅰ＋Ⅱ＋Ⅲ＋α）</t>
    <rPh sb="0" eb="2">
      <t>ゴウケイ</t>
    </rPh>
    <phoneticPr fontId="4"/>
  </si>
  <si>
    <t>合計Ｂ（Ａ+消費税及び地方消費税）</t>
    <rPh sb="0" eb="2">
      <t>ゴウケイ</t>
    </rPh>
    <rPh sb="6" eb="9">
      <t>ショウヒゼイ</t>
    </rPh>
    <rPh sb="9" eb="10">
      <t>オヨ</t>
    </rPh>
    <rPh sb="11" eb="13">
      <t>チホウ</t>
    </rPh>
    <rPh sb="13" eb="16">
      <t>ショウヒゼイ</t>
    </rPh>
    <phoneticPr fontId="4"/>
  </si>
  <si>
    <t>項目別明細表（助成先用）</t>
    <rPh sb="0" eb="2">
      <t>コウモク</t>
    </rPh>
    <rPh sb="2" eb="3">
      <t>ベツ</t>
    </rPh>
    <rPh sb="3" eb="6">
      <t>メイサイヒョウ</t>
    </rPh>
    <rPh sb="7" eb="9">
      <t>ジョセイ</t>
    </rPh>
    <rPh sb="9" eb="10">
      <t>サキ</t>
    </rPh>
    <rPh sb="10" eb="11">
      <t>ヨウ</t>
    </rPh>
    <phoneticPr fontId="4"/>
  </si>
  <si>
    <t>助成事業に要する経費</t>
    <phoneticPr fontId="4"/>
  </si>
  <si>
    <t>委託先名・共同研究先名</t>
    <rPh sb="0" eb="3">
      <t>イタクサキ</t>
    </rPh>
    <rPh sb="2" eb="3">
      <t>サキ</t>
    </rPh>
    <rPh sb="3" eb="4">
      <t>メイ</t>
    </rPh>
    <rPh sb="5" eb="7">
      <t>キョウドウ</t>
    </rPh>
    <rPh sb="7" eb="9">
      <t>ケンキュウ</t>
    </rPh>
    <rPh sb="9" eb="10">
      <t>サキ</t>
    </rPh>
    <rPh sb="10" eb="11">
      <t>メイ</t>
    </rPh>
    <phoneticPr fontId="4"/>
  </si>
  <si>
    <t>　１．委託費・共同研究費</t>
    <rPh sb="3" eb="5">
      <t>イタク</t>
    </rPh>
    <rPh sb="5" eb="6">
      <t>ヒ</t>
    </rPh>
    <rPh sb="7" eb="9">
      <t>キョウドウ</t>
    </rPh>
    <rPh sb="9" eb="11">
      <t>ケンキュウ</t>
    </rPh>
    <rPh sb="11" eb="12">
      <t>ヒ</t>
    </rPh>
    <phoneticPr fontId="4"/>
  </si>
  <si>
    <t>Ⅳ．委託費・共同研究費</t>
    <rPh sb="2" eb="4">
      <t>イタク</t>
    </rPh>
    <rPh sb="4" eb="5">
      <t>ヒ</t>
    </rPh>
    <rPh sb="6" eb="8">
      <t>キョウドウ</t>
    </rPh>
    <rPh sb="8" eb="10">
      <t>ケンキュウ</t>
    </rPh>
    <rPh sb="10" eb="11">
      <t>ヒ</t>
    </rPh>
    <phoneticPr fontId="4"/>
  </si>
  <si>
    <t>委託先／共同研究先総括表</t>
    <rPh sb="0" eb="3">
      <t>イタクサキ</t>
    </rPh>
    <rPh sb="4" eb="6">
      <t>キョウドウ</t>
    </rPh>
    <rPh sb="6" eb="8">
      <t>ケンキュウ</t>
    </rPh>
    <rPh sb="8" eb="9">
      <t>サキ</t>
    </rPh>
    <rPh sb="9" eb="12">
      <t>ソウカツヒョウ</t>
    </rPh>
    <phoneticPr fontId="4"/>
  </si>
  <si>
    <t>（３）委託先／共同研究先総括表</t>
    <rPh sb="3" eb="6">
      <t>イタクサキ</t>
    </rPh>
    <rPh sb="5" eb="6">
      <t>サキ</t>
    </rPh>
    <rPh sb="7" eb="9">
      <t>キョウドウ</t>
    </rPh>
    <rPh sb="9" eb="11">
      <t>ケンキュウ</t>
    </rPh>
    <rPh sb="11" eb="12">
      <t>サキ</t>
    </rPh>
    <rPh sb="12" eb="14">
      <t>ソウカツ</t>
    </rPh>
    <rPh sb="14" eb="15">
      <t>ヒョウ</t>
    </rPh>
    <phoneticPr fontId="4"/>
  </si>
  <si>
    <t>Ⅳ．再委託費・共同研究費</t>
    <rPh sb="2" eb="5">
      <t>サイイタク</t>
    </rPh>
    <rPh sb="5" eb="6">
      <t>ヒ</t>
    </rPh>
    <rPh sb="7" eb="9">
      <t>キョウドウ</t>
    </rPh>
    <rPh sb="9" eb="11">
      <t>ケンキュウ</t>
    </rPh>
    <rPh sb="11" eb="12">
      <t>ヒ</t>
    </rPh>
    <phoneticPr fontId="4"/>
  </si>
  <si>
    <t>項目別明細表（委託・共同研究先用）</t>
    <rPh sb="0" eb="2">
      <t>コウモク</t>
    </rPh>
    <rPh sb="2" eb="3">
      <t>ベツ</t>
    </rPh>
    <rPh sb="3" eb="6">
      <t>メイサイヒョウ</t>
    </rPh>
    <rPh sb="7" eb="9">
      <t>イタク</t>
    </rPh>
    <rPh sb="10" eb="12">
      <t>キョウドウ</t>
    </rPh>
    <rPh sb="12" eb="14">
      <t>ケンキュウ</t>
    </rPh>
    <rPh sb="14" eb="15">
      <t>サキ</t>
    </rPh>
    <rPh sb="15" eb="16">
      <t>ヨウ</t>
    </rPh>
    <phoneticPr fontId="4"/>
  </si>
  <si>
    <t>※機関、年度毎に「助成対象費用」を記入してください。</t>
    <rPh sb="1" eb="3">
      <t>キカン</t>
    </rPh>
    <rPh sb="4" eb="6">
      <t>ネンド</t>
    </rPh>
    <phoneticPr fontId="4"/>
  </si>
  <si>
    <t>※学術機関等に対する委託費・共同研究費の場合は「間接経費」が積算可能です。</t>
    <rPh sb="1" eb="3">
      <t>ガクジュツ</t>
    </rPh>
    <rPh sb="3" eb="5">
      <t>キカン</t>
    </rPh>
    <rPh sb="5" eb="6">
      <t>トウ</t>
    </rPh>
    <rPh sb="7" eb="8">
      <t>タイ</t>
    </rPh>
    <rPh sb="10" eb="12">
      <t>イタク</t>
    </rPh>
    <rPh sb="12" eb="13">
      <t>ヒ</t>
    </rPh>
    <rPh sb="14" eb="16">
      <t>キョウドウ</t>
    </rPh>
    <rPh sb="16" eb="18">
      <t>ケンキュウ</t>
    </rPh>
    <rPh sb="18" eb="19">
      <t>ヒ</t>
    </rPh>
    <rPh sb="20" eb="22">
      <t>バアイ</t>
    </rPh>
    <rPh sb="24" eb="26">
      <t>カンセツ</t>
    </rPh>
    <rPh sb="26" eb="28">
      <t>ケイヒ</t>
    </rPh>
    <rPh sb="30" eb="32">
      <t>セキサン</t>
    </rPh>
    <rPh sb="32" eb="34">
      <t>カノウ</t>
    </rPh>
    <phoneticPr fontId="15"/>
  </si>
  <si>
    <t>フェーズA</t>
    <phoneticPr fontId="15"/>
  </si>
  <si>
    <t>フェーズB</t>
    <phoneticPr fontId="15"/>
  </si>
  <si>
    <t>フェーズC</t>
    <phoneticPr fontId="15"/>
  </si>
  <si>
    <t>フェーズα</t>
    <phoneticPr fontId="15"/>
  </si>
  <si>
    <t>フェーズβ</t>
    <phoneticPr fontId="15"/>
  </si>
  <si>
    <t>フェーズ種類</t>
    <rPh sb="4" eb="6">
      <t>シュルイ</t>
    </rPh>
    <phoneticPr fontId="15"/>
  </si>
  <si>
    <t>補助率</t>
    <rPh sb="0" eb="3">
      <t>ホジョリツ</t>
    </rPh>
    <phoneticPr fontId="15"/>
  </si>
  <si>
    <t>＜補助率　１／１＞</t>
    <phoneticPr fontId="4"/>
  </si>
  <si>
    <t>＜補助率　１／１＞</t>
    <phoneticPr fontId="4"/>
  </si>
  <si>
    <t>●●●●</t>
    <phoneticPr fontId="4"/>
  </si>
  <si>
    <t>☆このシートは、受理した提案書のとりまとめ作業に、事務局が使用します。提案書に記載の「文言」や「金額」等と齟齬が無いか、十分確認の上、作成して下さい。</t>
    <rPh sb="8" eb="10">
      <t>ジュリ</t>
    </rPh>
    <rPh sb="12" eb="15">
      <t>テイアンショ</t>
    </rPh>
    <rPh sb="21" eb="23">
      <t>サギョウ</t>
    </rPh>
    <rPh sb="25" eb="28">
      <t>ジムキョク</t>
    </rPh>
    <rPh sb="29" eb="31">
      <t>シヨウ</t>
    </rPh>
    <rPh sb="35" eb="38">
      <t>テイアンショ</t>
    </rPh>
    <rPh sb="39" eb="41">
      <t>キサイ</t>
    </rPh>
    <rPh sb="43" eb="45">
      <t>モンゴン</t>
    </rPh>
    <rPh sb="48" eb="50">
      <t>キンガク</t>
    </rPh>
    <rPh sb="51" eb="52">
      <t>トウ</t>
    </rPh>
    <rPh sb="53" eb="55">
      <t>ソゴ</t>
    </rPh>
    <rPh sb="56" eb="57">
      <t>ナ</t>
    </rPh>
    <rPh sb="60" eb="62">
      <t>ジュウブン</t>
    </rPh>
    <rPh sb="62" eb="64">
      <t>カクニン</t>
    </rPh>
    <rPh sb="65" eb="66">
      <t>ウエ</t>
    </rPh>
    <rPh sb="67" eb="69">
      <t>サクセイ</t>
    </rPh>
    <rPh sb="71" eb="72">
      <t>クダ</t>
    </rPh>
    <phoneticPr fontId="4"/>
  </si>
  <si>
    <t>☆複数のテーマで提案する場合は、１テーマごとに１つのファイルを作成してください。</t>
    <rPh sb="1" eb="3">
      <t>フクスウ</t>
    </rPh>
    <rPh sb="12" eb="14">
      <t>バアイ</t>
    </rPh>
    <rPh sb="31" eb="33">
      <t>サクセイ</t>
    </rPh>
    <phoneticPr fontId="4"/>
  </si>
  <si>
    <t>☆記入内容が全て画面に表示されていなくても結構です。</t>
    <rPh sb="1" eb="3">
      <t>キニュウ</t>
    </rPh>
    <rPh sb="3" eb="5">
      <t>ナイヨウ</t>
    </rPh>
    <rPh sb="6" eb="7">
      <t>スベ</t>
    </rPh>
    <rPh sb="8" eb="10">
      <t>ガメン</t>
    </rPh>
    <rPh sb="11" eb="13">
      <t>ヒョウジ</t>
    </rPh>
    <rPh sb="21" eb="23">
      <t>ケッコウ</t>
    </rPh>
    <phoneticPr fontId="4"/>
  </si>
  <si>
    <t>☆行を追加したり、削除したりしないでください。</t>
    <rPh sb="1" eb="2">
      <t>ギョウ</t>
    </rPh>
    <rPh sb="3" eb="5">
      <t>ツイカ</t>
    </rPh>
    <rPh sb="9" eb="11">
      <t>サクジョ</t>
    </rPh>
    <phoneticPr fontId="4"/>
  </si>
  <si>
    <t>☆microsoft-wordからコピーする際は、”形式を指定して貼り付け→テキスト”を指定してください。</t>
    <rPh sb="22" eb="23">
      <t>サイ</t>
    </rPh>
    <rPh sb="26" eb="28">
      <t>ケイシキ</t>
    </rPh>
    <rPh sb="29" eb="31">
      <t>シテイ</t>
    </rPh>
    <rPh sb="33" eb="34">
      <t>ハ</t>
    </rPh>
    <rPh sb="35" eb="36">
      <t>ツ</t>
    </rPh>
    <rPh sb="44" eb="46">
      <t>シテイ</t>
    </rPh>
    <phoneticPr fontId="4"/>
  </si>
  <si>
    <t>共通</t>
    <rPh sb="0" eb="2">
      <t>キョウツウ</t>
    </rPh>
    <phoneticPr fontId="4"/>
  </si>
  <si>
    <t>整理番号</t>
    <rPh sb="0" eb="2">
      <t>セイリ</t>
    </rPh>
    <phoneticPr fontId="4"/>
  </si>
  <si>
    <t>（NEDOにて記入）</t>
    <rPh sb="7" eb="9">
      <t>キニュウ</t>
    </rPh>
    <phoneticPr fontId="4"/>
  </si>
  <si>
    <t>記入不要</t>
    <rPh sb="0" eb="2">
      <t>キニュウ</t>
    </rPh>
    <rPh sb="2" eb="4">
      <t>フヨウ</t>
    </rPh>
    <phoneticPr fontId="4"/>
  </si>
  <si>
    <t>―</t>
    <phoneticPr fontId="4"/>
  </si>
  <si>
    <t>提案フェーズ</t>
    <phoneticPr fontId="19"/>
  </si>
  <si>
    <t>フェーズA</t>
    <phoneticPr fontId="4"/>
  </si>
  <si>
    <t>提案されるフェーズをプルダウンリストから選択してください。</t>
    <rPh sb="20" eb="22">
      <t>センタク</t>
    </rPh>
    <phoneticPr fontId="4"/>
  </si>
  <si>
    <t>助成事業の名称</t>
    <phoneticPr fontId="4"/>
  </si>
  <si>
    <t>○○○○の技術開発</t>
    <phoneticPr fontId="4"/>
  </si>
  <si>
    <t>助成事業要旨参照</t>
    <rPh sb="0" eb="2">
      <t>ジョセイ</t>
    </rPh>
    <rPh sb="2" eb="4">
      <t>ジギョウ</t>
    </rPh>
    <rPh sb="4" eb="6">
      <t>ヨウシ</t>
    </rPh>
    <rPh sb="6" eb="8">
      <t>サンショウ</t>
    </rPh>
    <phoneticPr fontId="4"/>
  </si>
  <si>
    <t>提案者名
複数機関での提案の場合、代表となる機関（＝提案者）の前に◎印</t>
    <rPh sb="3" eb="4">
      <t>メイ</t>
    </rPh>
    <rPh sb="5" eb="7">
      <t>フクスウ</t>
    </rPh>
    <rPh sb="7" eb="9">
      <t>キカン</t>
    </rPh>
    <rPh sb="14" eb="16">
      <t>バアイ</t>
    </rPh>
    <rPh sb="17" eb="19">
      <t>ダイヒョウ</t>
    </rPh>
    <rPh sb="22" eb="24">
      <t>キカン</t>
    </rPh>
    <rPh sb="31" eb="32">
      <t>マエ</t>
    </rPh>
    <rPh sb="34" eb="35">
      <t>イン</t>
    </rPh>
    <phoneticPr fontId="19"/>
  </si>
  <si>
    <t>16  化学工業
33　電気業
など</t>
    <rPh sb="4" eb="6">
      <t>カガク</t>
    </rPh>
    <rPh sb="6" eb="8">
      <t>コウギョウ</t>
    </rPh>
    <phoneticPr fontId="4"/>
  </si>
  <si>
    <t>下記HPを参照してください。
http://www.soumu.go.jp/toukei_toukatsu/index/seido/sangyo/H25index.htm</t>
    <rPh sb="0" eb="2">
      <t>カキ</t>
    </rPh>
    <rPh sb="5" eb="7">
      <t>サンショウ</t>
    </rPh>
    <phoneticPr fontId="4"/>
  </si>
  <si>
    <t>A</t>
    <phoneticPr fontId="4"/>
  </si>
  <si>
    <t>A-1</t>
    <phoneticPr fontId="4"/>
  </si>
  <si>
    <t>要約</t>
    <rPh sb="0" eb="2">
      <t>ヨウヤク</t>
    </rPh>
    <phoneticPr fontId="19"/>
  </si>
  <si>
    <t>助成事業のキャッチフレーズ</t>
    <rPh sb="0" eb="2">
      <t>ジョセイ</t>
    </rPh>
    <rPh sb="2" eb="4">
      <t>ジギョウ</t>
    </rPh>
    <phoneticPr fontId="4"/>
  </si>
  <si>
    <t>～～～～～～～～～～～～～～～～～～～～～～～～～～～～～～～～～～～～～～～～～～～～～～～～～～～～～～</t>
    <phoneticPr fontId="4"/>
  </si>
  <si>
    <t>「助成事業のキャッチフレーズ」をそのまま記入してください。</t>
    <rPh sb="1" eb="3">
      <t>ジョセイ</t>
    </rPh>
    <rPh sb="3" eb="5">
      <t>ジギョウ</t>
    </rPh>
    <rPh sb="20" eb="22">
      <t>キニュウ</t>
    </rPh>
    <phoneticPr fontId="4"/>
  </si>
  <si>
    <t>助成事業の概要</t>
    <rPh sb="0" eb="2">
      <t>ジョセイ</t>
    </rPh>
    <phoneticPr fontId="19"/>
  </si>
  <si>
    <t>「助成事業の概要」をそのまま記入してください。</t>
    <rPh sb="1" eb="3">
      <t>ジョセイ</t>
    </rPh>
    <rPh sb="3" eb="5">
      <t>ジギョウ</t>
    </rPh>
    <rPh sb="6" eb="8">
      <t>ガイヨウ</t>
    </rPh>
    <phoneticPr fontId="4"/>
  </si>
  <si>
    <t>技術開発内容
※図表は入れないでください</t>
    <rPh sb="0" eb="2">
      <t>ギジュツ</t>
    </rPh>
    <rPh sb="2" eb="4">
      <t>カイハツ</t>
    </rPh>
    <rPh sb="4" eb="6">
      <t>ナイヨウ</t>
    </rPh>
    <rPh sb="8" eb="10">
      <t>ズヒョウ</t>
    </rPh>
    <rPh sb="11" eb="12">
      <t>イ</t>
    </rPh>
    <phoneticPr fontId="19"/>
  </si>
  <si>
    <t>「技術開発内容」をそのまま記入してください。
ただし、こちらには文章のみとし、図表部分は削除してください。</t>
    <phoneticPr fontId="4"/>
  </si>
  <si>
    <t>事業化内容
※図表は入れないでください</t>
    <rPh sb="0" eb="3">
      <t>ジギョウカ</t>
    </rPh>
    <rPh sb="3" eb="5">
      <t>ナイヨウ</t>
    </rPh>
    <phoneticPr fontId="19"/>
  </si>
  <si>
    <t>「事業化内容」をそのまま記入してください。
ただし、こちらには文章のみとし、図表部分は削除してください。</t>
    <rPh sb="1" eb="4">
      <t>ジギョウカ</t>
    </rPh>
    <rPh sb="4" eb="6">
      <t>ナイヨウ</t>
    </rPh>
    <phoneticPr fontId="4"/>
  </si>
  <si>
    <t>その他</t>
    <rPh sb="2" eb="3">
      <t>タ</t>
    </rPh>
    <phoneticPr fontId="19"/>
  </si>
  <si>
    <t>「その他」をそのまま記入してください。
ただし、こちらには文章のみとし、図表部分は削除してください。</t>
    <rPh sb="3" eb="4">
      <t>タ</t>
    </rPh>
    <phoneticPr fontId="4"/>
  </si>
  <si>
    <t>他からの指導者又は協力者</t>
    <rPh sb="0" eb="1">
      <t>ホカ</t>
    </rPh>
    <rPh sb="4" eb="7">
      <t>シドウシャ</t>
    </rPh>
    <rPh sb="7" eb="8">
      <t>マタ</t>
    </rPh>
    <rPh sb="9" eb="11">
      <t>キョウリョク</t>
    </rPh>
    <rPh sb="11" eb="12">
      <t>シャ</t>
    </rPh>
    <phoneticPr fontId="19"/>
  </si>
  <si>
    <t>○○大学・○○○○教授
○○研究所・○○○○ＰＬ
○○市・○○○○課長
○○○株式会社</t>
    <phoneticPr fontId="4"/>
  </si>
  <si>
    <t>指導者・協力者の、所属・職名・氏名を記入ください。</t>
    <rPh sb="0" eb="2">
      <t>シドウ</t>
    </rPh>
    <rPh sb="2" eb="3">
      <t>シャ</t>
    </rPh>
    <rPh sb="4" eb="7">
      <t>キョウリョクシャ</t>
    </rPh>
    <rPh sb="9" eb="11">
      <t>ショゾク</t>
    </rPh>
    <rPh sb="12" eb="14">
      <t>ショクメイ</t>
    </rPh>
    <rPh sb="15" eb="17">
      <t>シメイ</t>
    </rPh>
    <rPh sb="18" eb="20">
      <t>キニュウ</t>
    </rPh>
    <phoneticPr fontId="4"/>
  </si>
  <si>
    <t>助成事業実施計画書（添付資料１）３．（４）参照</t>
    <rPh sb="4" eb="6">
      <t>ジッシ</t>
    </rPh>
    <rPh sb="6" eb="9">
      <t>ケイカクショ</t>
    </rPh>
    <rPh sb="10" eb="12">
      <t>テンプ</t>
    </rPh>
    <rPh sb="12" eb="14">
      <t>シリョウ</t>
    </rPh>
    <phoneticPr fontId="4"/>
  </si>
  <si>
    <t>提案者</t>
    <phoneticPr fontId="4"/>
  </si>
  <si>
    <t>代表者＜提案者＞</t>
    <rPh sb="0" eb="3">
      <t>ダイヒョウシャ</t>
    </rPh>
    <phoneticPr fontId="19"/>
  </si>
  <si>
    <t>提案者名</t>
    <rPh sb="3" eb="4">
      <t>メイ</t>
    </rPh>
    <phoneticPr fontId="19"/>
  </si>
  <si>
    <t>△△△△株式会社</t>
    <rPh sb="4" eb="8">
      <t>カブシキガイシャ</t>
    </rPh>
    <phoneticPr fontId="4"/>
  </si>
  <si>
    <t>登記されている名称を記入してください。</t>
    <rPh sb="0" eb="2">
      <t>トウキ</t>
    </rPh>
    <rPh sb="7" eb="9">
      <t>メイショウ</t>
    </rPh>
    <rPh sb="10" eb="12">
      <t>キニュウ</t>
    </rPh>
    <phoneticPr fontId="4"/>
  </si>
  <si>
    <t>提案書（様式第１）参照</t>
    <rPh sb="4" eb="6">
      <t>ヨウシキ</t>
    </rPh>
    <rPh sb="6" eb="7">
      <t>ダイ</t>
    </rPh>
    <rPh sb="9" eb="11">
      <t>サンショウ</t>
    </rPh>
    <phoneticPr fontId="4"/>
  </si>
  <si>
    <t>法人番号</t>
    <rPh sb="0" eb="2">
      <t>ホウジン</t>
    </rPh>
    <rPh sb="2" eb="4">
      <t>バンゴウ</t>
    </rPh>
    <phoneticPr fontId="19"/>
  </si>
  <si>
    <t>半角数字、ハイフン(-)なしで記入してください。</t>
    <rPh sb="0" eb="2">
      <t>ハンカク</t>
    </rPh>
    <rPh sb="2" eb="4">
      <t>スウジ</t>
    </rPh>
    <rPh sb="15" eb="17">
      <t>キニュウ</t>
    </rPh>
    <phoneticPr fontId="4"/>
  </si>
  <si>
    <t>監査人の有無</t>
    <rPh sb="0" eb="3">
      <t>カンサニン</t>
    </rPh>
    <rPh sb="4" eb="6">
      <t>ウム</t>
    </rPh>
    <phoneticPr fontId="19"/>
  </si>
  <si>
    <t>●●税務会計事務所</t>
    <rPh sb="2" eb="4">
      <t>ゼイム</t>
    </rPh>
    <rPh sb="4" eb="6">
      <t>カイケイ</t>
    </rPh>
    <rPh sb="6" eb="8">
      <t>ジム</t>
    </rPh>
    <rPh sb="8" eb="9">
      <t>ショ</t>
    </rPh>
    <phoneticPr fontId="4"/>
  </si>
  <si>
    <t>有の場合、監査人のお名前を、無の場合、「なし」と記入してください。</t>
    <rPh sb="0" eb="1">
      <t>ユウ</t>
    </rPh>
    <rPh sb="2" eb="4">
      <t>バアイ</t>
    </rPh>
    <rPh sb="5" eb="7">
      <t>カンサ</t>
    </rPh>
    <rPh sb="7" eb="8">
      <t>ニン</t>
    </rPh>
    <rPh sb="10" eb="12">
      <t>ナマエ</t>
    </rPh>
    <rPh sb="14" eb="15">
      <t>ナシ</t>
    </rPh>
    <rPh sb="16" eb="18">
      <t>バアイ</t>
    </rPh>
    <rPh sb="24" eb="26">
      <t>キニュウ</t>
    </rPh>
    <phoneticPr fontId="4"/>
  </si>
  <si>
    <t>企業規模</t>
    <rPh sb="0" eb="2">
      <t>キギョウ</t>
    </rPh>
    <rPh sb="2" eb="4">
      <t>キボ</t>
    </rPh>
    <phoneticPr fontId="4"/>
  </si>
  <si>
    <t>中小企業</t>
    <rPh sb="0" eb="2">
      <t>チュウショウ</t>
    </rPh>
    <rPh sb="2" eb="4">
      <t>キギョウ</t>
    </rPh>
    <phoneticPr fontId="4"/>
  </si>
  <si>
    <t>企業規模をプルダウンリストから選択してください。</t>
    <rPh sb="0" eb="2">
      <t>キギョウ</t>
    </rPh>
    <rPh sb="2" eb="4">
      <t>キボ</t>
    </rPh>
    <rPh sb="15" eb="17">
      <t>センタク</t>
    </rPh>
    <phoneticPr fontId="4"/>
  </si>
  <si>
    <t>代表者役職</t>
    <rPh sb="0" eb="3">
      <t>ダイヒョウシャ</t>
    </rPh>
    <rPh sb="3" eb="5">
      <t>ヤクショク</t>
    </rPh>
    <phoneticPr fontId="19"/>
  </si>
  <si>
    <t>代表取締役社長</t>
    <rPh sb="0" eb="2">
      <t>ダイヒョウ</t>
    </rPh>
    <rPh sb="2" eb="5">
      <t>トリシマリヤク</t>
    </rPh>
    <rPh sb="5" eb="7">
      <t>シャチョウ</t>
    </rPh>
    <phoneticPr fontId="4"/>
  </si>
  <si>
    <t>代表者名</t>
    <rPh sb="0" eb="3">
      <t>ダイヒョウシャ</t>
    </rPh>
    <rPh sb="3" eb="4">
      <t>メイ</t>
    </rPh>
    <phoneticPr fontId="19"/>
  </si>
  <si>
    <t>根戸一郎</t>
    <rPh sb="0" eb="2">
      <t>ネド</t>
    </rPh>
    <rPh sb="2" eb="4">
      <t>イチロウ</t>
    </rPh>
    <phoneticPr fontId="4"/>
  </si>
  <si>
    <t>郵便番号</t>
  </si>
  <si>
    <t>123-4567</t>
    <phoneticPr fontId="4"/>
  </si>
  <si>
    <t>「〒」マークは不要、「-」を含め半角で記入してください。</t>
    <rPh sb="14" eb="15">
      <t>フク</t>
    </rPh>
    <rPh sb="19" eb="21">
      <t>キニュウ</t>
    </rPh>
    <phoneticPr fontId="4"/>
  </si>
  <si>
    <t>住所</t>
  </si>
  <si>
    <t>□□県○○市××町8丁目9番123号</t>
    <rPh sb="2" eb="3">
      <t>ケン</t>
    </rPh>
    <rPh sb="5" eb="6">
      <t>シ</t>
    </rPh>
    <rPh sb="8" eb="9">
      <t>チョウ</t>
    </rPh>
    <rPh sb="10" eb="12">
      <t>チョウメ</t>
    </rPh>
    <rPh sb="13" eb="14">
      <t>バン</t>
    </rPh>
    <rPh sb="17" eb="18">
      <t>ゴウ</t>
    </rPh>
    <phoneticPr fontId="4"/>
  </si>
  <si>
    <t>都道府県から記入してください。</t>
    <rPh sb="0" eb="4">
      <t>トドウフケン</t>
    </rPh>
    <rPh sb="6" eb="8">
      <t>キニュウ</t>
    </rPh>
    <phoneticPr fontId="4"/>
  </si>
  <si>
    <t>助成事業の費用</t>
    <rPh sb="5" eb="7">
      <t>ヒヨウ</t>
    </rPh>
    <phoneticPr fontId="4"/>
  </si>
  <si>
    <t>総額</t>
    <rPh sb="0" eb="2">
      <t>ソウガク</t>
    </rPh>
    <phoneticPr fontId="4"/>
  </si>
  <si>
    <r>
      <t>半角で記入してください。</t>
    </r>
    <r>
      <rPr>
        <sz val="11"/>
        <color rgb="FFFF0000"/>
        <rFont val="ＭＳ Ｐゴシック"/>
        <family val="3"/>
        <charset val="128"/>
        <scheme val="minor"/>
      </rPr>
      <t xml:space="preserve">
提案書に記載の金額と齟齬が無いように、整合確認をお願いします。</t>
    </r>
    <rPh sb="0" eb="2">
      <t>ハンカク</t>
    </rPh>
    <rPh sb="3" eb="5">
      <t>キニュウ</t>
    </rPh>
    <rPh sb="13" eb="16">
      <t>テイアンショ</t>
    </rPh>
    <rPh sb="17" eb="19">
      <t>キサイ</t>
    </rPh>
    <rPh sb="20" eb="22">
      <t>キンガク</t>
    </rPh>
    <rPh sb="23" eb="25">
      <t>ソゴ</t>
    </rPh>
    <rPh sb="26" eb="27">
      <t>ナ</t>
    </rPh>
    <rPh sb="32" eb="34">
      <t>セイゴウ</t>
    </rPh>
    <rPh sb="34" eb="36">
      <t>カクニン</t>
    </rPh>
    <rPh sb="38" eb="39">
      <t>ネガ</t>
    </rPh>
    <phoneticPr fontId="4"/>
  </si>
  <si>
    <t>（添付資料１）助成事業実施計画書　
４．助成事業に要する費用の内訳等</t>
    <phoneticPr fontId="18"/>
  </si>
  <si>
    <t>2023年度</t>
    <rPh sb="4" eb="6">
      <t>ネンド</t>
    </rPh>
    <phoneticPr fontId="4"/>
  </si>
  <si>
    <t>助成金交付申請額</t>
    <rPh sb="0" eb="2">
      <t>ジョセイ</t>
    </rPh>
    <rPh sb="2" eb="3">
      <t>キン</t>
    </rPh>
    <rPh sb="3" eb="5">
      <t>コウフ</t>
    </rPh>
    <rPh sb="5" eb="7">
      <t>シンセイ</t>
    </rPh>
    <rPh sb="7" eb="8">
      <t>ガク</t>
    </rPh>
    <phoneticPr fontId="4"/>
  </si>
  <si>
    <t>主任研究者＜提案者＞</t>
    <rPh sb="0" eb="2">
      <t>シュニン</t>
    </rPh>
    <rPh sb="2" eb="5">
      <t>ケンキュウシャ</t>
    </rPh>
    <phoneticPr fontId="4"/>
  </si>
  <si>
    <t>氏　名</t>
  </si>
  <si>
    <t>技開花子</t>
    <rPh sb="0" eb="1">
      <t>ギ</t>
    </rPh>
    <rPh sb="1" eb="2">
      <t>ヒラ</t>
    </rPh>
    <rPh sb="2" eb="4">
      <t>ハナコ</t>
    </rPh>
    <phoneticPr fontId="4"/>
  </si>
  <si>
    <t>（添付資料１）助成事業実施計画書　３．（２）別紙１＜主任研究者＞</t>
    <rPh sb="1" eb="3">
      <t>テンプ</t>
    </rPh>
    <rPh sb="3" eb="5">
      <t>シリョウ</t>
    </rPh>
    <rPh sb="7" eb="9">
      <t>ジョセイ</t>
    </rPh>
    <rPh sb="11" eb="13">
      <t>ジッシ</t>
    </rPh>
    <rPh sb="13" eb="16">
      <t>ケイカクショ</t>
    </rPh>
    <rPh sb="22" eb="24">
      <t>ベッシ</t>
    </rPh>
    <rPh sb="26" eb="28">
      <t>シュニン</t>
    </rPh>
    <rPh sb="28" eb="31">
      <t>ケンキュウシャ</t>
    </rPh>
    <phoneticPr fontId="4"/>
  </si>
  <si>
    <t>所属</t>
  </si>
  <si>
    <t>◇◇研究所■■■■開発室</t>
    <rPh sb="2" eb="5">
      <t>ケンキュウショ</t>
    </rPh>
    <rPh sb="9" eb="11">
      <t>カイハツ</t>
    </rPh>
    <rPh sb="11" eb="12">
      <t>シツ</t>
    </rPh>
    <phoneticPr fontId="4"/>
  </si>
  <si>
    <t>役職名</t>
  </si>
  <si>
    <t>グループリーダー</t>
    <phoneticPr fontId="4"/>
  </si>
  <si>
    <t>ＴＥＬ</t>
  </si>
  <si>
    <t>098-765ｰ4321</t>
    <phoneticPr fontId="4"/>
  </si>
  <si>
    <t>「-」を含め、半角で記入してください。</t>
    <rPh sb="4" eb="5">
      <t>フク</t>
    </rPh>
    <rPh sb="7" eb="9">
      <t>ハンカク</t>
    </rPh>
    <rPh sb="10" eb="12">
      <t>キニュウ</t>
    </rPh>
    <phoneticPr fontId="4"/>
  </si>
  <si>
    <t>Ｅ－ｍａｉｌ</t>
  </si>
  <si>
    <t>abc.def_ghi@nedo.go.jp</t>
    <phoneticPr fontId="4"/>
  </si>
  <si>
    <t>「@」を含め、半角で記入してください。</t>
    <rPh sb="4" eb="5">
      <t>フク</t>
    </rPh>
    <rPh sb="10" eb="12">
      <t>キニュウ</t>
    </rPh>
    <phoneticPr fontId="4"/>
  </si>
  <si>
    <t xml:space="preserve">経理担当者＜提案者＞
</t>
    <rPh sb="2" eb="5">
      <t>タントウシャ</t>
    </rPh>
    <phoneticPr fontId="4"/>
  </si>
  <si>
    <t>（添付資料１）助成事業実施計画書　３．（２）別紙１＜検査・支払担当窓口＞</t>
    <rPh sb="1" eb="3">
      <t>テンプ</t>
    </rPh>
    <rPh sb="3" eb="5">
      <t>シリョウ</t>
    </rPh>
    <rPh sb="7" eb="9">
      <t>ジョセイ</t>
    </rPh>
    <rPh sb="11" eb="13">
      <t>ジッシ</t>
    </rPh>
    <rPh sb="13" eb="16">
      <t>ケイカクショ</t>
    </rPh>
    <rPh sb="22" eb="24">
      <t>ベッシ</t>
    </rPh>
    <rPh sb="26" eb="28">
      <t>ケンサ</t>
    </rPh>
    <rPh sb="29" eb="31">
      <t>シハライ</t>
    </rPh>
    <rPh sb="31" eb="33">
      <t>タントウ</t>
    </rPh>
    <rPh sb="33" eb="35">
      <t>マドグチ</t>
    </rPh>
    <phoneticPr fontId="4"/>
  </si>
  <si>
    <t>経理部</t>
    <rPh sb="0" eb="3">
      <t>ケイリブ</t>
    </rPh>
    <phoneticPr fontId="4"/>
  </si>
  <si>
    <t>係長</t>
    <rPh sb="0" eb="2">
      <t>カカリチョウ</t>
    </rPh>
    <phoneticPr fontId="4"/>
  </si>
  <si>
    <t>456-7890</t>
    <phoneticPr fontId="4"/>
  </si>
  <si>
    <t>東京都△△区××1丁目2番123号■■ビル○○階</t>
    <rPh sb="0" eb="3">
      <t>トウキョウト</t>
    </rPh>
    <rPh sb="5" eb="6">
      <t>ク</t>
    </rPh>
    <rPh sb="9" eb="11">
      <t>チョウメ</t>
    </rPh>
    <rPh sb="12" eb="13">
      <t>バン</t>
    </rPh>
    <rPh sb="16" eb="17">
      <t>ゴウ</t>
    </rPh>
    <rPh sb="23" eb="24">
      <t>カイ</t>
    </rPh>
    <phoneticPr fontId="4"/>
  </si>
  <si>
    <t xml:space="preserve">連絡責任者＜提案者＞
</t>
  </si>
  <si>
    <t>提案書（様式第１）「9．助成事業に係る連絡先」</t>
    <rPh sb="4" eb="6">
      <t>ヨウシキ</t>
    </rPh>
    <rPh sb="6" eb="7">
      <t>ダイ</t>
    </rPh>
    <rPh sb="12" eb="14">
      <t>ジョセイ</t>
    </rPh>
    <rPh sb="14" eb="16">
      <t>ジギョウ</t>
    </rPh>
    <rPh sb="17" eb="18">
      <t>カカワ</t>
    </rPh>
    <rPh sb="19" eb="22">
      <t>レンラクサキ</t>
    </rPh>
    <phoneticPr fontId="4"/>
  </si>
  <si>
    <t>緊急連絡先
（携帯電話）</t>
    <rPh sb="0" eb="2">
      <t>キンキュウ</t>
    </rPh>
    <rPh sb="2" eb="4">
      <t>レンラク</t>
    </rPh>
    <rPh sb="4" eb="5">
      <t>サキ</t>
    </rPh>
    <rPh sb="7" eb="9">
      <t>ケイタイ</t>
    </rPh>
    <rPh sb="9" eb="11">
      <t>デンワ</t>
    </rPh>
    <phoneticPr fontId="19"/>
  </si>
  <si>
    <t>090-0123-4567</t>
    <phoneticPr fontId="4"/>
  </si>
  <si>
    <t>研究実施場所</t>
    <rPh sb="0" eb="2">
      <t>ケンキュウ</t>
    </rPh>
    <rPh sb="2" eb="4">
      <t>ジッシ</t>
    </rPh>
    <rPh sb="4" eb="6">
      <t>バショ</t>
    </rPh>
    <phoneticPr fontId="4"/>
  </si>
  <si>
    <t>郵便番号</t>
    <phoneticPr fontId="4"/>
  </si>
  <si>
    <t>123-4567</t>
  </si>
  <si>
    <t>住所</t>
    <phoneticPr fontId="4"/>
  </si>
  <si>
    <t>資本金＜提案者＞</t>
    <rPh sb="0" eb="3">
      <t>シホンキン</t>
    </rPh>
    <phoneticPr fontId="4"/>
  </si>
  <si>
    <t>提案書（様式第１）「8．提案者（法人）の概要」</t>
    <rPh sb="12" eb="15">
      <t>テイアンシャ</t>
    </rPh>
    <rPh sb="16" eb="18">
      <t>ホウジン</t>
    </rPh>
    <rPh sb="20" eb="22">
      <t>ガイヨウ</t>
    </rPh>
    <phoneticPr fontId="4"/>
  </si>
  <si>
    <t>従業員数＜提案者＞</t>
    <rPh sb="0" eb="3">
      <t>ジュウギョウイン</t>
    </rPh>
    <phoneticPr fontId="4"/>
  </si>
  <si>
    <t>半角数字で記入してください。</t>
    <rPh sb="0" eb="2">
      <t>ハンカク</t>
    </rPh>
    <rPh sb="2" eb="4">
      <t>スウジ</t>
    </rPh>
    <rPh sb="5" eb="7">
      <t>キニュウ</t>
    </rPh>
    <phoneticPr fontId="4"/>
  </si>
  <si>
    <t>会社決算日＜提案者＞</t>
    <rPh sb="0" eb="2">
      <t>カイシャ</t>
    </rPh>
    <rPh sb="2" eb="4">
      <t>ケッサン</t>
    </rPh>
    <rPh sb="4" eb="5">
      <t>ヒ</t>
    </rPh>
    <phoneticPr fontId="4"/>
  </si>
  <si>
    <t>3月31日</t>
    <rPh sb="1" eb="2">
      <t>ガツ</t>
    </rPh>
    <rPh sb="4" eb="5">
      <t>ニチ</t>
    </rPh>
    <phoneticPr fontId="4"/>
  </si>
  <si>
    <t>月日を記入してください。（例：○月○日）</t>
    <rPh sb="0" eb="2">
      <t>ツキヒ</t>
    </rPh>
    <rPh sb="3" eb="5">
      <t>キニュウ</t>
    </rPh>
    <rPh sb="13" eb="14">
      <t>レイ</t>
    </rPh>
    <rPh sb="16" eb="17">
      <t>ガツ</t>
    </rPh>
    <rPh sb="18" eb="19">
      <t>ニチ</t>
    </rPh>
    <phoneticPr fontId="4"/>
  </si>
  <si>
    <t>業種＜提案者＞</t>
    <rPh sb="0" eb="2">
      <t>ギョウシュ</t>
    </rPh>
    <phoneticPr fontId="4"/>
  </si>
  <si>
    <t xml:space="preserve">次の手順で該当する業種コードを総務省のＨＰ（下記のリンク）から選択して、記入願います。
①下記のリンク先（総務省ＨＰ：日本標準産業分類）で、Ａ～Ｔ
   の大分類 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
</t>
    <phoneticPr fontId="4"/>
  </si>
  <si>
    <t>―</t>
  </si>
  <si>
    <t>所属機関のe-Rad研究機関コード＜提案者＞</t>
    <rPh sb="0" eb="2">
      <t>ショゾク</t>
    </rPh>
    <rPh sb="2" eb="4">
      <t>キカン</t>
    </rPh>
    <phoneticPr fontId="19"/>
  </si>
  <si>
    <t>半角数字で記入してください。（10桁）</t>
    <rPh sb="0" eb="2">
      <t>ハンカク</t>
    </rPh>
    <rPh sb="2" eb="4">
      <t>スウジ</t>
    </rPh>
    <rPh sb="5" eb="7">
      <t>キニュウ</t>
    </rPh>
    <rPh sb="17" eb="18">
      <t>ケタ</t>
    </rPh>
    <phoneticPr fontId="4"/>
  </si>
  <si>
    <t>主任研究者のe-Rad研究者番号＜提案者＞</t>
    <rPh sb="0" eb="2">
      <t>シュニン</t>
    </rPh>
    <rPh sb="2" eb="5">
      <t>ケンキュウシャ</t>
    </rPh>
    <phoneticPr fontId="19"/>
  </si>
  <si>
    <t>半角数字で記入してください。（8桁）</t>
    <rPh sb="0" eb="2">
      <t>ハンカク</t>
    </rPh>
    <rPh sb="2" eb="4">
      <t>スウジ</t>
    </rPh>
    <rPh sb="5" eb="7">
      <t>キニュウ</t>
    </rPh>
    <rPh sb="16" eb="17">
      <t>ケタ</t>
    </rPh>
    <phoneticPr fontId="4"/>
  </si>
  <si>
    <t>（添付資料１）助成事業実施計画書　
４．助成事業に要する費用の内訳等</t>
  </si>
  <si>
    <t>緊急連絡先（携帯電話）</t>
    <rPh sb="0" eb="2">
      <t>キンキュウ</t>
    </rPh>
    <rPh sb="2" eb="4">
      <t>レンラク</t>
    </rPh>
    <rPh sb="4" eb="5">
      <t>サキ</t>
    </rPh>
    <rPh sb="6" eb="8">
      <t>ケイタイ</t>
    </rPh>
    <rPh sb="8" eb="10">
      <t>デンワ</t>
    </rPh>
    <phoneticPr fontId="19"/>
  </si>
  <si>
    <t>（添付資料１）助成事業実施計画書　３．（２）別紙１＜研究実施場所＞</t>
    <phoneticPr fontId="18"/>
  </si>
  <si>
    <t>半角数字で記入記入してください。（8桁）</t>
    <rPh sb="0" eb="2">
      <t>ハンカク</t>
    </rPh>
    <rPh sb="2" eb="4">
      <t>スウジ</t>
    </rPh>
    <rPh sb="5" eb="7">
      <t>キニュウ</t>
    </rPh>
    <rPh sb="7" eb="9">
      <t>キニュウ</t>
    </rPh>
    <rPh sb="18" eb="19">
      <t>ケタ</t>
    </rPh>
    <phoneticPr fontId="4"/>
  </si>
  <si>
    <t>次の手順で該当する業種コードを総務省のＨＰ（下記のリンク）から選択して、記入願います。
①下記のリンク先（総務省ＨＰ：日本標準産業分類）で、Ａ～Ｔ
   の大分類の中から、該当する業種を選択、クリック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4"/>
  </si>
  <si>
    <t>次の手順で該当する業種コードを総務省のＨＰ（下記のリンク）から選択して、記入願います。
①下記のリンク先（総務省ＨＰ：日本標準産業分類）で、Ａ～Ｔ
   の大分類の中から、該当する業種を選択、クリック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4"/>
  </si>
  <si>
    <t>設立年</t>
    <rPh sb="0" eb="2">
      <t>セツリツ</t>
    </rPh>
    <rPh sb="2" eb="3">
      <t>ネン</t>
    </rPh>
    <phoneticPr fontId="15"/>
  </si>
  <si>
    <t>A</t>
    <phoneticPr fontId="15"/>
  </si>
  <si>
    <t>B</t>
    <phoneticPr fontId="15"/>
  </si>
  <si>
    <t>C</t>
    <phoneticPr fontId="15"/>
  </si>
  <si>
    <t>D</t>
    <phoneticPr fontId="15"/>
  </si>
  <si>
    <t>E</t>
    <phoneticPr fontId="15"/>
  </si>
  <si>
    <t>F</t>
    <phoneticPr fontId="15"/>
  </si>
  <si>
    <t>G</t>
    <phoneticPr fontId="15"/>
  </si>
  <si>
    <t>H</t>
    <phoneticPr fontId="15"/>
  </si>
  <si>
    <t>A-1</t>
    <phoneticPr fontId="15"/>
  </si>
  <si>
    <t>B-1</t>
    <phoneticPr fontId="15"/>
  </si>
  <si>
    <t>B-2</t>
    <phoneticPr fontId="15"/>
  </si>
  <si>
    <t>C-1</t>
    <phoneticPr fontId="15"/>
  </si>
  <si>
    <t>D-1</t>
    <phoneticPr fontId="15"/>
  </si>
  <si>
    <t>D-2</t>
    <phoneticPr fontId="15"/>
  </si>
  <si>
    <t>E-1</t>
    <phoneticPr fontId="15"/>
  </si>
  <si>
    <t>F-1</t>
    <phoneticPr fontId="15"/>
  </si>
  <si>
    <t>G-1</t>
    <phoneticPr fontId="15"/>
  </si>
  <si>
    <t>G-2</t>
    <phoneticPr fontId="15"/>
  </si>
  <si>
    <t>H-1</t>
    <phoneticPr fontId="15"/>
  </si>
  <si>
    <t>H-2</t>
    <phoneticPr fontId="15"/>
  </si>
  <si>
    <r>
      <t xml:space="preserve">10.(2)助成先総括表の金額が転記されます。
</t>
    </r>
    <r>
      <rPr>
        <sz val="11"/>
        <color rgb="FFFF0000"/>
        <rFont val="ＭＳ Ｐゴシック"/>
        <family val="3"/>
        <charset val="128"/>
        <scheme val="minor"/>
      </rPr>
      <t>提案書に記載の金額と齟齬が無いように、整合確認をお願いします。</t>
    </r>
    <rPh sb="6" eb="8">
      <t>ジョセイ</t>
    </rPh>
    <rPh sb="8" eb="9">
      <t>サキ</t>
    </rPh>
    <rPh sb="9" eb="11">
      <t>ソウカツ</t>
    </rPh>
    <rPh sb="11" eb="12">
      <t>ヒョウ</t>
    </rPh>
    <rPh sb="13" eb="15">
      <t>キンガク</t>
    </rPh>
    <rPh sb="16" eb="18">
      <t>テンキ</t>
    </rPh>
    <rPh sb="24" eb="27">
      <t>テイアンショ</t>
    </rPh>
    <rPh sb="28" eb="30">
      <t>キサイ</t>
    </rPh>
    <rPh sb="31" eb="33">
      <t>キンガク</t>
    </rPh>
    <rPh sb="34" eb="36">
      <t>ソゴ</t>
    </rPh>
    <rPh sb="37" eb="38">
      <t>ナ</t>
    </rPh>
    <rPh sb="43" eb="45">
      <t>セイゴウ</t>
    </rPh>
    <rPh sb="45" eb="47">
      <t>カクニン</t>
    </rPh>
    <rPh sb="49" eb="50">
      <t>ネガ</t>
    </rPh>
    <phoneticPr fontId="4"/>
  </si>
  <si>
    <t>提案カテゴリーをプルダウンリストから選択してください。
No.2の提案フェーズを入力しないと、リストが表示されません。
フェーズD（未来型新エネ実証制度）の場合は、入力できませんので、
No.8の入力に進んでください。</t>
    <rPh sb="18" eb="20">
      <t>センタク</t>
    </rPh>
    <rPh sb="34" eb="36">
      <t>テイアン</t>
    </rPh>
    <rPh sb="41" eb="43">
      <t>ニュウリョク</t>
    </rPh>
    <rPh sb="52" eb="54">
      <t>ヒョウジ</t>
    </rPh>
    <rPh sb="67" eb="71">
      <t>ミライガタシン</t>
    </rPh>
    <rPh sb="73" eb="77">
      <t>ジッショウセイド</t>
    </rPh>
    <rPh sb="79" eb="81">
      <t>バアイ</t>
    </rPh>
    <rPh sb="83" eb="85">
      <t>ニュウリョク</t>
    </rPh>
    <rPh sb="99" eb="101">
      <t>ニュウリョク</t>
    </rPh>
    <rPh sb="102" eb="103">
      <t>スス</t>
    </rPh>
    <phoneticPr fontId="4"/>
  </si>
  <si>
    <r>
      <t xml:space="preserve">西暦年を半角で記入してください。
</t>
    </r>
    <r>
      <rPr>
        <sz val="11"/>
        <color rgb="FFFF0000"/>
        <rFont val="ＭＳ Ｐゴシック"/>
        <family val="3"/>
        <charset val="128"/>
        <scheme val="minor"/>
      </rPr>
      <t>提案書に記載の設立年と齟齬が無いように整合確認をお願いします。</t>
    </r>
    <rPh sb="0" eb="2">
      <t>セイレキ</t>
    </rPh>
    <rPh sb="2" eb="3">
      <t>ネン</t>
    </rPh>
    <rPh sb="4" eb="6">
      <t>ハンカク</t>
    </rPh>
    <rPh sb="7" eb="9">
      <t>キニュウ</t>
    </rPh>
    <rPh sb="17" eb="20">
      <t>テイアンショ</t>
    </rPh>
    <rPh sb="21" eb="23">
      <t>キサイ</t>
    </rPh>
    <rPh sb="24" eb="26">
      <t>セツリツ</t>
    </rPh>
    <rPh sb="26" eb="27">
      <t>ネン</t>
    </rPh>
    <rPh sb="28" eb="30">
      <t>ソゴ</t>
    </rPh>
    <rPh sb="31" eb="32">
      <t>ナ</t>
    </rPh>
    <rPh sb="36" eb="38">
      <t>セイゴウ</t>
    </rPh>
    <rPh sb="38" eb="40">
      <t>カクニン</t>
    </rPh>
    <rPh sb="42" eb="43">
      <t>ネガ</t>
    </rPh>
    <phoneticPr fontId="4"/>
  </si>
  <si>
    <t>新エネ中小・スタートアップ支援制度
課題設定枠（フェーズA、フェーズBの場合）</t>
    <rPh sb="19" eb="21">
      <t>カダイ</t>
    </rPh>
    <rPh sb="21" eb="23">
      <t>セッテイ</t>
    </rPh>
    <rPh sb="23" eb="24">
      <t>ワク</t>
    </rPh>
    <rPh sb="37" eb="39">
      <t>バアイ</t>
    </rPh>
    <phoneticPr fontId="4"/>
  </si>
  <si>
    <t>2023年度</t>
    <phoneticPr fontId="4"/>
  </si>
  <si>
    <t>課題設定枠をプルダウンリストから選択してください。
No.2の提案フェーズとNo.6の提案カテゴリーを入力しないと、リストが表示されません。
フェーズC、フェーズα、フェーズβの場合は入力しないでください。</t>
    <rPh sb="0" eb="2">
      <t>カダイ</t>
    </rPh>
    <rPh sb="2" eb="5">
      <t>セッテイワク</t>
    </rPh>
    <rPh sb="16" eb="18">
      <t>センタク</t>
    </rPh>
    <rPh sb="32" eb="34">
      <t>テイアン</t>
    </rPh>
    <rPh sb="44" eb="46">
      <t>テイアン</t>
    </rPh>
    <rPh sb="52" eb="54">
      <t>ニュウリョク</t>
    </rPh>
    <rPh sb="63" eb="65">
      <t>ヒョウジ</t>
    </rPh>
    <rPh sb="90" eb="92">
      <t>バアイ</t>
    </rPh>
    <rPh sb="93" eb="95">
      <t>ニュウリョク</t>
    </rPh>
    <phoneticPr fontId="4"/>
  </si>
  <si>
    <t>カテゴリー種類</t>
    <rPh sb="5" eb="7">
      <t>シュルイ</t>
    </rPh>
    <phoneticPr fontId="15"/>
  </si>
  <si>
    <t>課題番号</t>
    <rPh sb="0" eb="2">
      <t>カダイ</t>
    </rPh>
    <rPh sb="2" eb="4">
      <t>バンゴウ</t>
    </rPh>
    <phoneticPr fontId="15"/>
  </si>
  <si>
    <t>2024年度</t>
    <rPh sb="4" eb="6">
      <t>ネンド</t>
    </rPh>
    <phoneticPr fontId="4"/>
  </si>
  <si>
    <t>2024年度</t>
    <phoneticPr fontId="4"/>
  </si>
  <si>
    <t>一般財団法人○○</t>
    <rPh sb="0" eb="2">
      <t>イッパン</t>
    </rPh>
    <rPh sb="2" eb="4">
      <t>ザイダン</t>
    </rPh>
    <rPh sb="4" eb="6">
      <t>ホウジン</t>
    </rPh>
    <phoneticPr fontId="15"/>
  </si>
  <si>
    <t>☆「提案書参照箇所」（Ｈ列）や「記入に当たっての注意事項」（Ｇ列）を参考にご記入をお願いいたします。</t>
    <rPh sb="5" eb="7">
      <t>サンショウ</t>
    </rPh>
    <rPh sb="7" eb="9">
      <t>カショ</t>
    </rPh>
    <rPh sb="12" eb="13">
      <t>レツ</t>
    </rPh>
    <rPh sb="16" eb="18">
      <t>キニュウ</t>
    </rPh>
    <rPh sb="19" eb="20">
      <t>ア</t>
    </rPh>
    <rPh sb="24" eb="26">
      <t>チュウイ</t>
    </rPh>
    <rPh sb="26" eb="28">
      <t>ジコウ</t>
    </rPh>
    <rPh sb="31" eb="32">
      <t>レツ</t>
    </rPh>
    <rPh sb="34" eb="36">
      <t>サンコウ</t>
    </rPh>
    <rPh sb="38" eb="40">
      <t>キニュウ</t>
    </rPh>
    <rPh sb="42" eb="43">
      <t>ネガ</t>
    </rPh>
    <phoneticPr fontId="4"/>
  </si>
  <si>
    <t>共同提案者①</t>
    <rPh sb="0" eb="2">
      <t>キョウドウ</t>
    </rPh>
    <rPh sb="2" eb="5">
      <t>テイアンシャ</t>
    </rPh>
    <phoneticPr fontId="4"/>
  </si>
  <si>
    <t>代表者＜共同提案者①＞</t>
    <rPh sb="0" eb="3">
      <t>ダイヒョウシャ</t>
    </rPh>
    <rPh sb="4" eb="6">
      <t>キョウドウ</t>
    </rPh>
    <rPh sb="6" eb="9">
      <t>テイアンシャ</t>
    </rPh>
    <phoneticPr fontId="19"/>
  </si>
  <si>
    <t>主任研究者＜共同提案者①＞</t>
    <rPh sb="0" eb="2">
      <t>シュニン</t>
    </rPh>
    <rPh sb="2" eb="5">
      <t>ケンキュウシャ</t>
    </rPh>
    <phoneticPr fontId="4"/>
  </si>
  <si>
    <t xml:space="preserve">経理担当者＜共同提案者①＞
</t>
    <rPh sb="2" eb="5">
      <t>タントウシャ</t>
    </rPh>
    <phoneticPr fontId="4"/>
  </si>
  <si>
    <t xml:space="preserve">連絡責任者＜共同提案者①＞
</t>
  </si>
  <si>
    <t>資本金＜共同提案者①＞</t>
    <rPh sb="0" eb="3">
      <t>シホンキン</t>
    </rPh>
    <phoneticPr fontId="4"/>
  </si>
  <si>
    <t>役員・従業員数等：合計＜共同提案者①＞</t>
    <rPh sb="0" eb="2">
      <t>ヤクイン</t>
    </rPh>
    <rPh sb="7" eb="8">
      <t>ナド</t>
    </rPh>
    <rPh sb="9" eb="10">
      <t>ゴウ</t>
    </rPh>
    <rPh sb="10" eb="11">
      <t>ケイ</t>
    </rPh>
    <phoneticPr fontId="4"/>
  </si>
  <si>
    <t>会社決算日＜共同提案者①＞</t>
    <rPh sb="0" eb="2">
      <t>カイシャ</t>
    </rPh>
    <rPh sb="2" eb="4">
      <t>ケッサン</t>
    </rPh>
    <rPh sb="4" eb="5">
      <t>ヒ</t>
    </rPh>
    <phoneticPr fontId="4"/>
  </si>
  <si>
    <t>業種＜共同提案者①＞</t>
    <rPh sb="0" eb="2">
      <t>ギョウシュ</t>
    </rPh>
    <phoneticPr fontId="4"/>
  </si>
  <si>
    <t>所属機関のe-Rad研究機関コード＜共同提案者①＞</t>
    <rPh sb="0" eb="2">
      <t>ショゾク</t>
    </rPh>
    <rPh sb="2" eb="4">
      <t>キカン</t>
    </rPh>
    <phoneticPr fontId="19"/>
  </si>
  <si>
    <t>主任研究者のe-Rad研究者番号＜共同提案者①＞</t>
    <rPh sb="0" eb="2">
      <t>シュニン</t>
    </rPh>
    <rPh sb="2" eb="5">
      <t>ケンキュウシャ</t>
    </rPh>
    <phoneticPr fontId="19"/>
  </si>
  <si>
    <t>共同提案者②</t>
    <phoneticPr fontId="4"/>
  </si>
  <si>
    <t>代表者＜共同提案者②＞</t>
    <rPh sb="0" eb="3">
      <t>ダイヒョウシャ</t>
    </rPh>
    <phoneticPr fontId="19"/>
  </si>
  <si>
    <t>主任研究者＜共同提案者②＞</t>
    <rPh sb="0" eb="2">
      <t>シュニン</t>
    </rPh>
    <rPh sb="2" eb="5">
      <t>ケンキュウシャ</t>
    </rPh>
    <phoneticPr fontId="4"/>
  </si>
  <si>
    <t xml:space="preserve">経理担当者＜共同提案者②＞
</t>
    <rPh sb="2" eb="5">
      <t>タントウシャ</t>
    </rPh>
    <phoneticPr fontId="4"/>
  </si>
  <si>
    <t xml:space="preserve">連絡責任者＜共同提案者②＞
</t>
  </si>
  <si>
    <t>役員・従業員数等：合計＜共同提案者②＞</t>
    <rPh sb="0" eb="2">
      <t>ヤクイン</t>
    </rPh>
    <rPh sb="7" eb="8">
      <t>ナド</t>
    </rPh>
    <rPh sb="9" eb="10">
      <t>ゴウ</t>
    </rPh>
    <rPh sb="10" eb="11">
      <t>ケイ</t>
    </rPh>
    <phoneticPr fontId="4"/>
  </si>
  <si>
    <t>会社決算日＜共同提案者②＞</t>
    <rPh sb="0" eb="2">
      <t>カイシャ</t>
    </rPh>
    <rPh sb="2" eb="4">
      <t>ケッサン</t>
    </rPh>
    <rPh sb="4" eb="5">
      <t>ヒ</t>
    </rPh>
    <phoneticPr fontId="4"/>
  </si>
  <si>
    <t>業種＜共同提案者②＞</t>
    <rPh sb="0" eb="2">
      <t>ギョウシュ</t>
    </rPh>
    <phoneticPr fontId="4"/>
  </si>
  <si>
    <t>所属機関のe-Rad研究機関コード＜共同提案②＞</t>
    <rPh sb="0" eb="2">
      <t>ショゾク</t>
    </rPh>
    <rPh sb="2" eb="4">
      <t>キカン</t>
    </rPh>
    <phoneticPr fontId="19"/>
  </si>
  <si>
    <t>主任研究者のe-Rad研究者番号＜共同提案者②＞</t>
    <rPh sb="0" eb="2">
      <t>シュニン</t>
    </rPh>
    <rPh sb="2" eb="5">
      <t>ケンキュウシャ</t>
    </rPh>
    <phoneticPr fontId="19"/>
  </si>
  <si>
    <t>共同提案者③</t>
    <phoneticPr fontId="4"/>
  </si>
  <si>
    <t>代表者＜共同提案者③＞</t>
    <rPh sb="0" eb="3">
      <t>ダイヒョウシャ</t>
    </rPh>
    <phoneticPr fontId="19"/>
  </si>
  <si>
    <t>主任研究者＜共同提案者③＞</t>
    <rPh sb="0" eb="2">
      <t>シュニン</t>
    </rPh>
    <rPh sb="2" eb="5">
      <t>ケンキュウシャ</t>
    </rPh>
    <phoneticPr fontId="4"/>
  </si>
  <si>
    <t xml:space="preserve">経理担当者＜共同提案者③＞
</t>
    <rPh sb="2" eb="5">
      <t>タントウシャ</t>
    </rPh>
    <phoneticPr fontId="4"/>
  </si>
  <si>
    <t xml:space="preserve">連絡責任者＜共同提案者③＞
</t>
  </si>
  <si>
    <t>資本金＜共同提案者③＞</t>
    <rPh sb="0" eb="3">
      <t>シホンキン</t>
    </rPh>
    <phoneticPr fontId="4"/>
  </si>
  <si>
    <t>役員・従業員数等：合計＜共同提案者③＞</t>
    <rPh sb="0" eb="2">
      <t>ヤクイン</t>
    </rPh>
    <rPh sb="7" eb="8">
      <t>ナド</t>
    </rPh>
    <rPh sb="9" eb="10">
      <t>ゴウ</t>
    </rPh>
    <rPh sb="10" eb="11">
      <t>ケイ</t>
    </rPh>
    <phoneticPr fontId="4"/>
  </si>
  <si>
    <t>会社決算日＜共同提案者③＞</t>
    <rPh sb="0" eb="2">
      <t>カイシャ</t>
    </rPh>
    <rPh sb="2" eb="4">
      <t>ケッサン</t>
    </rPh>
    <rPh sb="4" eb="5">
      <t>ヒ</t>
    </rPh>
    <phoneticPr fontId="4"/>
  </si>
  <si>
    <t>業種＜共同提案者③＞</t>
    <rPh sb="0" eb="2">
      <t>ギョウシュ</t>
    </rPh>
    <phoneticPr fontId="4"/>
  </si>
  <si>
    <t>所属機関のe-Rad研究機関コード＜共同提案者③＞</t>
    <rPh sb="0" eb="2">
      <t>ショゾク</t>
    </rPh>
    <rPh sb="2" eb="4">
      <t>キカン</t>
    </rPh>
    <phoneticPr fontId="19"/>
  </si>
  <si>
    <t>主任研究者のe-Rad研究者番号＜共同提案者③＞</t>
    <rPh sb="0" eb="2">
      <t>シュニン</t>
    </rPh>
    <rPh sb="2" eb="5">
      <t>ケンキュウシャ</t>
    </rPh>
    <phoneticPr fontId="19"/>
  </si>
  <si>
    <t>※助成先がＮＥＤＯへ計上する助成対象費用は、消費税抜き額になります。（ただし、共同研究契約は消費税の課税取引となりますので、助成先と共同研究先の関係では消費税を加算して精算します。）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rPh sb="39" eb="41">
      <t>キョウドウ</t>
    </rPh>
    <rPh sb="41" eb="43">
      <t>ケンキュウ</t>
    </rPh>
    <rPh sb="43" eb="45">
      <t>ケイヤク</t>
    </rPh>
    <rPh sb="46" eb="49">
      <t>ショウヒゼイ</t>
    </rPh>
    <rPh sb="50" eb="52">
      <t>カゼイ</t>
    </rPh>
    <rPh sb="52" eb="54">
      <t>トリヒキ</t>
    </rPh>
    <rPh sb="62" eb="64">
      <t>ジョセイ</t>
    </rPh>
    <rPh sb="64" eb="65">
      <t>サキ</t>
    </rPh>
    <rPh sb="66" eb="68">
      <t>キョウドウ</t>
    </rPh>
    <rPh sb="68" eb="70">
      <t>ケンキュウ</t>
    </rPh>
    <rPh sb="70" eb="71">
      <t>サキ</t>
    </rPh>
    <rPh sb="72" eb="74">
      <t>カンケイ</t>
    </rPh>
    <rPh sb="76" eb="79">
      <t>ショウヒゼイ</t>
    </rPh>
    <rPh sb="80" eb="82">
      <t>カサン</t>
    </rPh>
    <rPh sb="84" eb="86">
      <t>セイサン</t>
    </rPh>
    <phoneticPr fontId="15"/>
  </si>
  <si>
    <t>A-2</t>
    <phoneticPr fontId="15"/>
  </si>
  <si>
    <t>B-3</t>
    <phoneticPr fontId="15"/>
  </si>
  <si>
    <t>B-4</t>
    <phoneticPr fontId="15"/>
  </si>
  <si>
    <t>B-5</t>
    <phoneticPr fontId="15"/>
  </si>
  <si>
    <t>提案者名（フリガナ）</t>
    <rPh sb="3" eb="4">
      <t>メイ</t>
    </rPh>
    <phoneticPr fontId="19"/>
  </si>
  <si>
    <r>
      <t>【研究分担先、分室がある場合の記載例】</t>
    </r>
    <r>
      <rPr>
        <b/>
        <sz val="14"/>
        <color rgb="FFFF0000"/>
        <rFont val="ＭＳ Ｐゴシック"/>
        <family val="3"/>
        <charset val="128"/>
        <scheme val="minor"/>
      </rPr>
      <t>　　　（注）記載例ですので、この行以降は提案書に貼り付けないでください。</t>
    </r>
    <rPh sb="1" eb="3">
      <t>ケンキュウ</t>
    </rPh>
    <rPh sb="3" eb="5">
      <t>ブンタン</t>
    </rPh>
    <rPh sb="5" eb="6">
      <t>サキ</t>
    </rPh>
    <rPh sb="7" eb="9">
      <t>ブンシツ</t>
    </rPh>
    <rPh sb="12" eb="14">
      <t>バアイ</t>
    </rPh>
    <rPh sb="15" eb="17">
      <t>キサイ</t>
    </rPh>
    <rPh sb="17" eb="18">
      <t>レイ</t>
    </rPh>
    <phoneticPr fontId="4"/>
  </si>
  <si>
    <t>A-3</t>
    <phoneticPr fontId="15"/>
  </si>
  <si>
    <t>A-4</t>
    <phoneticPr fontId="15"/>
  </si>
  <si>
    <t>A-5</t>
    <phoneticPr fontId="15"/>
  </si>
  <si>
    <t>D-3</t>
    <phoneticPr fontId="15"/>
  </si>
  <si>
    <t>D-4</t>
    <phoneticPr fontId="15"/>
  </si>
  <si>
    <t>D-5</t>
    <phoneticPr fontId="15"/>
  </si>
  <si>
    <t>E-2</t>
    <phoneticPr fontId="15"/>
  </si>
  <si>
    <t>E-3</t>
    <phoneticPr fontId="15"/>
  </si>
  <si>
    <t>I</t>
    <phoneticPr fontId="15"/>
  </si>
  <si>
    <t>I-1</t>
    <phoneticPr fontId="15"/>
  </si>
  <si>
    <t>I-2</t>
    <phoneticPr fontId="15"/>
  </si>
  <si>
    <t>提案書１と同じ「助成事業の名称」をそのまま記入してください。</t>
    <rPh sb="0" eb="3">
      <t>テイアンショ</t>
    </rPh>
    <rPh sb="5" eb="6">
      <t>オナ</t>
    </rPh>
    <rPh sb="8" eb="10">
      <t>ジョセイ</t>
    </rPh>
    <rPh sb="10" eb="12">
      <t>ジギョウ</t>
    </rPh>
    <rPh sb="13" eb="15">
      <t>メイショウ</t>
    </rPh>
    <rPh sb="21" eb="23">
      <t>キニュウ</t>
    </rPh>
    <phoneticPr fontId="4"/>
  </si>
  <si>
    <t>2023年度　新エネルギー等のシーズ発掘・事業化に向けた技術研究開発事業　電子データ要旨情報ファイル</t>
    <rPh sb="4" eb="5">
      <t>ネン</t>
    </rPh>
    <rPh sb="5" eb="6">
      <t>ド</t>
    </rPh>
    <rPh sb="7" eb="8">
      <t>シン</t>
    </rPh>
    <phoneticPr fontId="4"/>
  </si>
  <si>
    <t>2025年度</t>
    <phoneticPr fontId="4"/>
  </si>
  <si>
    <t>2025年度</t>
    <rPh sb="4" eb="6">
      <t>ネンド</t>
    </rPh>
    <phoneticPr fontId="4"/>
  </si>
  <si>
    <t>▲▲▲▲カブシキガイシャ</t>
  </si>
  <si>
    <t>▲▲▲▲カブシキガイシャ</t>
    <phoneticPr fontId="15"/>
  </si>
  <si>
    <t>登記されている名称のフリガナを記入してください。</t>
    <rPh sb="0" eb="2">
      <t>トウキ</t>
    </rPh>
    <rPh sb="7" eb="9">
      <t>メイショウ</t>
    </rPh>
    <rPh sb="15" eb="17">
      <t>キニュウ</t>
    </rPh>
    <phoneticPr fontId="4"/>
  </si>
  <si>
    <t>共同提案者①</t>
    <rPh sb="0" eb="2">
      <t>キョウドウ</t>
    </rPh>
    <rPh sb="2" eb="5">
      <t>テイアンシャ</t>
    </rPh>
    <phoneticPr fontId="15"/>
  </si>
  <si>
    <t>共同提案者②</t>
    <rPh sb="0" eb="2">
      <t>キョウドウ</t>
    </rPh>
    <rPh sb="2" eb="5">
      <t>テイアンシャ</t>
    </rPh>
    <phoneticPr fontId="15"/>
  </si>
  <si>
    <t>共同提案者③</t>
    <rPh sb="0" eb="2">
      <t>キョウドウ</t>
    </rPh>
    <rPh sb="2" eb="5">
      <t>テイアンシャ</t>
    </rPh>
    <phoneticPr fontId="15"/>
  </si>
  <si>
    <t>（代表）提案者</t>
    <rPh sb="1" eb="3">
      <t>ダイヒョウ</t>
    </rPh>
    <rPh sb="4" eb="7">
      <t>テイアンシャ</t>
    </rPh>
    <phoneticPr fontId="15"/>
  </si>
  <si>
    <t>次の手順で該当する業種コードを総務省のＨＰ（下記のリンク）から選択して、記入願います。
①下記のリンク先（総務省ＨＰ：日本標準産業分類）で、Ａ～Ｔ
   の大分類 の中から、該当する業種を選択、クリック
                                                    （→中分類へ移動）
②さらに、中分類→小分類へと選択、確認を行い、該当する業
   種の４桁の番号（コード番号）を記入して下さい。
※該当する業種が多数在る場合は、主要なもの数種について
   記入して下さい。</t>
    <phoneticPr fontId="4"/>
  </si>
  <si>
    <t xml:space="preserve">資本金＜共同提案者②＞ </t>
    <rPh sb="0" eb="3">
      <t>シホンキン</t>
    </rPh>
    <phoneticPr fontId="4"/>
  </si>
  <si>
    <t>円単位で記載し、半角数字のみを記入してください。
（円や千円、￥記号などを加えない）</t>
    <rPh sb="0" eb="3">
      <t>エンタンイ</t>
    </rPh>
    <rPh sb="4" eb="6">
      <t>キサイ</t>
    </rPh>
    <rPh sb="8" eb="10">
      <t>ハンカク</t>
    </rPh>
    <rPh sb="10" eb="12">
      <t>スウジ</t>
    </rPh>
    <rPh sb="15" eb="17">
      <t>キニュウ</t>
    </rPh>
    <rPh sb="26" eb="27">
      <t>エン</t>
    </rPh>
    <rPh sb="28" eb="30">
      <t>センエン</t>
    </rPh>
    <rPh sb="32" eb="34">
      <t>キゴウ</t>
    </rPh>
    <rPh sb="37" eb="38">
      <t>クワ</t>
    </rPh>
    <phoneticPr fontId="4"/>
  </si>
  <si>
    <t>提案者名</t>
    <rPh sb="0" eb="3">
      <t>テイアンシャ</t>
    </rPh>
    <rPh sb="3" eb="4">
      <t>メイ</t>
    </rPh>
    <phoneticPr fontId="15"/>
  </si>
  <si>
    <t>入力必須</t>
    <rPh sb="0" eb="4">
      <t>ニュウリョクヒッス</t>
    </rPh>
    <phoneticPr fontId="15"/>
  </si>
  <si>
    <t>自動入力のため入力不要</t>
    <rPh sb="0" eb="4">
      <t>ジドウニュウリョク</t>
    </rPh>
    <rPh sb="7" eb="9">
      <t>ニュウリョク</t>
    </rPh>
    <rPh sb="9" eb="11">
      <t>フヨウ</t>
    </rPh>
    <phoneticPr fontId="15"/>
  </si>
  <si>
    <t>入力済み、又は入力不要</t>
    <rPh sb="0" eb="3">
      <t>ニュウリョクズ</t>
    </rPh>
    <rPh sb="5" eb="6">
      <t>マタ</t>
    </rPh>
    <rPh sb="7" eb="9">
      <t>ニュウリョク</t>
    </rPh>
    <rPh sb="9" eb="11">
      <t>フヨウ</t>
    </rPh>
    <phoneticPr fontId="15"/>
  </si>
  <si>
    <t>（例）一般社団法人▽▽</t>
    <rPh sb="1" eb="2">
      <t>レイ</t>
    </rPh>
    <rPh sb="3" eb="9">
      <t>イッパンシャダンホウジン</t>
    </rPh>
    <phoneticPr fontId="15"/>
  </si>
  <si>
    <t>（例）国立大学法人☆☆大学</t>
    <rPh sb="1" eb="2">
      <t>レイ</t>
    </rPh>
    <rPh sb="3" eb="5">
      <t>コクリツ</t>
    </rPh>
    <rPh sb="5" eb="7">
      <t>ダイガク</t>
    </rPh>
    <rPh sb="7" eb="9">
      <t>ホウジン</t>
    </rPh>
    <rPh sb="11" eb="13">
      <t>ダイガク</t>
    </rPh>
    <phoneticPr fontId="4"/>
  </si>
  <si>
    <t>（例）国立大学法人■■大学</t>
    <rPh sb="1" eb="2">
      <t>レイ</t>
    </rPh>
    <rPh sb="3" eb="5">
      <t>コクリツ</t>
    </rPh>
    <rPh sb="5" eb="7">
      <t>ダイガク</t>
    </rPh>
    <rPh sb="7" eb="9">
      <t>ホウジン</t>
    </rPh>
    <rPh sb="11" eb="13">
      <t>ダイガク</t>
    </rPh>
    <phoneticPr fontId="15"/>
  </si>
  <si>
    <t>学術機関等</t>
  </si>
  <si>
    <t>共同研究先①_機関名</t>
    <rPh sb="0" eb="2">
      <t>キョウドウ</t>
    </rPh>
    <rPh sb="2" eb="4">
      <t>ケンキュウ</t>
    </rPh>
    <rPh sb="4" eb="5">
      <t>サキ</t>
    </rPh>
    <rPh sb="7" eb="10">
      <t>キカンメイ</t>
    </rPh>
    <phoneticPr fontId="15"/>
  </si>
  <si>
    <t>共同研究先①_区分</t>
    <rPh sb="0" eb="2">
      <t>キョウドウ</t>
    </rPh>
    <rPh sb="2" eb="4">
      <t>ケンキュウ</t>
    </rPh>
    <rPh sb="4" eb="5">
      <t>サキ</t>
    </rPh>
    <rPh sb="7" eb="9">
      <t>クブン</t>
    </rPh>
    <phoneticPr fontId="15"/>
  </si>
  <si>
    <t>共同研究先②_機関名</t>
    <rPh sb="0" eb="2">
      <t>キョウドウ</t>
    </rPh>
    <rPh sb="2" eb="4">
      <t>ケンキュウ</t>
    </rPh>
    <rPh sb="4" eb="5">
      <t>サキ</t>
    </rPh>
    <rPh sb="7" eb="10">
      <t>キカンメイ</t>
    </rPh>
    <phoneticPr fontId="15"/>
  </si>
  <si>
    <t>共同研究先②_区分</t>
    <rPh sb="0" eb="2">
      <t>キョウドウ</t>
    </rPh>
    <rPh sb="2" eb="4">
      <t>ケンキュウ</t>
    </rPh>
    <rPh sb="4" eb="5">
      <t>サキ</t>
    </rPh>
    <rPh sb="7" eb="9">
      <t>クブン</t>
    </rPh>
    <phoneticPr fontId="15"/>
  </si>
  <si>
    <t>共同研究先③_機関名</t>
    <rPh sb="0" eb="2">
      <t>キョウドウ</t>
    </rPh>
    <rPh sb="2" eb="4">
      <t>ケンキュウ</t>
    </rPh>
    <rPh sb="4" eb="5">
      <t>サキ</t>
    </rPh>
    <rPh sb="7" eb="10">
      <t>キカンメイ</t>
    </rPh>
    <phoneticPr fontId="15"/>
  </si>
  <si>
    <t>共同研究先③_区分</t>
    <rPh sb="0" eb="2">
      <t>キョウドウ</t>
    </rPh>
    <rPh sb="2" eb="4">
      <t>ケンキュウ</t>
    </rPh>
    <rPh sb="4" eb="5">
      <t>サキ</t>
    </rPh>
    <rPh sb="7" eb="9">
      <t>クブン</t>
    </rPh>
    <phoneticPr fontId="15"/>
  </si>
  <si>
    <t>一般社団法人</t>
  </si>
  <si>
    <t>③共同提案者が４社以上もしくは各提案者の共同研究先が４機関以上あり、表に記載できない場合は事務局までご連絡ください。</t>
    <rPh sb="1" eb="6">
      <t>キョウドウテイアンシャ</t>
    </rPh>
    <rPh sb="8" eb="9">
      <t>シャ</t>
    </rPh>
    <rPh sb="9" eb="11">
      <t>イジョウ</t>
    </rPh>
    <rPh sb="15" eb="19">
      <t>カクテイアンシャ</t>
    </rPh>
    <rPh sb="20" eb="25">
      <t>キョウドウケンキュウサキ</t>
    </rPh>
    <rPh sb="27" eb="29">
      <t>キカン</t>
    </rPh>
    <rPh sb="29" eb="31">
      <t>イジョウ</t>
    </rPh>
    <rPh sb="34" eb="35">
      <t>ヒョウ</t>
    </rPh>
    <rPh sb="36" eb="38">
      <t>キサイ</t>
    </rPh>
    <rPh sb="42" eb="44">
      <t>バアイ</t>
    </rPh>
    <rPh sb="45" eb="48">
      <t>ジムキョク</t>
    </rPh>
    <rPh sb="51" eb="53">
      <t>レンラク</t>
    </rPh>
    <phoneticPr fontId="15"/>
  </si>
  <si>
    <t>入力表</t>
    <rPh sb="0" eb="3">
      <t>ニュウリョクヒョウ</t>
    </rPh>
    <phoneticPr fontId="15"/>
  </si>
  <si>
    <t>（添付資料１）助成事業実施計画書　
３．（２）別紙１＜主任研究者＞</t>
    <rPh sb="1" eb="3">
      <t>テンプ</t>
    </rPh>
    <rPh sb="3" eb="5">
      <t>シリョウ</t>
    </rPh>
    <rPh sb="7" eb="9">
      <t>ジョセイ</t>
    </rPh>
    <rPh sb="11" eb="13">
      <t>ジッシ</t>
    </rPh>
    <rPh sb="13" eb="16">
      <t>ケイカクショ</t>
    </rPh>
    <rPh sb="23" eb="25">
      <t>ベッシ</t>
    </rPh>
    <rPh sb="27" eb="29">
      <t>シュニン</t>
    </rPh>
    <rPh sb="29" eb="32">
      <t>ケンキュウシャ</t>
    </rPh>
    <phoneticPr fontId="4"/>
  </si>
  <si>
    <t>（添付資料１）助成事業実施計画書
３．（２）別紙１＜検査・支払担当窓口＞</t>
    <rPh sb="1" eb="3">
      <t>テンプ</t>
    </rPh>
    <rPh sb="3" eb="5">
      <t>シリョウ</t>
    </rPh>
    <rPh sb="7" eb="9">
      <t>ジョセイ</t>
    </rPh>
    <rPh sb="11" eb="13">
      <t>ジッシ</t>
    </rPh>
    <rPh sb="13" eb="16">
      <t>ケイカクショ</t>
    </rPh>
    <rPh sb="22" eb="24">
      <t>ベッシ</t>
    </rPh>
    <rPh sb="26" eb="28">
      <t>ケンサ</t>
    </rPh>
    <rPh sb="29" eb="31">
      <t>シハライ</t>
    </rPh>
    <rPh sb="31" eb="33">
      <t>タントウ</t>
    </rPh>
    <rPh sb="33" eb="35">
      <t>マドグチ</t>
    </rPh>
    <phoneticPr fontId="4"/>
  </si>
  <si>
    <t>（添付資料１）助成事業実施計画書
３．（２）別紙１＜研究実施場所＞</t>
    <rPh sb="26" eb="28">
      <t>ケンキュウ</t>
    </rPh>
    <rPh sb="28" eb="30">
      <t>ジッシ</t>
    </rPh>
    <rPh sb="30" eb="32">
      <t>バショ</t>
    </rPh>
    <phoneticPr fontId="18"/>
  </si>
  <si>
    <t>新エネ中小・スタートアップ支援制度　提案カテゴリー
A．太陽光発電利用促進分野
B．風力発電利用促進分野
C. 中小水力エネルギー利用促進分野
D．バイオマス利用促進分野
E．再生可能エネルギー熱利用促進分野
F．未利用エネルギー利用促進分野
G．燃料電池利用促進分野
H．蓄電池利用促進分野
I.　再生可能エネルギー利用促進分野
（A～Hの各分野に属するものを除く）</t>
    <rPh sb="0" eb="1">
      <t>シン</t>
    </rPh>
    <rPh sb="3" eb="5">
      <t>チュウショウ</t>
    </rPh>
    <rPh sb="13" eb="17">
      <t>シエンセイド</t>
    </rPh>
    <rPh sb="56" eb="58">
      <t>チュウショウ</t>
    </rPh>
    <rPh sb="58" eb="60">
      <t>スイリョク</t>
    </rPh>
    <rPh sb="65" eb="67">
      <t>リヨウ</t>
    </rPh>
    <rPh sb="67" eb="71">
      <t>ソクシンブンヤ</t>
    </rPh>
    <rPh sb="150" eb="152">
      <t>サイセイ</t>
    </rPh>
    <rPh sb="152" eb="154">
      <t>カノウ</t>
    </rPh>
    <rPh sb="159" eb="161">
      <t>リヨウ</t>
    </rPh>
    <rPh sb="161" eb="163">
      <t>ソクシン</t>
    </rPh>
    <rPh sb="163" eb="165">
      <t>ブンヤ</t>
    </rPh>
    <rPh sb="171" eb="174">
      <t>カクブンヤ</t>
    </rPh>
    <rPh sb="175" eb="176">
      <t>ゾク</t>
    </rPh>
    <rPh sb="181" eb="182">
      <t>ノゾ</t>
    </rPh>
    <phoneticPr fontId="19"/>
  </si>
  <si>
    <t>No</t>
  </si>
  <si>
    <t>対象者</t>
  </si>
  <si>
    <t>↓↓提案事業者記入列はここです↓↓</t>
  </si>
  <si>
    <t>記入例</t>
  </si>
  <si>
    <t>記入に当たっての
注意事項</t>
  </si>
  <si>
    <t>提案書
参照箇所</t>
  </si>
  <si>
    <t>項目１</t>
    <phoneticPr fontId="15"/>
  </si>
  <si>
    <t>該当する場合は入力</t>
    <rPh sb="0" eb="2">
      <t>ガイトウ</t>
    </rPh>
    <rPh sb="4" eb="6">
      <t>バアイ</t>
    </rPh>
    <rPh sb="7" eb="9">
      <t>ニュウリョク</t>
    </rPh>
    <phoneticPr fontId="15"/>
  </si>
  <si>
    <r>
      <t xml:space="preserve">10.(3)共同提案先総括表の金額が転記されます。
</t>
    </r>
    <r>
      <rPr>
        <sz val="11"/>
        <color rgb="FFFF0000"/>
        <rFont val="ＭＳ Ｐゴシック"/>
        <family val="3"/>
        <charset val="128"/>
        <scheme val="minor"/>
      </rPr>
      <t>提案書に記載の金額と齟齬が無いように、整合確認をお願いします。</t>
    </r>
    <rPh sb="6" eb="11">
      <t>キョウドウテイアンサキ</t>
    </rPh>
    <rPh sb="11" eb="13">
      <t>ソウカツ</t>
    </rPh>
    <rPh sb="13" eb="14">
      <t>ヒョウ</t>
    </rPh>
    <rPh sb="15" eb="17">
      <t>キンガク</t>
    </rPh>
    <rPh sb="18" eb="20">
      <t>テンキ</t>
    </rPh>
    <rPh sb="26" eb="29">
      <t>テイアンショ</t>
    </rPh>
    <rPh sb="30" eb="32">
      <t>キサイ</t>
    </rPh>
    <rPh sb="33" eb="35">
      <t>キンガク</t>
    </rPh>
    <rPh sb="36" eb="38">
      <t>ソゴ</t>
    </rPh>
    <rPh sb="39" eb="40">
      <t>ナ</t>
    </rPh>
    <rPh sb="45" eb="47">
      <t>セイゴウ</t>
    </rPh>
    <rPh sb="47" eb="49">
      <t>カクニン</t>
    </rPh>
    <rPh sb="51" eb="52">
      <t>ネガ</t>
    </rPh>
    <phoneticPr fontId="4"/>
  </si>
  <si>
    <t>（４）（●●●●）　項目別明細表(2023年度）</t>
    <rPh sb="10" eb="12">
      <t>コウモク</t>
    </rPh>
    <rPh sb="12" eb="13">
      <t>ベツ</t>
    </rPh>
    <rPh sb="13" eb="16">
      <t>メイサイヒョウ</t>
    </rPh>
    <rPh sb="21" eb="22">
      <t>ネン</t>
    </rPh>
    <rPh sb="22" eb="23">
      <t>ド</t>
    </rPh>
    <phoneticPr fontId="4"/>
  </si>
  <si>
    <t>（４）（●●●●）　項目別明細表(2024年度）</t>
    <rPh sb="10" eb="12">
      <t>コウモク</t>
    </rPh>
    <rPh sb="12" eb="13">
      <t>ベツ</t>
    </rPh>
    <rPh sb="13" eb="16">
      <t>メイサイヒョウ</t>
    </rPh>
    <rPh sb="21" eb="22">
      <t>ネン</t>
    </rPh>
    <rPh sb="22" eb="23">
      <t>ド</t>
    </rPh>
    <phoneticPr fontId="4"/>
  </si>
  <si>
    <t>（４）（●●●●）　項目別明細表(2025年度）</t>
    <rPh sb="10" eb="12">
      <t>コウモク</t>
    </rPh>
    <rPh sb="12" eb="13">
      <t>ベツ</t>
    </rPh>
    <rPh sb="13" eb="16">
      <t>メイサイヒョウ</t>
    </rPh>
    <rPh sb="21" eb="22">
      <t>ネン</t>
    </rPh>
    <rPh sb="22" eb="23">
      <t>ド</t>
    </rPh>
    <phoneticPr fontId="4"/>
  </si>
  <si>
    <t>☆「初めにご確認ください」シートの表に提案者名や共同研究先を入力してください。</t>
    <rPh sb="2" eb="3">
      <t>ハジ</t>
    </rPh>
    <rPh sb="6" eb="8">
      <t>カクニン</t>
    </rPh>
    <rPh sb="17" eb="18">
      <t>ヒョウ</t>
    </rPh>
    <rPh sb="19" eb="22">
      <t>テイアンシャ</t>
    </rPh>
    <rPh sb="22" eb="23">
      <t>メイ</t>
    </rPh>
    <rPh sb="24" eb="29">
      <t>キョウドウケンキュウサキ</t>
    </rPh>
    <rPh sb="30" eb="32">
      <t>ニュウリョク</t>
    </rPh>
    <phoneticPr fontId="15"/>
  </si>
  <si>
    <t>☆E列が入力欄となりますので、入力必須欄（黄色セル）は必ず記入してください。</t>
    <rPh sb="2" eb="3">
      <t>レツ</t>
    </rPh>
    <rPh sb="4" eb="6">
      <t>ニュウリョク</t>
    </rPh>
    <rPh sb="6" eb="7">
      <t>ラン</t>
    </rPh>
    <rPh sb="15" eb="17">
      <t>ニュウリョク</t>
    </rPh>
    <rPh sb="17" eb="20">
      <t>ヒッスラン</t>
    </rPh>
    <rPh sb="21" eb="23">
      <t>キイロ</t>
    </rPh>
    <rPh sb="27" eb="28">
      <t>カナラ</t>
    </rPh>
    <rPh sb="29" eb="31">
      <t>キニュウ</t>
    </rPh>
    <phoneticPr fontId="15"/>
  </si>
  <si>
    <t>「始めにご確認ください」シートの表に入力したデータが自動転記されますので、間違いがないかご確認ください。
共同研究先がある場合でも提案者が1社（共同提案者が無い）の場合は単独での提案になります。
共同提案の場合は、代表提案者の前に◎をつけてください。</t>
    <rPh sb="1" eb="2">
      <t>ハジ</t>
    </rPh>
    <rPh sb="5" eb="7">
      <t>カクニン</t>
    </rPh>
    <rPh sb="37" eb="39">
      <t>マチガ</t>
    </rPh>
    <rPh sb="45" eb="47">
      <t>カクニン</t>
    </rPh>
    <rPh sb="53" eb="55">
      <t>キョウドウ</t>
    </rPh>
    <rPh sb="55" eb="57">
      <t>ケンキュウ</t>
    </rPh>
    <rPh sb="57" eb="58">
      <t>サキ</t>
    </rPh>
    <rPh sb="61" eb="63">
      <t>バアイ</t>
    </rPh>
    <rPh sb="65" eb="68">
      <t>テイアンシャ</t>
    </rPh>
    <rPh sb="70" eb="71">
      <t>シャ</t>
    </rPh>
    <rPh sb="72" eb="74">
      <t>キョウドウ</t>
    </rPh>
    <rPh sb="74" eb="77">
      <t>テイアンシャ</t>
    </rPh>
    <rPh sb="78" eb="79">
      <t>ナ</t>
    </rPh>
    <rPh sb="82" eb="84">
      <t>バアイ</t>
    </rPh>
    <rPh sb="85" eb="87">
      <t>タンドク</t>
    </rPh>
    <rPh sb="89" eb="91">
      <t>テイアン</t>
    </rPh>
    <rPh sb="98" eb="100">
      <t>キョウドウ</t>
    </rPh>
    <rPh sb="100" eb="102">
      <t>テイアン</t>
    </rPh>
    <rPh sb="103" eb="105">
      <t>バアイ</t>
    </rPh>
    <rPh sb="107" eb="109">
      <t>ダイヒョウ</t>
    </rPh>
    <rPh sb="109" eb="112">
      <t>テイアンシャ</t>
    </rPh>
    <rPh sb="113" eb="114">
      <t>マエ</t>
    </rPh>
    <phoneticPr fontId="4"/>
  </si>
  <si>
    <t>「始めにご確認ください」シートの表に入力したデータが自動転記されます。
単独での提案の場合：○○○○株式会社
複数機関での提案の場合：代表提案者の前に◎
　　　　　　　　　　　　　　　　 ◎　○○○○株式会社
　　　　　　　　　　　　　　　　　　　△△△△株式会社</t>
    <rPh sb="1" eb="2">
      <t>ハジ</t>
    </rPh>
    <rPh sb="5" eb="7">
      <t>カクニン</t>
    </rPh>
    <rPh sb="20" eb="22">
      <t>カブシキ</t>
    </rPh>
    <rPh sb="22" eb="24">
      <t>カイシャ</t>
    </rPh>
    <rPh sb="26" eb="28">
      <t>フクスウ</t>
    </rPh>
    <rPh sb="28" eb="30">
      <t>キカン</t>
    </rPh>
    <rPh sb="32" eb="34">
      <t>テイアン</t>
    </rPh>
    <rPh sb="35" eb="37">
      <t>バアイ</t>
    </rPh>
    <rPh sb="38" eb="40">
      <t>ダイヒョウ</t>
    </rPh>
    <rPh sb="40" eb="43">
      <t>テイアンシャ</t>
    </rPh>
    <rPh sb="44" eb="45">
      <t>マエ</t>
    </rPh>
    <rPh sb="99" eb="101">
      <t>カブシキ</t>
    </rPh>
    <rPh sb="101" eb="103">
      <t>カイシャ</t>
    </rPh>
    <phoneticPr fontId="4"/>
  </si>
  <si>
    <t>主たる業種（日本標準産業分類、中項目を記入）</t>
    <rPh sb="0" eb="1">
      <t>シュ</t>
    </rPh>
    <rPh sb="3" eb="5">
      <t>ギョウシュ</t>
    </rPh>
    <rPh sb="6" eb="8">
      <t>ニホン</t>
    </rPh>
    <rPh sb="8" eb="10">
      <t>ヒョウジュン</t>
    </rPh>
    <rPh sb="10" eb="12">
      <t>サンギョウ</t>
    </rPh>
    <rPh sb="12" eb="14">
      <t>ブンルイ</t>
    </rPh>
    <rPh sb="15" eb="16">
      <t>チュウ</t>
    </rPh>
    <rPh sb="16" eb="18">
      <t>コウモク</t>
    </rPh>
    <rPh sb="19" eb="21">
      <t>キニュウ</t>
    </rPh>
    <phoneticPr fontId="4"/>
  </si>
  <si>
    <t>（例）〇〇株式会社</t>
    <rPh sb="1" eb="2">
      <t>レイ</t>
    </rPh>
    <rPh sb="5" eb="9">
      <t>カブシキカイシャ</t>
    </rPh>
    <phoneticPr fontId="15"/>
  </si>
  <si>
    <t>（例）●●株式会社</t>
    <rPh sb="1" eb="2">
      <t>レイ</t>
    </rPh>
    <rPh sb="5" eb="9">
      <t>カブシキカイシャ</t>
    </rPh>
    <phoneticPr fontId="15"/>
  </si>
  <si>
    <t>「始めにご確認ください」シートの共同提案者①の提案者名が転記されます。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4"/>
  </si>
  <si>
    <t>「始めにご確認ください」シートの共同提案者②の提案者名が転記されます。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4"/>
  </si>
  <si>
    <t>「始めにご確認ください」シートの共同提案者③の提案者名が転記されます。</t>
    <rPh sb="1" eb="2">
      <t>ハジ</t>
    </rPh>
    <rPh sb="5" eb="7">
      <t>カクニン</t>
    </rPh>
    <rPh sb="16" eb="18">
      <t>キョウドウ</t>
    </rPh>
    <rPh sb="18" eb="21">
      <t>テイアンシャ</t>
    </rPh>
    <rPh sb="23" eb="26">
      <t>テイアンシャ</t>
    </rPh>
    <rPh sb="26" eb="27">
      <t>メイ</t>
    </rPh>
    <rPh sb="28" eb="30">
      <t>テンキ</t>
    </rPh>
    <phoneticPr fontId="4"/>
  </si>
  <si>
    <t>「始めにご確認ください」シートの（代表）提案者の提案者名が転記されます。</t>
    <rPh sb="1" eb="2">
      <t>ハジ</t>
    </rPh>
    <rPh sb="5" eb="7">
      <t>カクニン</t>
    </rPh>
    <rPh sb="17" eb="19">
      <t>ダイヒョウ</t>
    </rPh>
    <rPh sb="20" eb="23">
      <t>テイアンシャ</t>
    </rPh>
    <rPh sb="24" eb="27">
      <t>テイアンシャ</t>
    </rPh>
    <rPh sb="27" eb="28">
      <t>メイ</t>
    </rPh>
    <rPh sb="29" eb="31">
      <t>テンキ</t>
    </rPh>
    <phoneticPr fontId="4"/>
  </si>
  <si>
    <t>②共同研究先の区分はプルダウンより「学術機関等、一般財団法人、一般社団法人、その他」のいずれかを選択してください。</t>
    <rPh sb="1" eb="6">
      <t>キョウドウケンキュウサキ</t>
    </rPh>
    <rPh sb="7" eb="9">
      <t>クブン</t>
    </rPh>
    <rPh sb="18" eb="23">
      <t>ガクジュツキカントウ</t>
    </rPh>
    <rPh sb="24" eb="30">
      <t>イッパンザイダンホウジン</t>
    </rPh>
    <rPh sb="40" eb="41">
      <t>ホカ</t>
    </rPh>
    <rPh sb="48" eb="50">
      <t>センタク</t>
    </rPh>
    <phoneticPr fontId="15"/>
  </si>
  <si>
    <t>☆提案者のみの場合はNo.61まで、共同提案者が１者の場合はNo.109まで、共同提案者が2者の場合はNo.157まで、共同提案者が3者の場合はNo.205までご回答ください。（共同提案者が4者以上の場合は適宜追加してください）</t>
    <rPh sb="7" eb="9">
      <t>バアイ</t>
    </rPh>
    <rPh sb="25" eb="26">
      <t>シャ</t>
    </rPh>
    <rPh sb="27" eb="29">
      <t>バアイ</t>
    </rPh>
    <rPh sb="46" eb="47">
      <t>シャ</t>
    </rPh>
    <rPh sb="48" eb="50">
      <t>バアイ</t>
    </rPh>
    <rPh sb="67" eb="68">
      <t>シャ</t>
    </rPh>
    <rPh sb="69" eb="71">
      <t>バアイ</t>
    </rPh>
    <rPh sb="81" eb="83">
      <t>カイトウ</t>
    </rPh>
    <rPh sb="96" eb="97">
      <t>シャ</t>
    </rPh>
    <rPh sb="97" eb="99">
      <t>イジョウ</t>
    </rPh>
    <rPh sb="100" eb="102">
      <t>バアイ</t>
    </rPh>
    <rPh sb="103" eb="105">
      <t>テキギ</t>
    </rPh>
    <rPh sb="105" eb="107">
      <t>ツイカ</t>
    </rPh>
    <phoneticPr fontId="4"/>
  </si>
  <si>
    <t>フェーズA、フェーズαの場合、2025年度は事業期間外となりますので、入力不要です。</t>
    <rPh sb="12" eb="14">
      <t>バアイ</t>
    </rPh>
    <rPh sb="19" eb="21">
      <t>ネンド</t>
    </rPh>
    <rPh sb="22" eb="26">
      <t>ジギョウキカン</t>
    </rPh>
    <rPh sb="26" eb="27">
      <t>ガイ</t>
    </rPh>
    <rPh sb="35" eb="37">
      <t>ニュウリョク</t>
    </rPh>
    <rPh sb="37" eb="39">
      <t>フヨウ</t>
    </rPh>
    <phoneticPr fontId="4"/>
  </si>
  <si>
    <t>①始めに提案者名と各提案者の共同研究先を下表に入力してください。"B７"セルの（代表）提案者は入力必須です。（例）を記入していますので、全て削除してから入力してください。</t>
    <rPh sb="1" eb="2">
      <t>ハジ</t>
    </rPh>
    <rPh sb="4" eb="7">
      <t>テイアンシャ</t>
    </rPh>
    <rPh sb="7" eb="8">
      <t>メイ</t>
    </rPh>
    <rPh sb="9" eb="13">
      <t>カクテイアンシャ</t>
    </rPh>
    <rPh sb="14" eb="19">
      <t>キョウドウケンキュウサキ</t>
    </rPh>
    <rPh sb="20" eb="22">
      <t>シタヒョウ</t>
    </rPh>
    <rPh sb="23" eb="25">
      <t>ニュウリョク</t>
    </rPh>
    <rPh sb="40" eb="42">
      <t>ダイヒョウ</t>
    </rPh>
    <rPh sb="43" eb="46">
      <t>テイアンシャ</t>
    </rPh>
    <rPh sb="47" eb="49">
      <t>ニュウリョク</t>
    </rPh>
    <rPh sb="49" eb="51">
      <t>ヒッス</t>
    </rPh>
    <rPh sb="55" eb="56">
      <t>レイ</t>
    </rPh>
    <rPh sb="58" eb="60">
      <t>キニュウ</t>
    </rPh>
    <rPh sb="68" eb="69">
      <t>スベ</t>
    </rPh>
    <rPh sb="70" eb="72">
      <t>サクジョ</t>
    </rPh>
    <rPh sb="76" eb="78">
      <t>ニュウリョク</t>
    </rPh>
    <phoneticPr fontId="15"/>
  </si>
  <si>
    <t>フェーズβ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</si>
</sst>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0\)"/>
    <numFmt numFmtId="177" formatCode="\(#,##0\)"/>
    <numFmt numFmtId="178" formatCode="[DBNum3]&quot;合計Ａ×&quot;0&quot;%&quot;"/>
    <numFmt numFmtId="179" formatCode="&quot;（Ⅰ+Ⅱ+Ⅲ）×&quot;0&quot;%&quot;"/>
    <numFmt numFmtId="180" formatCode="&quot;合計Ａ×&quot;0&quot;%&quot;"/>
    <numFmt numFmtId="181" formatCode="[&lt;=999]&quot;＜&quot;&quot;補&quot;&quot;助&quot;&quot;率&quot;000;[&lt;=9999]000\-00;000\-0000"/>
    <numFmt numFmtId="182" formatCode="#\ ?/10"/>
    <numFmt numFmtId="183" formatCode="#,##0_ "/>
    <numFmt numFmtId="184" formatCode="#,##0_);[Red]\(#,##0\)"/>
    <numFmt numFmtId="185" formatCode="&quot;＜補助率　&quot;0/0&quot;＞&quot;\ "/>
    <numFmt numFmtId="186" formatCode="&quot;＜補助率　＞&quot;\ "/>
    <numFmt numFmtId="187" formatCode="m&quot;月&quot;d&quot;日&quot;;@"/>
    <numFmt numFmtId="188" formatCode="0_ "/>
  </numFmts>
  <fonts count="38"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b/>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b/>
      <sz val="11"/>
      <color theme="1"/>
      <name val="ＭＳ Ｐ明朝"/>
      <family val="1"/>
      <charset val="128"/>
    </font>
    <font>
      <sz val="16"/>
      <color theme="0"/>
      <name val="ＤＦ特太ゴシック体"/>
      <family val="3"/>
      <charset val="128"/>
    </font>
    <font>
      <sz val="16"/>
      <name val="ＭＳ Ｐゴシック"/>
      <family val="3"/>
      <charset val="128"/>
      <scheme val="minor"/>
    </font>
    <font>
      <sz val="6"/>
      <name val="ＭＳ Ｐゴシック"/>
      <family val="3"/>
      <charset val="128"/>
      <scheme val="minor"/>
    </font>
    <font>
      <sz val="10.5"/>
      <color rgb="FF000000"/>
      <name val="Times New Roman"/>
      <family val="1"/>
    </font>
    <font>
      <sz val="11"/>
      <color rgb="FFFF0000"/>
      <name val="ＭＳ Ｐ明朝"/>
      <family val="1"/>
      <charset val="128"/>
    </font>
    <font>
      <sz val="6"/>
      <name val="ＭＳ Ｐゴシック"/>
      <family val="2"/>
      <charset val="128"/>
      <scheme val="minor"/>
    </font>
    <font>
      <b/>
      <sz val="11"/>
      <color theme="0"/>
      <name val="ＭＳ Ｐゴシック"/>
      <family val="2"/>
      <charset val="128"/>
      <scheme val="minor"/>
    </font>
    <font>
      <b/>
      <sz val="14"/>
      <color theme="1"/>
      <name val="ＭＳ Ｐゴシック"/>
      <family val="3"/>
      <charset val="128"/>
      <scheme val="minor"/>
    </font>
    <font>
      <b/>
      <sz val="18"/>
      <color rgb="FFFF0000"/>
      <name val="ＭＳ Ｐゴシック"/>
      <family val="3"/>
      <charset val="128"/>
      <scheme val="minor"/>
    </font>
    <font>
      <b/>
      <sz val="12"/>
      <name val="ＭＳ Ｐゴシック"/>
      <family val="3"/>
      <charset val="128"/>
      <scheme val="minor"/>
    </font>
    <font>
      <b/>
      <sz val="16"/>
      <name val="ＭＳ Ｐゴシック"/>
      <family val="3"/>
      <charset val="128"/>
      <scheme val="minor"/>
    </font>
    <font>
      <sz val="11"/>
      <color rgb="FF0000FF"/>
      <name val="ＭＳ Ｐゴシック"/>
      <family val="3"/>
      <charset val="128"/>
      <scheme val="minor"/>
    </font>
    <font>
      <sz val="11"/>
      <color rgb="FFFF0000"/>
      <name val="ＭＳ Ｐゴシック"/>
      <family val="3"/>
      <charset val="128"/>
      <scheme val="minor"/>
    </font>
    <font>
      <u/>
      <sz val="7.7"/>
      <color theme="10"/>
      <name val="ＭＳ Ｐゴシック"/>
      <family val="3"/>
      <charset val="128"/>
    </font>
    <font>
      <b/>
      <sz val="14"/>
      <color rgb="FFFF0000"/>
      <name val="ＭＳ Ｐ明朝"/>
      <family val="1"/>
      <charset val="128"/>
    </font>
    <font>
      <sz val="11"/>
      <color theme="0" tint="-0.249977111117893"/>
      <name val="ＭＳ Ｐゴシック"/>
      <family val="3"/>
      <charset val="128"/>
      <scheme val="minor"/>
    </font>
    <font>
      <b/>
      <sz val="14"/>
      <color rgb="FFFF0000"/>
      <name val="ＭＳ Ｐゴシック"/>
      <family val="3"/>
      <charset val="128"/>
      <scheme val="minor"/>
    </font>
    <font>
      <sz val="20"/>
      <name val="ＭＳ Ｐゴシック"/>
      <family val="3"/>
      <charset val="128"/>
      <scheme val="minor"/>
    </font>
    <font>
      <sz val="20"/>
      <color theme="1"/>
      <name val="ＭＳ Ｐゴシック"/>
      <family val="3"/>
      <charset val="128"/>
      <scheme val="minor"/>
    </font>
    <font>
      <b/>
      <u/>
      <sz val="24"/>
      <color theme="1"/>
      <name val="ＭＳ Ｐゴシック"/>
      <family val="3"/>
      <charset val="128"/>
      <scheme val="minor"/>
    </font>
    <font>
      <b/>
      <sz val="11"/>
      <color theme="0"/>
      <name val="ＭＳ Ｐゴシック"/>
      <family val="3"/>
      <charset val="128"/>
      <scheme val="minor"/>
    </font>
    <font>
      <sz val="10"/>
      <color theme="1"/>
      <name val="ＭＳ Ｐゴシック"/>
      <family val="3"/>
      <charset val="128"/>
      <scheme val="minor"/>
    </font>
    <font>
      <b/>
      <sz val="14"/>
      <color theme="0"/>
      <name val="ＭＳ Ｐゴシック"/>
      <family val="3"/>
      <charset val="128"/>
      <scheme val="minor"/>
    </font>
    <font>
      <sz val="14"/>
      <color theme="0"/>
      <name val="ＭＳ Ｐゴシック"/>
      <family val="3"/>
      <charset val="128"/>
      <scheme val="minor"/>
    </font>
    <font>
      <b/>
      <sz val="18"/>
      <color theme="0"/>
      <name val="ＭＳ Ｐゴシック"/>
      <family val="3"/>
      <charset val="128"/>
      <scheme val="minor"/>
    </font>
  </fonts>
  <fills count="15">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theme="0"/>
        <bgColor indexed="64"/>
      </patternFill>
    </fill>
    <fill>
      <patternFill patternType="solid">
        <fgColor rgb="FFFFFF99"/>
        <bgColor indexed="64"/>
      </patternFill>
    </fill>
    <fill>
      <patternFill patternType="solid">
        <fgColor rgb="FFCCFFFF"/>
        <bgColor indexed="64"/>
      </patternFill>
    </fill>
    <fill>
      <patternFill patternType="solid">
        <fgColor rgb="FFFFFF00"/>
        <bgColor indexed="64"/>
      </patternFill>
    </fill>
    <fill>
      <patternFill patternType="solid">
        <fgColor rgb="FFCCFF66"/>
        <bgColor indexed="64"/>
      </patternFill>
    </fill>
    <fill>
      <patternFill patternType="solid">
        <fgColor rgb="FFFFCCCC"/>
        <bgColor indexed="64"/>
      </patternFill>
    </fill>
    <fill>
      <patternFill patternType="solid">
        <fgColor rgb="FFFFCC99"/>
        <bgColor indexed="64"/>
      </patternFill>
    </fill>
    <fill>
      <patternFill patternType="solid">
        <fgColor rgb="FFCCFFCC"/>
        <bgColor indexed="64"/>
      </patternFill>
    </fill>
    <fill>
      <patternFill patternType="solid">
        <fgColor rgb="FFFFCCFF"/>
        <bgColor indexed="64"/>
      </patternFill>
    </fill>
    <fill>
      <patternFill patternType="solid">
        <fgColor theme="4"/>
        <bgColor indexed="64"/>
      </patternFill>
    </fill>
    <fill>
      <patternFill patternType="solid">
        <fgColor theme="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style="thin">
        <color indexed="64"/>
      </bottom>
      <diagonal style="thin">
        <color indexed="64"/>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medium">
        <color indexed="64"/>
      </bottom>
      <diagonal style="thin">
        <color indexed="64"/>
      </diagonal>
    </border>
    <border diagonalUp="1">
      <left style="medium">
        <color indexed="64"/>
      </left>
      <right style="medium">
        <color indexed="64"/>
      </right>
      <top style="medium">
        <color indexed="64"/>
      </top>
      <bottom/>
      <diagonal style="thin">
        <color indexed="64"/>
      </diagonal>
    </border>
    <border>
      <left/>
      <right style="thick">
        <color rgb="FF0000FF"/>
      </right>
      <top style="thin">
        <color indexed="64"/>
      </top>
      <bottom style="thin">
        <color indexed="64"/>
      </bottom>
      <diagonal/>
    </border>
    <border>
      <left style="thick">
        <color rgb="FF0000FF"/>
      </left>
      <right style="thin">
        <color indexed="64"/>
      </right>
      <top style="thin">
        <color indexed="64"/>
      </top>
      <bottom/>
      <diagonal/>
    </border>
  </borders>
  <cellStyleXfs count="8">
    <xf numFmtId="0" fontId="0" fillId="0" borderId="0">
      <alignment vertical="center"/>
    </xf>
    <xf numFmtId="38" fontId="7"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26" fillId="0" borderId="0" applyNumberFormat="0" applyFill="0" applyBorder="0" applyAlignment="0" applyProtection="0">
      <alignment vertical="top"/>
      <protection locked="0"/>
    </xf>
  </cellStyleXfs>
  <cellXfs count="513">
    <xf numFmtId="0" fontId="0" fillId="0" borderId="0" xfId="0">
      <alignment vertical="center"/>
    </xf>
    <xf numFmtId="38" fontId="7" fillId="0" borderId="0" xfId="1" applyFont="1">
      <alignment vertical="center"/>
    </xf>
    <xf numFmtId="0" fontId="8" fillId="0" borderId="0" xfId="0" applyFont="1">
      <alignment vertical="center"/>
    </xf>
    <xf numFmtId="3" fontId="0" fillId="0" borderId="0" xfId="0" applyNumberFormat="1">
      <alignment vertical="center"/>
    </xf>
    <xf numFmtId="38" fontId="9" fillId="0" borderId="0" xfId="1" applyFont="1">
      <alignment vertical="center"/>
    </xf>
    <xf numFmtId="38" fontId="9" fillId="0" borderId="1" xfId="1" applyFont="1" applyBorder="1" applyAlignment="1">
      <alignment horizontal="center" vertical="center"/>
    </xf>
    <xf numFmtId="38" fontId="9" fillId="0" borderId="1" xfId="1" applyFont="1" applyBorder="1">
      <alignment vertical="center"/>
    </xf>
    <xf numFmtId="38" fontId="9" fillId="0" borderId="1" xfId="1" applyFont="1" applyFill="1" applyBorder="1">
      <alignment vertical="center"/>
    </xf>
    <xf numFmtId="0" fontId="10" fillId="0" borderId="0" xfId="0" applyFont="1" applyAlignment="1">
      <alignment horizontal="right" vertical="center"/>
    </xf>
    <xf numFmtId="0" fontId="5" fillId="0" borderId="0" xfId="0" applyFont="1">
      <alignment vertical="center"/>
    </xf>
    <xf numFmtId="0" fontId="11" fillId="0" borderId="0" xfId="0" applyFont="1">
      <alignment vertical="center"/>
    </xf>
    <xf numFmtId="0" fontId="9" fillId="0" borderId="0" xfId="0" applyFont="1">
      <alignment vertical="center"/>
    </xf>
    <xf numFmtId="38" fontId="9" fillId="0" borderId="0" xfId="1" applyFont="1" applyBorder="1">
      <alignment vertical="center"/>
    </xf>
    <xf numFmtId="0" fontId="9" fillId="0" borderId="2" xfId="0" applyFont="1" applyBorder="1">
      <alignment vertical="center"/>
    </xf>
    <xf numFmtId="0" fontId="9" fillId="0" borderId="0" xfId="0" applyFont="1" applyAlignment="1">
      <alignment horizontal="right" vertical="center"/>
    </xf>
    <xf numFmtId="0" fontId="9" fillId="2" borderId="0" xfId="0" applyFont="1" applyFill="1">
      <alignment vertical="center"/>
    </xf>
    <xf numFmtId="38" fontId="9" fillId="2" borderId="0" xfId="1" applyFont="1" applyFill="1" applyBorder="1">
      <alignment vertical="center"/>
    </xf>
    <xf numFmtId="0" fontId="9" fillId="2" borderId="2" xfId="0" applyFont="1" applyFill="1" applyBorder="1">
      <alignment vertical="center"/>
    </xf>
    <xf numFmtId="38" fontId="9" fillId="0" borderId="11" xfId="1" applyFont="1" applyBorder="1" applyAlignment="1">
      <alignment horizontal="center" vertical="center"/>
    </xf>
    <xf numFmtId="38" fontId="9" fillId="0" borderId="0" xfId="1" applyFont="1" applyAlignment="1">
      <alignment horizontal="center" vertical="center"/>
    </xf>
    <xf numFmtId="38" fontId="9" fillId="0" borderId="11" xfId="1" applyFont="1" applyBorder="1">
      <alignment vertical="center"/>
    </xf>
    <xf numFmtId="38" fontId="9" fillId="0" borderId="12" xfId="1" applyFont="1" applyBorder="1">
      <alignment vertical="center"/>
    </xf>
    <xf numFmtId="38" fontId="9" fillId="0" borderId="13" xfId="1" applyFont="1" applyBorder="1">
      <alignment vertical="center"/>
    </xf>
    <xf numFmtId="38" fontId="9" fillId="0" borderId="1" xfId="1" applyFont="1" applyBorder="1" applyAlignment="1">
      <alignment horizontal="left" vertical="center"/>
    </xf>
    <xf numFmtId="0" fontId="9" fillId="2" borderId="14" xfId="0" applyFont="1" applyFill="1" applyBorder="1">
      <alignment vertical="center"/>
    </xf>
    <xf numFmtId="0" fontId="9" fillId="2" borderId="3" xfId="0" applyFont="1" applyFill="1" applyBorder="1">
      <alignment vertical="center"/>
    </xf>
    <xf numFmtId="38" fontId="9" fillId="2" borderId="3" xfId="1" applyFont="1" applyFill="1" applyBorder="1">
      <alignment vertical="center"/>
    </xf>
    <xf numFmtId="38" fontId="13" fillId="0" borderId="0" xfId="1" applyFont="1" applyFill="1" applyAlignment="1">
      <alignment horizontal="center" vertical="center"/>
    </xf>
    <xf numFmtId="38" fontId="9" fillId="0" borderId="1" xfId="1" applyFont="1" applyFill="1" applyBorder="1" applyAlignment="1">
      <alignment horizontal="center" vertical="center"/>
    </xf>
    <xf numFmtId="0" fontId="5" fillId="0" borderId="4" xfId="0" applyFont="1" applyBorder="1">
      <alignment vertical="center"/>
    </xf>
    <xf numFmtId="0" fontId="5" fillId="0" borderId="5" xfId="0" applyFont="1" applyBorder="1">
      <alignment vertical="center"/>
    </xf>
    <xf numFmtId="38" fontId="5" fillId="0" borderId="0" xfId="1" applyFont="1" applyBorder="1">
      <alignment vertical="center"/>
    </xf>
    <xf numFmtId="0" fontId="5" fillId="2" borderId="14" xfId="0" applyFont="1" applyFill="1" applyBorder="1">
      <alignment vertical="center"/>
    </xf>
    <xf numFmtId="0" fontId="5" fillId="2" borderId="3" xfId="0" applyFont="1" applyFill="1" applyBorder="1">
      <alignment vertical="center"/>
    </xf>
    <xf numFmtId="38" fontId="5" fillId="2" borderId="3" xfId="1" applyFont="1" applyFill="1" applyBorder="1">
      <alignment vertical="center"/>
    </xf>
    <xf numFmtId="0" fontId="5" fillId="0" borderId="2" xfId="0" applyFont="1" applyBorder="1">
      <alignment vertical="center"/>
    </xf>
    <xf numFmtId="38" fontId="5" fillId="0" borderId="0" xfId="0" applyNumberFormat="1" applyFont="1">
      <alignment vertical="center"/>
    </xf>
    <xf numFmtId="38" fontId="5" fillId="0" borderId="0" xfId="1" applyFont="1" applyFill="1" applyBorder="1">
      <alignment vertical="center"/>
    </xf>
    <xf numFmtId="38" fontId="5" fillId="0" borderId="0" xfId="1" applyFont="1">
      <alignment vertical="center"/>
    </xf>
    <xf numFmtId="0" fontId="5" fillId="0" borderId="6" xfId="0" applyFont="1" applyBorder="1">
      <alignment vertical="center"/>
    </xf>
    <xf numFmtId="0" fontId="5" fillId="0" borderId="7" xfId="0" applyFont="1" applyBorder="1">
      <alignment vertical="center"/>
    </xf>
    <xf numFmtId="38" fontId="5" fillId="0" borderId="7" xfId="1" applyFont="1" applyBorder="1">
      <alignment vertical="center"/>
    </xf>
    <xf numFmtId="38" fontId="9" fillId="0" borderId="0" xfId="1" applyFont="1" applyBorder="1" applyAlignment="1">
      <alignment horizontal="left" vertical="center"/>
    </xf>
    <xf numFmtId="38" fontId="9" fillId="0" borderId="0" xfId="0" applyNumberFormat="1" applyFont="1">
      <alignment vertical="center"/>
    </xf>
    <xf numFmtId="0" fontId="11" fillId="0" borderId="0" xfId="0" applyFont="1" applyAlignment="1">
      <alignment horizontal="left" vertical="center"/>
    </xf>
    <xf numFmtId="38" fontId="9" fillId="0" borderId="2" xfId="1" applyFont="1" applyBorder="1">
      <alignment vertical="center"/>
    </xf>
    <xf numFmtId="38" fontId="9" fillId="0" borderId="14" xfId="1" applyFont="1" applyBorder="1">
      <alignment vertical="center"/>
    </xf>
    <xf numFmtId="38" fontId="9" fillId="0" borderId="6" xfId="1" applyFont="1" applyBorder="1">
      <alignment vertical="center"/>
    </xf>
    <xf numFmtId="0" fontId="9" fillId="0" borderId="4" xfId="0" applyFont="1" applyBorder="1" applyAlignment="1">
      <alignment horizontal="center" vertical="center"/>
    </xf>
    <xf numFmtId="38" fontId="9" fillId="0" borderId="7" xfId="1" applyFont="1" applyBorder="1">
      <alignment vertical="center"/>
    </xf>
    <xf numFmtId="38" fontId="5" fillId="2" borderId="14" xfId="1" applyFont="1" applyFill="1" applyBorder="1">
      <alignment vertical="center"/>
    </xf>
    <xf numFmtId="38" fontId="5" fillId="0" borderId="2" xfId="1" applyFont="1" applyBorder="1">
      <alignment vertical="center"/>
    </xf>
    <xf numFmtId="0" fontId="12" fillId="0" borderId="16" xfId="0" applyFont="1" applyBorder="1" applyAlignment="1">
      <alignment horizontal="center" vertical="center"/>
    </xf>
    <xf numFmtId="0" fontId="9" fillId="0" borderId="17" xfId="0" applyFont="1" applyBorder="1" applyAlignment="1">
      <alignment horizontal="center" vertical="center"/>
    </xf>
    <xf numFmtId="38" fontId="9" fillId="0" borderId="19" xfId="1" applyFont="1" applyBorder="1">
      <alignment vertical="center"/>
    </xf>
    <xf numFmtId="38" fontId="5" fillId="2" borderId="18" xfId="1" applyFont="1" applyFill="1" applyBorder="1">
      <alignment vertical="center"/>
    </xf>
    <xf numFmtId="38" fontId="5" fillId="0" borderId="19" xfId="1" applyFont="1" applyBorder="1">
      <alignment vertical="center"/>
    </xf>
    <xf numFmtId="38" fontId="5" fillId="0" borderId="4" xfId="0" applyNumberFormat="1" applyFont="1" applyBorder="1">
      <alignment vertical="center"/>
    </xf>
    <xf numFmtId="0" fontId="5" fillId="2" borderId="3" xfId="0" applyFont="1" applyFill="1" applyBorder="1" applyAlignment="1">
      <alignment horizontal="right" vertical="center"/>
    </xf>
    <xf numFmtId="0" fontId="5" fillId="0" borderId="14" xfId="0" applyFont="1" applyBorder="1">
      <alignment vertical="center"/>
    </xf>
    <xf numFmtId="38" fontId="5" fillId="0" borderId="3" xfId="0" applyNumberFormat="1" applyFont="1" applyBorder="1">
      <alignment vertical="center"/>
    </xf>
    <xf numFmtId="0" fontId="5" fillId="0" borderId="3" xfId="0" applyFont="1" applyBorder="1">
      <alignment vertical="center"/>
    </xf>
    <xf numFmtId="38" fontId="5" fillId="0" borderId="3" xfId="1" applyFont="1" applyFill="1" applyBorder="1">
      <alignment vertical="center"/>
    </xf>
    <xf numFmtId="0" fontId="5" fillId="0" borderId="3" xfId="0" applyFont="1" applyBorder="1" applyAlignment="1">
      <alignment horizontal="right" vertical="center"/>
    </xf>
    <xf numFmtId="38" fontId="5" fillId="0" borderId="14" xfId="1" applyFont="1" applyFill="1" applyBorder="1">
      <alignment vertical="center"/>
    </xf>
    <xf numFmtId="0" fontId="9" fillId="0" borderId="1" xfId="0" applyFont="1" applyBorder="1" applyAlignment="1">
      <alignment horizontal="center" vertical="center"/>
    </xf>
    <xf numFmtId="38" fontId="12" fillId="0" borderId="20" xfId="0" applyNumberFormat="1" applyFont="1" applyBorder="1" applyAlignment="1">
      <alignment horizontal="right" vertical="center"/>
    </xf>
    <xf numFmtId="0" fontId="9" fillId="2" borderId="15" xfId="0" applyFont="1" applyFill="1" applyBorder="1">
      <alignment vertical="center"/>
    </xf>
    <xf numFmtId="0" fontId="9" fillId="0" borderId="9" xfId="0" applyFont="1" applyBorder="1" applyAlignment="1">
      <alignment horizontal="right" vertical="center"/>
    </xf>
    <xf numFmtId="0" fontId="9" fillId="0" borderId="9" xfId="0" applyFont="1" applyBorder="1">
      <alignment vertical="center"/>
    </xf>
    <xf numFmtId="0" fontId="9" fillId="2" borderId="9" xfId="0" applyFont="1" applyFill="1" applyBorder="1">
      <alignment vertical="center"/>
    </xf>
    <xf numFmtId="0" fontId="5" fillId="2" borderId="15" xfId="0" applyFont="1" applyFill="1" applyBorder="1">
      <alignment vertical="center"/>
    </xf>
    <xf numFmtId="0" fontId="5" fillId="0" borderId="9" xfId="0" applyFont="1" applyBorder="1">
      <alignment vertical="center"/>
    </xf>
    <xf numFmtId="0" fontId="5" fillId="0" borderId="9" xfId="0" applyFont="1" applyBorder="1" applyAlignment="1">
      <alignment horizontal="right" vertical="center"/>
    </xf>
    <xf numFmtId="0" fontId="5" fillId="0" borderId="8" xfId="0" applyFont="1" applyBorder="1">
      <alignment vertical="center"/>
    </xf>
    <xf numFmtId="0" fontId="5" fillId="0" borderId="10" xfId="0" applyFont="1" applyBorder="1">
      <alignment vertical="center"/>
    </xf>
    <xf numFmtId="38" fontId="5" fillId="0" borderId="0" xfId="1" applyFont="1" applyFill="1" applyBorder="1" applyAlignment="1">
      <alignment horizontal="center" vertical="center"/>
    </xf>
    <xf numFmtId="38" fontId="12" fillId="0" borderId="0" xfId="0" applyNumberFormat="1" applyFont="1" applyAlignment="1">
      <alignment horizontal="center" vertical="center"/>
    </xf>
    <xf numFmtId="0" fontId="5" fillId="0" borderId="0" xfId="0" applyFont="1" applyAlignment="1">
      <alignment horizontal="left" vertical="center"/>
    </xf>
    <xf numFmtId="178" fontId="0" fillId="0" borderId="0" xfId="0" applyNumberFormat="1">
      <alignment vertical="center"/>
    </xf>
    <xf numFmtId="179" fontId="5" fillId="2" borderId="3" xfId="0" applyNumberFormat="1" applyFont="1" applyFill="1" applyBorder="1">
      <alignment vertical="center"/>
    </xf>
    <xf numFmtId="180" fontId="5" fillId="0" borderId="3" xfId="0" applyNumberFormat="1" applyFont="1" applyBorder="1">
      <alignment vertical="center"/>
    </xf>
    <xf numFmtId="38" fontId="12" fillId="2" borderId="14" xfId="1" applyFont="1" applyFill="1" applyBorder="1">
      <alignment vertical="center"/>
    </xf>
    <xf numFmtId="38" fontId="6" fillId="0" borderId="2" xfId="1" applyFont="1" applyBorder="1">
      <alignment vertical="center"/>
    </xf>
    <xf numFmtId="38" fontId="12" fillId="2" borderId="2" xfId="1" applyFont="1" applyFill="1" applyBorder="1">
      <alignment vertical="center"/>
    </xf>
    <xf numFmtId="38" fontId="12" fillId="2" borderId="19" xfId="1" applyFont="1" applyFill="1" applyBorder="1">
      <alignment vertical="center"/>
    </xf>
    <xf numFmtId="38" fontId="6" fillId="2" borderId="14" xfId="1" applyFont="1" applyFill="1" applyBorder="1">
      <alignment vertical="center"/>
    </xf>
    <xf numFmtId="0" fontId="0" fillId="0" borderId="0" xfId="0" applyAlignment="1">
      <alignment horizontal="left" vertical="center"/>
    </xf>
    <xf numFmtId="0" fontId="7" fillId="4" borderId="0" xfId="6" applyFont="1" applyFill="1" applyAlignment="1">
      <alignment horizontal="center" vertical="center"/>
    </xf>
    <xf numFmtId="0" fontId="7" fillId="4" borderId="0" xfId="6" applyFont="1" applyFill="1" applyAlignment="1">
      <alignment vertical="center" wrapText="1"/>
    </xf>
    <xf numFmtId="0" fontId="7" fillId="0" borderId="0" xfId="6" applyFont="1" applyAlignment="1">
      <alignment horizontal="center" vertical="center" wrapText="1"/>
    </xf>
    <xf numFmtId="0" fontId="7" fillId="4" borderId="0" xfId="6" applyFont="1" applyFill="1">
      <alignment vertical="center"/>
    </xf>
    <xf numFmtId="0" fontId="20" fillId="4" borderId="0" xfId="6" applyFont="1" applyFill="1">
      <alignment vertical="center"/>
    </xf>
    <xf numFmtId="0" fontId="21" fillId="4" borderId="0" xfId="6" applyFont="1" applyFill="1">
      <alignment vertical="center"/>
    </xf>
    <xf numFmtId="0" fontId="22" fillId="4" borderId="0" xfId="6" applyFont="1" applyFill="1">
      <alignment vertical="center"/>
    </xf>
    <xf numFmtId="0" fontId="8" fillId="4" borderId="0" xfId="6" applyFont="1" applyFill="1" applyAlignment="1">
      <alignment horizontal="center" vertical="center"/>
    </xf>
    <xf numFmtId="0" fontId="8" fillId="0" borderId="0" xfId="6" applyFont="1" applyAlignment="1">
      <alignment horizontal="center" vertical="center" wrapText="1"/>
    </xf>
    <xf numFmtId="0" fontId="8" fillId="4" borderId="0" xfId="6" applyFont="1" applyFill="1" applyAlignment="1">
      <alignment vertical="center" wrapText="1"/>
    </xf>
    <xf numFmtId="0" fontId="8" fillId="4" borderId="0" xfId="6" applyFont="1" applyFill="1">
      <alignment vertical="center"/>
    </xf>
    <xf numFmtId="0" fontId="23" fillId="4" borderId="0" xfId="6" applyFont="1" applyFill="1">
      <alignment vertical="center"/>
    </xf>
    <xf numFmtId="0" fontId="7" fillId="5" borderId="10" xfId="6" applyFont="1" applyFill="1" applyBorder="1" applyAlignment="1">
      <alignment horizontal="center" vertical="center" wrapText="1"/>
    </xf>
    <xf numFmtId="0" fontId="7" fillId="5" borderId="1" xfId="6" applyFont="1" applyFill="1" applyBorder="1" applyAlignment="1">
      <alignment vertical="center" wrapText="1"/>
    </xf>
    <xf numFmtId="0" fontId="8" fillId="5" borderId="10" xfId="6" applyFont="1" applyFill="1" applyBorder="1" applyAlignment="1">
      <alignment horizontal="center" vertical="center" wrapText="1"/>
    </xf>
    <xf numFmtId="0" fontId="8" fillId="5" borderId="1" xfId="6" applyFont="1" applyFill="1" applyBorder="1" applyAlignment="1">
      <alignment vertical="center" wrapText="1"/>
    </xf>
    <xf numFmtId="0" fontId="7" fillId="4" borderId="0" xfId="6" applyFont="1" applyFill="1" applyAlignment="1">
      <alignment horizontal="left" vertical="center"/>
    </xf>
    <xf numFmtId="0" fontId="7" fillId="5" borderId="4" xfId="6" applyFont="1" applyFill="1" applyBorder="1">
      <alignment vertical="center"/>
    </xf>
    <xf numFmtId="0" fontId="7" fillId="5" borderId="10" xfId="6" applyFont="1" applyFill="1" applyBorder="1" applyAlignment="1">
      <alignment horizontal="left" vertical="center" wrapText="1"/>
    </xf>
    <xf numFmtId="0" fontId="7" fillId="5" borderId="4" xfId="6" applyFont="1" applyFill="1" applyBorder="1" applyAlignment="1">
      <alignment vertical="center" wrapText="1"/>
    </xf>
    <xf numFmtId="0" fontId="1" fillId="5" borderId="1" xfId="6" applyFill="1" applyBorder="1" applyAlignment="1">
      <alignment vertical="center" wrapText="1"/>
    </xf>
    <xf numFmtId="0" fontId="8" fillId="6" borderId="4" xfId="6" applyFont="1" applyFill="1" applyBorder="1">
      <alignment vertical="center"/>
    </xf>
    <xf numFmtId="0" fontId="8" fillId="6" borderId="10" xfId="6" applyFont="1" applyFill="1" applyBorder="1" applyAlignment="1">
      <alignment horizontal="center" vertical="center" wrapText="1"/>
    </xf>
    <xf numFmtId="0" fontId="7" fillId="6" borderId="1" xfId="6" applyFont="1" applyFill="1" applyBorder="1" applyAlignment="1">
      <alignment vertical="center" wrapText="1"/>
    </xf>
    <xf numFmtId="0" fontId="25" fillId="4" borderId="0" xfId="6" applyFont="1" applyFill="1">
      <alignment vertical="center"/>
    </xf>
    <xf numFmtId="0" fontId="25" fillId="7" borderId="0" xfId="6" applyFont="1" applyFill="1">
      <alignment vertical="center"/>
    </xf>
    <xf numFmtId="184" fontId="8" fillId="6" borderId="10" xfId="6" applyNumberFormat="1" applyFont="1" applyFill="1" applyBorder="1" applyAlignment="1">
      <alignment horizontal="center" vertical="center" wrapText="1"/>
    </xf>
    <xf numFmtId="184" fontId="8" fillId="6" borderId="10" xfId="6" applyNumberFormat="1" applyFont="1" applyFill="1" applyBorder="1" applyAlignment="1">
      <alignment horizontal="center" vertical="center"/>
    </xf>
    <xf numFmtId="0" fontId="7" fillId="6" borderId="4" xfId="6" applyFont="1" applyFill="1" applyBorder="1">
      <alignment vertical="center"/>
    </xf>
    <xf numFmtId="0" fontId="7" fillId="6" borderId="10" xfId="6" applyFont="1" applyFill="1" applyBorder="1" applyAlignment="1">
      <alignment horizontal="center" vertical="center" wrapText="1"/>
    </xf>
    <xf numFmtId="0" fontId="7" fillId="6" borderId="10" xfId="6" applyFont="1" applyFill="1" applyBorder="1" applyAlignment="1">
      <alignment horizontal="center" vertical="center"/>
    </xf>
    <xf numFmtId="183" fontId="7" fillId="6" borderId="10" xfId="6" applyNumberFormat="1" applyFont="1" applyFill="1" applyBorder="1" applyAlignment="1">
      <alignment horizontal="center" vertical="center" wrapText="1"/>
    </xf>
    <xf numFmtId="0" fontId="1" fillId="6" borderId="10" xfId="6" applyFill="1" applyBorder="1" applyAlignment="1">
      <alignment horizontal="center" vertical="center"/>
    </xf>
    <xf numFmtId="0" fontId="7" fillId="6" borderId="1" xfId="6" applyFont="1" applyFill="1" applyBorder="1" applyAlignment="1">
      <alignment horizontal="left" vertical="center" wrapText="1"/>
    </xf>
    <xf numFmtId="183" fontId="8" fillId="6" borderId="10" xfId="6" applyNumberFormat="1" applyFont="1" applyFill="1" applyBorder="1" applyAlignment="1">
      <alignment horizontal="center" vertical="center" wrapText="1"/>
    </xf>
    <xf numFmtId="0" fontId="8" fillId="6" borderId="1" xfId="6" applyFont="1" applyFill="1" applyBorder="1" applyAlignment="1">
      <alignment horizontal="left" vertical="center" wrapText="1"/>
    </xf>
    <xf numFmtId="49" fontId="7" fillId="6" borderId="10" xfId="6" applyNumberFormat="1" applyFont="1" applyFill="1" applyBorder="1" applyAlignment="1">
      <alignment horizontal="center" vertical="center" wrapText="1"/>
    </xf>
    <xf numFmtId="0" fontId="7" fillId="6" borderId="11" xfId="6" applyFont="1" applyFill="1" applyBorder="1" applyAlignment="1">
      <alignment vertical="center" wrapText="1"/>
    </xf>
    <xf numFmtId="0" fontId="8" fillId="8" borderId="4" xfId="6" applyFont="1" applyFill="1" applyBorder="1">
      <alignment vertical="center"/>
    </xf>
    <xf numFmtId="0" fontId="8" fillId="8" borderId="10" xfId="6" applyFont="1" applyFill="1" applyBorder="1" applyAlignment="1">
      <alignment horizontal="center" vertical="center" wrapText="1"/>
    </xf>
    <xf numFmtId="0" fontId="8" fillId="8" borderId="1" xfId="6" applyFont="1" applyFill="1" applyBorder="1" applyAlignment="1">
      <alignment vertical="center" wrapText="1"/>
    </xf>
    <xf numFmtId="0" fontId="7" fillId="8" borderId="1" xfId="6" applyFont="1" applyFill="1" applyBorder="1" applyAlignment="1">
      <alignment vertical="center" wrapText="1"/>
    </xf>
    <xf numFmtId="184" fontId="8" fillId="8" borderId="10" xfId="6" applyNumberFormat="1" applyFont="1" applyFill="1" applyBorder="1" applyAlignment="1">
      <alignment horizontal="center" vertical="center" wrapText="1"/>
    </xf>
    <xf numFmtId="184" fontId="8" fillId="8" borderId="10" xfId="6" applyNumberFormat="1" applyFont="1" applyFill="1" applyBorder="1" applyAlignment="1">
      <alignment horizontal="center" vertical="center"/>
    </xf>
    <xf numFmtId="0" fontId="7" fillId="8" borderId="4" xfId="6" applyFont="1" applyFill="1" applyBorder="1">
      <alignment vertical="center"/>
    </xf>
    <xf numFmtId="0" fontId="7" fillId="8" borderId="10" xfId="6" applyFont="1" applyFill="1" applyBorder="1" applyAlignment="1">
      <alignment horizontal="center" vertical="center" wrapText="1"/>
    </xf>
    <xf numFmtId="0" fontId="7" fillId="8" borderId="10" xfId="6" applyFont="1" applyFill="1" applyBorder="1" applyAlignment="1">
      <alignment horizontal="center" vertical="center"/>
    </xf>
    <xf numFmtId="183" fontId="7" fillId="8" borderId="10" xfId="6" applyNumberFormat="1" applyFont="1" applyFill="1" applyBorder="1" applyAlignment="1">
      <alignment horizontal="center" vertical="center" wrapText="1"/>
    </xf>
    <xf numFmtId="0" fontId="1" fillId="8" borderId="10" xfId="6" applyFill="1" applyBorder="1" applyAlignment="1">
      <alignment horizontal="center" vertical="center"/>
    </xf>
    <xf numFmtId="0" fontId="7" fillId="8" borderId="4" xfId="6" applyFont="1" applyFill="1" applyBorder="1" applyAlignment="1">
      <alignment vertical="center" wrapText="1"/>
    </xf>
    <xf numFmtId="183" fontId="8" fillId="8" borderId="10" xfId="6" applyNumberFormat="1" applyFont="1" applyFill="1" applyBorder="1" applyAlignment="1">
      <alignment horizontal="center" vertical="center" wrapText="1"/>
    </xf>
    <xf numFmtId="0" fontId="8" fillId="8" borderId="1" xfId="6" applyFont="1" applyFill="1" applyBorder="1" applyAlignment="1">
      <alignment horizontal="left" vertical="center" wrapText="1"/>
    </xf>
    <xf numFmtId="49" fontId="7" fillId="8" borderId="10" xfId="6" applyNumberFormat="1" applyFont="1" applyFill="1" applyBorder="1" applyAlignment="1">
      <alignment horizontal="center" vertical="center" wrapText="1"/>
    </xf>
    <xf numFmtId="0" fontId="8" fillId="9" borderId="4" xfId="6" applyFont="1" applyFill="1" applyBorder="1">
      <alignment vertical="center"/>
    </xf>
    <xf numFmtId="0" fontId="8" fillId="9" borderId="10" xfId="6" applyFont="1" applyFill="1" applyBorder="1" applyAlignment="1">
      <alignment horizontal="center" vertical="center" wrapText="1"/>
    </xf>
    <xf numFmtId="0" fontId="8" fillId="9" borderId="1" xfId="6" applyFont="1" applyFill="1" applyBorder="1" applyAlignment="1">
      <alignment vertical="center" wrapText="1"/>
    </xf>
    <xf numFmtId="0" fontId="7" fillId="9" borderId="1" xfId="6" applyFont="1" applyFill="1" applyBorder="1" applyAlignment="1">
      <alignment vertical="center" wrapText="1"/>
    </xf>
    <xf numFmtId="184" fontId="8" fillId="9" borderId="10" xfId="6" applyNumberFormat="1" applyFont="1" applyFill="1" applyBorder="1" applyAlignment="1">
      <alignment horizontal="center" vertical="center" wrapText="1"/>
    </xf>
    <xf numFmtId="184" fontId="8" fillId="9" borderId="10" xfId="6" applyNumberFormat="1" applyFont="1" applyFill="1" applyBorder="1" applyAlignment="1">
      <alignment horizontal="center" vertical="center"/>
    </xf>
    <xf numFmtId="0" fontId="8" fillId="9" borderId="10" xfId="6" applyFont="1" applyFill="1" applyBorder="1" applyAlignment="1">
      <alignment horizontal="center" vertical="center"/>
    </xf>
    <xf numFmtId="183" fontId="8" fillId="9" borderId="10" xfId="6" applyNumberFormat="1" applyFont="1" applyFill="1" applyBorder="1" applyAlignment="1">
      <alignment horizontal="center" vertical="center" wrapText="1"/>
    </xf>
    <xf numFmtId="0" fontId="7" fillId="9" borderId="4" xfId="6" applyFont="1" applyFill="1" applyBorder="1">
      <alignment vertical="center"/>
    </xf>
    <xf numFmtId="0" fontId="7" fillId="9" borderId="10" xfId="6" applyFont="1" applyFill="1" applyBorder="1" applyAlignment="1">
      <alignment horizontal="center" vertical="center" wrapText="1"/>
    </xf>
    <xf numFmtId="0" fontId="7" fillId="9" borderId="10" xfId="6" applyFont="1" applyFill="1" applyBorder="1" applyAlignment="1">
      <alignment horizontal="center" vertical="center"/>
    </xf>
    <xf numFmtId="183" fontId="7" fillId="9" borderId="10" xfId="6" applyNumberFormat="1" applyFont="1" applyFill="1" applyBorder="1" applyAlignment="1">
      <alignment horizontal="center" vertical="center" wrapText="1"/>
    </xf>
    <xf numFmtId="0" fontId="1" fillId="9" borderId="10" xfId="6" applyFill="1" applyBorder="1" applyAlignment="1">
      <alignment horizontal="center" vertical="center"/>
    </xf>
    <xf numFmtId="49" fontId="7" fillId="9" borderId="10" xfId="6" applyNumberFormat="1" applyFont="1" applyFill="1" applyBorder="1" applyAlignment="1">
      <alignment horizontal="center" vertical="center" wrapText="1"/>
    </xf>
    <xf numFmtId="0" fontId="7" fillId="9" borderId="11" xfId="6" applyFont="1" applyFill="1" applyBorder="1" applyAlignment="1">
      <alignment vertical="center" wrapText="1"/>
    </xf>
    <xf numFmtId="0" fontId="8" fillId="10" borderId="4" xfId="6" applyFont="1" applyFill="1" applyBorder="1">
      <alignment vertical="center"/>
    </xf>
    <xf numFmtId="0" fontId="8" fillId="10" borderId="10" xfId="6" applyFont="1" applyFill="1" applyBorder="1" applyAlignment="1">
      <alignment horizontal="center" vertical="center" wrapText="1"/>
    </xf>
    <xf numFmtId="0" fontId="8" fillId="10" borderId="1" xfId="6" applyFont="1" applyFill="1" applyBorder="1" applyAlignment="1">
      <alignment vertical="center" wrapText="1"/>
    </xf>
    <xf numFmtId="184" fontId="8" fillId="10" borderId="10" xfId="6" applyNumberFormat="1" applyFont="1" applyFill="1" applyBorder="1" applyAlignment="1">
      <alignment horizontal="center" vertical="center" wrapText="1"/>
    </xf>
    <xf numFmtId="184" fontId="8" fillId="10" borderId="10" xfId="6" applyNumberFormat="1" applyFont="1" applyFill="1" applyBorder="1" applyAlignment="1">
      <alignment horizontal="center" vertical="center"/>
    </xf>
    <xf numFmtId="0" fontId="7" fillId="10" borderId="4" xfId="6" applyFont="1" applyFill="1" applyBorder="1">
      <alignment vertical="center"/>
    </xf>
    <xf numFmtId="0" fontId="7" fillId="10" borderId="10" xfId="6" applyFont="1" applyFill="1" applyBorder="1" applyAlignment="1">
      <alignment horizontal="center" vertical="center" wrapText="1"/>
    </xf>
    <xf numFmtId="0" fontId="7" fillId="10" borderId="10" xfId="6" applyFont="1" applyFill="1" applyBorder="1" applyAlignment="1">
      <alignment horizontal="center" vertical="center"/>
    </xf>
    <xf numFmtId="183" fontId="7" fillId="10" borderId="10" xfId="6" applyNumberFormat="1" applyFont="1" applyFill="1" applyBorder="1" applyAlignment="1">
      <alignment horizontal="center" vertical="center" wrapText="1"/>
    </xf>
    <xf numFmtId="0" fontId="7" fillId="10" borderId="1" xfId="6" applyFont="1" applyFill="1" applyBorder="1" applyAlignment="1">
      <alignment vertical="center" wrapText="1"/>
    </xf>
    <xf numFmtId="0" fontId="1" fillId="10" borderId="10" xfId="6" applyFill="1" applyBorder="1" applyAlignment="1">
      <alignment horizontal="center" vertical="center"/>
    </xf>
    <xf numFmtId="183" fontId="8" fillId="10" borderId="10" xfId="6" applyNumberFormat="1" applyFont="1" applyFill="1" applyBorder="1" applyAlignment="1">
      <alignment horizontal="center" vertical="center" wrapText="1"/>
    </xf>
    <xf numFmtId="49" fontId="7" fillId="10" borderId="10" xfId="6" applyNumberFormat="1" applyFont="1" applyFill="1" applyBorder="1" applyAlignment="1">
      <alignment horizontal="center" vertical="center" wrapText="1"/>
    </xf>
    <xf numFmtId="0" fontId="7" fillId="10" borderId="11" xfId="6" applyFont="1" applyFill="1" applyBorder="1" applyAlignment="1">
      <alignment vertical="center" wrapText="1"/>
    </xf>
    <xf numFmtId="0" fontId="8" fillId="8" borderId="13" xfId="6" applyFont="1" applyFill="1" applyBorder="1" applyAlignment="1">
      <alignment horizontal="left" vertical="center" wrapText="1"/>
    </xf>
    <xf numFmtId="0" fontId="8" fillId="9" borderId="13" xfId="6" applyFont="1" applyFill="1" applyBorder="1" applyAlignment="1">
      <alignment horizontal="left" vertical="center" wrapText="1"/>
    </xf>
    <xf numFmtId="0" fontId="8" fillId="10" borderId="13" xfId="6" applyFont="1" applyFill="1" applyBorder="1" applyAlignment="1">
      <alignment horizontal="left" vertical="center" wrapText="1"/>
    </xf>
    <xf numFmtId="0" fontId="7" fillId="4" borderId="0" xfId="6" applyFont="1" applyFill="1" applyAlignment="1">
      <alignment horizontal="center" vertical="center" wrapText="1"/>
    </xf>
    <xf numFmtId="0" fontId="0" fillId="6" borderId="11" xfId="6" applyFont="1" applyFill="1" applyBorder="1" applyAlignment="1">
      <alignment vertical="center" wrapText="1"/>
    </xf>
    <xf numFmtId="186" fontId="9" fillId="0" borderId="0" xfId="0" applyNumberFormat="1" applyFont="1">
      <alignment vertical="center"/>
    </xf>
    <xf numFmtId="185" fontId="27" fillId="0" borderId="0" xfId="1" applyNumberFormat="1" applyFont="1" applyFill="1" applyBorder="1">
      <alignment vertical="center"/>
    </xf>
    <xf numFmtId="0" fontId="28" fillId="4" borderId="1" xfId="0" applyFont="1" applyFill="1" applyBorder="1">
      <alignment vertical="center"/>
    </xf>
    <xf numFmtId="38" fontId="7" fillId="4" borderId="0" xfId="1" applyFont="1" applyFill="1">
      <alignment vertical="center"/>
    </xf>
    <xf numFmtId="38" fontId="9" fillId="4" borderId="0" xfId="1" applyFont="1" applyFill="1" applyAlignment="1">
      <alignment vertical="center"/>
    </xf>
    <xf numFmtId="38" fontId="9" fillId="4" borderId="0" xfId="1" applyFont="1" applyFill="1">
      <alignment vertical="center"/>
    </xf>
    <xf numFmtId="38" fontId="9" fillId="4" borderId="1" xfId="1" applyFont="1" applyFill="1" applyBorder="1" applyAlignment="1">
      <alignment horizontal="center" vertical="center"/>
    </xf>
    <xf numFmtId="38" fontId="9" fillId="4" borderId="1" xfId="1" applyFont="1" applyFill="1" applyBorder="1">
      <alignment vertical="center"/>
    </xf>
    <xf numFmtId="40" fontId="9" fillId="4" borderId="0" xfId="1" applyNumberFormat="1" applyFont="1" applyFill="1">
      <alignment vertical="center"/>
    </xf>
    <xf numFmtId="177" fontId="9" fillId="4" borderId="1" xfId="1" applyNumberFormat="1" applyFont="1" applyFill="1" applyBorder="1">
      <alignment vertical="center"/>
    </xf>
    <xf numFmtId="181" fontId="9" fillId="4" borderId="0" xfId="1" applyNumberFormat="1" applyFont="1" applyFill="1">
      <alignment vertical="center"/>
    </xf>
    <xf numFmtId="186" fontId="9" fillId="4" borderId="0" xfId="0" applyNumberFormat="1" applyFont="1" applyFill="1">
      <alignment vertical="center"/>
    </xf>
    <xf numFmtId="38" fontId="9" fillId="4" borderId="0" xfId="1" applyFont="1" applyFill="1" applyBorder="1" applyAlignment="1">
      <alignment horizontal="left" vertical="center"/>
    </xf>
    <xf numFmtId="38" fontId="9" fillId="4" borderId="0" xfId="1" applyFont="1" applyFill="1" applyBorder="1">
      <alignment vertical="center"/>
    </xf>
    <xf numFmtId="38" fontId="9" fillId="4" borderId="11" xfId="1" applyFont="1" applyFill="1" applyBorder="1">
      <alignment vertical="center"/>
    </xf>
    <xf numFmtId="40" fontId="7" fillId="4" borderId="0" xfId="1" applyNumberFormat="1" applyFont="1" applyFill="1">
      <alignment vertical="center"/>
    </xf>
    <xf numFmtId="38" fontId="9" fillId="4" borderId="12" xfId="1" applyFont="1" applyFill="1" applyBorder="1">
      <alignment vertical="center"/>
    </xf>
    <xf numFmtId="38" fontId="9" fillId="4" borderId="13" xfId="1" applyFont="1" applyFill="1" applyBorder="1">
      <alignment vertical="center"/>
    </xf>
    <xf numFmtId="176" fontId="9" fillId="4" borderId="0" xfId="1" applyNumberFormat="1" applyFont="1" applyFill="1" applyBorder="1">
      <alignment vertical="center"/>
    </xf>
    <xf numFmtId="38" fontId="7" fillId="4" borderId="0" xfId="1" applyFont="1" applyFill="1" applyBorder="1">
      <alignment vertical="center"/>
    </xf>
    <xf numFmtId="40" fontId="7" fillId="4" borderId="0" xfId="1" applyNumberFormat="1" applyFont="1" applyFill="1" applyBorder="1">
      <alignment vertical="center"/>
    </xf>
    <xf numFmtId="0" fontId="5" fillId="4" borderId="0" xfId="0" applyFont="1" applyFill="1" applyAlignment="1">
      <alignment horizontal="left" vertical="center"/>
    </xf>
    <xf numFmtId="38" fontId="0" fillId="4" borderId="0" xfId="1" applyFont="1" applyFill="1">
      <alignment vertical="center"/>
    </xf>
    <xf numFmtId="0" fontId="17" fillId="4" borderId="0" xfId="0" applyFont="1" applyFill="1" applyAlignment="1">
      <alignment horizontal="left" vertical="center"/>
    </xf>
    <xf numFmtId="0" fontId="16" fillId="4" borderId="0" xfId="0" applyFont="1" applyFill="1" applyAlignment="1">
      <alignment horizontal="left" vertical="center"/>
    </xf>
    <xf numFmtId="0" fontId="0" fillId="4" borderId="0" xfId="0" applyFill="1">
      <alignment vertical="center"/>
    </xf>
    <xf numFmtId="38" fontId="13" fillId="4" borderId="0" xfId="1" applyFont="1" applyFill="1" applyAlignment="1">
      <alignment horizontal="center" vertical="center"/>
    </xf>
    <xf numFmtId="0" fontId="9" fillId="4" borderId="0" xfId="0" applyFont="1" applyFill="1">
      <alignment vertical="center"/>
    </xf>
    <xf numFmtId="0" fontId="9" fillId="4" borderId="0" xfId="0" applyFont="1" applyFill="1" applyAlignment="1">
      <alignment horizontal="right" vertical="center"/>
    </xf>
    <xf numFmtId="38" fontId="9" fillId="4" borderId="11" xfId="1" applyFont="1" applyFill="1" applyBorder="1" applyAlignment="1">
      <alignment horizontal="center" vertical="center"/>
    </xf>
    <xf numFmtId="38" fontId="9" fillId="4" borderId="0" xfId="1" applyFont="1" applyFill="1" applyAlignment="1">
      <alignment horizontal="center" vertical="center"/>
    </xf>
    <xf numFmtId="38" fontId="9" fillId="4" borderId="2" xfId="1" applyFont="1" applyFill="1" applyBorder="1">
      <alignment vertical="center"/>
    </xf>
    <xf numFmtId="38" fontId="9" fillId="4" borderId="14" xfId="1" applyFont="1" applyFill="1" applyBorder="1">
      <alignment vertical="center"/>
    </xf>
    <xf numFmtId="38" fontId="9" fillId="4" borderId="6" xfId="1" applyFont="1" applyFill="1" applyBorder="1">
      <alignment vertical="center"/>
    </xf>
    <xf numFmtId="38" fontId="9" fillId="4" borderId="1" xfId="1" applyFont="1" applyFill="1" applyBorder="1" applyAlignment="1">
      <alignment horizontal="left" vertical="center"/>
    </xf>
    <xf numFmtId="185" fontId="5" fillId="4" borderId="0" xfId="0" applyNumberFormat="1" applyFont="1" applyFill="1" applyAlignment="1">
      <alignment horizontal="left" vertical="center"/>
    </xf>
    <xf numFmtId="0" fontId="8" fillId="4" borderId="0" xfId="0" applyFont="1" applyFill="1">
      <alignment vertical="center"/>
    </xf>
    <xf numFmtId="0" fontId="5" fillId="4" borderId="0" xfId="0" applyFont="1" applyFill="1">
      <alignment vertical="center"/>
    </xf>
    <xf numFmtId="0" fontId="0" fillId="4" borderId="0" xfId="0" applyFill="1" applyAlignment="1">
      <alignment horizontal="left" vertical="center"/>
    </xf>
    <xf numFmtId="0" fontId="11" fillId="4" borderId="0" xfId="0" applyFont="1" applyFill="1" applyAlignment="1">
      <alignment horizontal="left" vertical="center"/>
    </xf>
    <xf numFmtId="0" fontId="11" fillId="4" borderId="0" xfId="0" applyFont="1" applyFill="1">
      <alignment vertical="center"/>
    </xf>
    <xf numFmtId="3" fontId="0" fillId="4" borderId="0" xfId="0" applyNumberFormat="1" applyFill="1">
      <alignment vertical="center"/>
    </xf>
    <xf numFmtId="0" fontId="10" fillId="4" borderId="0" xfId="0" applyFont="1" applyFill="1" applyAlignment="1">
      <alignment horizontal="right" vertical="center"/>
    </xf>
    <xf numFmtId="38" fontId="9" fillId="4" borderId="7" xfId="1" applyFont="1" applyFill="1" applyBorder="1">
      <alignment vertical="center"/>
    </xf>
    <xf numFmtId="0" fontId="9" fillId="4" borderId="1" xfId="0" applyFont="1" applyFill="1" applyBorder="1" applyAlignment="1">
      <alignment horizontal="center" vertical="center"/>
    </xf>
    <xf numFmtId="0" fontId="9" fillId="4" borderId="17" xfId="0" applyFont="1" applyFill="1" applyBorder="1" applyAlignment="1">
      <alignment horizontal="center" vertical="center"/>
    </xf>
    <xf numFmtId="0" fontId="12" fillId="4" borderId="16" xfId="0" applyFont="1" applyFill="1" applyBorder="1" applyAlignment="1">
      <alignment horizontal="center" vertical="center"/>
    </xf>
    <xf numFmtId="0" fontId="9" fillId="4" borderId="2" xfId="0" applyFont="1" applyFill="1" applyBorder="1">
      <alignment vertical="center"/>
    </xf>
    <xf numFmtId="0" fontId="9" fillId="4" borderId="9" xfId="0" applyFont="1" applyFill="1" applyBorder="1" applyAlignment="1">
      <alignment horizontal="right" vertical="center"/>
    </xf>
    <xf numFmtId="38" fontId="6" fillId="4" borderId="2" xfId="1" applyFont="1" applyFill="1" applyBorder="1">
      <alignment vertical="center"/>
    </xf>
    <xf numFmtId="38" fontId="5" fillId="4" borderId="2" xfId="1" applyFont="1" applyFill="1" applyBorder="1">
      <alignment vertical="center"/>
    </xf>
    <xf numFmtId="0" fontId="9" fillId="4" borderId="9" xfId="0" applyFont="1" applyFill="1" applyBorder="1">
      <alignment vertical="center"/>
    </xf>
    <xf numFmtId="38" fontId="9" fillId="4" borderId="19" xfId="1" applyFont="1" applyFill="1" applyBorder="1">
      <alignment vertical="center"/>
    </xf>
    <xf numFmtId="38" fontId="9" fillId="4" borderId="0" xfId="0" applyNumberFormat="1" applyFont="1" applyFill="1">
      <alignment vertical="center"/>
    </xf>
    <xf numFmtId="0" fontId="5" fillId="4" borderId="14" xfId="0" applyFont="1" applyFill="1" applyBorder="1">
      <alignment vertical="center"/>
    </xf>
    <xf numFmtId="0" fontId="5" fillId="4" borderId="3" xfId="0" applyFont="1" applyFill="1" applyBorder="1">
      <alignment vertical="center"/>
    </xf>
    <xf numFmtId="38" fontId="5" fillId="4" borderId="3" xfId="1" applyFont="1" applyFill="1" applyBorder="1">
      <alignment vertical="center"/>
    </xf>
    <xf numFmtId="38" fontId="5" fillId="4" borderId="0" xfId="1" applyFont="1" applyFill="1" applyBorder="1">
      <alignment vertical="center"/>
    </xf>
    <xf numFmtId="0" fontId="5" fillId="4" borderId="9" xfId="0" applyFont="1" applyFill="1" applyBorder="1">
      <alignment vertical="center"/>
    </xf>
    <xf numFmtId="38" fontId="5" fillId="4" borderId="0" xfId="0" applyNumberFormat="1" applyFont="1" applyFill="1">
      <alignment vertical="center"/>
    </xf>
    <xf numFmtId="0" fontId="5" fillId="4" borderId="2" xfId="0" applyFont="1" applyFill="1" applyBorder="1">
      <alignment vertical="center"/>
    </xf>
    <xf numFmtId="0" fontId="5" fillId="4" borderId="9" xfId="0" applyFont="1" applyFill="1" applyBorder="1" applyAlignment="1">
      <alignment horizontal="right" vertical="center"/>
    </xf>
    <xf numFmtId="38" fontId="5" fillId="4" borderId="19" xfId="1" applyFont="1" applyFill="1" applyBorder="1">
      <alignment vertical="center"/>
    </xf>
    <xf numFmtId="38" fontId="5" fillId="4" borderId="0" xfId="1" applyFont="1" applyFill="1">
      <alignment vertical="center"/>
    </xf>
    <xf numFmtId="0" fontId="5" fillId="4" borderId="6" xfId="0" applyFont="1" applyFill="1" applyBorder="1">
      <alignment vertical="center"/>
    </xf>
    <xf numFmtId="0" fontId="5" fillId="4" borderId="7" xfId="0" applyFont="1" applyFill="1" applyBorder="1">
      <alignment vertical="center"/>
    </xf>
    <xf numFmtId="38" fontId="5" fillId="4" borderId="7" xfId="1" applyFont="1" applyFill="1" applyBorder="1">
      <alignment vertical="center"/>
    </xf>
    <xf numFmtId="0" fontId="5" fillId="4" borderId="8" xfId="0" applyFont="1" applyFill="1" applyBorder="1">
      <alignment vertical="center"/>
    </xf>
    <xf numFmtId="0" fontId="5" fillId="4" borderId="4" xfId="0" applyFont="1" applyFill="1" applyBorder="1">
      <alignment vertical="center"/>
    </xf>
    <xf numFmtId="0" fontId="5" fillId="4" borderId="5" xfId="0" applyFont="1" applyFill="1" applyBorder="1">
      <alignment vertical="center"/>
    </xf>
    <xf numFmtId="0" fontId="5" fillId="4" borderId="10" xfId="0" applyFont="1" applyFill="1" applyBorder="1">
      <alignment vertical="center"/>
    </xf>
    <xf numFmtId="38" fontId="5" fillId="4" borderId="4" xfId="0" applyNumberFormat="1" applyFont="1" applyFill="1" applyBorder="1">
      <alignment vertical="center"/>
    </xf>
    <xf numFmtId="38" fontId="12" fillId="4" borderId="20" xfId="0" applyNumberFormat="1" applyFont="1" applyFill="1" applyBorder="1" applyAlignment="1">
      <alignment horizontal="right" vertical="center"/>
    </xf>
    <xf numFmtId="0" fontId="9" fillId="4" borderId="4" xfId="0" applyFont="1" applyFill="1" applyBorder="1" applyAlignment="1">
      <alignment horizontal="center" vertical="center"/>
    </xf>
    <xf numFmtId="0" fontId="5" fillId="4" borderId="3" xfId="0" applyFont="1" applyFill="1" applyBorder="1" applyAlignment="1">
      <alignment horizontal="right" vertical="center"/>
    </xf>
    <xf numFmtId="38" fontId="5" fillId="4" borderId="14" xfId="1" applyFont="1" applyFill="1" applyBorder="1">
      <alignment vertical="center"/>
    </xf>
    <xf numFmtId="38" fontId="5" fillId="4" borderId="3" xfId="0" applyNumberFormat="1" applyFont="1" applyFill="1" applyBorder="1">
      <alignment vertical="center"/>
    </xf>
    <xf numFmtId="180" fontId="5" fillId="4" borderId="3" xfId="0" applyNumberFormat="1" applyFont="1" applyFill="1" applyBorder="1">
      <alignment vertical="center"/>
    </xf>
    <xf numFmtId="38" fontId="5" fillId="4" borderId="0" xfId="1" applyFont="1" applyFill="1" applyBorder="1" applyAlignment="1">
      <alignment horizontal="center" vertical="center"/>
    </xf>
    <xf numFmtId="38" fontId="12" fillId="4" borderId="0" xfId="0" applyNumberFormat="1" applyFont="1" applyFill="1" applyAlignment="1">
      <alignment horizontal="center" vertical="center"/>
    </xf>
    <xf numFmtId="178" fontId="0" fillId="4" borderId="0" xfId="0" applyNumberFormat="1" applyFill="1">
      <alignment vertical="center"/>
    </xf>
    <xf numFmtId="0" fontId="0" fillId="4" borderId="1" xfId="0" applyFill="1" applyBorder="1" applyAlignment="1">
      <alignment horizontal="center" vertical="center"/>
    </xf>
    <xf numFmtId="0" fontId="0" fillId="4" borderId="1" xfId="0" applyFill="1" applyBorder="1" applyAlignment="1">
      <alignment horizontal="right" vertical="center"/>
    </xf>
    <xf numFmtId="0" fontId="0" fillId="4" borderId="1" xfId="0" applyFill="1" applyBorder="1" applyAlignment="1">
      <alignment horizontal="left" vertical="center" indent="1"/>
    </xf>
    <xf numFmtId="182" fontId="0" fillId="4" borderId="1" xfId="0" applyNumberFormat="1" applyFill="1" applyBorder="1">
      <alignment vertical="center"/>
    </xf>
    <xf numFmtId="12" fontId="0" fillId="4" borderId="1" xfId="0" applyNumberFormat="1" applyFill="1" applyBorder="1">
      <alignment vertical="center"/>
    </xf>
    <xf numFmtId="0" fontId="0" fillId="4" borderId="1" xfId="0" applyFill="1" applyBorder="1">
      <alignment vertical="center"/>
    </xf>
    <xf numFmtId="38" fontId="25" fillId="4" borderId="0" xfId="1" applyFont="1" applyFill="1">
      <alignment vertical="center"/>
    </xf>
    <xf numFmtId="0" fontId="7" fillId="8" borderId="11" xfId="6" applyFont="1" applyFill="1" applyBorder="1" applyAlignment="1">
      <alignment vertical="center" wrapText="1"/>
    </xf>
    <xf numFmtId="0" fontId="27" fillId="4" borderId="0" xfId="1" applyNumberFormat="1" applyFont="1" applyFill="1" applyBorder="1">
      <alignment vertical="center"/>
    </xf>
    <xf numFmtId="38" fontId="9" fillId="4" borderId="9" xfId="1" applyFont="1" applyFill="1" applyBorder="1">
      <alignment vertical="center"/>
    </xf>
    <xf numFmtId="0" fontId="8" fillId="6" borderId="11" xfId="6" applyFont="1" applyFill="1" applyBorder="1" applyAlignment="1">
      <alignment vertical="center" wrapText="1"/>
    </xf>
    <xf numFmtId="0" fontId="8" fillId="6" borderId="12" xfId="6" applyFont="1" applyFill="1" applyBorder="1" applyAlignment="1">
      <alignment vertical="center" wrapText="1"/>
    </xf>
    <xf numFmtId="0" fontId="7" fillId="8" borderId="12" xfId="6" applyFont="1" applyFill="1" applyBorder="1" applyAlignment="1">
      <alignment vertical="center" wrapText="1"/>
    </xf>
    <xf numFmtId="0" fontId="7" fillId="8" borderId="13" xfId="6" applyFont="1" applyFill="1" applyBorder="1" applyAlignment="1">
      <alignment vertical="center" wrapText="1"/>
    </xf>
    <xf numFmtId="0" fontId="7" fillId="9" borderId="12" xfId="6" applyFont="1" applyFill="1" applyBorder="1" applyAlignment="1">
      <alignment vertical="center" wrapText="1"/>
    </xf>
    <xf numFmtId="0" fontId="7" fillId="9" borderId="13" xfId="6" applyFont="1" applyFill="1" applyBorder="1" applyAlignment="1">
      <alignment vertical="center" wrapText="1"/>
    </xf>
    <xf numFmtId="0" fontId="7" fillId="10" borderId="12" xfId="6" applyFont="1" applyFill="1" applyBorder="1" applyAlignment="1">
      <alignment vertical="center" wrapText="1"/>
    </xf>
    <xf numFmtId="0" fontId="8" fillId="10" borderId="11" xfId="6" applyFont="1" applyFill="1" applyBorder="1" applyAlignment="1">
      <alignment vertical="center" wrapText="1"/>
    </xf>
    <xf numFmtId="0" fontId="8" fillId="10" borderId="12" xfId="6" applyFont="1" applyFill="1" applyBorder="1" applyAlignment="1">
      <alignment vertical="center" wrapText="1"/>
    </xf>
    <xf numFmtId="0" fontId="8" fillId="10" borderId="13" xfId="6" applyFont="1" applyFill="1" applyBorder="1" applyAlignment="1">
      <alignment vertical="center" wrapText="1"/>
    </xf>
    <xf numFmtId="0" fontId="8" fillId="10" borderId="11" xfId="6" applyFont="1" applyFill="1" applyBorder="1" applyAlignment="1">
      <alignment horizontal="center" vertical="center"/>
    </xf>
    <xf numFmtId="38" fontId="13" fillId="3" borderId="0" xfId="1" applyFont="1" applyFill="1" applyAlignment="1">
      <alignment horizontal="centerContinuous" vertical="center"/>
    </xf>
    <xf numFmtId="0" fontId="7" fillId="4" borderId="1" xfId="6" applyFont="1" applyFill="1" applyBorder="1" applyAlignment="1">
      <alignment vertical="center" wrapText="1"/>
    </xf>
    <xf numFmtId="0" fontId="7" fillId="6" borderId="28" xfId="6" applyFont="1" applyFill="1" applyBorder="1" applyAlignment="1">
      <alignment horizontal="center" vertical="center" wrapText="1"/>
    </xf>
    <xf numFmtId="0" fontId="7" fillId="6" borderId="11" xfId="6" applyFont="1" applyFill="1" applyBorder="1" applyAlignment="1">
      <alignment vertical="top" wrapText="1"/>
    </xf>
    <xf numFmtId="0" fontId="7" fillId="8" borderId="11" xfId="6" applyFont="1" applyFill="1" applyBorder="1" applyAlignment="1">
      <alignment vertical="top" wrapText="1"/>
    </xf>
    <xf numFmtId="0" fontId="0" fillId="9" borderId="1" xfId="6" applyFont="1" applyFill="1" applyBorder="1" applyAlignment="1">
      <alignment vertical="center" wrapText="1"/>
    </xf>
    <xf numFmtId="0" fontId="21" fillId="4" borderId="0" xfId="6" applyFont="1" applyFill="1" applyAlignment="1">
      <alignment horizontal="left" vertical="center"/>
    </xf>
    <xf numFmtId="0" fontId="0" fillId="5" borderId="10" xfId="6" applyFont="1" applyFill="1" applyBorder="1" applyAlignment="1">
      <alignment horizontal="left" vertical="center" wrapText="1"/>
    </xf>
    <xf numFmtId="0" fontId="7" fillId="7" borderId="1" xfId="6" applyFont="1" applyFill="1" applyBorder="1" applyAlignment="1">
      <alignment vertical="center" wrapText="1"/>
    </xf>
    <xf numFmtId="0" fontId="7" fillId="12" borderId="1" xfId="6" applyFont="1" applyFill="1" applyBorder="1" applyAlignment="1">
      <alignment vertical="center" wrapText="1"/>
    </xf>
    <xf numFmtId="0" fontId="7" fillId="11" borderId="1" xfId="6" applyFont="1" applyFill="1" applyBorder="1" applyAlignment="1">
      <alignment vertical="center" wrapText="1"/>
    </xf>
    <xf numFmtId="0" fontId="32" fillId="4" borderId="0" xfId="6" applyFont="1" applyFill="1" applyAlignment="1">
      <alignment horizontal="centerContinuous" vertical="center"/>
    </xf>
    <xf numFmtId="0" fontId="7" fillId="4" borderId="0" xfId="6" applyFont="1" applyFill="1" applyAlignment="1">
      <alignment horizontal="centerContinuous" vertical="center"/>
    </xf>
    <xf numFmtId="0" fontId="7" fillId="10" borderId="15" xfId="6" applyFont="1" applyFill="1" applyBorder="1" applyAlignment="1">
      <alignment vertical="center" wrapText="1"/>
    </xf>
    <xf numFmtId="0" fontId="33" fillId="13" borderId="8" xfId="6" applyFont="1" applyFill="1" applyBorder="1" applyAlignment="1">
      <alignment vertical="center" wrapText="1"/>
    </xf>
    <xf numFmtId="0" fontId="33" fillId="13" borderId="13" xfId="6" applyFont="1" applyFill="1" applyBorder="1" applyAlignment="1">
      <alignment horizontal="center" vertical="center" wrapText="1"/>
    </xf>
    <xf numFmtId="0" fontId="33" fillId="13" borderId="13" xfId="6" applyFont="1" applyFill="1" applyBorder="1" applyAlignment="1">
      <alignment horizontal="center" vertical="center"/>
    </xf>
    <xf numFmtId="0" fontId="33" fillId="13" borderId="6" xfId="6" applyFont="1" applyFill="1" applyBorder="1" applyAlignment="1">
      <alignment horizontal="center" vertical="center"/>
    </xf>
    <xf numFmtId="0" fontId="8" fillId="6" borderId="13" xfId="6" applyFont="1" applyFill="1" applyBorder="1" applyAlignment="1">
      <alignment vertical="center" wrapText="1"/>
    </xf>
    <xf numFmtId="0" fontId="8" fillId="8" borderId="11" xfId="6" applyFont="1" applyFill="1" applyBorder="1" applyAlignment="1">
      <alignment vertical="center" wrapText="1"/>
    </xf>
    <xf numFmtId="0" fontId="8" fillId="8" borderId="13" xfId="6" applyFont="1" applyFill="1" applyBorder="1" applyAlignment="1">
      <alignment vertical="center" wrapText="1"/>
    </xf>
    <xf numFmtId="0" fontId="7" fillId="10" borderId="13" xfId="6" applyFont="1" applyFill="1" applyBorder="1" applyAlignment="1">
      <alignment vertical="center" wrapText="1"/>
    </xf>
    <xf numFmtId="0" fontId="1" fillId="6" borderId="27" xfId="6" applyFill="1" applyBorder="1">
      <alignment vertical="center"/>
    </xf>
    <xf numFmtId="0" fontId="7" fillId="6" borderId="27" xfId="6" applyFont="1" applyFill="1" applyBorder="1" applyAlignment="1">
      <alignment vertical="center" wrapText="1"/>
    </xf>
    <xf numFmtId="0" fontId="1" fillId="5" borderId="27" xfId="6" applyFill="1" applyBorder="1">
      <alignment vertical="center"/>
    </xf>
    <xf numFmtId="0" fontId="7" fillId="5" borderId="27" xfId="6" applyFont="1" applyFill="1" applyBorder="1">
      <alignment vertical="center"/>
    </xf>
    <xf numFmtId="0" fontId="7" fillId="5" borderId="27" xfId="6" applyFont="1" applyFill="1" applyBorder="1" applyAlignment="1">
      <alignment vertical="center" wrapText="1"/>
    </xf>
    <xf numFmtId="0" fontId="1" fillId="8" borderId="27" xfId="6" applyFill="1" applyBorder="1">
      <alignment vertical="center"/>
    </xf>
    <xf numFmtId="0" fontId="1" fillId="9" borderId="27" xfId="6" applyFill="1" applyBorder="1">
      <alignment vertical="center"/>
    </xf>
    <xf numFmtId="0" fontId="8" fillId="9" borderId="27" xfId="6" applyFont="1" applyFill="1" applyBorder="1">
      <alignment vertical="center"/>
    </xf>
    <xf numFmtId="0" fontId="1" fillId="10" borderId="27" xfId="6" applyFill="1" applyBorder="1">
      <alignment vertical="center"/>
    </xf>
    <xf numFmtId="0" fontId="8" fillId="9" borderId="1" xfId="6" applyFont="1" applyFill="1" applyBorder="1" applyAlignment="1">
      <alignment horizontal="left" vertical="center" wrapText="1"/>
    </xf>
    <xf numFmtId="0" fontId="8" fillId="10" borderId="1" xfId="6" applyFont="1" applyFill="1" applyBorder="1" applyAlignment="1">
      <alignment horizontal="left" vertical="center" wrapText="1"/>
    </xf>
    <xf numFmtId="0" fontId="0" fillId="6" borderId="12" xfId="6" applyFont="1" applyFill="1" applyBorder="1" applyAlignment="1">
      <alignment vertical="center" wrapText="1"/>
    </xf>
    <xf numFmtId="0" fontId="0" fillId="6" borderId="13" xfId="6" applyFont="1" applyFill="1" applyBorder="1" applyAlignment="1">
      <alignment vertical="center" wrapText="1"/>
    </xf>
    <xf numFmtId="0" fontId="0" fillId="5" borderId="1" xfId="6" applyFont="1" applyFill="1" applyBorder="1" applyAlignment="1">
      <alignment vertical="center" wrapText="1"/>
    </xf>
    <xf numFmtId="0" fontId="35" fillId="14" borderId="1" xfId="0" applyFont="1" applyFill="1" applyBorder="1" applyAlignment="1">
      <alignment horizontal="center" vertical="center"/>
    </xf>
    <xf numFmtId="0" fontId="35" fillId="14" borderId="4" xfId="0" applyFont="1" applyFill="1" applyBorder="1" applyAlignment="1">
      <alignment horizontal="center" vertical="center" wrapText="1"/>
    </xf>
    <xf numFmtId="0" fontId="36" fillId="14" borderId="27" xfId="0" applyFont="1" applyFill="1" applyBorder="1" applyAlignment="1">
      <alignment horizontal="center" vertical="center" wrapText="1"/>
    </xf>
    <xf numFmtId="0" fontId="35" fillId="14" borderId="10" xfId="0" applyFont="1" applyFill="1" applyBorder="1" applyAlignment="1">
      <alignment horizontal="center" vertical="center" wrapText="1"/>
    </xf>
    <xf numFmtId="0" fontId="7" fillId="10" borderId="1" xfId="6" applyFont="1" applyFill="1" applyBorder="1" applyAlignment="1">
      <alignment horizontal="left" vertical="center" wrapText="1"/>
    </xf>
    <xf numFmtId="0" fontId="7" fillId="9" borderId="1" xfId="6" applyFont="1" applyFill="1" applyBorder="1" applyAlignment="1">
      <alignment horizontal="left" vertical="center" wrapText="1"/>
    </xf>
    <xf numFmtId="0" fontId="7" fillId="8" borderId="1" xfId="6" applyFont="1" applyFill="1" applyBorder="1" applyAlignment="1">
      <alignment horizontal="left" vertical="center" wrapText="1"/>
    </xf>
    <xf numFmtId="0" fontId="7" fillId="5" borderId="1" xfId="6" applyFont="1" applyFill="1" applyBorder="1" applyAlignment="1">
      <alignment horizontal="left" vertical="center" wrapText="1"/>
    </xf>
    <xf numFmtId="0" fontId="7" fillId="5" borderId="11" xfId="6" applyFont="1" applyFill="1" applyBorder="1" applyAlignment="1">
      <alignment vertical="center" wrapText="1"/>
    </xf>
    <xf numFmtId="0" fontId="1" fillId="5" borderId="12" xfId="6" applyFill="1" applyBorder="1">
      <alignment vertical="center"/>
    </xf>
    <xf numFmtId="0" fontId="1" fillId="5" borderId="13" xfId="6" applyFill="1" applyBorder="1">
      <alignment vertical="center"/>
    </xf>
    <xf numFmtId="0" fontId="7" fillId="6" borderId="12" xfId="6" applyFont="1" applyFill="1" applyBorder="1" applyAlignment="1">
      <alignment vertical="center" wrapText="1"/>
    </xf>
    <xf numFmtId="0" fontId="7" fillId="6" borderId="13" xfId="6" applyFont="1" applyFill="1" applyBorder="1" applyAlignment="1">
      <alignment vertical="center" wrapText="1"/>
    </xf>
    <xf numFmtId="0" fontId="1" fillId="6" borderId="12" xfId="6" applyFill="1" applyBorder="1" applyAlignment="1">
      <alignment vertical="center" wrapText="1"/>
    </xf>
    <xf numFmtId="0" fontId="1" fillId="6" borderId="13" xfId="6" applyFill="1" applyBorder="1" applyAlignment="1">
      <alignment vertical="center" wrapText="1"/>
    </xf>
    <xf numFmtId="0" fontId="7" fillId="6" borderId="11" xfId="6" applyFont="1" applyFill="1" applyBorder="1" applyAlignment="1">
      <alignment horizontal="left" vertical="center" wrapText="1"/>
    </xf>
    <xf numFmtId="0" fontId="1" fillId="8" borderId="12" xfId="6" applyFill="1" applyBorder="1" applyAlignment="1">
      <alignment vertical="center" wrapText="1"/>
    </xf>
    <xf numFmtId="0" fontId="1" fillId="8" borderId="13" xfId="6" applyFill="1" applyBorder="1" applyAlignment="1">
      <alignment vertical="center" wrapText="1"/>
    </xf>
    <xf numFmtId="0" fontId="7" fillId="8" borderId="11" xfId="6" applyFont="1" applyFill="1" applyBorder="1" applyAlignment="1">
      <alignment horizontal="left" vertical="center" wrapText="1"/>
    </xf>
    <xf numFmtId="0" fontId="1" fillId="9" borderId="12" xfId="6" applyFill="1" applyBorder="1" applyAlignment="1">
      <alignment vertical="center" wrapText="1"/>
    </xf>
    <xf numFmtId="0" fontId="1" fillId="9" borderId="13" xfId="6" applyFill="1" applyBorder="1" applyAlignment="1">
      <alignment vertical="center" wrapText="1"/>
    </xf>
    <xf numFmtId="0" fontId="1" fillId="9" borderId="11" xfId="6" applyFill="1" applyBorder="1" applyAlignment="1">
      <alignment vertical="center" wrapText="1"/>
    </xf>
    <xf numFmtId="0" fontId="7" fillId="9" borderId="11" xfId="6" applyFont="1" applyFill="1" applyBorder="1" applyAlignment="1">
      <alignment horizontal="left" vertical="center" wrapText="1"/>
    </xf>
    <xf numFmtId="0" fontId="1" fillId="10" borderId="12" xfId="6" applyFill="1" applyBorder="1" applyAlignment="1">
      <alignment vertical="center" wrapText="1"/>
    </xf>
    <xf numFmtId="0" fontId="1" fillId="10" borderId="13" xfId="6" applyFill="1" applyBorder="1" applyAlignment="1">
      <alignment vertical="center" wrapText="1"/>
    </xf>
    <xf numFmtId="0" fontId="1" fillId="10" borderId="11" xfId="6" applyFill="1" applyBorder="1" applyAlignment="1">
      <alignment vertical="center" wrapText="1"/>
    </xf>
    <xf numFmtId="0" fontId="7" fillId="10" borderId="11" xfId="6" applyFont="1" applyFill="1" applyBorder="1" applyAlignment="1">
      <alignment horizontal="left" vertical="center" wrapText="1"/>
    </xf>
    <xf numFmtId="0" fontId="7" fillId="4" borderId="10" xfId="6" applyFont="1" applyFill="1" applyBorder="1" applyAlignment="1">
      <alignment vertical="center" wrapText="1"/>
    </xf>
    <xf numFmtId="0" fontId="34" fillId="4" borderId="4" xfId="6" applyFont="1" applyFill="1" applyBorder="1" applyAlignment="1">
      <alignment vertical="center" wrapText="1"/>
    </xf>
    <xf numFmtId="0" fontId="34" fillId="4" borderId="1" xfId="6" applyFont="1" applyFill="1" applyBorder="1">
      <alignment vertical="center"/>
    </xf>
    <xf numFmtId="0" fontId="34" fillId="4" borderId="4" xfId="6" applyFont="1" applyFill="1" applyBorder="1">
      <alignment vertical="center"/>
    </xf>
    <xf numFmtId="0" fontId="7" fillId="4" borderId="1" xfId="6" applyFont="1" applyFill="1" applyBorder="1">
      <alignment vertical="center"/>
    </xf>
    <xf numFmtId="0" fontId="7" fillId="4" borderId="4" xfId="6" applyFont="1" applyFill="1" applyBorder="1">
      <alignment vertical="center"/>
    </xf>
    <xf numFmtId="0" fontId="7" fillId="4" borderId="15" xfId="6" applyFont="1" applyFill="1" applyBorder="1" applyAlignment="1">
      <alignment vertical="center" wrapText="1"/>
    </xf>
    <xf numFmtId="0" fontId="7" fillId="4" borderId="11" xfId="6" applyFont="1" applyFill="1" applyBorder="1">
      <alignment vertical="center"/>
    </xf>
    <xf numFmtId="0" fontId="7" fillId="4" borderId="14" xfId="6" applyFont="1" applyFill="1" applyBorder="1">
      <alignment vertical="center"/>
    </xf>
    <xf numFmtId="0" fontId="0" fillId="8" borderId="11" xfId="6" applyFont="1" applyFill="1" applyBorder="1" applyAlignment="1">
      <alignment vertical="center" wrapText="1"/>
    </xf>
    <xf numFmtId="0" fontId="7" fillId="9" borderId="11" xfId="6" applyFont="1" applyFill="1" applyBorder="1" applyAlignment="1">
      <alignment vertical="top" wrapText="1"/>
    </xf>
    <xf numFmtId="0" fontId="7" fillId="10" borderId="11" xfId="6" applyFont="1" applyFill="1" applyBorder="1" applyAlignment="1">
      <alignment vertical="top" wrapText="1"/>
    </xf>
    <xf numFmtId="0" fontId="8" fillId="9" borderId="4" xfId="6" quotePrefix="1" applyFont="1" applyFill="1" applyBorder="1" applyAlignment="1">
      <alignment horizontal="center" vertical="center"/>
    </xf>
    <xf numFmtId="0" fontId="7" fillId="9" borderId="4" xfId="6" quotePrefix="1" applyFont="1" applyFill="1" applyBorder="1" applyAlignment="1">
      <alignment horizontal="center" vertical="center"/>
    </xf>
    <xf numFmtId="0" fontId="7" fillId="9" borderId="14" xfId="6" quotePrefix="1" applyFont="1" applyFill="1" applyBorder="1" applyAlignment="1">
      <alignment horizontal="center" vertical="center"/>
    </xf>
    <xf numFmtId="0" fontId="8" fillId="9" borderId="9" xfId="6" applyFont="1" applyFill="1" applyBorder="1">
      <alignment vertical="center"/>
    </xf>
    <xf numFmtId="0" fontId="8" fillId="9" borderId="8" xfId="6" applyFont="1" applyFill="1" applyBorder="1">
      <alignment vertical="center"/>
    </xf>
    <xf numFmtId="0" fontId="8" fillId="9" borderId="15" xfId="6" applyFont="1" applyFill="1" applyBorder="1" applyAlignment="1">
      <alignment vertical="center" wrapText="1"/>
    </xf>
    <xf numFmtId="0" fontId="8" fillId="9" borderId="9" xfId="6" applyFont="1" applyFill="1" applyBorder="1" applyAlignment="1">
      <alignment vertical="center" wrapText="1"/>
    </xf>
    <xf numFmtId="0" fontId="8" fillId="9" borderId="8" xfId="6" applyFont="1" applyFill="1" applyBorder="1" applyAlignment="1">
      <alignment vertical="center" wrapText="1"/>
    </xf>
    <xf numFmtId="0" fontId="7" fillId="9" borderId="15" xfId="6" applyFont="1" applyFill="1" applyBorder="1" applyAlignment="1">
      <alignment vertical="center" wrapText="1"/>
    </xf>
    <xf numFmtId="0" fontId="7" fillId="9" borderId="9" xfId="6" applyFont="1" applyFill="1" applyBorder="1">
      <alignment vertical="center"/>
    </xf>
    <xf numFmtId="0" fontId="7" fillId="9" borderId="8" xfId="6" applyFont="1" applyFill="1" applyBorder="1">
      <alignment vertical="center"/>
    </xf>
    <xf numFmtId="0" fontId="8" fillId="9" borderId="15" xfId="6" applyFont="1" applyFill="1" applyBorder="1">
      <alignment vertical="center"/>
    </xf>
    <xf numFmtId="0" fontId="7" fillId="9" borderId="5" xfId="6" applyFont="1" applyFill="1" applyBorder="1">
      <alignment vertical="center"/>
    </xf>
    <xf numFmtId="0" fontId="8" fillId="9" borderId="5" xfId="6" applyFont="1" applyFill="1" applyBorder="1" applyAlignment="1">
      <alignment vertical="center" wrapText="1"/>
    </xf>
    <xf numFmtId="0" fontId="8" fillId="9" borderId="12" xfId="6" applyFont="1" applyFill="1" applyBorder="1" applyAlignment="1">
      <alignment horizontal="center" vertical="center"/>
    </xf>
    <xf numFmtId="0" fontId="7" fillId="9" borderId="12" xfId="6" applyFont="1" applyFill="1" applyBorder="1" applyAlignment="1">
      <alignment horizontal="center" vertical="center"/>
    </xf>
    <xf numFmtId="0" fontId="8" fillId="8" borderId="4" xfId="6" quotePrefix="1" applyFont="1" applyFill="1" applyBorder="1" applyAlignment="1">
      <alignment horizontal="center" vertical="center"/>
    </xf>
    <xf numFmtId="0" fontId="7" fillId="8" borderId="4" xfId="6" quotePrefix="1" applyFont="1" applyFill="1" applyBorder="1" applyAlignment="1">
      <alignment horizontal="center" vertical="center"/>
    </xf>
    <xf numFmtId="0" fontId="7" fillId="8" borderId="14" xfId="6" quotePrefix="1" applyFont="1" applyFill="1" applyBorder="1" applyAlignment="1">
      <alignment horizontal="center" vertical="center"/>
    </xf>
    <xf numFmtId="0" fontId="8" fillId="8" borderId="15" xfId="6" applyFont="1" applyFill="1" applyBorder="1">
      <alignment vertical="center"/>
    </xf>
    <xf numFmtId="0" fontId="8" fillId="8" borderId="9" xfId="6" applyFont="1" applyFill="1" applyBorder="1">
      <alignment vertical="center"/>
    </xf>
    <xf numFmtId="0" fontId="8" fillId="8" borderId="8" xfId="6" applyFont="1" applyFill="1" applyBorder="1">
      <alignment vertical="center"/>
    </xf>
    <xf numFmtId="0" fontId="8" fillId="8" borderId="15" xfId="6" applyFont="1" applyFill="1" applyBorder="1" applyAlignment="1">
      <alignment vertical="center" wrapText="1"/>
    </xf>
    <xf numFmtId="0" fontId="8" fillId="8" borderId="9" xfId="6" applyFont="1" applyFill="1" applyBorder="1" applyAlignment="1">
      <alignment vertical="center" wrapText="1"/>
    </xf>
    <xf numFmtId="0" fontId="8" fillId="8" borderId="8" xfId="6" applyFont="1" applyFill="1" applyBorder="1" applyAlignment="1">
      <alignment vertical="center" wrapText="1"/>
    </xf>
    <xf numFmtId="0" fontId="7" fillId="8" borderId="15" xfId="6" applyFont="1" applyFill="1" applyBorder="1" applyAlignment="1">
      <alignment vertical="center" wrapText="1"/>
    </xf>
    <xf numFmtId="0" fontId="7" fillId="8" borderId="9" xfId="6" applyFont="1" applyFill="1" applyBorder="1">
      <alignment vertical="center"/>
    </xf>
    <xf numFmtId="0" fontId="7" fillId="8" borderId="8" xfId="6" applyFont="1" applyFill="1" applyBorder="1">
      <alignment vertical="center"/>
    </xf>
    <xf numFmtId="0" fontId="7" fillId="8" borderId="5" xfId="6" applyFont="1" applyFill="1" applyBorder="1">
      <alignment vertical="center"/>
    </xf>
    <xf numFmtId="0" fontId="7" fillId="8" borderId="5" xfId="6" applyFont="1" applyFill="1" applyBorder="1" applyAlignment="1">
      <alignment vertical="center" wrapText="1"/>
    </xf>
    <xf numFmtId="0" fontId="8" fillId="8" borderId="12" xfId="6" applyFont="1" applyFill="1" applyBorder="1" applyAlignment="1">
      <alignment horizontal="center" vertical="center"/>
    </xf>
    <xf numFmtId="0" fontId="8" fillId="8" borderId="13" xfId="6" applyFont="1" applyFill="1" applyBorder="1" applyAlignment="1">
      <alignment horizontal="center" vertical="center"/>
    </xf>
    <xf numFmtId="0" fontId="8" fillId="6" borderId="4" xfId="6" quotePrefix="1" applyFont="1" applyFill="1" applyBorder="1" applyAlignment="1">
      <alignment horizontal="center" vertical="center"/>
    </xf>
    <xf numFmtId="0" fontId="7" fillId="6" borderId="4" xfId="6" quotePrefix="1" applyFont="1" applyFill="1" applyBorder="1" applyAlignment="1">
      <alignment horizontal="center" vertical="center"/>
    </xf>
    <xf numFmtId="0" fontId="7" fillId="6" borderId="14" xfId="6" quotePrefix="1" applyFont="1" applyFill="1" applyBorder="1" applyAlignment="1">
      <alignment horizontal="center" vertical="center"/>
    </xf>
    <xf numFmtId="0" fontId="8" fillId="6" borderId="15" xfId="6" applyFont="1" applyFill="1" applyBorder="1">
      <alignment vertical="center"/>
    </xf>
    <xf numFmtId="0" fontId="8" fillId="6" borderId="9" xfId="6" applyFont="1" applyFill="1" applyBorder="1">
      <alignment vertical="center"/>
    </xf>
    <xf numFmtId="0" fontId="8" fillId="6" borderId="8" xfId="6" applyFont="1" applyFill="1" applyBorder="1">
      <alignment vertical="center"/>
    </xf>
    <xf numFmtId="0" fontId="8" fillId="6" borderId="15" xfId="6" applyFont="1" applyFill="1" applyBorder="1" applyAlignment="1">
      <alignment vertical="center" wrapText="1"/>
    </xf>
    <xf numFmtId="0" fontId="8" fillId="6" borderId="9" xfId="6" applyFont="1" applyFill="1" applyBorder="1" applyAlignment="1">
      <alignment vertical="center" wrapText="1"/>
    </xf>
    <xf numFmtId="0" fontId="8" fillId="6" borderId="8" xfId="6" applyFont="1" applyFill="1" applyBorder="1" applyAlignment="1">
      <alignment vertical="center" wrapText="1"/>
    </xf>
    <xf numFmtId="0" fontId="7" fillId="6" borderId="15" xfId="6" applyFont="1" applyFill="1" applyBorder="1" applyAlignment="1">
      <alignment vertical="center" wrapText="1"/>
    </xf>
    <xf numFmtId="0" fontId="7" fillId="6" borderId="9" xfId="6" applyFont="1" applyFill="1" applyBorder="1">
      <alignment vertical="center"/>
    </xf>
    <xf numFmtId="0" fontId="7" fillId="6" borderId="8" xfId="6" applyFont="1" applyFill="1" applyBorder="1">
      <alignment vertical="center"/>
    </xf>
    <xf numFmtId="0" fontId="7" fillId="6" borderId="5" xfId="6" applyFont="1" applyFill="1" applyBorder="1">
      <alignment vertical="center"/>
    </xf>
    <xf numFmtId="0" fontId="7" fillId="6" borderId="5" xfId="6" applyFont="1" applyFill="1" applyBorder="1" applyAlignment="1">
      <alignment vertical="center" wrapText="1"/>
    </xf>
    <xf numFmtId="0" fontId="7" fillId="5" borderId="11" xfId="6" applyFont="1" applyFill="1" applyBorder="1" applyAlignment="1">
      <alignment horizontal="center" vertical="center"/>
    </xf>
    <xf numFmtId="0" fontId="8" fillId="6" borderId="12" xfId="6" applyFont="1" applyFill="1" applyBorder="1" applyAlignment="1">
      <alignment horizontal="center" vertical="center"/>
    </xf>
    <xf numFmtId="0" fontId="7" fillId="6" borderId="12" xfId="6" applyFont="1" applyFill="1" applyBorder="1" applyAlignment="1">
      <alignment horizontal="center" vertical="center"/>
    </xf>
    <xf numFmtId="0" fontId="7" fillId="6" borderId="13" xfId="6" applyFont="1" applyFill="1" applyBorder="1" applyAlignment="1">
      <alignment horizontal="center" vertical="center"/>
    </xf>
    <xf numFmtId="0" fontId="7" fillId="5" borderId="4" xfId="6" quotePrefix="1" applyFont="1" applyFill="1" applyBorder="1" applyAlignment="1">
      <alignment horizontal="center" vertical="center"/>
    </xf>
    <xf numFmtId="0" fontId="7" fillId="5" borderId="5" xfId="6" applyFont="1" applyFill="1" applyBorder="1">
      <alignment vertical="center"/>
    </xf>
    <xf numFmtId="0" fontId="7" fillId="5" borderId="5" xfId="6" applyFont="1" applyFill="1" applyBorder="1" applyAlignment="1">
      <alignment vertical="center" wrapText="1"/>
    </xf>
    <xf numFmtId="0" fontId="0" fillId="5" borderId="5" xfId="6" applyFont="1" applyFill="1" applyBorder="1" applyAlignment="1">
      <alignment vertical="center" wrapText="1"/>
    </xf>
    <xf numFmtId="0" fontId="7" fillId="5" borderId="15" xfId="6" applyFont="1" applyFill="1" applyBorder="1">
      <alignment vertical="center"/>
    </xf>
    <xf numFmtId="0" fontId="7" fillId="5" borderId="9" xfId="6" applyFont="1" applyFill="1" applyBorder="1">
      <alignment vertical="center"/>
    </xf>
    <xf numFmtId="0" fontId="7" fillId="5" borderId="8" xfId="6" applyFont="1" applyFill="1" applyBorder="1">
      <alignment vertical="center"/>
    </xf>
    <xf numFmtId="0" fontId="35" fillId="14" borderId="11" xfId="0" applyFont="1" applyFill="1" applyBorder="1" applyAlignment="1">
      <alignment horizontal="center" vertical="center"/>
    </xf>
    <xf numFmtId="0" fontId="7" fillId="5" borderId="12" xfId="6" applyFont="1" applyFill="1" applyBorder="1" applyAlignment="1">
      <alignment horizontal="center" vertical="center"/>
    </xf>
    <xf numFmtId="0" fontId="7" fillId="5" borderId="13" xfId="6" applyFont="1" applyFill="1" applyBorder="1" applyAlignment="1">
      <alignment horizontal="center" vertical="center"/>
    </xf>
    <xf numFmtId="0" fontId="8" fillId="10" borderId="4" xfId="6" quotePrefix="1" applyFont="1" applyFill="1" applyBorder="1" applyAlignment="1">
      <alignment horizontal="center" vertical="center"/>
    </xf>
    <xf numFmtId="0" fontId="7" fillId="10" borderId="4" xfId="6" quotePrefix="1" applyFont="1" applyFill="1" applyBorder="1" applyAlignment="1">
      <alignment horizontal="center" vertical="center"/>
    </xf>
    <xf numFmtId="0" fontId="7" fillId="10" borderId="14" xfId="6" quotePrefix="1" applyFont="1" applyFill="1" applyBorder="1" applyAlignment="1">
      <alignment horizontal="center" vertical="center"/>
    </xf>
    <xf numFmtId="0" fontId="8" fillId="10" borderId="15" xfId="6" applyFont="1" applyFill="1" applyBorder="1">
      <alignment vertical="center"/>
    </xf>
    <xf numFmtId="0" fontId="8" fillId="10" borderId="9" xfId="6" applyFont="1" applyFill="1" applyBorder="1">
      <alignment vertical="center"/>
    </xf>
    <xf numFmtId="0" fontId="8" fillId="10" borderId="8" xfId="6" applyFont="1" applyFill="1" applyBorder="1">
      <alignment vertical="center"/>
    </xf>
    <xf numFmtId="0" fontId="8" fillId="10" borderId="15" xfId="6" applyFont="1" applyFill="1" applyBorder="1" applyAlignment="1">
      <alignment vertical="center" wrapText="1"/>
    </xf>
    <xf numFmtId="0" fontId="8" fillId="10" borderId="9" xfId="6" applyFont="1" applyFill="1" applyBorder="1" applyAlignment="1">
      <alignment vertical="center" wrapText="1"/>
    </xf>
    <xf numFmtId="0" fontId="8" fillId="10" borderId="8" xfId="6" applyFont="1" applyFill="1" applyBorder="1" applyAlignment="1">
      <alignment vertical="center" wrapText="1"/>
    </xf>
    <xf numFmtId="0" fontId="7" fillId="10" borderId="9" xfId="6" applyFont="1" applyFill="1" applyBorder="1">
      <alignment vertical="center"/>
    </xf>
    <xf numFmtId="0" fontId="7" fillId="10" borderId="8" xfId="6" applyFont="1" applyFill="1" applyBorder="1">
      <alignment vertical="center"/>
    </xf>
    <xf numFmtId="0" fontId="7" fillId="10" borderId="5" xfId="6" applyFont="1" applyFill="1" applyBorder="1">
      <alignment vertical="center"/>
    </xf>
    <xf numFmtId="0" fontId="7" fillId="10" borderId="5" xfId="6" applyFont="1" applyFill="1" applyBorder="1" applyAlignment="1">
      <alignment vertical="center" wrapText="1"/>
    </xf>
    <xf numFmtId="0" fontId="8" fillId="10" borderId="12" xfId="6" applyFont="1" applyFill="1" applyBorder="1" applyAlignment="1">
      <alignment horizontal="center" vertical="center"/>
    </xf>
    <xf numFmtId="0" fontId="7" fillId="10" borderId="12" xfId="6" applyFont="1" applyFill="1" applyBorder="1" applyAlignment="1">
      <alignment horizontal="center" vertical="center"/>
    </xf>
    <xf numFmtId="0" fontId="7" fillId="10" borderId="13" xfId="6" applyFont="1" applyFill="1" applyBorder="1" applyAlignment="1">
      <alignment horizontal="center" vertical="center"/>
    </xf>
    <xf numFmtId="0" fontId="29" fillId="4" borderId="0" xfId="6" applyFont="1" applyFill="1" applyAlignment="1">
      <alignment horizontal="left" vertical="center"/>
    </xf>
    <xf numFmtId="0" fontId="20" fillId="4" borderId="0" xfId="6" applyFont="1" applyFill="1" applyAlignment="1">
      <alignment vertical="center" wrapText="1"/>
    </xf>
    <xf numFmtId="0" fontId="34" fillId="4" borderId="0" xfId="6" applyFont="1" applyFill="1" applyAlignment="1">
      <alignment vertical="center" wrapText="1"/>
    </xf>
    <xf numFmtId="0" fontId="24" fillId="0" borderId="5" xfId="6" applyFont="1" applyBorder="1" applyAlignment="1" applyProtection="1">
      <alignment horizontal="center" vertical="center" wrapText="1"/>
      <protection locked="0"/>
    </xf>
    <xf numFmtId="0" fontId="31" fillId="0" borderId="5" xfId="6" applyFont="1" applyBorder="1" applyAlignment="1" applyProtection="1">
      <alignment horizontal="center" vertical="center" wrapText="1"/>
      <protection locked="0"/>
    </xf>
    <xf numFmtId="0" fontId="8" fillId="0" borderId="5" xfId="6" applyFont="1" applyBorder="1" applyAlignment="1" applyProtection="1">
      <alignment horizontal="center" vertical="center" wrapText="1"/>
      <protection locked="0"/>
    </xf>
    <xf numFmtId="0" fontId="10" fillId="0" borderId="5" xfId="6" applyFont="1" applyBorder="1" applyAlignment="1" applyProtection="1">
      <alignment horizontal="center" vertical="center" wrapText="1"/>
      <protection locked="0"/>
    </xf>
    <xf numFmtId="0" fontId="30" fillId="0" borderId="5" xfId="6" applyFont="1" applyBorder="1" applyAlignment="1" applyProtection="1">
      <alignment horizontal="center" vertical="center" wrapText="1"/>
      <protection locked="0"/>
    </xf>
    <xf numFmtId="0" fontId="0" fillId="0" borderId="5" xfId="6" applyFont="1" applyBorder="1" applyAlignment="1" applyProtection="1">
      <alignment horizontal="left" vertical="center" wrapText="1"/>
      <protection locked="0"/>
    </xf>
    <xf numFmtId="183" fontId="7" fillId="0" borderId="5" xfId="6" applyNumberFormat="1" applyFont="1" applyBorder="1" applyAlignment="1" applyProtection="1">
      <alignment horizontal="center" vertical="center" wrapText="1"/>
      <protection locked="0"/>
    </xf>
    <xf numFmtId="183" fontId="0" fillId="0" borderId="5" xfId="6" applyNumberFormat="1" applyFont="1" applyBorder="1" applyAlignment="1" applyProtection="1">
      <alignment horizontal="center" vertical="center" wrapText="1"/>
      <protection locked="0"/>
    </xf>
    <xf numFmtId="0" fontId="7" fillId="0" borderId="5" xfId="6" applyFont="1" applyBorder="1" applyAlignment="1" applyProtection="1">
      <alignment horizontal="center" vertical="center" wrapText="1"/>
      <protection locked="0"/>
    </xf>
    <xf numFmtId="184" fontId="8" fillId="0" borderId="5" xfId="6" applyNumberFormat="1" applyFont="1" applyBorder="1" applyAlignment="1">
      <alignment horizontal="center" vertical="center" wrapText="1"/>
    </xf>
    <xf numFmtId="184" fontId="8" fillId="0" borderId="5" xfId="6" applyNumberFormat="1" applyFont="1" applyBorder="1" applyAlignment="1" applyProtection="1">
      <alignment horizontal="center" vertical="center" wrapText="1"/>
      <protection locked="0"/>
    </xf>
    <xf numFmtId="187" fontId="7" fillId="0" borderId="5" xfId="6" applyNumberFormat="1" applyFont="1" applyBorder="1" applyAlignment="1" applyProtection="1">
      <alignment horizontal="center" vertical="center" wrapText="1"/>
      <protection locked="0"/>
    </xf>
    <xf numFmtId="49" fontId="7" fillId="0" borderId="5" xfId="6" applyNumberFormat="1" applyFont="1" applyBorder="1" applyAlignment="1" applyProtection="1">
      <alignment horizontal="center" vertical="center" wrapText="1"/>
      <protection locked="0"/>
    </xf>
    <xf numFmtId="183" fontId="8" fillId="0" borderId="5" xfId="6" applyNumberFormat="1" applyFont="1" applyBorder="1" applyAlignment="1" applyProtection="1">
      <alignment horizontal="center" vertical="center" wrapText="1"/>
      <protection locked="0"/>
    </xf>
    <xf numFmtId="0" fontId="37" fillId="14" borderId="7" xfId="0" applyFont="1" applyFill="1" applyBorder="1" applyAlignment="1">
      <alignment horizontal="center" vertical="center" wrapText="1"/>
    </xf>
    <xf numFmtId="38" fontId="9" fillId="4" borderId="10" xfId="1" applyFont="1" applyFill="1" applyBorder="1" applyAlignment="1">
      <alignment vertical="center"/>
    </xf>
    <xf numFmtId="38" fontId="9" fillId="4" borderId="5" xfId="1" applyFont="1" applyFill="1" applyBorder="1" applyAlignment="1">
      <alignment vertical="center"/>
    </xf>
    <xf numFmtId="38" fontId="9" fillId="4" borderId="10" xfId="1" applyFont="1" applyFill="1" applyBorder="1" applyAlignment="1">
      <alignment horizontal="right" vertical="center"/>
    </xf>
    <xf numFmtId="38" fontId="9" fillId="4" borderId="4" xfId="1" applyFont="1" applyFill="1" applyBorder="1">
      <alignment vertical="center"/>
    </xf>
    <xf numFmtId="177" fontId="9" fillId="4" borderId="4" xfId="1" applyNumberFormat="1" applyFont="1" applyFill="1" applyBorder="1">
      <alignment vertical="center"/>
    </xf>
    <xf numFmtId="38" fontId="9" fillId="4" borderId="8" xfId="1" applyFont="1" applyFill="1" applyBorder="1" applyAlignment="1">
      <alignment horizontal="center" vertical="center"/>
    </xf>
    <xf numFmtId="38" fontId="9" fillId="4" borderId="13" xfId="1" applyFont="1" applyFill="1" applyBorder="1" applyAlignment="1">
      <alignment horizontal="center" vertical="center" wrapText="1"/>
    </xf>
    <xf numFmtId="38" fontId="9" fillId="4" borderId="13" xfId="1" applyFont="1" applyFill="1" applyBorder="1" applyAlignment="1">
      <alignment horizontal="center" vertical="center"/>
    </xf>
    <xf numFmtId="38" fontId="9" fillId="4" borderId="6" xfId="1" applyFont="1" applyFill="1" applyBorder="1" applyAlignment="1">
      <alignment horizontal="center" vertical="center"/>
    </xf>
    <xf numFmtId="38" fontId="9" fillId="4" borderId="3" xfId="1" applyFont="1" applyFill="1" applyBorder="1" applyAlignment="1">
      <alignment vertical="center"/>
    </xf>
    <xf numFmtId="38" fontId="9" fillId="4" borderId="15" xfId="1" applyFont="1" applyFill="1" applyBorder="1" applyAlignment="1">
      <alignment vertical="center"/>
    </xf>
    <xf numFmtId="0" fontId="0" fillId="0" borderId="5" xfId="6" applyFont="1" applyBorder="1" applyAlignment="1" applyProtection="1">
      <alignment horizontal="center" vertical="center" wrapText="1"/>
      <protection locked="0"/>
    </xf>
    <xf numFmtId="49" fontId="8" fillId="0" borderId="5" xfId="6" applyNumberFormat="1" applyFont="1" applyBorder="1" applyAlignment="1" applyProtection="1">
      <alignment horizontal="center" vertical="center" wrapText="1"/>
      <protection locked="0"/>
    </xf>
    <xf numFmtId="49" fontId="8" fillId="0" borderId="3" xfId="6" applyNumberFormat="1" applyFont="1" applyBorder="1" applyAlignment="1" applyProtection="1">
      <alignment horizontal="center" vertical="center" wrapText="1"/>
      <protection locked="0"/>
    </xf>
    <xf numFmtId="0" fontId="8" fillId="0" borderId="5" xfId="6" applyFont="1" applyBorder="1" applyAlignment="1">
      <alignment horizontal="center" vertical="center" wrapText="1"/>
    </xf>
    <xf numFmtId="188" fontId="8" fillId="0" borderId="5" xfId="6" applyNumberFormat="1" applyFont="1" applyBorder="1" applyAlignment="1" applyProtection="1">
      <alignment horizontal="center" vertical="center" wrapText="1"/>
      <protection locked="0"/>
    </xf>
    <xf numFmtId="0" fontId="8" fillId="0" borderId="3" xfId="6" applyFont="1" applyBorder="1" applyAlignment="1">
      <alignment horizontal="center" vertic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10" xfId="0" applyFill="1" applyBorder="1" applyAlignment="1">
      <alignment horizontal="center" vertical="center"/>
    </xf>
    <xf numFmtId="38" fontId="13" fillId="3" borderId="0" xfId="1" applyFont="1" applyFill="1" applyAlignment="1">
      <alignment horizontal="center" vertical="center"/>
    </xf>
    <xf numFmtId="38" fontId="9" fillId="4" borderId="7" xfId="1" applyFont="1" applyFill="1" applyBorder="1" applyAlignment="1">
      <alignment horizontal="right" vertical="center"/>
    </xf>
    <xf numFmtId="38" fontId="9" fillId="4" borderId="14" xfId="1" applyFont="1" applyFill="1" applyBorder="1" applyAlignment="1">
      <alignment horizontal="left" vertical="center"/>
    </xf>
    <xf numFmtId="38" fontId="9" fillId="4" borderId="15" xfId="1" applyFont="1" applyFill="1" applyBorder="1" applyAlignment="1">
      <alignment horizontal="left" vertical="center"/>
    </xf>
    <xf numFmtId="38" fontId="9" fillId="4" borderId="2" xfId="1" applyFont="1" applyFill="1" applyBorder="1" applyAlignment="1">
      <alignment horizontal="left" vertical="center"/>
    </xf>
    <xf numFmtId="38" fontId="9" fillId="4" borderId="9" xfId="1" applyFont="1" applyFill="1" applyBorder="1" applyAlignment="1">
      <alignment horizontal="left" vertical="center"/>
    </xf>
    <xf numFmtId="38" fontId="9" fillId="4" borderId="6" xfId="1" applyFont="1" applyFill="1" applyBorder="1" applyAlignment="1">
      <alignment horizontal="left" vertical="center"/>
    </xf>
    <xf numFmtId="38" fontId="9" fillId="4" borderId="8" xfId="1" applyFont="1" applyFill="1" applyBorder="1" applyAlignment="1">
      <alignment horizontal="left" vertical="center"/>
    </xf>
    <xf numFmtId="0" fontId="5" fillId="4" borderId="0" xfId="0" applyFont="1" applyFill="1" applyAlignment="1">
      <alignment horizontal="left" vertical="center" wrapText="1"/>
    </xf>
    <xf numFmtId="0" fontId="0" fillId="4" borderId="0" xfId="0" applyFill="1" applyAlignment="1">
      <alignment vertical="center" wrapText="1"/>
    </xf>
    <xf numFmtId="0" fontId="5" fillId="0" borderId="0" xfId="0" applyFont="1" applyAlignment="1">
      <alignment horizontal="left" vertical="center" wrapText="1"/>
    </xf>
    <xf numFmtId="0" fontId="0" fillId="0" borderId="0" xfId="0" applyAlignment="1">
      <alignment vertical="center" wrapText="1"/>
    </xf>
    <xf numFmtId="0" fontId="5" fillId="4" borderId="0" xfId="0" applyFont="1" applyFill="1" applyAlignment="1">
      <alignment vertical="center" wrapText="1"/>
    </xf>
    <xf numFmtId="0" fontId="5" fillId="0" borderId="0" xfId="0" applyFont="1" applyAlignment="1">
      <alignment vertical="center" wrapText="1"/>
    </xf>
    <xf numFmtId="38" fontId="12" fillId="4" borderId="23" xfId="0" applyNumberFormat="1" applyFont="1" applyFill="1" applyBorder="1" applyAlignment="1">
      <alignment horizontal="center" vertical="center"/>
    </xf>
    <xf numFmtId="38" fontId="12" fillId="4" borderId="24" xfId="0" applyNumberFormat="1" applyFont="1" applyFill="1" applyBorder="1" applyAlignment="1">
      <alignment horizontal="center" vertical="center"/>
    </xf>
    <xf numFmtId="38" fontId="12" fillId="4" borderId="25" xfId="0" applyNumberFormat="1" applyFont="1" applyFill="1" applyBorder="1" applyAlignment="1">
      <alignment horizontal="center" vertical="center"/>
    </xf>
    <xf numFmtId="0" fontId="9" fillId="4" borderId="2" xfId="0" applyFont="1" applyFill="1" applyBorder="1" applyAlignment="1">
      <alignment horizontal="left" vertical="center"/>
    </xf>
    <xf numFmtId="0" fontId="9" fillId="4" borderId="0" xfId="0" applyFont="1" applyFill="1" applyAlignment="1">
      <alignment horizontal="left" vertical="center"/>
    </xf>
    <xf numFmtId="0" fontId="13" fillId="3" borderId="0" xfId="0" applyFont="1" applyFill="1" applyAlignment="1">
      <alignment horizontal="center" vertical="center"/>
    </xf>
    <xf numFmtId="38" fontId="14" fillId="4" borderId="0" xfId="1" applyFont="1" applyFill="1" applyAlignment="1">
      <alignment horizontal="center" vertical="center"/>
    </xf>
    <xf numFmtId="38" fontId="10" fillId="4" borderId="0" xfId="1" applyFont="1" applyFill="1" applyAlignment="1">
      <alignment horizontal="right" vertical="center"/>
    </xf>
    <xf numFmtId="0" fontId="9" fillId="4" borderId="4"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10" xfId="0" applyFont="1" applyFill="1" applyBorder="1" applyAlignment="1">
      <alignment horizontal="center" vertical="center"/>
    </xf>
    <xf numFmtId="0" fontId="9" fillId="4" borderId="7" xfId="0" applyFont="1" applyFill="1" applyBorder="1" applyAlignment="1">
      <alignment horizontal="left" vertical="center"/>
    </xf>
    <xf numFmtId="38" fontId="9" fillId="4" borderId="0" xfId="1" applyFont="1" applyFill="1" applyBorder="1">
      <alignment vertical="center"/>
    </xf>
    <xf numFmtId="0" fontId="9" fillId="0" borderId="2" xfId="0" applyFont="1" applyBorder="1" applyAlignment="1">
      <alignment horizontal="left" vertical="center"/>
    </xf>
    <xf numFmtId="0" fontId="9" fillId="0" borderId="0" xfId="0" applyFont="1" applyAlignment="1">
      <alignment horizontal="left" vertical="center"/>
    </xf>
    <xf numFmtId="38" fontId="14" fillId="0" borderId="0" xfId="1" applyFont="1" applyAlignment="1">
      <alignment horizontal="center" vertical="center"/>
    </xf>
    <xf numFmtId="38" fontId="10" fillId="0" borderId="0" xfId="1" applyFont="1" applyAlignment="1">
      <alignment horizontal="right" vertical="center"/>
    </xf>
    <xf numFmtId="38" fontId="12" fillId="0" borderId="23" xfId="0" applyNumberFormat="1" applyFont="1" applyBorder="1" applyAlignment="1">
      <alignment horizontal="center" vertical="center"/>
    </xf>
    <xf numFmtId="38" fontId="12" fillId="0" borderId="24" xfId="0" applyNumberFormat="1" applyFont="1" applyBorder="1" applyAlignment="1">
      <alignment horizontal="center" vertical="center"/>
    </xf>
    <xf numFmtId="38" fontId="12" fillId="0" borderId="25" xfId="0" applyNumberFormat="1"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10" xfId="0" applyFont="1" applyBorder="1" applyAlignment="1">
      <alignment horizontal="center" vertical="center"/>
    </xf>
    <xf numFmtId="0" fontId="9" fillId="0" borderId="7" xfId="0" applyFont="1" applyBorder="1" applyAlignment="1">
      <alignment horizontal="left" vertical="center"/>
    </xf>
    <xf numFmtId="38" fontId="5" fillId="4" borderId="21" xfId="1" applyFont="1" applyFill="1" applyBorder="1" applyAlignment="1">
      <alignment horizontal="center" vertical="center"/>
    </xf>
    <xf numFmtId="38" fontId="5" fillId="4" borderId="22" xfId="1" applyFont="1" applyFill="1" applyBorder="1" applyAlignment="1">
      <alignment horizontal="center" vertical="center"/>
    </xf>
    <xf numFmtId="38" fontId="12" fillId="4" borderId="26" xfId="0" applyNumberFormat="1" applyFont="1" applyFill="1" applyBorder="1" applyAlignment="1">
      <alignment horizontal="center" vertical="center"/>
    </xf>
    <xf numFmtId="0" fontId="0" fillId="4" borderId="0" xfId="0" applyFill="1" applyAlignment="1">
      <alignment horizontal="left" vertical="center"/>
    </xf>
    <xf numFmtId="0" fontId="9" fillId="4" borderId="7" xfId="0" applyFont="1" applyFill="1" applyBorder="1">
      <alignment vertical="center"/>
    </xf>
    <xf numFmtId="0" fontId="0" fillId="0" borderId="0" xfId="0" applyAlignment="1">
      <alignment horizontal="left" vertical="center"/>
    </xf>
    <xf numFmtId="38" fontId="12" fillId="0" borderId="26" xfId="0" applyNumberFormat="1" applyFont="1" applyBorder="1" applyAlignment="1">
      <alignment horizontal="center" vertical="center"/>
    </xf>
    <xf numFmtId="38" fontId="5" fillId="0" borderId="21" xfId="1" applyFont="1" applyFill="1" applyBorder="1" applyAlignment="1">
      <alignment horizontal="center" vertical="center"/>
    </xf>
    <xf numFmtId="38" fontId="5" fillId="0" borderId="22" xfId="1" applyFont="1" applyFill="1" applyBorder="1" applyAlignment="1">
      <alignment horizontal="center" vertical="center"/>
    </xf>
  </cellXfs>
  <cellStyles count="8">
    <cellStyle name="ハイパーリンク 2" xfId="7" xr:uid="{8C00887B-77A8-40C2-96D8-8E83CD2DFB94}"/>
    <cellStyle name="桁区切り" xfId="1" builtinId="6"/>
    <cellStyle name="桁区切り 2" xfId="3" xr:uid="{00000000-0005-0000-0000-000001000000}"/>
    <cellStyle name="桁区切り 3" xfId="5" xr:uid="{00000000-0005-0000-0000-000002000000}"/>
    <cellStyle name="標準" xfId="0" builtinId="0"/>
    <cellStyle name="標準 2" xfId="2" xr:uid="{00000000-0005-0000-0000-000004000000}"/>
    <cellStyle name="標準 3" xfId="4" xr:uid="{00000000-0005-0000-0000-000005000000}"/>
    <cellStyle name="標準 4" xfId="6" xr:uid="{56A1A9E4-D9EF-4CA9-B242-03390E9F5DB7}"/>
  </cellStyles>
  <dxfs count="6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bgColor rgb="FFCCFFCC"/>
        </patternFill>
      </fill>
    </dxf>
    <dxf>
      <fill>
        <patternFill>
          <bgColor theme="0" tint="-0.499984740745262"/>
        </patternFill>
      </fill>
    </dxf>
    <dxf>
      <fill>
        <patternFill>
          <bgColor rgb="FFCCFFCC"/>
        </patternFill>
      </fill>
    </dxf>
    <dxf>
      <fill>
        <patternFill patternType="none">
          <bgColor auto="1"/>
        </patternFill>
      </fill>
    </dxf>
    <dxf>
      <fill>
        <patternFill>
          <bgColor rgb="FFCCFFCC"/>
        </patternFill>
      </fill>
    </dxf>
    <dxf>
      <fill>
        <patternFill>
          <bgColor rgb="FFCCFFCC"/>
        </patternFill>
      </fill>
    </dxf>
    <dxf>
      <fill>
        <patternFill>
          <bgColor rgb="FFCCFFCC"/>
        </patternFill>
      </fill>
    </dxf>
    <dxf>
      <fill>
        <patternFill>
          <bgColor rgb="FFFFFF00"/>
        </patternFill>
      </fill>
    </dxf>
    <dxf>
      <fill>
        <patternFill>
          <bgColor rgb="FFCCFFCC"/>
        </patternFill>
      </fill>
    </dxf>
    <dxf>
      <fill>
        <patternFill>
          <bgColor rgb="FFFFCCFF"/>
        </patternFill>
      </fill>
    </dxf>
    <dxf>
      <fill>
        <patternFill>
          <bgColor rgb="FFFFFF00"/>
        </patternFill>
      </fill>
    </dxf>
    <dxf>
      <fill>
        <patternFill>
          <bgColor rgb="FFCCFFCC"/>
        </patternFill>
      </fill>
    </dxf>
    <dxf>
      <fill>
        <patternFill>
          <bgColor rgb="FFFFFF00"/>
        </patternFill>
      </fill>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numFmt numFmtId="177" formatCode="\(#,##0\)"/>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alignment horizontal="right"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dxf>
    <dxf>
      <border outline="0">
        <bottom style="thin">
          <color indexed="64"/>
        </bottom>
      </border>
    </dxf>
    <dxf>
      <font>
        <b val="0"/>
        <i val="0"/>
        <strike val="0"/>
        <condense val="0"/>
        <extend val="0"/>
        <outline val="0"/>
        <shadow val="0"/>
        <u val="none"/>
        <vertAlign val="baseline"/>
        <sz val="11"/>
        <color theme="1"/>
        <name val="ＭＳ Ｐ明朝"/>
        <family val="1"/>
        <charset val="12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ＭＳ Ｐゴシック"/>
        <family val="3"/>
        <charset val="128"/>
        <scheme val="minor"/>
      </font>
      <numFmt numFmtId="30" formatCode="@"/>
      <alignment horizontal="center" vertical="center" textRotation="0" wrapText="1" indent="0" justifyLastLine="0" shrinkToFit="0" readingOrder="0"/>
      <border diagonalUp="0" diagonalDown="0">
        <left/>
        <right/>
        <top style="thin">
          <color indexed="64"/>
        </top>
        <bottom style="thin">
          <color indexed="64"/>
        </bottom>
        <vertical/>
        <horizontal/>
      </border>
      <protection locked="0" hidden="0"/>
    </dxf>
    <dxf>
      <border outline="0">
        <top style="thin">
          <color indexed="64"/>
        </top>
      </border>
    </dxf>
    <dxf>
      <border outline="0">
        <left style="thick">
          <color rgb="FF0000FF"/>
        </left>
        <right style="thick">
          <color rgb="FF0000FF"/>
        </right>
        <top style="thick">
          <color rgb="FF0000FF"/>
        </top>
        <bottom style="thick">
          <color rgb="FF0000FF"/>
        </bottom>
      </border>
    </dxf>
    <dxf>
      <font>
        <b val="0"/>
        <i val="0"/>
        <strike val="0"/>
        <condense val="0"/>
        <extend val="0"/>
        <outline val="0"/>
        <shadow val="0"/>
        <u val="none"/>
        <vertAlign val="baseline"/>
        <sz val="11"/>
        <color theme="1"/>
        <name val="ＭＳ Ｐゴシック"/>
        <family val="3"/>
        <charset val="128"/>
        <scheme val="minor"/>
      </font>
      <alignment horizontal="center" vertical="center"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8"/>
        <color theme="0"/>
        <name val="ＭＳ Ｐゴシック"/>
        <family val="3"/>
        <charset val="128"/>
        <scheme val="minor"/>
      </font>
      <fill>
        <patternFill patternType="solid">
          <fgColor indexed="64"/>
          <bgColor theme="3"/>
        </patternFill>
      </fill>
      <alignment horizontal="center" vertical="center" textRotation="0" wrapText="1" indent="0" justifyLastLine="0" shrinkToFit="0" readingOrder="0"/>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solid">
          <fgColor indexed="64"/>
          <bgColor theme="0"/>
        </patternFill>
      </fill>
    </dxf>
    <dxf>
      <border outline="0">
        <bottom style="thin">
          <color indexed="64"/>
        </bottom>
      </border>
    </dxf>
    <dxf>
      <font>
        <b/>
        <i val="0"/>
        <strike val="0"/>
        <condense val="0"/>
        <extend val="0"/>
        <outline val="0"/>
        <shadow val="0"/>
        <u val="none"/>
        <vertAlign val="baseline"/>
        <sz val="11"/>
        <color theme="0"/>
        <name val="ＭＳ Ｐゴシック"/>
        <family val="3"/>
        <charset val="128"/>
        <scheme val="minor"/>
      </font>
      <fill>
        <patternFill patternType="solid">
          <fgColor indexed="64"/>
          <bgColor theme="4"/>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CCFFCC"/>
      <color rgb="FFFFCC99"/>
      <color rgb="FFFFCCCC"/>
      <color rgb="FFFFCCFF"/>
      <color rgb="FFCCFF66"/>
      <color rgb="FFCCFF99"/>
      <color rgb="FFFFFF99"/>
      <color rgb="FFCCFFFF"/>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28576</xdr:rowOff>
    </xdr:from>
    <xdr:to>
      <xdr:col>16</xdr:col>
      <xdr:colOff>85724</xdr:colOff>
      <xdr:row>45</xdr:row>
      <xdr:rowOff>169546</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28576"/>
          <a:ext cx="11458574" cy="631317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solidFill>
                <a:srgbClr val="0000FF"/>
              </a:solidFill>
            </a:rPr>
            <a:t>●提案者要旨情報シートに必要事項を入力してください（提案書の該当事項と相違がないか必ず確認してください）。</a:t>
          </a:r>
          <a:endParaRPr kumimoji="1" lang="en-US" altLang="ja-JP" sz="1800">
            <a:solidFill>
              <a:srgbClr val="0000FF"/>
            </a:solidFill>
          </a:endParaRPr>
        </a:p>
        <a:p>
          <a:pPr algn="l"/>
          <a:r>
            <a:rPr kumimoji="1" lang="ja-JP" altLang="en-US" sz="1800">
              <a:solidFill>
                <a:srgbClr val="0000FF"/>
              </a:solidFill>
            </a:rPr>
            <a:t>●当該事業では委託は認めていません。</a:t>
          </a:r>
          <a:endParaRPr kumimoji="1" lang="en-US" altLang="ja-JP" sz="1800">
            <a:solidFill>
              <a:srgbClr val="0000FF"/>
            </a:solidFill>
          </a:endParaRPr>
        </a:p>
        <a:p>
          <a:pPr algn="l"/>
          <a:r>
            <a:rPr kumimoji="1" lang="ja-JP" altLang="en-US" sz="1800">
              <a:solidFill>
                <a:srgbClr val="0000FF"/>
              </a:solidFill>
            </a:rPr>
            <a:t>●共同研究先がある場合の助成金の額の計算方法</a:t>
          </a:r>
          <a:endParaRPr kumimoji="1" lang="en-US" altLang="ja-JP" sz="1800">
            <a:solidFill>
              <a:srgbClr val="0000FF"/>
            </a:solidFill>
          </a:endParaRPr>
        </a:p>
        <a:p>
          <a:pPr algn="l"/>
          <a:r>
            <a:rPr kumimoji="1" lang="ja-JP" altLang="en-US" sz="1800">
              <a:solidFill>
                <a:srgbClr val="0000FF"/>
              </a:solidFill>
            </a:rPr>
            <a:t>　①学術機関等の場合</a:t>
          </a:r>
          <a:endParaRPr kumimoji="1" lang="en-US" altLang="ja-JP" sz="1800">
            <a:solidFill>
              <a:srgbClr val="0000FF"/>
            </a:solidFill>
          </a:endParaRPr>
        </a:p>
        <a:p>
          <a:pPr algn="l"/>
          <a:r>
            <a:rPr kumimoji="1" lang="ja-JP" altLang="en-US" sz="1800">
              <a:solidFill>
                <a:srgbClr val="0000FF"/>
              </a:solidFill>
            </a:rPr>
            <a:t>　　助成金の額＝（</a:t>
          </a:r>
          <a:r>
            <a:rPr kumimoji="1" lang="en-US" altLang="ja-JP" sz="1800">
              <a:solidFill>
                <a:srgbClr val="0000FF"/>
              </a:solidFill>
            </a:rPr>
            <a:t>Ⅰ</a:t>
          </a:r>
          <a:r>
            <a:rPr kumimoji="1" lang="ja-JP" altLang="en-US" sz="1800">
              <a:solidFill>
                <a:srgbClr val="0000FF"/>
              </a:solidFill>
            </a:rPr>
            <a:t>＋</a:t>
          </a:r>
          <a:r>
            <a:rPr kumimoji="1" lang="en-US" altLang="ja-JP" sz="1800">
              <a:solidFill>
                <a:srgbClr val="0000FF"/>
              </a:solidFill>
            </a:rPr>
            <a:t>Ⅱ</a:t>
          </a:r>
          <a:r>
            <a:rPr kumimoji="1" lang="ja-JP" altLang="en-US" sz="1800">
              <a:solidFill>
                <a:srgbClr val="0000FF"/>
              </a:solidFill>
            </a:rPr>
            <a:t>＋</a:t>
          </a:r>
          <a:r>
            <a:rPr kumimoji="1" lang="en-US" altLang="ja-JP" sz="1800">
              <a:solidFill>
                <a:srgbClr val="0000FF"/>
              </a:solidFill>
            </a:rPr>
            <a:t>Ⅲ</a:t>
          </a:r>
          <a:r>
            <a:rPr kumimoji="1" lang="ja-JP" altLang="en-US" sz="1800">
              <a:solidFill>
                <a:srgbClr val="0000FF"/>
              </a:solidFill>
            </a:rPr>
            <a:t>）</a:t>
          </a:r>
          <a:r>
            <a:rPr kumimoji="1" lang="en-US" altLang="ja-JP" sz="1800">
              <a:solidFill>
                <a:srgbClr val="0000FF"/>
              </a:solidFill>
            </a:rPr>
            <a:t>×</a:t>
          </a:r>
          <a:r>
            <a:rPr kumimoji="1" lang="ja-JP" altLang="en-US" sz="1800">
              <a:solidFill>
                <a:srgbClr val="0000FF"/>
              </a:solidFill>
            </a:rPr>
            <a:t>補助率（千円未満切り捨て）＋共同研究費（千円未満切り捨て）</a:t>
          </a:r>
          <a:endParaRPr kumimoji="1" lang="en-US" altLang="ja-JP" sz="1800">
            <a:solidFill>
              <a:srgbClr val="0000FF"/>
            </a:solidFill>
          </a:endParaRPr>
        </a:p>
        <a:p>
          <a:pPr algn="l"/>
          <a:r>
            <a:rPr kumimoji="1" lang="ja-JP" altLang="en-US" sz="1600">
              <a:solidFill>
                <a:srgbClr val="0000FF"/>
              </a:solidFill>
            </a:rPr>
            <a:t>　　学術機関等とは：国公立研究機関、国公立大学法人、大学共同利用機関法人、公立大学、私立大学、高等専門学校、</a:t>
          </a:r>
          <a:endParaRPr kumimoji="1" lang="en-US" altLang="ja-JP" sz="1600">
            <a:solidFill>
              <a:srgbClr val="0000FF"/>
            </a:solidFill>
          </a:endParaRPr>
        </a:p>
        <a:p>
          <a:pPr algn="l"/>
          <a:r>
            <a:rPr kumimoji="1" lang="ja-JP" altLang="en-US" sz="1600">
              <a:solidFill>
                <a:srgbClr val="0000FF"/>
              </a:solidFill>
            </a:rPr>
            <a:t>　　　　　　　　　　　　　ならびに国立研究開発法人、独立行政法人及び地方独立行政法人およびこれに準ずる機関</a:t>
          </a:r>
          <a:endParaRPr kumimoji="1" lang="en-US" altLang="ja-JP" sz="1600">
            <a:solidFill>
              <a:srgbClr val="0000FF"/>
            </a:solidFill>
          </a:endParaRPr>
        </a:p>
        <a:p>
          <a:pPr algn="l"/>
          <a:r>
            <a:rPr kumimoji="1" lang="ja-JP" altLang="en-US" sz="1600">
              <a:solidFill>
                <a:srgbClr val="0000FF"/>
              </a:solidFill>
            </a:rPr>
            <a:t>　　使用シート：</a:t>
          </a:r>
          <a:r>
            <a:rPr kumimoji="1" lang="en-US" altLang="ja-JP" sz="1600">
              <a:solidFill>
                <a:srgbClr val="0000FF"/>
              </a:solidFill>
            </a:rPr>
            <a:t>10.(5)</a:t>
          </a:r>
          <a:r>
            <a:rPr kumimoji="1" lang="ja-JP" altLang="en-US" sz="1600">
              <a:solidFill>
                <a:srgbClr val="0000FF"/>
              </a:solidFill>
            </a:rPr>
            <a:t>明細表 </a:t>
          </a:r>
          <a:r>
            <a:rPr kumimoji="1" lang="en-US" altLang="ja-JP" sz="1600">
              <a:solidFill>
                <a:srgbClr val="0000FF"/>
              </a:solidFill>
            </a:rPr>
            <a:t>(</a:t>
          </a:r>
          <a:r>
            <a:rPr kumimoji="1" lang="ja-JP" altLang="en-US" sz="1600">
              <a:solidFill>
                <a:srgbClr val="0000FF"/>
              </a:solidFill>
            </a:rPr>
            <a:t>共同研究先</a:t>
          </a:r>
          <a:r>
            <a:rPr kumimoji="1" lang="en-US" altLang="ja-JP" sz="1600">
              <a:solidFill>
                <a:srgbClr val="0000FF"/>
              </a:solidFill>
            </a:rPr>
            <a:t>_</a:t>
          </a:r>
          <a:r>
            <a:rPr kumimoji="1" lang="ja-JP" altLang="en-US" sz="1600">
              <a:solidFill>
                <a:srgbClr val="0000FF"/>
              </a:solidFill>
            </a:rPr>
            <a:t>学術機関</a:t>
          </a:r>
          <a:r>
            <a:rPr kumimoji="1" lang="en-US" altLang="ja-JP" sz="1600">
              <a:solidFill>
                <a:srgbClr val="0000FF"/>
              </a:solidFill>
            </a:rPr>
            <a:t>202</a:t>
          </a:r>
          <a:r>
            <a:rPr kumimoji="1" lang="ja-JP" altLang="en-US" sz="1600">
              <a:solidFill>
                <a:srgbClr val="0000FF"/>
              </a:solidFill>
            </a:rPr>
            <a:t>＊</a:t>
          </a:r>
          <a:r>
            <a:rPr kumimoji="1" lang="en-US" altLang="ja-JP" sz="1600">
              <a:solidFill>
                <a:srgbClr val="0000FF"/>
              </a:solidFill>
            </a:rPr>
            <a:t>)</a:t>
          </a:r>
        </a:p>
        <a:p>
          <a:pPr algn="l"/>
          <a:endParaRPr kumimoji="1" lang="en-US" altLang="ja-JP" sz="1600">
            <a:solidFill>
              <a:srgbClr val="0000FF"/>
            </a:solidFill>
          </a:endParaRPr>
        </a:p>
        <a:p>
          <a:pPr algn="l"/>
          <a:r>
            <a:rPr kumimoji="1" lang="ja-JP" altLang="en-US" sz="1800">
              <a:solidFill>
                <a:srgbClr val="0000FF"/>
              </a:solidFill>
            </a:rPr>
            <a:t>　②一般財団法人及び一般社団法人の場合</a:t>
          </a:r>
          <a:endParaRPr kumimoji="1" lang="en-US" altLang="ja-JP" sz="1800">
            <a:solidFill>
              <a:srgbClr val="0000FF"/>
            </a:solidFill>
          </a:endParaRPr>
        </a:p>
        <a:p>
          <a:pPr algn="l"/>
          <a:r>
            <a:rPr kumimoji="1" lang="ja-JP" altLang="en-US" sz="1800">
              <a:solidFill>
                <a:srgbClr val="0000FF"/>
              </a:solidFill>
            </a:rPr>
            <a:t>　　助成金の額＝（</a:t>
          </a:r>
          <a:r>
            <a:rPr kumimoji="1" lang="en-US" altLang="ja-JP" sz="1800">
              <a:solidFill>
                <a:srgbClr val="0000FF"/>
              </a:solidFill>
            </a:rPr>
            <a:t>Ⅰ</a:t>
          </a:r>
          <a:r>
            <a:rPr kumimoji="1" lang="ja-JP" altLang="en-US" sz="1800">
              <a:solidFill>
                <a:srgbClr val="0000FF"/>
              </a:solidFill>
            </a:rPr>
            <a:t>＋</a:t>
          </a:r>
          <a:r>
            <a:rPr kumimoji="1" lang="en-US" altLang="ja-JP" sz="1800">
              <a:solidFill>
                <a:srgbClr val="0000FF"/>
              </a:solidFill>
            </a:rPr>
            <a:t>Ⅱ</a:t>
          </a:r>
          <a:r>
            <a:rPr kumimoji="1" lang="ja-JP" altLang="en-US" sz="1800">
              <a:solidFill>
                <a:srgbClr val="0000FF"/>
              </a:solidFill>
            </a:rPr>
            <a:t>＋</a:t>
          </a:r>
          <a:r>
            <a:rPr kumimoji="1" lang="en-US" altLang="ja-JP" sz="1800">
              <a:solidFill>
                <a:srgbClr val="0000FF"/>
              </a:solidFill>
            </a:rPr>
            <a:t>Ⅲ+</a:t>
          </a:r>
          <a:r>
            <a:rPr kumimoji="1" lang="ja-JP" altLang="en-US" sz="1800">
              <a:solidFill>
                <a:srgbClr val="0000FF"/>
              </a:solidFill>
            </a:rPr>
            <a:t>共同研究費）</a:t>
          </a:r>
          <a:r>
            <a:rPr kumimoji="1" lang="en-US" altLang="ja-JP" sz="1800">
              <a:solidFill>
                <a:srgbClr val="0000FF"/>
              </a:solidFill>
            </a:rPr>
            <a:t>×</a:t>
          </a:r>
          <a:r>
            <a:rPr kumimoji="1" lang="ja-JP" altLang="en-US" sz="1800">
              <a:solidFill>
                <a:srgbClr val="0000FF"/>
              </a:solidFill>
            </a:rPr>
            <a:t>補助率（千円未満切り捨て）</a:t>
          </a:r>
          <a:endParaRPr kumimoji="1" lang="en-US" altLang="ja-JP" sz="1800">
            <a:solidFill>
              <a:srgbClr val="0000FF"/>
            </a:solidFill>
          </a:endParaRPr>
        </a:p>
        <a:p>
          <a:pPr algn="l"/>
          <a:r>
            <a:rPr kumimoji="1" lang="ja-JP" altLang="en-US" sz="1600">
              <a:solidFill>
                <a:srgbClr val="0000FF"/>
              </a:solidFill>
            </a:rPr>
            <a:t>　　使用シート：</a:t>
          </a:r>
          <a:r>
            <a:rPr kumimoji="1" lang="en-US" altLang="ja-JP" sz="1600">
              <a:solidFill>
                <a:srgbClr val="0000FF"/>
              </a:solidFill>
            </a:rPr>
            <a:t>10.(5)</a:t>
          </a:r>
          <a:r>
            <a:rPr kumimoji="1" lang="ja-JP" altLang="en-US" sz="1600">
              <a:solidFill>
                <a:srgbClr val="0000FF"/>
              </a:solidFill>
            </a:rPr>
            <a:t>明細表 </a:t>
          </a:r>
          <a:r>
            <a:rPr kumimoji="1" lang="en-US" altLang="ja-JP" sz="1600">
              <a:solidFill>
                <a:srgbClr val="0000FF"/>
              </a:solidFill>
            </a:rPr>
            <a:t>(</a:t>
          </a:r>
          <a:r>
            <a:rPr kumimoji="1" lang="ja-JP" altLang="en-US" sz="1600">
              <a:solidFill>
                <a:srgbClr val="0000FF"/>
              </a:solidFill>
            </a:rPr>
            <a:t>共同研究先</a:t>
          </a:r>
          <a:r>
            <a:rPr kumimoji="1" lang="en-US" altLang="ja-JP" sz="1600">
              <a:solidFill>
                <a:srgbClr val="0000FF"/>
              </a:solidFill>
            </a:rPr>
            <a:t>_</a:t>
          </a:r>
          <a:r>
            <a:rPr kumimoji="1" lang="ja-JP" altLang="en-US" sz="1600">
              <a:solidFill>
                <a:srgbClr val="0000FF"/>
              </a:solidFill>
            </a:rPr>
            <a:t>その他</a:t>
          </a:r>
          <a:r>
            <a:rPr kumimoji="1" lang="en-US" altLang="ja-JP" sz="1600">
              <a:solidFill>
                <a:srgbClr val="0000FF"/>
              </a:solidFill>
            </a:rPr>
            <a:t>202</a:t>
          </a:r>
          <a:r>
            <a:rPr kumimoji="1" lang="ja-JP" altLang="en-US" sz="1600">
              <a:solidFill>
                <a:srgbClr val="0000FF"/>
              </a:solidFill>
            </a:rPr>
            <a:t>＊</a:t>
          </a:r>
          <a:r>
            <a:rPr kumimoji="1" lang="en-US" altLang="ja-JP" sz="1600">
              <a:solidFill>
                <a:srgbClr val="0000FF"/>
              </a:solidFill>
            </a:rPr>
            <a:t>)</a:t>
          </a:r>
        </a:p>
        <a:p>
          <a:pPr algn="l"/>
          <a:endParaRPr kumimoji="1" lang="en-US" altLang="ja-JP" sz="1800">
            <a:solidFill>
              <a:srgbClr val="0000FF"/>
            </a:solidFill>
          </a:endParaRPr>
        </a:p>
        <a:p>
          <a:pPr algn="l"/>
          <a:r>
            <a:rPr kumimoji="1" lang="ja-JP" altLang="en-US" sz="1800">
              <a:solidFill>
                <a:srgbClr val="0000FF"/>
              </a:solidFill>
            </a:rPr>
            <a:t>＝＝共同提案者が２者以上の場合＝＝</a:t>
          </a:r>
          <a:endParaRPr kumimoji="1" lang="en-US" altLang="ja-JP" sz="1800">
            <a:solidFill>
              <a:srgbClr val="0000FF"/>
            </a:solidFill>
          </a:endParaRPr>
        </a:p>
        <a:p>
          <a:pPr algn="l"/>
          <a:r>
            <a:rPr kumimoji="1" lang="ja-JP" altLang="en-US" sz="1800">
              <a:solidFill>
                <a:srgbClr val="0000FF"/>
              </a:solidFill>
            </a:rPr>
            <a:t>●この積算表は代表提案者、共同提案者１社分で構成しています。</a:t>
          </a:r>
          <a:endParaRPr kumimoji="1" lang="en-US" altLang="ja-JP" sz="1800">
            <a:solidFill>
              <a:srgbClr val="0000FF"/>
            </a:solidFill>
          </a:endParaRPr>
        </a:p>
        <a:p>
          <a:pPr algn="l"/>
          <a:r>
            <a:rPr kumimoji="1" lang="ja-JP" altLang="en-US" sz="1800">
              <a:solidFill>
                <a:srgbClr val="0000FF"/>
              </a:solidFill>
            </a:rPr>
            <a:t>●共同提案者が２者以上の場合は以下のシートをコピーして２者目以降のシートを作成してください。</a:t>
          </a:r>
          <a:endParaRPr kumimoji="1" lang="en-US" altLang="ja-JP" sz="1800">
            <a:solidFill>
              <a:srgbClr val="0000FF"/>
            </a:solidFill>
          </a:endParaRPr>
        </a:p>
        <a:p>
          <a:pPr algn="l"/>
          <a:r>
            <a:rPr kumimoji="1" lang="ja-JP" altLang="en-US" sz="1800">
              <a:solidFill>
                <a:srgbClr val="0000FF"/>
              </a:solidFill>
            </a:rPr>
            <a:t>　「共同提案先総括表」、「明細表（共同提案先＊＊＊＊）」</a:t>
          </a:r>
          <a:endParaRPr kumimoji="1" lang="en-US" altLang="ja-JP" sz="1800">
            <a:solidFill>
              <a:srgbClr val="0000FF"/>
            </a:solidFill>
          </a:endParaRPr>
        </a:p>
        <a:p>
          <a:pPr algn="l"/>
          <a:r>
            <a:rPr kumimoji="1" lang="ja-JP" altLang="en-US" sz="1800">
              <a:solidFill>
                <a:srgbClr val="0000FF"/>
              </a:solidFill>
            </a:rPr>
            <a:t>●「全期間総括表」に共同提案者３者目以降の行を作成し、「合計」行に３者目以降の金額を足してください。</a:t>
          </a:r>
          <a:endParaRPr kumimoji="1" lang="en-US" altLang="ja-JP" sz="1800">
            <a:solidFill>
              <a:srgbClr val="0000FF"/>
            </a:solidFill>
          </a:endParaRPr>
        </a:p>
        <a:p>
          <a:pPr algn="l"/>
          <a:endParaRPr kumimoji="1" lang="en-US" altLang="ja-JP" sz="1800">
            <a:solidFill>
              <a:srgbClr val="0000FF"/>
            </a:solidFill>
          </a:endParaRPr>
        </a:p>
        <a:p>
          <a:pPr algn="l"/>
          <a:endParaRPr kumimoji="1" lang="ja-JP" altLang="en-US" sz="1100">
            <a:solidFill>
              <a:srgbClr val="0000FF"/>
            </a:solidFill>
          </a:endParaRPr>
        </a:p>
      </xdr:txBody>
    </xdr:sp>
    <xdr:clientData/>
  </xdr:twoCellAnchor>
</xdr:wsDr>
</file>

<file path=xl/drawings/drawing10.xml><?xml version="1.0" encoding="utf-8"?>
<xdr:wsDr xmlns:xdr="http://schemas.openxmlformats.org/drawingml/2006/spreadsheetDrawing" xmlns:a="http://schemas.openxmlformats.org/drawingml/2006/main">
  <xdr:oneCellAnchor>
    <xdr:from>
      <xdr:col>12</xdr:col>
      <xdr:colOff>0</xdr:colOff>
      <xdr:row>2</xdr:row>
      <xdr:rowOff>0</xdr:rowOff>
    </xdr:from>
    <xdr:ext cx="9241184" cy="7484741"/>
    <xdr:sp macro="" textlink="">
      <xdr:nvSpPr>
        <xdr:cNvPr id="4" name="テキスト ボックス 3">
          <a:extLst>
            <a:ext uri="{FF2B5EF4-FFF2-40B4-BE49-F238E27FC236}">
              <a16:creationId xmlns:a16="http://schemas.microsoft.com/office/drawing/2014/main" id="{DEDF879B-29DA-4339-96F0-39A7F0FA5E27}"/>
            </a:ext>
          </a:extLst>
        </xdr:cNvPr>
        <xdr:cNvSpPr txBox="1"/>
      </xdr:nvSpPr>
      <xdr:spPr>
        <a:xfrm>
          <a:off x="10847294" y="493059"/>
          <a:ext cx="9241184" cy="7484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12</xdr:col>
      <xdr:colOff>0</xdr:colOff>
      <xdr:row>2</xdr:row>
      <xdr:rowOff>11206</xdr:rowOff>
    </xdr:from>
    <xdr:ext cx="9241184" cy="8948604"/>
    <xdr:sp macro="" textlink="">
      <xdr:nvSpPr>
        <xdr:cNvPr id="3" name="テキスト ボックス 2">
          <a:extLst>
            <a:ext uri="{FF2B5EF4-FFF2-40B4-BE49-F238E27FC236}">
              <a16:creationId xmlns:a16="http://schemas.microsoft.com/office/drawing/2014/main" id="{6089FC69-BCC3-4E54-AB5C-AF39C1DF408F}"/>
            </a:ext>
          </a:extLst>
        </xdr:cNvPr>
        <xdr:cNvSpPr txBox="1"/>
      </xdr:nvSpPr>
      <xdr:spPr>
        <a:xfrm>
          <a:off x="10847294" y="504265"/>
          <a:ext cx="9241184" cy="89486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2023</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2023</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12</xdr:col>
      <xdr:colOff>0</xdr:colOff>
      <xdr:row>2</xdr:row>
      <xdr:rowOff>0</xdr:rowOff>
    </xdr:from>
    <xdr:ext cx="9241184" cy="8948604"/>
    <xdr:sp macro="" textlink="">
      <xdr:nvSpPr>
        <xdr:cNvPr id="4" name="テキスト ボックス 3">
          <a:extLst>
            <a:ext uri="{FF2B5EF4-FFF2-40B4-BE49-F238E27FC236}">
              <a16:creationId xmlns:a16="http://schemas.microsoft.com/office/drawing/2014/main" id="{6817F7B9-D7C3-4F8B-8226-4F35BAB7FDFA}"/>
            </a:ext>
          </a:extLst>
        </xdr:cNvPr>
        <xdr:cNvSpPr txBox="1"/>
      </xdr:nvSpPr>
      <xdr:spPr>
        <a:xfrm>
          <a:off x="10847294" y="493059"/>
          <a:ext cx="9241184" cy="89486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3.xml><?xml version="1.0" encoding="utf-8"?>
<xdr:wsDr xmlns:xdr="http://schemas.openxmlformats.org/drawingml/2006/spreadsheetDrawing" xmlns:a="http://schemas.openxmlformats.org/drawingml/2006/main">
  <xdr:oneCellAnchor>
    <xdr:from>
      <xdr:col>12</xdr:col>
      <xdr:colOff>0</xdr:colOff>
      <xdr:row>2</xdr:row>
      <xdr:rowOff>0</xdr:rowOff>
    </xdr:from>
    <xdr:ext cx="9241184" cy="8948604"/>
    <xdr:sp macro="" textlink="">
      <xdr:nvSpPr>
        <xdr:cNvPr id="4" name="テキスト ボックス 3">
          <a:extLst>
            <a:ext uri="{FF2B5EF4-FFF2-40B4-BE49-F238E27FC236}">
              <a16:creationId xmlns:a16="http://schemas.microsoft.com/office/drawing/2014/main" id="{78849926-12AF-4203-872B-BF1EC8EF90FB}"/>
            </a:ext>
          </a:extLst>
        </xdr:cNvPr>
        <xdr:cNvSpPr txBox="1"/>
      </xdr:nvSpPr>
      <xdr:spPr>
        <a:xfrm>
          <a:off x="10847294" y="493059"/>
          <a:ext cx="9241184" cy="89486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セルには「提案者要旨情報シート」の連名提案者①の提案者名が自動転記されます。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・共同提案者が２者以上の場合、２者目以降はシートをコピーして入力して頂きますが、</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A4</a:t>
          </a:r>
          <a:r>
            <a:rPr kumimoji="1" lang="ja-JP" altLang="en-US" sz="1800" b="1" i="0">
              <a:solidFill>
                <a:srgbClr val="0000FF"/>
              </a:solidFill>
            </a:rPr>
            <a:t>セルの自動転記は反映されませんので、（４）共同提案者名　項目別明細表（</a:t>
          </a:r>
          <a:r>
            <a:rPr kumimoji="1" lang="en-US" altLang="ja-JP" sz="1800" b="1" i="0">
              <a:solidFill>
                <a:srgbClr val="0000FF"/>
              </a:solidFill>
            </a:rPr>
            <a:t>2022</a:t>
          </a:r>
          <a:r>
            <a:rPr kumimoji="1" lang="ja-JP" altLang="en-US" sz="1800" b="1" i="0">
              <a:solidFill>
                <a:srgbClr val="0000FF"/>
              </a:solidFill>
            </a:rPr>
            <a:t>年度）</a:t>
          </a:r>
          <a:endParaRPr kumimoji="1" lang="en-US" altLang="ja-JP" sz="1800" b="1" i="0">
            <a:solidFill>
              <a:srgbClr val="0000FF"/>
            </a:solidFill>
          </a:endParaRPr>
        </a:p>
        <a:p>
          <a:r>
            <a:rPr kumimoji="1" lang="ja-JP" altLang="en-US" sz="1800" b="1" i="0">
              <a:solidFill>
                <a:srgbClr val="0000FF"/>
              </a:solidFill>
            </a:rPr>
            <a:t>　と入力してください。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2025</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助成対象費用を直接入力してください。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a:p>
          <a:endParaRPr kumimoji="1" lang="ja-JP" altLang="en-US" sz="1800" b="1" i="0">
            <a:solidFill>
              <a:srgbClr val="0000FF"/>
            </a:solidFill>
          </a:endParaRPr>
        </a:p>
      </xdr:txBody>
    </xdr:sp>
    <xdr:clientData/>
  </xdr:oneCellAnchor>
</xdr:wsDr>
</file>

<file path=xl/drawings/drawing14.xml><?xml version="1.0" encoding="utf-8"?>
<xdr:wsDr xmlns:xdr="http://schemas.openxmlformats.org/drawingml/2006/spreadsheetDrawing" xmlns:a="http://schemas.openxmlformats.org/drawingml/2006/main">
  <xdr:oneCellAnchor>
    <xdr:from>
      <xdr:col>12</xdr:col>
      <xdr:colOff>0</xdr:colOff>
      <xdr:row>2</xdr:row>
      <xdr:rowOff>0</xdr:rowOff>
    </xdr:from>
    <xdr:ext cx="9778574" cy="7748275"/>
    <xdr:sp macro="" textlink="">
      <xdr:nvSpPr>
        <xdr:cNvPr id="3" name="テキスト ボックス 2">
          <a:extLst>
            <a:ext uri="{FF2B5EF4-FFF2-40B4-BE49-F238E27FC236}">
              <a16:creationId xmlns:a16="http://schemas.microsoft.com/office/drawing/2014/main" id="{C24C7365-15F4-482A-8D13-CA683154F76E}"/>
            </a:ext>
          </a:extLst>
        </xdr:cNvPr>
        <xdr:cNvSpPr txBox="1"/>
      </xdr:nvSpPr>
      <xdr:spPr>
        <a:xfrm>
          <a:off x="10816167" y="486833"/>
          <a:ext cx="9778574" cy="7748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endParaRPr kumimoji="1" lang="en-US" altLang="ja-JP" sz="1800" b="1" i="0">
            <a:solidFill>
              <a:srgbClr val="0000FF"/>
            </a:solidFill>
          </a:endParaRP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endParaRPr kumimoji="1" lang="en-US" altLang="ja-JP" sz="1800" b="1" i="0">
            <a:solidFill>
              <a:srgbClr val="0000FF"/>
            </a:solidFill>
          </a:endParaRP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endParaRPr kumimoji="1" lang="en-US" altLang="ja-JP" sz="1800" b="1" i="0">
            <a:solidFill>
              <a:srgbClr val="0000FF"/>
            </a:solidFill>
          </a:endParaRP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②大学・国研等以外の学術機関等（法人格をもたない）については、</a:t>
          </a:r>
          <a:endParaRPr kumimoji="1" lang="en-US" altLang="ja-JP" sz="1800" b="1" i="0">
            <a:solidFill>
              <a:srgbClr val="0000FF"/>
            </a:solidFill>
          </a:endParaRP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ja-JP" altLang="en-US" sz="1800" b="1" i="0">
            <a:solidFill>
              <a:srgbClr val="0000FF"/>
            </a:solidFill>
          </a:endParaRPr>
        </a:p>
        <a:p>
          <a:r>
            <a:rPr kumimoji="1" lang="ja-JP" altLang="en-US" sz="1800" b="1" i="0">
              <a:solidFill>
                <a:srgbClr val="0000FF"/>
              </a:solidFill>
            </a:rPr>
            <a:t>・４１行目の合計</a:t>
          </a:r>
          <a:r>
            <a:rPr kumimoji="1" lang="en-US" altLang="ja-JP" sz="1800" b="1" i="0">
              <a:solidFill>
                <a:srgbClr val="0000FF"/>
              </a:solidFill>
            </a:rPr>
            <a:t>A</a:t>
          </a:r>
          <a:r>
            <a:rPr kumimoji="1" lang="ja-JP" altLang="en-US" sz="1800" b="1" i="0">
              <a:solidFill>
                <a:srgbClr val="0000FF"/>
              </a:solidFill>
            </a:rPr>
            <a:t>（</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n-US" altLang="ja-JP" sz="1800" b="1" i="0">
              <a:solidFill>
                <a:srgbClr val="0000FF"/>
              </a:solidFill>
            </a:rPr>
            <a:t>α</a:t>
          </a:r>
          <a:r>
            <a:rPr kumimoji="1" lang="ja-JP" altLang="en-US" sz="1800" b="1" i="0">
              <a:solidFill>
                <a:srgbClr val="0000FF"/>
              </a:solidFill>
            </a:rPr>
            <a:t>）は千円未満切り捨てとなります。</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5.xml><?xml version="1.0" encoding="utf-8"?>
<xdr:wsDr xmlns:xdr="http://schemas.openxmlformats.org/drawingml/2006/spreadsheetDrawing" xmlns:a="http://schemas.openxmlformats.org/drawingml/2006/main">
  <xdr:oneCellAnchor>
    <xdr:from>
      <xdr:col>12</xdr:col>
      <xdr:colOff>0</xdr:colOff>
      <xdr:row>2</xdr:row>
      <xdr:rowOff>0</xdr:rowOff>
    </xdr:from>
    <xdr:ext cx="9778574" cy="7466468"/>
    <xdr:sp macro="" textlink="">
      <xdr:nvSpPr>
        <xdr:cNvPr id="4" name="テキスト ボックス 3">
          <a:extLst>
            <a:ext uri="{FF2B5EF4-FFF2-40B4-BE49-F238E27FC236}">
              <a16:creationId xmlns:a16="http://schemas.microsoft.com/office/drawing/2014/main" id="{74FCB41E-CE88-465A-B983-4AD10E6FB08A}"/>
            </a:ext>
          </a:extLst>
        </xdr:cNvPr>
        <xdr:cNvSpPr txBox="1"/>
      </xdr:nvSpPr>
      <xdr:spPr>
        <a:xfrm>
          <a:off x="10816167" y="486833"/>
          <a:ext cx="9778574" cy="7466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②大学・国研等以外の学術機関等（法人格をもたない）については、</a:t>
          </a: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en-US" altLang="ja-JP" sz="1800" b="1" i="0">
            <a:solidFill>
              <a:srgbClr val="0000FF"/>
            </a:solidFill>
          </a:endParaRPr>
        </a:p>
        <a:p>
          <a:r>
            <a:rPr kumimoji="1" lang="ja-JP" altLang="en-US" sz="1800" b="1" i="0">
              <a:solidFill>
                <a:srgbClr val="0000FF"/>
              </a:solidFill>
            </a:rPr>
            <a:t>・４１行目の合計</a:t>
          </a:r>
          <a:r>
            <a:rPr kumimoji="1" lang="en-US" altLang="ja-JP" sz="1800" b="1" i="0">
              <a:solidFill>
                <a:srgbClr val="0000FF"/>
              </a:solidFill>
            </a:rPr>
            <a:t>A</a:t>
          </a:r>
          <a:r>
            <a:rPr kumimoji="1" lang="ja-JP" altLang="en-US" sz="1800" b="1" i="0">
              <a:solidFill>
                <a:srgbClr val="0000FF"/>
              </a:solidFill>
            </a:rPr>
            <a:t>（</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は千円未満切り捨てとなります。</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6.xml><?xml version="1.0" encoding="utf-8"?>
<xdr:wsDr xmlns:xdr="http://schemas.openxmlformats.org/drawingml/2006/spreadsheetDrawing" xmlns:a="http://schemas.openxmlformats.org/drawingml/2006/main">
  <xdr:oneCellAnchor>
    <xdr:from>
      <xdr:col>12</xdr:col>
      <xdr:colOff>0</xdr:colOff>
      <xdr:row>2</xdr:row>
      <xdr:rowOff>0</xdr:rowOff>
    </xdr:from>
    <xdr:ext cx="9778574" cy="7466468"/>
    <xdr:sp macro="" textlink="">
      <xdr:nvSpPr>
        <xdr:cNvPr id="4" name="テキスト ボックス 3">
          <a:extLst>
            <a:ext uri="{FF2B5EF4-FFF2-40B4-BE49-F238E27FC236}">
              <a16:creationId xmlns:a16="http://schemas.microsoft.com/office/drawing/2014/main" id="{755F8FD9-6C5F-4E20-8E24-163FCE662201}"/>
            </a:ext>
          </a:extLst>
        </xdr:cNvPr>
        <xdr:cNvSpPr txBox="1"/>
      </xdr:nvSpPr>
      <xdr:spPr>
        <a:xfrm>
          <a:off x="10816167" y="486833"/>
          <a:ext cx="9778574" cy="7466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・学術機関等に対する共同研究費では、間接経費を計上できます。</a:t>
          </a:r>
        </a:p>
        <a:p>
          <a:r>
            <a:rPr kumimoji="1" lang="ja-JP" altLang="en-US" sz="1800" b="1" i="0">
              <a:solidFill>
                <a:srgbClr val="0000FF"/>
              </a:solidFill>
            </a:rPr>
            <a:t>　間接経費率の初期設定は”</a:t>
          </a:r>
          <a:r>
            <a:rPr kumimoji="1" lang="en-US" altLang="ja-JP" sz="1800" b="1" i="0">
              <a:solidFill>
                <a:srgbClr val="0000FF"/>
              </a:solidFill>
            </a:rPr>
            <a:t>B40</a:t>
          </a:r>
          <a:r>
            <a:rPr kumimoji="1" lang="ja-JP" altLang="en-US" sz="1800" b="1" i="0">
              <a:solidFill>
                <a:srgbClr val="0000FF"/>
              </a:solidFill>
            </a:rPr>
            <a:t>セル”で</a:t>
          </a:r>
          <a:r>
            <a:rPr kumimoji="1" lang="en-US" altLang="ja-JP" sz="1800" b="1" i="0">
              <a:solidFill>
                <a:srgbClr val="0000FF"/>
              </a:solidFill>
            </a:rPr>
            <a:t>30%</a:t>
          </a:r>
          <a:r>
            <a:rPr kumimoji="1" lang="ja-JP" altLang="en-US" sz="1800" b="1" i="0">
              <a:solidFill>
                <a:srgbClr val="0000FF"/>
              </a:solidFill>
            </a:rPr>
            <a:t>としていますので、適宜変更してください。</a:t>
          </a:r>
        </a:p>
        <a:p>
          <a:r>
            <a:rPr kumimoji="1" lang="ja-JP" altLang="en-US" sz="1800" b="1" i="0">
              <a:solidFill>
                <a:srgbClr val="0000FF"/>
              </a:solidFill>
            </a:rPr>
            <a:t>　①大学・国研等（国公立研究機関、国公立大学法人、大学共同利用機関法人、公立大学、</a:t>
          </a:r>
        </a:p>
        <a:p>
          <a:r>
            <a:rPr kumimoji="1" lang="ja-JP" altLang="en-US" sz="1800" b="1" i="0">
              <a:solidFill>
                <a:srgbClr val="0000FF"/>
              </a:solidFill>
            </a:rPr>
            <a:t>　　私立大学、高等専門学校、ならびに国立研究開発法人、独立行政法人及び地方独立行政法人）</a:t>
          </a:r>
        </a:p>
        <a:p>
          <a:r>
            <a:rPr kumimoji="1" lang="ja-JP" altLang="en-US" sz="1800" b="1" i="0">
              <a:solidFill>
                <a:srgbClr val="0000FF"/>
              </a:solidFill>
            </a:rPr>
            <a:t>　　については、本事業の直接経費の</a:t>
          </a:r>
          <a:r>
            <a:rPr kumimoji="1" lang="en-US" altLang="ja-JP" sz="1800" b="1" i="0">
              <a:solidFill>
                <a:srgbClr val="0000FF"/>
              </a:solidFill>
            </a:rPr>
            <a:t>30</a:t>
          </a:r>
          <a:r>
            <a:rPr kumimoji="1" lang="ja-JP" altLang="en-US" sz="1800" b="1" i="0">
              <a:solidFill>
                <a:srgbClr val="0000FF"/>
              </a:solidFill>
            </a:rPr>
            <a:t>％が上限となります。</a:t>
          </a:r>
        </a:p>
        <a:p>
          <a:r>
            <a:rPr kumimoji="1" lang="ja-JP" altLang="en-US" sz="1800" b="1" i="0">
              <a:solidFill>
                <a:srgbClr val="0000FF"/>
              </a:solidFill>
            </a:rPr>
            <a:t>　②大学・国研等以外の学術機関等（法人格をもたない）については、</a:t>
          </a:r>
        </a:p>
        <a:p>
          <a:r>
            <a:rPr kumimoji="1" lang="ja-JP" altLang="en-US" sz="1800" b="1" i="0">
              <a:solidFill>
                <a:srgbClr val="0000FF"/>
              </a:solidFill>
            </a:rPr>
            <a:t>　　本事業の直接経費の</a:t>
          </a:r>
          <a:r>
            <a:rPr kumimoji="1" lang="en-US" altLang="ja-JP" sz="1800" b="1" i="0">
              <a:solidFill>
                <a:srgbClr val="0000FF"/>
              </a:solidFill>
            </a:rPr>
            <a:t>10</a:t>
          </a:r>
          <a:r>
            <a:rPr kumimoji="1" lang="ja-JP" altLang="en-US" sz="1800" b="1" i="0">
              <a:solidFill>
                <a:srgbClr val="0000FF"/>
              </a:solidFill>
            </a:rPr>
            <a:t>％が上限となります。</a:t>
          </a:r>
          <a:r>
            <a:rPr kumimoji="1" lang="en-US" altLang="ja-JP" sz="1800" b="1" i="0">
              <a:solidFill>
                <a:srgbClr val="0000FF"/>
              </a:solidFill>
            </a:rPr>
            <a:t>"B40</a:t>
          </a:r>
          <a:r>
            <a:rPr kumimoji="1" lang="ja-JP" altLang="en-US" sz="1800" b="1" i="0">
              <a:solidFill>
                <a:srgbClr val="0000FF"/>
              </a:solidFill>
            </a:rPr>
            <a:t>セル</a:t>
          </a:r>
          <a:r>
            <a:rPr kumimoji="1" lang="en-US" altLang="ja-JP" sz="1800" b="1" i="0">
              <a:solidFill>
                <a:srgbClr val="0000FF"/>
              </a:solidFill>
            </a:rPr>
            <a:t>"</a:t>
          </a:r>
          <a:r>
            <a:rPr kumimoji="1" lang="ja-JP" altLang="en-US" sz="1800" b="1" i="0">
              <a:solidFill>
                <a:srgbClr val="0000FF"/>
              </a:solidFill>
            </a:rPr>
            <a:t>を</a:t>
          </a:r>
          <a:r>
            <a:rPr kumimoji="1" lang="en-US" altLang="ja-JP" sz="1800" b="1" i="0">
              <a:solidFill>
                <a:srgbClr val="0000FF"/>
              </a:solidFill>
            </a:rPr>
            <a:t>10%</a:t>
          </a:r>
          <a:r>
            <a:rPr kumimoji="1" lang="ja-JP" altLang="en-US" sz="1800" b="1" i="0">
              <a:solidFill>
                <a:srgbClr val="0000FF"/>
              </a:solidFill>
            </a:rPr>
            <a:t>以下に変更してください。</a:t>
          </a:r>
        </a:p>
        <a:p>
          <a:endParaRPr kumimoji="1" lang="en-US" altLang="ja-JP" sz="1800" b="1" i="0">
            <a:solidFill>
              <a:srgbClr val="0000FF"/>
            </a:solidFill>
          </a:endParaRPr>
        </a:p>
        <a:p>
          <a:r>
            <a:rPr kumimoji="1" lang="ja-JP" altLang="en-US" sz="1800" b="1" i="0">
              <a:solidFill>
                <a:srgbClr val="0000FF"/>
              </a:solidFill>
            </a:rPr>
            <a:t>・４１行目の合計</a:t>
          </a:r>
          <a:r>
            <a:rPr kumimoji="1" lang="en-US" altLang="ja-JP" sz="1800" b="1" i="0">
              <a:solidFill>
                <a:srgbClr val="0000FF"/>
              </a:solidFill>
            </a:rPr>
            <a:t>A</a:t>
          </a:r>
          <a:r>
            <a:rPr kumimoji="1" lang="ja-JP" altLang="en-US" sz="1800" b="1" i="0">
              <a:solidFill>
                <a:srgbClr val="0000FF"/>
              </a:solidFill>
            </a:rPr>
            <a:t>（</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は千円未満切り捨てとなります。</a:t>
          </a: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１／１＞記載行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7.xml><?xml version="1.0" encoding="utf-8"?>
<xdr:wsDr xmlns:xdr="http://schemas.openxmlformats.org/drawingml/2006/spreadsheetDrawing" xmlns:a="http://schemas.openxmlformats.org/drawingml/2006/main">
  <xdr:oneCellAnchor>
    <xdr:from>
      <xdr:col>12</xdr:col>
      <xdr:colOff>0</xdr:colOff>
      <xdr:row>2</xdr:row>
      <xdr:rowOff>0</xdr:rowOff>
    </xdr:from>
    <xdr:ext cx="9294211" cy="5384166"/>
    <xdr:sp macro="" textlink="">
      <xdr:nvSpPr>
        <xdr:cNvPr id="3" name="テキスト ボックス 2">
          <a:extLst>
            <a:ext uri="{FF2B5EF4-FFF2-40B4-BE49-F238E27FC236}">
              <a16:creationId xmlns:a16="http://schemas.microsoft.com/office/drawing/2014/main" id="{83D667B3-14AD-49FD-B0A9-690B66C48D1D}"/>
            </a:ext>
          </a:extLst>
        </xdr:cNvPr>
        <xdr:cNvSpPr txBox="1"/>
      </xdr:nvSpPr>
      <xdr:spPr>
        <a:xfrm>
          <a:off x="10847294" y="493059"/>
          <a:ext cx="9294211" cy="53841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8.xml><?xml version="1.0" encoding="utf-8"?>
<xdr:wsDr xmlns:xdr="http://schemas.openxmlformats.org/drawingml/2006/spreadsheetDrawing" xmlns:a="http://schemas.openxmlformats.org/drawingml/2006/main">
  <xdr:oneCellAnchor>
    <xdr:from>
      <xdr:col>12</xdr:col>
      <xdr:colOff>0</xdr:colOff>
      <xdr:row>2</xdr:row>
      <xdr:rowOff>0</xdr:rowOff>
    </xdr:from>
    <xdr:ext cx="9294211" cy="5384166"/>
    <xdr:sp macro="" textlink="">
      <xdr:nvSpPr>
        <xdr:cNvPr id="3" name="テキスト ボックス 2">
          <a:extLst>
            <a:ext uri="{FF2B5EF4-FFF2-40B4-BE49-F238E27FC236}">
              <a16:creationId xmlns:a16="http://schemas.microsoft.com/office/drawing/2014/main" id="{C9495CC1-9DCA-4510-83DB-64E4F9F2A4AD}"/>
            </a:ext>
          </a:extLst>
        </xdr:cNvPr>
        <xdr:cNvSpPr txBox="1"/>
      </xdr:nvSpPr>
      <xdr:spPr>
        <a:xfrm>
          <a:off x="10847294" y="493059"/>
          <a:ext cx="9294211" cy="53841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19.xml><?xml version="1.0" encoding="utf-8"?>
<xdr:wsDr xmlns:xdr="http://schemas.openxmlformats.org/drawingml/2006/spreadsheetDrawing" xmlns:a="http://schemas.openxmlformats.org/drawingml/2006/main">
  <xdr:oneCellAnchor>
    <xdr:from>
      <xdr:col>12</xdr:col>
      <xdr:colOff>0</xdr:colOff>
      <xdr:row>2</xdr:row>
      <xdr:rowOff>0</xdr:rowOff>
    </xdr:from>
    <xdr:ext cx="9144363" cy="5384166"/>
    <xdr:sp macro="" textlink="">
      <xdr:nvSpPr>
        <xdr:cNvPr id="3" name="テキスト ボックス 2">
          <a:extLst>
            <a:ext uri="{FF2B5EF4-FFF2-40B4-BE49-F238E27FC236}">
              <a16:creationId xmlns:a16="http://schemas.microsoft.com/office/drawing/2014/main" id="{2B342C1E-32A5-4340-A4EB-1AFEA4EA04FD}"/>
            </a:ext>
          </a:extLst>
        </xdr:cNvPr>
        <xdr:cNvSpPr txBox="1"/>
      </xdr:nvSpPr>
      <xdr:spPr>
        <a:xfrm>
          <a:off x="10847294" y="493059"/>
          <a:ext cx="9144363" cy="53841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セルの（●●●●）に共同研究先名を記載してください。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Ⅰ,Ⅱ,Ⅲ,α</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・学術機関等以外の機関に対する共同研究費では、間接経費は計上できませんので、</a:t>
          </a:r>
          <a:endParaRPr kumimoji="1" lang="en-US" altLang="ja-JP" sz="1800" b="1" i="0">
            <a:solidFill>
              <a:srgbClr val="0000FF"/>
            </a:solidFill>
          </a:endParaRPr>
        </a:p>
        <a:p>
          <a:r>
            <a:rPr kumimoji="1" lang="ja-JP" altLang="en-US" sz="1800" b="1" i="0">
              <a:solidFill>
                <a:srgbClr val="0000FF"/>
              </a:solidFill>
            </a:rPr>
            <a:t>　</a:t>
          </a:r>
          <a:r>
            <a:rPr kumimoji="1" lang="en-US" altLang="ja-JP" sz="1800" b="1" i="0">
              <a:solidFill>
                <a:srgbClr val="0000FF"/>
              </a:solidFill>
            </a:rPr>
            <a:t>B40</a:t>
          </a:r>
          <a:r>
            <a:rPr kumimoji="1" lang="ja-JP" altLang="en-US" sz="1800" b="1" i="0">
              <a:solidFill>
                <a:srgbClr val="0000FF"/>
              </a:solidFill>
            </a:rPr>
            <a:t>セルの間接経費は</a:t>
          </a:r>
          <a:r>
            <a:rPr kumimoji="1" lang="en-US" altLang="ja-JP" sz="1800" b="1" i="0">
              <a:solidFill>
                <a:srgbClr val="0000FF"/>
              </a:solidFill>
            </a:rPr>
            <a:t>0%</a:t>
          </a:r>
          <a:r>
            <a:rPr kumimoji="1" lang="ja-JP" altLang="en-US" sz="1800" b="1" i="0">
              <a:solidFill>
                <a:srgbClr val="0000FF"/>
              </a:solidFill>
            </a:rPr>
            <a:t>となっています。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・本シートが不要な場合でも、シートは削除しないでください。</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6</xdr:col>
      <xdr:colOff>108857</xdr:colOff>
      <xdr:row>76</xdr:row>
      <xdr:rowOff>1687283</xdr:rowOff>
    </xdr:from>
    <xdr:to>
      <xdr:col>6</xdr:col>
      <xdr:colOff>3986893</xdr:colOff>
      <xdr:row>76</xdr:row>
      <xdr:rowOff>2149927</xdr:rowOff>
    </xdr:to>
    <xdr:sp macro="" textlink="">
      <xdr:nvSpPr>
        <xdr:cNvPr id="2" name="テキスト ボックス 1">
          <a:extLst>
            <a:ext uri="{FF2B5EF4-FFF2-40B4-BE49-F238E27FC236}">
              <a16:creationId xmlns:a16="http://schemas.microsoft.com/office/drawing/2014/main" id="{0892209B-6556-C37F-094A-C88D6FD8F5A3}"/>
            </a:ext>
          </a:extLst>
        </xdr:cNvPr>
        <xdr:cNvSpPr txBox="1"/>
      </xdr:nvSpPr>
      <xdr:spPr>
        <a:xfrm>
          <a:off x="15321643" y="36630426"/>
          <a:ext cx="3878036" cy="462644"/>
        </a:xfrm>
        <a:prstGeom prst="rect">
          <a:avLst/>
        </a:prstGeom>
        <a:solidFill>
          <a:srgbClr val="CC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190500</xdr:colOff>
      <xdr:row>124</xdr:row>
      <xdr:rowOff>1660071</xdr:rowOff>
    </xdr:from>
    <xdr:to>
      <xdr:col>6</xdr:col>
      <xdr:colOff>4068536</xdr:colOff>
      <xdr:row>124</xdr:row>
      <xdr:rowOff>2122715</xdr:rowOff>
    </xdr:to>
    <xdr:sp macro="" textlink="">
      <xdr:nvSpPr>
        <xdr:cNvPr id="3" name="テキスト ボックス 2">
          <a:extLst>
            <a:ext uri="{FF2B5EF4-FFF2-40B4-BE49-F238E27FC236}">
              <a16:creationId xmlns:a16="http://schemas.microsoft.com/office/drawing/2014/main" id="{960FFADC-B8B9-4FC6-A06D-3FDDB0AFA7B6}"/>
            </a:ext>
          </a:extLst>
        </xdr:cNvPr>
        <xdr:cNvSpPr txBox="1"/>
      </xdr:nvSpPr>
      <xdr:spPr>
        <a:xfrm>
          <a:off x="17294679" y="54700714"/>
          <a:ext cx="3878036" cy="462644"/>
        </a:xfrm>
        <a:prstGeom prst="rect">
          <a:avLst/>
        </a:prstGeom>
        <a:solidFill>
          <a:srgbClr val="CCFF66"/>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244928</xdr:colOff>
      <xdr:row>172</xdr:row>
      <xdr:rowOff>1646464</xdr:rowOff>
    </xdr:from>
    <xdr:to>
      <xdr:col>6</xdr:col>
      <xdr:colOff>4122964</xdr:colOff>
      <xdr:row>172</xdr:row>
      <xdr:rowOff>2109108</xdr:rowOff>
    </xdr:to>
    <xdr:sp macro="" textlink="">
      <xdr:nvSpPr>
        <xdr:cNvPr id="4" name="テキスト ボックス 3">
          <a:extLst>
            <a:ext uri="{FF2B5EF4-FFF2-40B4-BE49-F238E27FC236}">
              <a16:creationId xmlns:a16="http://schemas.microsoft.com/office/drawing/2014/main" id="{D5832443-32D2-49A4-89F7-7C64251B742F}"/>
            </a:ext>
          </a:extLst>
        </xdr:cNvPr>
        <xdr:cNvSpPr txBox="1"/>
      </xdr:nvSpPr>
      <xdr:spPr>
        <a:xfrm>
          <a:off x="17349107" y="75097821"/>
          <a:ext cx="3878036" cy="462644"/>
        </a:xfrm>
        <a:prstGeom prst="rect">
          <a:avLst/>
        </a:prstGeom>
        <a:solidFill>
          <a:srgbClr val="FFCCCC"/>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twoCellAnchor>
    <xdr:from>
      <xdr:col>6</xdr:col>
      <xdr:colOff>353786</xdr:colOff>
      <xdr:row>220</xdr:row>
      <xdr:rowOff>1673679</xdr:rowOff>
    </xdr:from>
    <xdr:to>
      <xdr:col>6</xdr:col>
      <xdr:colOff>4231822</xdr:colOff>
      <xdr:row>220</xdr:row>
      <xdr:rowOff>2136323</xdr:rowOff>
    </xdr:to>
    <xdr:sp macro="" textlink="">
      <xdr:nvSpPr>
        <xdr:cNvPr id="5" name="テキスト ボックス 4">
          <a:extLst>
            <a:ext uri="{FF2B5EF4-FFF2-40B4-BE49-F238E27FC236}">
              <a16:creationId xmlns:a16="http://schemas.microsoft.com/office/drawing/2014/main" id="{99483EF1-B035-4978-A29C-E00BCF612781}"/>
            </a:ext>
          </a:extLst>
        </xdr:cNvPr>
        <xdr:cNvSpPr txBox="1"/>
      </xdr:nvSpPr>
      <xdr:spPr>
        <a:xfrm>
          <a:off x="17457965" y="95032286"/>
          <a:ext cx="3878036" cy="462644"/>
        </a:xfrm>
        <a:prstGeom prst="rect">
          <a:avLst/>
        </a:prstGeom>
        <a:solidFill>
          <a:srgbClr val="FFCC9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00FF"/>
              </a:solidFill>
            </a:rPr>
            <a:t>http://www.soumu.go.jp/toukei_toukatsu/index/seido/sangyo/H25index.htm</a:t>
          </a:r>
          <a:endParaRPr kumimoji="1" lang="ja-JP" altLang="en-US" sz="1100">
            <a:solidFill>
              <a:srgbClr val="0000FF"/>
            </a:solidFill>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6</xdr:col>
      <xdr:colOff>0</xdr:colOff>
      <xdr:row>1</xdr:row>
      <xdr:rowOff>238125</xdr:rowOff>
    </xdr:from>
    <xdr:ext cx="10501401" cy="12957009"/>
    <xdr:sp macro="" textlink="">
      <xdr:nvSpPr>
        <xdr:cNvPr id="13" name="テキスト ボックス 12">
          <a:extLst>
            <a:ext uri="{FF2B5EF4-FFF2-40B4-BE49-F238E27FC236}">
              <a16:creationId xmlns:a16="http://schemas.microsoft.com/office/drawing/2014/main" id="{D39F01BF-0F80-4A3B-BA55-04274E361A7F}"/>
            </a:ext>
          </a:extLst>
        </xdr:cNvPr>
        <xdr:cNvSpPr txBox="1"/>
      </xdr:nvSpPr>
      <xdr:spPr>
        <a:xfrm>
          <a:off x="8477250" y="409575"/>
          <a:ext cx="10501401" cy="129570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b="1" i="0">
              <a:solidFill>
                <a:srgbClr val="FF0000"/>
              </a:solidFill>
            </a:rPr>
            <a:t>【</a:t>
          </a:r>
          <a:r>
            <a:rPr kumimoji="1" lang="ja-JP" altLang="en-US" sz="1600" b="1" i="0">
              <a:solidFill>
                <a:srgbClr val="FF0000"/>
              </a:solidFill>
            </a:rPr>
            <a:t>入力時の注意事項</a:t>
          </a:r>
          <a:r>
            <a:rPr kumimoji="1" lang="en-US" altLang="ja-JP" sz="1600" b="1" i="0">
              <a:solidFill>
                <a:srgbClr val="FF0000"/>
              </a:solidFill>
            </a:rPr>
            <a:t>】</a:t>
          </a:r>
          <a:r>
            <a:rPr kumimoji="1" lang="ja-JP" altLang="en-US" sz="1600" b="1" i="0">
              <a:solidFill>
                <a:srgbClr val="FF0000"/>
              </a:solidFill>
            </a:rPr>
            <a:t>　入力前にお読みください。</a:t>
          </a:r>
          <a:endParaRPr kumimoji="1" lang="en-US" altLang="ja-JP" sz="1600" b="1" i="0">
            <a:solidFill>
              <a:srgbClr val="FF0000"/>
            </a:solidFill>
          </a:endParaRPr>
        </a:p>
        <a:p>
          <a:r>
            <a:rPr kumimoji="1" lang="ja-JP" altLang="en-US" sz="1600" b="1" i="0">
              <a:solidFill>
                <a:srgbClr val="0000FF"/>
              </a:solidFill>
            </a:rPr>
            <a:t>・</a:t>
          </a:r>
          <a:r>
            <a:rPr kumimoji="1" lang="en-US" altLang="ja-JP" sz="1600" b="1" i="0">
              <a:solidFill>
                <a:srgbClr val="0000FF"/>
              </a:solidFill>
            </a:rPr>
            <a:t>A5</a:t>
          </a:r>
          <a:r>
            <a:rPr kumimoji="1" lang="ja-JP" altLang="en-US" sz="1600" b="1" i="0">
              <a:solidFill>
                <a:srgbClr val="0000FF"/>
              </a:solidFill>
            </a:rPr>
            <a:t>セル「助成事業の名称」、</a:t>
          </a:r>
          <a:r>
            <a:rPr kumimoji="1" lang="en-US" altLang="ja-JP" sz="1600" b="1" i="0">
              <a:solidFill>
                <a:srgbClr val="0000FF"/>
              </a:solidFill>
            </a:rPr>
            <a:t>A8</a:t>
          </a:r>
          <a:r>
            <a:rPr kumimoji="1" lang="ja-JP" altLang="en-US" sz="1600" b="1" i="0">
              <a:solidFill>
                <a:srgbClr val="0000FF"/>
              </a:solidFill>
            </a:rPr>
            <a:t>セル「助成先名」には、「始めにご確認ください」「提案者要旨情報シート」の入力データが</a:t>
          </a:r>
          <a:endParaRPr kumimoji="1" lang="en-US" altLang="ja-JP" sz="1600" b="1" i="0">
            <a:solidFill>
              <a:srgbClr val="0000FF"/>
            </a:solidFill>
          </a:endParaRPr>
        </a:p>
        <a:p>
          <a:r>
            <a:rPr kumimoji="1" lang="ja-JP" altLang="en-US" sz="1600" b="1" i="0">
              <a:solidFill>
                <a:srgbClr val="0000FF"/>
              </a:solidFill>
            </a:rPr>
            <a:t>　自動転記されますので、最初に「始めにご確認ください」「提案者要旨情報シート」を入力してください。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・共同提案の場合、「提案者要旨情報シート」の共同提案者①の提案者名が</a:t>
          </a:r>
          <a:r>
            <a:rPr kumimoji="1" lang="en-US" altLang="ja-JP" sz="1600" b="1" i="0">
              <a:solidFill>
                <a:srgbClr val="0000FF"/>
              </a:solidFill>
            </a:rPr>
            <a:t>A12</a:t>
          </a:r>
          <a:r>
            <a:rPr kumimoji="1" lang="ja-JP" altLang="en-US" sz="1600" b="1" i="0">
              <a:solidFill>
                <a:srgbClr val="0000FF"/>
              </a:solidFill>
            </a:rPr>
            <a:t>セル</a:t>
          </a:r>
          <a:endParaRPr kumimoji="1" lang="en-US" altLang="ja-JP" sz="1600" b="1" i="0">
            <a:solidFill>
              <a:srgbClr val="0000FF"/>
            </a:solidFill>
          </a:endParaRPr>
        </a:p>
        <a:p>
          <a:r>
            <a:rPr kumimoji="1" lang="ja-JP" altLang="en-US" sz="1600" b="1" i="0">
              <a:solidFill>
                <a:srgbClr val="0000FF"/>
              </a:solidFill>
            </a:rPr>
            <a:t>　「助成先名」に自動転記されます。共同提案者が２者以上の場合は、</a:t>
          </a:r>
          <a:endParaRPr kumimoji="1" lang="en-US" altLang="ja-JP" sz="1600" b="1" i="0">
            <a:solidFill>
              <a:srgbClr val="0000FF"/>
            </a:solidFill>
          </a:endParaRPr>
        </a:p>
        <a:p>
          <a:r>
            <a:rPr kumimoji="1" lang="ja-JP" altLang="en-US" sz="1600" b="1" i="0">
              <a:solidFill>
                <a:srgbClr val="0000FF"/>
              </a:solidFill>
            </a:rPr>
            <a:t>　２者目以降の助成先名、共同研究先名、金額を直接入力してください。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・事業期間全体の助成金の合計（</a:t>
          </a:r>
          <a:r>
            <a:rPr kumimoji="1" lang="en-US" altLang="ja-JP" sz="1600" b="1" i="0">
              <a:solidFill>
                <a:srgbClr val="0000FF"/>
              </a:solidFill>
            </a:rPr>
            <a:t>C17</a:t>
          </a:r>
          <a:r>
            <a:rPr kumimoji="1" lang="ja-JP" altLang="en-US" sz="1600" b="1" i="0">
              <a:solidFill>
                <a:srgbClr val="0000FF"/>
              </a:solidFill>
            </a:rPr>
            <a:t>セル）が、上限金額以下となっているか、確認してください。</a:t>
          </a:r>
        </a:p>
        <a:p>
          <a:r>
            <a:rPr kumimoji="1" lang="ja-JP" altLang="en-US" sz="1600" b="1" i="0">
              <a:solidFill>
                <a:srgbClr val="0000FF"/>
              </a:solidFill>
            </a:rPr>
            <a:t>　（フェーズＡ、</a:t>
          </a:r>
          <a:r>
            <a:rPr kumimoji="1" lang="el-GR" altLang="ja-JP" sz="1600" b="1" i="0">
              <a:solidFill>
                <a:srgbClr val="0000FF"/>
              </a:solidFill>
            </a:rPr>
            <a:t>α</a:t>
          </a:r>
          <a:r>
            <a:rPr kumimoji="1" lang="ja-JP" altLang="en-US" sz="1600" b="1" i="0">
              <a:solidFill>
                <a:srgbClr val="0000FF"/>
              </a:solidFill>
            </a:rPr>
            <a:t>が</a:t>
          </a:r>
          <a:r>
            <a:rPr kumimoji="1" lang="en-US" altLang="ja-JP" sz="1600" b="1" i="0">
              <a:solidFill>
                <a:srgbClr val="0000FF"/>
              </a:solidFill>
            </a:rPr>
            <a:t>1000</a:t>
          </a:r>
          <a:r>
            <a:rPr kumimoji="1" lang="ja-JP" altLang="en-US" sz="1600" b="1" i="0">
              <a:solidFill>
                <a:srgbClr val="0000FF"/>
              </a:solidFill>
            </a:rPr>
            <a:t>万円以下、フェーズＢ、</a:t>
          </a:r>
          <a:r>
            <a:rPr kumimoji="1" lang="el-GR" altLang="ja-JP" sz="1600" b="1" i="0">
              <a:solidFill>
                <a:srgbClr val="0000FF"/>
              </a:solidFill>
            </a:rPr>
            <a:t>β</a:t>
          </a:r>
          <a:r>
            <a:rPr kumimoji="1" lang="ja-JP" altLang="en-US" sz="1600" b="1" i="0">
              <a:solidFill>
                <a:srgbClr val="0000FF"/>
              </a:solidFill>
            </a:rPr>
            <a:t>が、</a:t>
          </a:r>
          <a:r>
            <a:rPr kumimoji="1" lang="en-US" altLang="ja-JP" sz="1600" b="1" i="0">
              <a:solidFill>
                <a:srgbClr val="0000FF"/>
              </a:solidFill>
            </a:rPr>
            <a:t>5000</a:t>
          </a:r>
          <a:r>
            <a:rPr kumimoji="1" lang="ja-JP" altLang="en-US" sz="1600" b="1" i="0">
              <a:solidFill>
                <a:srgbClr val="0000FF"/>
              </a:solidFill>
            </a:rPr>
            <a:t>万円以下、フェーズ</a:t>
          </a:r>
          <a:r>
            <a:rPr kumimoji="1" lang="en-US" altLang="ja-JP" sz="1600" b="1" i="0">
              <a:solidFill>
                <a:srgbClr val="0000FF"/>
              </a:solidFill>
            </a:rPr>
            <a:t>C</a:t>
          </a:r>
          <a:r>
            <a:rPr kumimoji="1" lang="ja-JP" altLang="en-US" sz="1600" b="1" i="0">
              <a:solidFill>
                <a:srgbClr val="0000FF"/>
              </a:solidFill>
            </a:rPr>
            <a:t>が</a:t>
          </a:r>
          <a:r>
            <a:rPr kumimoji="1" lang="en-US" altLang="ja-JP" sz="1600" b="1" i="0">
              <a:solidFill>
                <a:srgbClr val="0000FF"/>
              </a:solidFill>
            </a:rPr>
            <a:t>1.5</a:t>
          </a:r>
          <a:r>
            <a:rPr kumimoji="1" lang="ja-JP" altLang="en-US" sz="1600" b="1" i="0">
              <a:solidFill>
                <a:srgbClr val="0000FF"/>
              </a:solidFill>
            </a:rPr>
            <a:t>億円以下、</a:t>
          </a:r>
        </a:p>
        <a:p>
          <a:r>
            <a:rPr kumimoji="1" lang="ja-JP" altLang="en-US" sz="1600" b="1" i="0">
              <a:solidFill>
                <a:srgbClr val="0000FF"/>
              </a:solidFill>
            </a:rPr>
            <a:t>　ただし、イノベーション・コースト構想の対象地域で実施する研究開発については</a:t>
          </a:r>
        </a:p>
        <a:p>
          <a:r>
            <a:rPr kumimoji="1" lang="ja-JP" altLang="en-US" sz="1600" b="1" i="0">
              <a:solidFill>
                <a:srgbClr val="0000FF"/>
              </a:solidFill>
            </a:rPr>
            <a:t>　フェーズＡ、</a:t>
          </a:r>
          <a:r>
            <a:rPr kumimoji="1" lang="el-GR" altLang="ja-JP" sz="1600" b="1" i="0">
              <a:solidFill>
                <a:srgbClr val="0000FF"/>
              </a:solidFill>
            </a:rPr>
            <a:t>α</a:t>
          </a:r>
          <a:r>
            <a:rPr kumimoji="1" lang="ja-JP" altLang="en-US" sz="1600" b="1" i="0">
              <a:solidFill>
                <a:srgbClr val="0000FF"/>
              </a:solidFill>
            </a:rPr>
            <a:t>が</a:t>
          </a:r>
          <a:r>
            <a:rPr kumimoji="1" lang="en-US" altLang="ja-JP" sz="1600" b="1" i="0">
              <a:solidFill>
                <a:srgbClr val="0000FF"/>
              </a:solidFill>
            </a:rPr>
            <a:t>1500</a:t>
          </a:r>
          <a:r>
            <a:rPr kumimoji="1" lang="ja-JP" altLang="en-US" sz="1600" b="1" i="0">
              <a:solidFill>
                <a:srgbClr val="0000FF"/>
              </a:solidFill>
            </a:rPr>
            <a:t>万円以下、フェーズＢ、</a:t>
          </a:r>
          <a:r>
            <a:rPr kumimoji="1" lang="el-GR" altLang="ja-JP" sz="1600" b="1" i="0">
              <a:solidFill>
                <a:srgbClr val="0000FF"/>
              </a:solidFill>
            </a:rPr>
            <a:t>β</a:t>
          </a:r>
          <a:r>
            <a:rPr kumimoji="1" lang="ja-JP" altLang="en-US" sz="1600" b="1" i="0">
              <a:solidFill>
                <a:srgbClr val="0000FF"/>
              </a:solidFill>
            </a:rPr>
            <a:t>が、</a:t>
          </a:r>
          <a:r>
            <a:rPr kumimoji="1" lang="en-US" altLang="ja-JP" sz="1600" b="1" i="0">
              <a:solidFill>
                <a:srgbClr val="0000FF"/>
              </a:solidFill>
            </a:rPr>
            <a:t>7500</a:t>
          </a:r>
          <a:r>
            <a:rPr kumimoji="1" lang="ja-JP" altLang="en-US" sz="1600" b="1" i="0">
              <a:solidFill>
                <a:srgbClr val="0000FF"/>
              </a:solidFill>
            </a:rPr>
            <a:t>万円以下、フェーズ</a:t>
          </a:r>
          <a:r>
            <a:rPr kumimoji="1" lang="en-US" altLang="ja-JP" sz="1600" b="1" i="0">
              <a:solidFill>
                <a:srgbClr val="0000FF"/>
              </a:solidFill>
            </a:rPr>
            <a:t>C</a:t>
          </a:r>
          <a:r>
            <a:rPr kumimoji="1" lang="ja-JP" altLang="en-US" sz="1600" b="1" i="0">
              <a:solidFill>
                <a:srgbClr val="0000FF"/>
              </a:solidFill>
            </a:rPr>
            <a:t>が</a:t>
          </a:r>
          <a:r>
            <a:rPr kumimoji="1" lang="en-US" altLang="ja-JP" sz="1600" b="1" i="0">
              <a:solidFill>
                <a:srgbClr val="0000FF"/>
              </a:solidFill>
            </a:rPr>
            <a:t>2</a:t>
          </a:r>
          <a:r>
            <a:rPr kumimoji="1" lang="ja-JP" altLang="en-US" sz="1600" b="1" i="0">
              <a:solidFill>
                <a:srgbClr val="0000FF"/>
              </a:solidFill>
            </a:rPr>
            <a:t>億円以下）</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・＊助成金の額は助成先総括表から転記されますが、共同提案の場合は、各提案者の</a:t>
          </a:r>
          <a:endParaRPr kumimoji="1" lang="en-US" altLang="ja-JP" sz="1600" b="1" i="0">
            <a:solidFill>
              <a:srgbClr val="0000FF"/>
            </a:solidFill>
          </a:endParaRPr>
        </a:p>
        <a:p>
          <a:r>
            <a:rPr kumimoji="1" lang="ja-JP" altLang="en-US" sz="1600" b="1" i="0">
              <a:solidFill>
                <a:srgbClr val="0000FF"/>
              </a:solidFill>
            </a:rPr>
            <a:t>　助成金の額を合計して直接入力してください。</a:t>
          </a:r>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・欄外の＜補助率○／○＞は入力した申請フェーズに応じて自動入力されますので、</a:t>
          </a:r>
        </a:p>
        <a:p>
          <a:r>
            <a:rPr kumimoji="1" lang="ja-JP" altLang="en-US" sz="1600" b="1" i="0">
              <a:solidFill>
                <a:srgbClr val="0000FF"/>
              </a:solidFill>
            </a:rPr>
            <a:t>　間違いがないか確認してください。</a:t>
          </a:r>
          <a:r>
            <a:rPr kumimoji="1" lang="en-US" altLang="ja-JP" sz="1600" b="1" i="0">
              <a:solidFill>
                <a:srgbClr val="0000FF"/>
              </a:solidFill>
            </a:rPr>
            <a:t>#N/A</a:t>
          </a:r>
          <a:r>
            <a:rPr kumimoji="1" lang="ja-JP" altLang="en-US" sz="1600" b="1" i="0">
              <a:solidFill>
                <a:srgbClr val="0000FF"/>
              </a:solidFill>
            </a:rPr>
            <a:t>と表示されている場合は、フェーズが未入力ですので、</a:t>
          </a:r>
        </a:p>
        <a:p>
          <a:r>
            <a:rPr kumimoji="1" lang="ja-JP" altLang="en-US" sz="1600" b="1" i="0">
              <a:solidFill>
                <a:srgbClr val="0000FF"/>
              </a:solidFill>
            </a:rPr>
            <a:t>　「提案者要旨情報」シートの</a:t>
          </a:r>
          <a:r>
            <a:rPr kumimoji="1" lang="en-US" altLang="ja-JP" sz="1600" b="1" i="0">
              <a:solidFill>
                <a:srgbClr val="0000FF"/>
              </a:solidFill>
            </a:rPr>
            <a:t>E20</a:t>
          </a:r>
          <a:r>
            <a:rPr kumimoji="1" lang="ja-JP" altLang="en-US" sz="1600" b="1" i="0">
              <a:solidFill>
                <a:srgbClr val="0000FF"/>
              </a:solidFill>
            </a:rPr>
            <a:t>セルで、プルダウンリストからフェーズを入力してください。</a:t>
          </a:r>
        </a:p>
        <a:p>
          <a:endParaRPr kumimoji="1" lang="en-US" altLang="ja-JP" sz="1600" b="1" i="0">
            <a:solidFill>
              <a:srgbClr val="0000FF"/>
            </a:solidFill>
          </a:endParaRPr>
        </a:p>
        <a:p>
          <a:r>
            <a:rPr kumimoji="1" lang="ja-JP" altLang="en-US" sz="1600" b="1" i="0">
              <a:solidFill>
                <a:srgbClr val="0000FF"/>
              </a:solidFill>
            </a:rPr>
            <a:t>・共同提案者や共同研究先がない場合、不要な行は削除してください。</a:t>
          </a:r>
          <a:endParaRPr kumimoji="1" lang="en-US" altLang="ja-JP" sz="1600" b="1" i="0">
            <a:solidFill>
              <a:srgbClr val="0000FF"/>
            </a:solidFill>
          </a:endParaRPr>
        </a:p>
        <a:p>
          <a:endParaRPr kumimoji="1" lang="ja-JP" altLang="en-US" sz="1600" b="1" i="0">
            <a:solidFill>
              <a:srgbClr val="0000FF"/>
            </a:solidFill>
          </a:endParaRPr>
        </a:p>
        <a:p>
          <a:r>
            <a:rPr kumimoji="1" lang="ja-JP" altLang="en-US" sz="1600" b="1" i="0">
              <a:solidFill>
                <a:srgbClr val="0000FF"/>
              </a:solidFill>
            </a:rPr>
            <a:t>・提案書へ貼り付ける際は、</a:t>
          </a:r>
          <a:r>
            <a:rPr kumimoji="1" lang="en-US" altLang="ja-JP" sz="1600" b="1" i="0">
              <a:solidFill>
                <a:srgbClr val="0000FF"/>
              </a:solidFill>
            </a:rPr>
            <a:t>A</a:t>
          </a:r>
          <a:r>
            <a:rPr kumimoji="1" lang="ja-JP" altLang="en-US" sz="1600" b="1" i="0">
              <a:solidFill>
                <a:srgbClr val="0000FF"/>
              </a:solidFill>
            </a:rPr>
            <a:t>～</a:t>
          </a:r>
          <a:r>
            <a:rPr kumimoji="1" lang="en-US" altLang="ja-JP" sz="1600" b="1" i="0">
              <a:solidFill>
                <a:srgbClr val="0000FF"/>
              </a:solidFill>
            </a:rPr>
            <a:t>F</a:t>
          </a:r>
          <a:r>
            <a:rPr kumimoji="1" lang="ja-JP" altLang="en-US" sz="1600" b="1" i="0">
              <a:solidFill>
                <a:srgbClr val="0000FF"/>
              </a:solidFill>
            </a:rPr>
            <a:t>列、２行目（全期間総括表）～＜補助率　○／○＞記載行</a:t>
          </a:r>
        </a:p>
        <a:p>
          <a:r>
            <a:rPr kumimoji="1" lang="ja-JP" altLang="en-US" sz="1600" b="1" i="0">
              <a:solidFill>
                <a:srgbClr val="0000FF"/>
              </a:solidFill>
            </a:rPr>
            <a:t>　を選択してコピーしてください。</a:t>
          </a:r>
        </a:p>
        <a:p>
          <a:endParaRPr kumimoji="1" lang="en-US" altLang="ja-JP" sz="1600" b="1" i="0">
            <a:solidFill>
              <a:srgbClr val="0000FF"/>
            </a:solidFill>
          </a:endParaRPr>
        </a:p>
        <a:p>
          <a:r>
            <a:rPr kumimoji="1" lang="ja-JP" altLang="en-US" sz="1600" b="1" i="0">
              <a:solidFill>
                <a:srgbClr val="0000FF"/>
              </a:solidFill>
            </a:rPr>
            <a:t>・提案書への貼り付け方（他のシートも同様です。）</a:t>
          </a:r>
          <a:endParaRPr kumimoji="1" lang="en-US" altLang="ja-JP" sz="1600" b="1" i="0">
            <a:solidFill>
              <a:srgbClr val="0000FF"/>
            </a:solidFill>
          </a:endParaRPr>
        </a:p>
        <a:p>
          <a:r>
            <a:rPr kumimoji="1" lang="ja-JP" altLang="en-US" sz="1600" b="1" i="0">
              <a:solidFill>
                <a:srgbClr val="0000FF"/>
              </a:solidFill>
            </a:rPr>
            <a:t>①貼り付けたい範囲のセルを選択し、コピー（「Ｃｔｒｌ＋Ｃ］または、右クリックでコピーを選択）</a:t>
          </a:r>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r>
            <a:rPr kumimoji="1" lang="ja-JP" altLang="en-US" sz="1600" b="1" i="0">
              <a:solidFill>
                <a:srgbClr val="0000FF"/>
              </a:solidFill>
            </a:rPr>
            <a:t>②提案書（</a:t>
          </a:r>
          <a:r>
            <a:rPr kumimoji="1" lang="en-US" altLang="ja-JP" sz="1600" b="1" i="0">
              <a:solidFill>
                <a:srgbClr val="0000FF"/>
              </a:solidFill>
            </a:rPr>
            <a:t>Word</a:t>
          </a:r>
          <a:r>
            <a:rPr kumimoji="1" lang="ja-JP" altLang="en-US" sz="1600" b="1" i="0">
              <a:solidFill>
                <a:srgbClr val="0000FF"/>
              </a:solidFill>
            </a:rPr>
            <a:t>内）の貼り付けたいところで右クリックし、オプションで「図」を選択して貼り付け。</a:t>
          </a:r>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a:p>
          <a:endParaRPr kumimoji="1" lang="en-US" altLang="ja-JP" sz="1600" b="1" i="0">
            <a:solidFill>
              <a:srgbClr val="0000FF"/>
            </a:solidFill>
          </a:endParaRPr>
        </a:p>
      </xdr:txBody>
    </xdr:sp>
    <xdr:clientData/>
  </xdr:oneCellAnchor>
  <xdr:twoCellAnchor editAs="oneCell">
    <xdr:from>
      <xdr:col>6</xdr:col>
      <xdr:colOff>98243</xdr:colOff>
      <xdr:row>24</xdr:row>
      <xdr:rowOff>143305</xdr:rowOff>
    </xdr:from>
    <xdr:to>
      <xdr:col>16</xdr:col>
      <xdr:colOff>418935</xdr:colOff>
      <xdr:row>44</xdr:row>
      <xdr:rowOff>113982</xdr:rowOff>
    </xdr:to>
    <xdr:pic>
      <xdr:nvPicPr>
        <xdr:cNvPr id="12" name="図 11">
          <a:extLst>
            <a:ext uri="{FF2B5EF4-FFF2-40B4-BE49-F238E27FC236}">
              <a16:creationId xmlns:a16="http://schemas.microsoft.com/office/drawing/2014/main" id="{9677B783-EC37-406E-921F-09667F18ADA0}"/>
            </a:ext>
          </a:extLst>
        </xdr:cNvPr>
        <xdr:cNvPicPr>
          <a:picLocks noChangeAspect="1"/>
        </xdr:cNvPicPr>
      </xdr:nvPicPr>
      <xdr:blipFill>
        <a:blip xmlns:r="http://schemas.openxmlformats.org/officeDocument/2006/relationships" r:embed="rId1"/>
        <a:stretch>
          <a:fillRect/>
        </a:stretch>
      </xdr:blipFill>
      <xdr:spPr>
        <a:xfrm>
          <a:off x="8575493" y="7515655"/>
          <a:ext cx="7178692" cy="391402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5</xdr:col>
      <xdr:colOff>0</xdr:colOff>
      <xdr:row>2</xdr:row>
      <xdr:rowOff>31749</xdr:rowOff>
    </xdr:from>
    <xdr:ext cx="10569881" cy="6020879"/>
    <xdr:sp macro="" textlink="">
      <xdr:nvSpPr>
        <xdr:cNvPr id="3" name="テキスト ボックス 2">
          <a:extLst>
            <a:ext uri="{FF2B5EF4-FFF2-40B4-BE49-F238E27FC236}">
              <a16:creationId xmlns:a16="http://schemas.microsoft.com/office/drawing/2014/main" id="{F9A74602-7E4F-46C9-AA4D-A34088819198}"/>
            </a:ext>
          </a:extLst>
        </xdr:cNvPr>
        <xdr:cNvSpPr txBox="1"/>
      </xdr:nvSpPr>
      <xdr:spPr>
        <a:xfrm>
          <a:off x="7482417" y="444499"/>
          <a:ext cx="10569881" cy="60208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p>
        <a:p>
          <a:r>
            <a:rPr kumimoji="1" lang="ja-JP" altLang="en-US" sz="1800" b="1" i="0">
              <a:solidFill>
                <a:srgbClr val="0000FF"/>
              </a:solidFill>
            </a:rPr>
            <a:t>・</a:t>
          </a:r>
          <a:r>
            <a:rPr kumimoji="1" lang="en-US" altLang="ja-JP" sz="1800" b="1" i="0">
              <a:solidFill>
                <a:srgbClr val="0000FF"/>
              </a:solidFill>
            </a:rPr>
            <a:t>A5</a:t>
          </a:r>
          <a:r>
            <a:rPr kumimoji="1" lang="ja-JP" altLang="en-US" sz="1800" b="1" i="0">
              <a:solidFill>
                <a:srgbClr val="0000FF"/>
              </a:solidFill>
            </a:rPr>
            <a:t>セル、</a:t>
          </a:r>
          <a:r>
            <a:rPr kumimoji="1" lang="en-US" altLang="ja-JP" sz="1800" b="1" i="0">
              <a:solidFill>
                <a:srgbClr val="0000FF"/>
              </a:solidFill>
            </a:rPr>
            <a:t>A6</a:t>
          </a:r>
          <a:r>
            <a:rPr kumimoji="1" lang="ja-JP" altLang="en-US" sz="1800" b="1" i="0">
              <a:solidFill>
                <a:srgbClr val="0000FF"/>
              </a:solidFill>
            </a:rPr>
            <a:t>セルには「提案者要旨情報」シートの助成事業の名称及び提案者名が自動転記されますので、</a:t>
          </a:r>
          <a:endParaRPr kumimoji="1" lang="en-US" altLang="ja-JP" sz="1800" b="1" i="0">
            <a:solidFill>
              <a:srgbClr val="0000FF"/>
            </a:solidFill>
          </a:endParaRPr>
        </a:p>
        <a:p>
          <a:r>
            <a:rPr kumimoji="1" lang="ja-JP" altLang="en-US" sz="1800" b="1" i="0">
              <a:solidFill>
                <a:srgbClr val="0000FF"/>
              </a:solidFill>
            </a:rPr>
            <a:t>　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a:t>
          </a:r>
          <a:r>
            <a:rPr kumimoji="1" lang="en-US" altLang="ja-JP" sz="1800" b="1" i="0">
              <a:solidFill>
                <a:srgbClr val="0000FF"/>
              </a:solidFill>
            </a:rPr>
            <a:t>"10.</a:t>
          </a:r>
          <a:r>
            <a:rPr kumimoji="1" lang="ja-JP" altLang="en-US" sz="1800" b="1" i="0">
              <a:solidFill>
                <a:srgbClr val="0000FF"/>
              </a:solidFill>
            </a:rPr>
            <a:t>（</a:t>
          </a:r>
          <a:r>
            <a:rPr kumimoji="1" lang="en-US" altLang="ja-JP" sz="1800" b="1" i="0">
              <a:solidFill>
                <a:srgbClr val="0000FF"/>
              </a:solidFill>
            </a:rPr>
            <a:t>5</a:t>
          </a:r>
          <a:r>
            <a:rPr kumimoji="1" lang="ja-JP" altLang="en-US" sz="1800" b="1" i="0">
              <a:solidFill>
                <a:srgbClr val="0000FF"/>
              </a:solidFill>
            </a:rPr>
            <a:t>）明細表（助成先</a:t>
          </a:r>
          <a:r>
            <a:rPr kumimoji="1" lang="en-US" altLang="ja-JP" sz="1800" b="1" i="0">
              <a:solidFill>
                <a:srgbClr val="0000FF"/>
              </a:solidFill>
            </a:rPr>
            <a:t>202*</a:t>
          </a:r>
          <a:r>
            <a:rPr kumimoji="1" lang="ja-JP" altLang="en-US" sz="1800" b="1" i="0">
              <a:solidFill>
                <a:srgbClr val="0000FF"/>
              </a:solidFill>
            </a:rPr>
            <a:t>）</a:t>
          </a:r>
          <a:r>
            <a:rPr kumimoji="1" lang="en-US" altLang="ja-JP" sz="1800" b="1" i="0">
              <a:solidFill>
                <a:srgbClr val="0000FF"/>
              </a:solidFill>
            </a:rPr>
            <a:t>"</a:t>
          </a:r>
          <a:r>
            <a:rPr kumimoji="1" lang="ja-JP" altLang="en-US" sz="1800" b="1" i="0">
              <a:solidFill>
                <a:srgbClr val="0000FF"/>
              </a:solidFill>
            </a:rPr>
            <a:t>シートの記載額が、年度毎に自動転記されますので、</a:t>
          </a:r>
          <a:endParaRPr kumimoji="1" lang="en-US" altLang="ja-JP" sz="1800" b="1" i="0">
            <a:solidFill>
              <a:srgbClr val="0000FF"/>
            </a:solidFill>
          </a:endParaRPr>
        </a:p>
        <a:p>
          <a:r>
            <a:rPr kumimoji="1" lang="ja-JP" altLang="en-US" sz="1800" b="1" i="0">
              <a:solidFill>
                <a:srgbClr val="0000FF"/>
              </a:solidFill>
            </a:rPr>
            <a:t>　各年度のシートを入力して、転記内容に間違いがないか確認してください。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・共同提案者がいる場合は、１０．（３）共同提案先総括表シートも作成して下さい。</a:t>
          </a:r>
          <a:endParaRPr kumimoji="1" lang="en-US" altLang="ja-JP" sz="1800" b="1" i="0">
            <a:solidFill>
              <a:srgbClr val="0000FF"/>
            </a:solidFill>
          </a:endParaRPr>
        </a:p>
        <a:p>
          <a:r>
            <a:rPr kumimoji="1" lang="ja-JP" altLang="en-US" sz="1800" b="1" i="0" baseline="0">
              <a:solidFill>
                <a:srgbClr val="0000FF"/>
              </a:solidFill>
            </a:rPr>
            <a:t>  </a:t>
          </a:r>
          <a:r>
            <a:rPr kumimoji="1" lang="ja-JP" altLang="en-US" sz="1800" b="1" i="0">
              <a:solidFill>
                <a:srgbClr val="0000FF"/>
              </a:solidFill>
            </a:rPr>
            <a:t>その際は、</a:t>
          </a:r>
          <a:r>
            <a:rPr kumimoji="1" lang="ja-JP" altLang="en-US" sz="1800" b="1" i="0" u="sng" baseline="0">
              <a:solidFill>
                <a:srgbClr val="0000FF"/>
              </a:solidFill>
              <a:uFill>
                <a:solidFill>
                  <a:srgbClr val="0000FF"/>
                </a:solidFill>
              </a:uFill>
            </a:rPr>
            <a:t>代表提案者の助成金の額が、原則として、全体の「</a:t>
          </a:r>
          <a:r>
            <a:rPr kumimoji="1" lang="en-US" altLang="ja-JP" sz="1800" b="1" i="0" u="sng" baseline="0">
              <a:solidFill>
                <a:srgbClr val="0000FF"/>
              </a:solidFill>
              <a:uFill>
                <a:solidFill>
                  <a:srgbClr val="0000FF"/>
                </a:solidFill>
              </a:uFill>
            </a:rPr>
            <a:t>50</a:t>
          </a:r>
          <a:r>
            <a:rPr kumimoji="1" lang="ja-JP" altLang="en-US" sz="1800" b="1" i="0" u="sng" baseline="0">
              <a:solidFill>
                <a:srgbClr val="0000FF"/>
              </a:solidFill>
              <a:uFill>
                <a:solidFill>
                  <a:srgbClr val="0000FF"/>
                </a:solidFill>
              </a:uFill>
            </a:rPr>
            <a:t>％以上」となるよう、</a:t>
          </a:r>
          <a:endParaRPr kumimoji="1" lang="en-US" altLang="ja-JP" sz="1800" b="1" i="0" u="sng" baseline="0">
            <a:solidFill>
              <a:srgbClr val="0000FF"/>
            </a:solidFill>
            <a:uFill>
              <a:solidFill>
                <a:srgbClr val="0000FF"/>
              </a:solidFill>
            </a:uFill>
          </a:endParaRPr>
        </a:p>
        <a:p>
          <a:r>
            <a:rPr kumimoji="1" lang="ja-JP" altLang="en-US" sz="1800" b="1" i="0">
              <a:solidFill>
                <a:srgbClr val="0000FF"/>
              </a:solidFill>
            </a:rPr>
            <a:t>　注意して下さい。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a:t>
          </a:r>
          <a:r>
            <a:rPr kumimoji="1" lang="en-US" altLang="ja-JP" sz="1800" b="1" i="0">
              <a:solidFill>
                <a:srgbClr val="0000FF"/>
              </a:solidFill>
            </a:rPr>
            <a:t>B21</a:t>
          </a:r>
          <a:r>
            <a:rPr kumimoji="1" lang="ja-JP" altLang="en-US" sz="1800" b="1" i="0">
              <a:solidFill>
                <a:srgbClr val="0000FF"/>
              </a:solidFill>
            </a:rPr>
            <a:t>セル）が、事業期間全体の</a:t>
          </a:r>
          <a:r>
            <a:rPr kumimoji="1" lang="ja-JP" altLang="en-US" sz="1800" b="1" i="0" u="sng">
              <a:solidFill>
                <a:srgbClr val="0000FF"/>
              </a:solidFill>
            </a:rPr>
            <a:t>助成金の合計（</a:t>
          </a:r>
          <a:r>
            <a:rPr kumimoji="1" lang="en-US" altLang="ja-JP" sz="1800" b="1" i="0" u="sng">
              <a:solidFill>
                <a:srgbClr val="0000FF"/>
              </a:solidFill>
            </a:rPr>
            <a:t>B25</a:t>
          </a:r>
          <a:r>
            <a:rPr kumimoji="1" lang="ja-JP" altLang="en-US" sz="1800" b="1" i="0" u="sng">
              <a:solidFill>
                <a:srgbClr val="0000FF"/>
              </a:solidFill>
            </a:rPr>
            <a:t>セル）の、</a:t>
          </a:r>
          <a:r>
            <a:rPr kumimoji="1" lang="en-US" altLang="ja-JP" sz="1800" b="1" i="0" u="sng">
              <a:solidFill>
                <a:srgbClr val="0000FF"/>
              </a:solidFill>
            </a:rPr>
            <a:t>50</a:t>
          </a:r>
          <a:r>
            <a:rPr kumimoji="1" lang="ja-JP" altLang="en-US" sz="1800" b="1" i="0" u="sng">
              <a:solidFill>
                <a:srgbClr val="0000FF"/>
              </a:solidFill>
            </a:rPr>
            <a:t>％未満</a:t>
          </a:r>
          <a:r>
            <a:rPr kumimoji="1" lang="ja-JP" altLang="en-US" sz="1800" b="1" i="0">
              <a:solidFill>
                <a:srgbClr val="0000FF"/>
              </a:solidFill>
            </a:rPr>
            <a:t>となっているか、</a:t>
          </a:r>
          <a:endParaRPr kumimoji="1" lang="en-US" altLang="ja-JP" sz="1800" b="1" i="0">
            <a:solidFill>
              <a:srgbClr val="0000FF"/>
            </a:solidFill>
          </a:endParaRPr>
        </a:p>
        <a:p>
          <a:r>
            <a:rPr kumimoji="1" lang="ja-JP" altLang="en-US" sz="1800" b="1" i="0">
              <a:solidFill>
                <a:srgbClr val="0000FF"/>
              </a:solidFill>
            </a:rPr>
            <a:t>　確認してください。</a:t>
          </a:r>
          <a:r>
            <a:rPr kumimoji="1" lang="en-US" altLang="ja-JP" sz="1800" b="1" i="0">
              <a:solidFill>
                <a:srgbClr val="0000FF"/>
              </a:solidFill>
            </a:rPr>
            <a:t>50%</a:t>
          </a:r>
          <a:r>
            <a:rPr kumimoji="1" lang="ja-JP" altLang="en-US" sz="1800" b="1" i="0">
              <a:solidFill>
                <a:srgbClr val="0000FF"/>
              </a:solidFill>
            </a:rPr>
            <a:t>以上の場合は、表下に赤字でメッセージが表示されますので、修正してください。</a:t>
          </a:r>
          <a:endParaRPr kumimoji="1" lang="en-US" altLang="ja-JP" sz="1800" b="1" i="0">
            <a:solidFill>
              <a:srgbClr val="0000FF"/>
            </a:solidFill>
          </a:endParaRPr>
        </a:p>
        <a:p>
          <a:endParaRPr kumimoji="1" lang="en-US" altLang="ja-JP" sz="1800" b="1" i="0">
            <a:solidFill>
              <a:srgbClr val="0000FF"/>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800" b="1" i="0">
              <a:solidFill>
                <a:srgbClr val="0000FF"/>
              </a:solidFill>
              <a:effectLst/>
              <a:latin typeface="+mn-lt"/>
              <a:ea typeface="+mn-ea"/>
              <a:cs typeface="+mn-cs"/>
            </a:rPr>
            <a:t>・欄外の＜補助率○／○＞</a:t>
          </a:r>
          <a:r>
            <a:rPr kumimoji="1" lang="ja-JP" altLang="en-US" sz="1800" b="1" i="0">
              <a:solidFill>
                <a:srgbClr val="0000FF"/>
              </a:solidFill>
              <a:effectLst/>
              <a:latin typeface="+mn-lt"/>
              <a:ea typeface="+mn-ea"/>
              <a:cs typeface="+mn-cs"/>
            </a:rPr>
            <a:t>は入力した申請フェーズに応じて自動入力されますので、</a:t>
          </a:r>
          <a:endParaRPr kumimoji="1" lang="en-US" altLang="ja-JP" sz="1800" b="1" i="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間違いがないか確認してください。　</a:t>
          </a:r>
          <a:r>
            <a:rPr lang="en-US" altLang="ja-JP" sz="1800" b="1" i="0">
              <a:solidFill>
                <a:srgbClr val="0000FF"/>
              </a:solidFill>
              <a:effectLst/>
            </a:rPr>
            <a:t>#N/A</a:t>
          </a:r>
          <a:r>
            <a:rPr lang="ja-JP" altLang="en-US" sz="1800" b="1" i="0">
              <a:solidFill>
                <a:srgbClr val="0000FF"/>
              </a:solidFill>
              <a:effectLst/>
            </a:rPr>
            <a:t>と表示されている場合は、フェーズが未入力ですので、</a:t>
          </a:r>
          <a:endParaRPr lang="en-US" altLang="ja-JP" sz="1800" b="1" i="0">
            <a:solidFill>
              <a:srgbClr val="0000FF"/>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提案者要旨情報</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列、２行目（助成先総括表）～＜補助率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xdr:col>
      <xdr:colOff>0</xdr:colOff>
      <xdr:row>2</xdr:row>
      <xdr:rowOff>0</xdr:rowOff>
    </xdr:from>
    <xdr:ext cx="10253128" cy="6320961"/>
    <xdr:sp macro="" textlink="">
      <xdr:nvSpPr>
        <xdr:cNvPr id="4" name="テキスト ボックス 3">
          <a:extLst>
            <a:ext uri="{FF2B5EF4-FFF2-40B4-BE49-F238E27FC236}">
              <a16:creationId xmlns:a16="http://schemas.microsoft.com/office/drawing/2014/main" id="{DC43D81B-7719-428B-8275-F678F0885E9E}"/>
            </a:ext>
          </a:extLst>
        </xdr:cNvPr>
        <xdr:cNvSpPr txBox="1"/>
      </xdr:nvSpPr>
      <xdr:spPr>
        <a:xfrm>
          <a:off x="7482417" y="412750"/>
          <a:ext cx="10253128" cy="63209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p>
        <a:p>
          <a:r>
            <a:rPr kumimoji="1" lang="ja-JP" altLang="en-US" sz="1800" b="1" i="0">
              <a:solidFill>
                <a:srgbClr val="0000FF"/>
              </a:solidFill>
            </a:rPr>
            <a:t>・</a:t>
          </a:r>
          <a:r>
            <a:rPr kumimoji="1" lang="en-US" altLang="ja-JP" sz="1800" b="1" i="0">
              <a:solidFill>
                <a:srgbClr val="0000FF"/>
              </a:solidFill>
            </a:rPr>
            <a:t>A5</a:t>
          </a:r>
          <a:r>
            <a:rPr kumimoji="1" lang="ja-JP" altLang="en-US" sz="1800" b="1" i="0">
              <a:solidFill>
                <a:srgbClr val="0000FF"/>
              </a:solidFill>
            </a:rPr>
            <a:t>セル、</a:t>
          </a:r>
          <a:r>
            <a:rPr kumimoji="1" lang="en-US" altLang="ja-JP" sz="1800" b="1" i="0">
              <a:solidFill>
                <a:srgbClr val="0000FF"/>
              </a:solidFill>
            </a:rPr>
            <a:t>A6</a:t>
          </a:r>
          <a:r>
            <a:rPr kumimoji="1" lang="ja-JP" altLang="en-US" sz="1800" b="1" i="0">
              <a:solidFill>
                <a:srgbClr val="0000FF"/>
              </a:solidFill>
            </a:rPr>
            <a:t>セルには”提案者要旨情報”シートの助成事業の名称及び共同提案者①の提案者名が</a:t>
          </a:r>
          <a:endParaRPr kumimoji="1" lang="en-US" altLang="ja-JP" sz="1800" b="1" i="0">
            <a:solidFill>
              <a:srgbClr val="0000FF"/>
            </a:solidFill>
          </a:endParaRPr>
        </a:p>
        <a:p>
          <a:r>
            <a:rPr kumimoji="1" lang="ja-JP" altLang="en-US" sz="1800" b="1" i="0">
              <a:solidFill>
                <a:srgbClr val="0000FF"/>
              </a:solidFill>
            </a:rPr>
            <a:t>　自動転記されますので、転記内容に間違いがないか確認してください。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a:t>
          </a:r>
          <a:r>
            <a:rPr kumimoji="1" lang="en-US" altLang="ja-JP" sz="1800" b="1" i="0">
              <a:solidFill>
                <a:srgbClr val="0000FF"/>
              </a:solidFill>
            </a:rPr>
            <a:t>"10.</a:t>
          </a:r>
          <a:r>
            <a:rPr kumimoji="1" lang="ja-JP" altLang="en-US" sz="1800" b="1" i="0">
              <a:solidFill>
                <a:srgbClr val="0000FF"/>
              </a:solidFill>
            </a:rPr>
            <a:t>（</a:t>
          </a:r>
          <a:r>
            <a:rPr kumimoji="1" lang="en-US" altLang="ja-JP" sz="1800" b="1" i="0">
              <a:solidFill>
                <a:srgbClr val="0000FF"/>
              </a:solidFill>
            </a:rPr>
            <a:t>5</a:t>
          </a:r>
          <a:r>
            <a:rPr kumimoji="1" lang="ja-JP" altLang="en-US" sz="1800" b="1" i="0">
              <a:solidFill>
                <a:srgbClr val="0000FF"/>
              </a:solidFill>
            </a:rPr>
            <a:t>）明細表（共同提案先</a:t>
          </a:r>
          <a:r>
            <a:rPr kumimoji="1" lang="en-US" altLang="ja-JP" sz="1800" b="1" i="0">
              <a:solidFill>
                <a:srgbClr val="0000FF"/>
              </a:solidFill>
            </a:rPr>
            <a:t>202*</a:t>
          </a:r>
          <a:r>
            <a:rPr kumimoji="1" lang="ja-JP" altLang="en-US" sz="1800" b="1" i="0">
              <a:solidFill>
                <a:srgbClr val="0000FF"/>
              </a:solidFill>
            </a:rPr>
            <a:t>）</a:t>
          </a:r>
          <a:r>
            <a:rPr kumimoji="1" lang="en-US" altLang="ja-JP" sz="1800" b="1" i="0">
              <a:solidFill>
                <a:srgbClr val="0000FF"/>
              </a:solidFill>
            </a:rPr>
            <a:t>"</a:t>
          </a:r>
          <a:r>
            <a:rPr kumimoji="1" lang="ja-JP" altLang="en-US" sz="1800" b="1" i="0">
              <a:solidFill>
                <a:srgbClr val="0000FF"/>
              </a:solidFill>
            </a:rPr>
            <a:t>シートの記載額が、年度毎に自動転記されますので、</a:t>
          </a:r>
          <a:endParaRPr kumimoji="1" lang="en-US" altLang="ja-JP" sz="1800" b="1" i="0">
            <a:solidFill>
              <a:srgbClr val="0000FF"/>
            </a:solidFill>
          </a:endParaRPr>
        </a:p>
        <a:p>
          <a:r>
            <a:rPr kumimoji="1" lang="ja-JP" altLang="en-US" sz="1800" b="1" i="0">
              <a:solidFill>
                <a:srgbClr val="0000FF"/>
              </a:solidFill>
            </a:rPr>
            <a:t>　各年度のシートを入力して、転記内容に間違いがないか確認してください。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・共同提案者が２者以上の場合、２者目以降は本シートをコピーして入力して頂きますが、</a:t>
          </a:r>
        </a:p>
        <a:p>
          <a:r>
            <a:rPr kumimoji="1" lang="ja-JP" altLang="en-US" sz="1800" b="1" i="0">
              <a:solidFill>
                <a:srgbClr val="0000FF"/>
              </a:solidFill>
            </a:rPr>
            <a:t>　</a:t>
          </a:r>
          <a:r>
            <a:rPr kumimoji="1" lang="en-US" altLang="ja-JP" sz="1800" b="1" i="0">
              <a:solidFill>
                <a:srgbClr val="0000FF"/>
              </a:solidFill>
            </a:rPr>
            <a:t>A6</a:t>
          </a:r>
          <a:r>
            <a:rPr kumimoji="1" lang="ja-JP" altLang="en-US" sz="1800" b="1" i="0">
              <a:solidFill>
                <a:srgbClr val="0000FF"/>
              </a:solidFill>
            </a:rPr>
            <a:t>セルの自動転記は反映されませんので、共同提案者名を直接入力してください。</a:t>
          </a:r>
          <a:endParaRPr kumimoji="1" lang="en-US" altLang="ja-JP" sz="1800" b="1" i="0">
            <a:solidFill>
              <a:srgbClr val="0000FF"/>
            </a:solidFill>
          </a:endParaRPr>
        </a:p>
        <a:p>
          <a:r>
            <a:rPr kumimoji="1" lang="ja-JP" altLang="en-US" sz="1800" b="1" i="0">
              <a:solidFill>
                <a:srgbClr val="0000FF"/>
              </a:solidFill>
            </a:rPr>
            <a:t>　また、金額の自動転記も反映されませんので、明細表（共同提案先</a:t>
          </a:r>
          <a:r>
            <a:rPr kumimoji="1" lang="en-US" altLang="ja-JP" sz="1800" b="1" i="0">
              <a:solidFill>
                <a:srgbClr val="0000FF"/>
              </a:solidFill>
            </a:rPr>
            <a:t>202*</a:t>
          </a:r>
          <a:r>
            <a:rPr kumimoji="1" lang="ja-JP" altLang="en-US" sz="1800" b="1" i="0">
              <a:solidFill>
                <a:srgbClr val="0000FF"/>
              </a:solidFill>
            </a:rPr>
            <a:t>）シートから各項目の金額を</a:t>
          </a:r>
          <a:endParaRPr kumimoji="1" lang="en-US" altLang="ja-JP" sz="1800" b="1" i="0">
            <a:solidFill>
              <a:srgbClr val="0000FF"/>
            </a:solidFill>
          </a:endParaRPr>
        </a:p>
        <a:p>
          <a:r>
            <a:rPr kumimoji="1" lang="ja-JP" altLang="en-US" sz="1800" b="1" i="0">
              <a:solidFill>
                <a:srgbClr val="0000FF"/>
              </a:solidFill>
            </a:rPr>
            <a:t>　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a:t>
          </a:r>
          <a:r>
            <a:rPr kumimoji="1" lang="en-US" altLang="ja-JP" sz="1800" b="1" i="0">
              <a:solidFill>
                <a:srgbClr val="0000FF"/>
              </a:solidFill>
            </a:rPr>
            <a:t>B21</a:t>
          </a:r>
          <a:r>
            <a:rPr kumimoji="1" lang="ja-JP" altLang="en-US" sz="1800" b="1" i="0">
              <a:solidFill>
                <a:srgbClr val="0000FF"/>
              </a:solidFill>
            </a:rPr>
            <a:t>セル）は、事業期間全体の</a:t>
          </a:r>
          <a:r>
            <a:rPr kumimoji="1" lang="ja-JP" altLang="en-US" sz="1800" b="1" i="0" u="sng">
              <a:solidFill>
                <a:srgbClr val="0000FF"/>
              </a:solidFill>
            </a:rPr>
            <a:t>助成金の合計（</a:t>
          </a:r>
          <a:r>
            <a:rPr kumimoji="1" lang="en-US" altLang="ja-JP" sz="1800" b="1" i="0" u="sng">
              <a:solidFill>
                <a:srgbClr val="0000FF"/>
              </a:solidFill>
            </a:rPr>
            <a:t>B25</a:t>
          </a:r>
          <a:r>
            <a:rPr kumimoji="1" lang="ja-JP" altLang="en-US" sz="1800" b="1" i="0" u="sng">
              <a:solidFill>
                <a:srgbClr val="0000FF"/>
              </a:solidFill>
            </a:rPr>
            <a:t>セル）の、</a:t>
          </a:r>
          <a:r>
            <a:rPr kumimoji="1" lang="en-US" altLang="ja-JP" sz="1800" b="1" i="0" u="sng">
              <a:solidFill>
                <a:srgbClr val="0000FF"/>
              </a:solidFill>
            </a:rPr>
            <a:t>50</a:t>
          </a:r>
          <a:r>
            <a:rPr kumimoji="1" lang="ja-JP" altLang="en-US" sz="1800" b="1" i="0" u="sng">
              <a:solidFill>
                <a:srgbClr val="0000FF"/>
              </a:solidFill>
            </a:rPr>
            <a:t>％未満</a:t>
          </a:r>
          <a:r>
            <a:rPr kumimoji="1" lang="ja-JP" altLang="en-US" sz="1800" b="1" i="0">
              <a:solidFill>
                <a:srgbClr val="0000FF"/>
              </a:solidFill>
            </a:rPr>
            <a:t>となっているか、</a:t>
          </a:r>
          <a:endParaRPr kumimoji="1" lang="en-US" altLang="ja-JP" sz="1800" b="1" i="0">
            <a:solidFill>
              <a:srgbClr val="0000FF"/>
            </a:solidFill>
          </a:endParaRPr>
        </a:p>
        <a:p>
          <a:r>
            <a:rPr kumimoji="1" lang="ja-JP" altLang="en-US" sz="1800" b="1" i="0">
              <a:solidFill>
                <a:srgbClr val="0000FF"/>
              </a:solidFill>
            </a:rPr>
            <a:t>　確認してください。</a:t>
          </a:r>
          <a:r>
            <a:rPr kumimoji="1" lang="en-US" altLang="ja-JP" sz="1800" b="1" i="0">
              <a:solidFill>
                <a:srgbClr val="0000FF"/>
              </a:solidFill>
            </a:rPr>
            <a:t>50%</a:t>
          </a:r>
          <a:r>
            <a:rPr kumimoji="1" lang="ja-JP" altLang="en-US" sz="1800" b="1" i="0">
              <a:solidFill>
                <a:srgbClr val="0000FF"/>
              </a:solidFill>
            </a:rPr>
            <a:t>以上の場合は、表下に赤字でメッセージが表示されますので、修正してください。</a:t>
          </a:r>
          <a:endParaRPr kumimoji="1" lang="en-US" altLang="ja-JP" sz="1800" b="1" i="0">
            <a:solidFill>
              <a:srgbClr val="0000FF"/>
            </a:solidFill>
          </a:endParaRPr>
        </a:p>
        <a:p>
          <a:endParaRPr kumimoji="1" lang="en-US" altLang="ja-JP" sz="1800" b="1" i="0">
            <a:solidFill>
              <a:srgbClr val="0000FF"/>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800" b="1" i="0">
              <a:solidFill>
                <a:srgbClr val="0000FF"/>
              </a:solidFill>
              <a:effectLst/>
              <a:latin typeface="+mn-lt"/>
              <a:ea typeface="+mn-ea"/>
              <a:cs typeface="+mn-cs"/>
            </a:rPr>
            <a:t>・欄外の＜補助率○／○＞</a:t>
          </a:r>
          <a:r>
            <a:rPr kumimoji="1" lang="ja-JP" altLang="en-US" sz="1800" b="1" i="0">
              <a:solidFill>
                <a:srgbClr val="0000FF"/>
              </a:solidFill>
              <a:effectLst/>
              <a:latin typeface="+mn-lt"/>
              <a:ea typeface="+mn-ea"/>
              <a:cs typeface="+mn-cs"/>
            </a:rPr>
            <a:t>は入力した申請フェーズに応じて自動入力されますので、</a:t>
          </a:r>
          <a:endParaRPr kumimoji="1" lang="en-US" altLang="ja-JP" sz="1800" b="1" i="0">
            <a:solidFill>
              <a:srgbClr val="0000FF"/>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間違いがないか確認してください。　</a:t>
          </a:r>
          <a:r>
            <a:rPr lang="en-US" altLang="ja-JP" sz="1800" b="1" i="0">
              <a:solidFill>
                <a:srgbClr val="0000FF"/>
              </a:solidFill>
              <a:effectLst/>
            </a:rPr>
            <a:t>#N/A</a:t>
          </a:r>
          <a:r>
            <a:rPr lang="ja-JP" altLang="en-US" sz="1800" b="1" i="0">
              <a:solidFill>
                <a:srgbClr val="0000FF"/>
              </a:solidFill>
              <a:effectLst/>
            </a:rPr>
            <a:t>と表示されている場合は、フェーズが未入力ですので、</a:t>
          </a:r>
          <a:endParaRPr lang="en-US" altLang="ja-JP" sz="1800" b="1" i="0">
            <a:solidFill>
              <a:srgbClr val="0000FF"/>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rPr>
            <a:t>　</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提案者要旨情報</a:t>
          </a:r>
          <a:r>
            <a:rPr lang="en-US" altLang="ja-JP" sz="1800" b="1" i="0">
              <a:solidFill>
                <a:srgbClr val="0000FF"/>
              </a:solidFill>
              <a:effectLst/>
              <a:latin typeface="+mn-ea"/>
              <a:ea typeface="+mn-ea"/>
            </a:rPr>
            <a:t>"</a:t>
          </a:r>
          <a:r>
            <a:rPr lang="ja-JP" altLang="en-US" sz="1800" b="1" i="0">
              <a:solidFill>
                <a:srgbClr val="0000FF"/>
              </a:solidFill>
              <a:effectLst/>
              <a:latin typeface="+mn-ea"/>
              <a:ea typeface="+mn-ea"/>
            </a:rPr>
            <a:t>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列、２行目（助成先総括表）～＜補助率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xdr:col>
      <xdr:colOff>0</xdr:colOff>
      <xdr:row>2</xdr:row>
      <xdr:rowOff>10583</xdr:rowOff>
    </xdr:from>
    <xdr:ext cx="10180607" cy="5193729"/>
    <xdr:sp macro="" textlink="">
      <xdr:nvSpPr>
        <xdr:cNvPr id="5" name="テキスト ボックス 4">
          <a:extLst>
            <a:ext uri="{FF2B5EF4-FFF2-40B4-BE49-F238E27FC236}">
              <a16:creationId xmlns:a16="http://schemas.microsoft.com/office/drawing/2014/main" id="{20D6E53D-2E2E-475D-B9E7-1B31954AA930}"/>
            </a:ext>
          </a:extLst>
        </xdr:cNvPr>
        <xdr:cNvSpPr txBox="1"/>
      </xdr:nvSpPr>
      <xdr:spPr>
        <a:xfrm>
          <a:off x="7482417" y="423333"/>
          <a:ext cx="10180607" cy="51937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入力時の注意事項</a:t>
          </a:r>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　入力前にお読みください。</a:t>
          </a: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A5</a:t>
          </a:r>
          <a:r>
            <a:rPr kumimoji="1" lang="ja-JP" altLang="en-US" sz="1800" b="1" i="0">
              <a:solidFill>
                <a:srgbClr val="0000FF"/>
              </a:solidFill>
              <a:latin typeface="+mn-ea"/>
              <a:ea typeface="+mn-ea"/>
            </a:rPr>
            <a:t>セルには「提案者要旨情報」シートの助成事業の名称が自動転記されますので、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A6</a:t>
          </a:r>
          <a:r>
            <a:rPr kumimoji="1" lang="ja-JP" altLang="en-US" sz="1800" b="1" i="0">
              <a:solidFill>
                <a:srgbClr val="0000FF"/>
              </a:solidFill>
              <a:latin typeface="+mn-ea"/>
              <a:ea typeface="+mn-ea"/>
            </a:rPr>
            <a:t>セルに共同研究先名を記載してください。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学術機関</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シートの記載額が、年度毎に自動転記されますので、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各年度のシートを入力して、転記内容に間違いがないか確認してください。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・２３行目の合計（</a:t>
          </a:r>
          <a:r>
            <a:rPr kumimoji="1" lang="en-US" altLang="ja-JP" sz="1800" b="1" i="0">
              <a:solidFill>
                <a:srgbClr val="0000FF"/>
              </a:solidFill>
              <a:latin typeface="+mn-ea"/>
              <a:ea typeface="+mn-ea"/>
            </a:rPr>
            <a:t>Ⅰ</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Ⅱ</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Ⅲ</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Ⅳ</a:t>
          </a:r>
          <a:r>
            <a:rPr kumimoji="1" lang="ja-JP" altLang="en-US" sz="1800" b="1" i="0">
              <a:solidFill>
                <a:srgbClr val="0000FF"/>
              </a:solidFill>
              <a:latin typeface="+mn-ea"/>
              <a:ea typeface="+mn-ea"/>
            </a:rPr>
            <a:t>）は千円未満切り捨てとなります。</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・共同研究先（学術機関等）が２つ以上の場合、２つ目以降は本シートをコピーして入力して頂きますが、</a:t>
          </a:r>
        </a:p>
        <a:p>
          <a:r>
            <a:rPr kumimoji="1" lang="ja-JP" altLang="en-US" sz="1800" b="1" i="0">
              <a:solidFill>
                <a:srgbClr val="0000FF"/>
              </a:solidFill>
              <a:latin typeface="+mn-ea"/>
              <a:ea typeface="+mn-ea"/>
            </a:rPr>
            <a:t>　金額の自動転記は反映されませんので、</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学術機関</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もコピーして</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各項目の金額を直接入力してください。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列、２行目（委託先／共同研究先総括表）～＜補助率　</a:t>
          </a:r>
          <a:r>
            <a:rPr lang="en-US" altLang="ja-JP" sz="1800" b="1" i="0">
              <a:solidFill>
                <a:srgbClr val="0000FF"/>
              </a:solidFill>
              <a:effectLst/>
              <a:latin typeface="+mn-ea"/>
              <a:ea typeface="+mn-ea"/>
            </a:rPr>
            <a:t>1</a:t>
          </a:r>
          <a:r>
            <a:rPr lang="ja-JP" altLang="en-US" sz="1800" b="1" i="0">
              <a:solidFill>
                <a:srgbClr val="0000FF"/>
              </a:solidFill>
              <a:effectLst/>
              <a:latin typeface="+mn-ea"/>
              <a:ea typeface="+mn-ea"/>
            </a:rPr>
            <a:t>／</a:t>
          </a:r>
          <a:r>
            <a:rPr lang="en-US" altLang="ja-JP" sz="1800" b="1" i="0">
              <a:solidFill>
                <a:srgbClr val="0000FF"/>
              </a:solidFill>
              <a:effectLst/>
              <a:latin typeface="+mn-ea"/>
              <a:ea typeface="+mn-ea"/>
            </a:rPr>
            <a:t>1</a:t>
          </a:r>
          <a:r>
            <a:rPr lang="ja-JP" altLang="en-US" sz="1800" b="1" i="0">
              <a:solidFill>
                <a:srgbClr val="0000FF"/>
              </a:solidFill>
              <a:effectLst/>
              <a:latin typeface="+mn-ea"/>
              <a:ea typeface="+mn-ea"/>
            </a:rPr>
            <a:t>＞記載行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5</xdr:col>
      <xdr:colOff>0</xdr:colOff>
      <xdr:row>2</xdr:row>
      <xdr:rowOff>0</xdr:rowOff>
    </xdr:from>
    <xdr:ext cx="10387203" cy="5793894"/>
    <xdr:sp macro="" textlink="">
      <xdr:nvSpPr>
        <xdr:cNvPr id="4" name="テキスト ボックス 3">
          <a:extLst>
            <a:ext uri="{FF2B5EF4-FFF2-40B4-BE49-F238E27FC236}">
              <a16:creationId xmlns:a16="http://schemas.microsoft.com/office/drawing/2014/main" id="{30C4C85C-4EA1-4424-AA2F-E8E8F25B44A8}"/>
            </a:ext>
          </a:extLst>
        </xdr:cNvPr>
        <xdr:cNvSpPr txBox="1"/>
      </xdr:nvSpPr>
      <xdr:spPr>
        <a:xfrm>
          <a:off x="7482417" y="412750"/>
          <a:ext cx="10387203" cy="57938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入力時の注意事項</a:t>
          </a:r>
          <a:r>
            <a:rPr kumimoji="1" lang="en-US" altLang="ja-JP" sz="1800" b="1" i="0">
              <a:solidFill>
                <a:srgbClr val="FF0000"/>
              </a:solidFill>
              <a:latin typeface="+mn-ea"/>
              <a:ea typeface="+mn-ea"/>
            </a:rPr>
            <a:t>】</a:t>
          </a:r>
          <a:r>
            <a:rPr kumimoji="1" lang="ja-JP" altLang="en-US" sz="1800" b="1" i="0">
              <a:solidFill>
                <a:srgbClr val="FF0000"/>
              </a:solidFill>
              <a:latin typeface="+mn-ea"/>
              <a:ea typeface="+mn-ea"/>
            </a:rPr>
            <a:t>　入力前にお読みください。</a:t>
          </a: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A5</a:t>
          </a:r>
          <a:r>
            <a:rPr kumimoji="1" lang="ja-JP" altLang="en-US" sz="1800" b="1" i="0">
              <a:solidFill>
                <a:srgbClr val="0000FF"/>
              </a:solidFill>
              <a:latin typeface="+mn-ea"/>
              <a:ea typeface="+mn-ea"/>
            </a:rPr>
            <a:t>セルには「提案者要旨情報」シートの助成事業の名称が自動転記されますので、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A6</a:t>
          </a:r>
          <a:r>
            <a:rPr kumimoji="1" lang="ja-JP" altLang="en-US" sz="1800" b="1" i="0">
              <a:solidFill>
                <a:srgbClr val="0000FF"/>
              </a:solidFill>
              <a:latin typeface="+mn-ea"/>
              <a:ea typeface="+mn-ea"/>
            </a:rPr>
            <a:t>セルに共同研究先名を記載してください。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その他</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シートの記載額が、年度毎に自動転記されますので、</a:t>
          </a:r>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　各年度のシートを入力して、転記内容に間違いがないか確認してください。</a:t>
          </a:r>
          <a:endParaRPr kumimoji="1" lang="en-US" altLang="ja-JP" sz="1800" b="1" i="0">
            <a:solidFill>
              <a:srgbClr val="0000FF"/>
            </a:solidFill>
            <a:latin typeface="+mn-ea"/>
            <a:ea typeface="+mn-ea"/>
          </a:endParaRPr>
        </a:p>
        <a:p>
          <a:endParaRPr kumimoji="1" lang="en-US" altLang="ja-JP" sz="1800" b="1" i="0">
            <a:solidFill>
              <a:srgbClr val="0000FF"/>
            </a:solidFill>
            <a:latin typeface="+mn-ea"/>
            <a:ea typeface="+mn-ea"/>
          </a:endParaRPr>
        </a:p>
        <a:p>
          <a:r>
            <a:rPr kumimoji="1" lang="ja-JP" altLang="en-US" sz="1800" b="1" i="0">
              <a:solidFill>
                <a:srgbClr val="0000FF"/>
              </a:solidFill>
              <a:latin typeface="+mn-ea"/>
              <a:ea typeface="+mn-ea"/>
            </a:rPr>
            <a:t>・共同研究先（その他）が２つ以上の場合、２つ目以降は本シートをコピーして入力して頂きますが、</a:t>
          </a:r>
        </a:p>
        <a:p>
          <a:r>
            <a:rPr kumimoji="1" lang="ja-JP" altLang="en-US" sz="1800" b="1" i="0">
              <a:solidFill>
                <a:srgbClr val="0000FF"/>
              </a:solidFill>
              <a:latin typeface="+mn-ea"/>
              <a:ea typeface="+mn-ea"/>
            </a:rPr>
            <a:t>　金額の自動転記は反映されませんので、</a:t>
          </a:r>
          <a:r>
            <a:rPr kumimoji="1" lang="en-US" altLang="ja-JP" sz="1800" b="1" i="0">
              <a:solidFill>
                <a:srgbClr val="0000FF"/>
              </a:solidFill>
              <a:latin typeface="+mn-ea"/>
              <a:ea typeface="+mn-ea"/>
            </a:rPr>
            <a:t>"10.</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5</a:t>
          </a:r>
          <a:r>
            <a:rPr kumimoji="1" lang="ja-JP" altLang="en-US" sz="1800" b="1" i="0">
              <a:solidFill>
                <a:srgbClr val="0000FF"/>
              </a:solidFill>
              <a:latin typeface="+mn-ea"/>
              <a:ea typeface="+mn-ea"/>
            </a:rPr>
            <a:t>）明細表（共同研究先</a:t>
          </a:r>
          <a:r>
            <a:rPr kumimoji="1" lang="en-US" altLang="ja-JP" sz="1800" b="1" i="0">
              <a:solidFill>
                <a:srgbClr val="0000FF"/>
              </a:solidFill>
              <a:latin typeface="+mn-ea"/>
              <a:ea typeface="+mn-ea"/>
            </a:rPr>
            <a:t>_</a:t>
          </a:r>
          <a:r>
            <a:rPr kumimoji="1" lang="ja-JP" altLang="en-US" sz="1800" b="1" i="0">
              <a:solidFill>
                <a:srgbClr val="0000FF"/>
              </a:solidFill>
              <a:latin typeface="+mn-ea"/>
              <a:ea typeface="+mn-ea"/>
            </a:rPr>
            <a:t>その他</a:t>
          </a:r>
          <a:r>
            <a:rPr kumimoji="1" lang="en-US" altLang="ja-JP" sz="1800" b="1" i="0">
              <a:solidFill>
                <a:srgbClr val="0000FF"/>
              </a:solidFill>
              <a:latin typeface="+mn-ea"/>
              <a:ea typeface="+mn-ea"/>
            </a:rPr>
            <a:t>202*</a:t>
          </a:r>
          <a:r>
            <a:rPr kumimoji="1" lang="ja-JP" altLang="en-US" sz="1800" b="1" i="0">
              <a:solidFill>
                <a:srgbClr val="0000FF"/>
              </a:solidFill>
              <a:latin typeface="+mn-ea"/>
              <a:ea typeface="+mn-ea"/>
            </a:rPr>
            <a:t>）</a:t>
          </a:r>
          <a:r>
            <a:rPr kumimoji="1" lang="en-US" altLang="ja-JP" sz="1800" b="1" i="0">
              <a:solidFill>
                <a:srgbClr val="0000FF"/>
              </a:solidFill>
              <a:latin typeface="+mn-ea"/>
              <a:ea typeface="+mn-ea"/>
            </a:rPr>
            <a:t>"</a:t>
          </a:r>
          <a:r>
            <a:rPr kumimoji="1" lang="ja-JP" altLang="en-US" sz="1800" b="1" i="0">
              <a:solidFill>
                <a:srgbClr val="0000FF"/>
              </a:solidFill>
              <a:latin typeface="+mn-ea"/>
              <a:ea typeface="+mn-ea"/>
            </a:rPr>
            <a:t>もコピーして</a:t>
          </a:r>
        </a:p>
        <a:p>
          <a:r>
            <a:rPr kumimoji="1" lang="ja-JP" altLang="en-US" sz="1800" b="1" i="0">
              <a:solidFill>
                <a:srgbClr val="0000FF"/>
              </a:solidFill>
              <a:latin typeface="+mn-ea"/>
              <a:ea typeface="+mn-ea"/>
            </a:rPr>
            <a:t>　各項目の金額を直接入力してください。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・欄外の＜補助率○／○＞は入力した申請フェーズに応じて自動入力されますので、</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間違いがないか確認してください。　</a:t>
          </a:r>
          <a:r>
            <a:rPr lang="en-US" altLang="ja-JP" sz="1800" b="1" i="0">
              <a:solidFill>
                <a:srgbClr val="0000FF"/>
              </a:solidFill>
              <a:effectLst/>
              <a:latin typeface="+mn-ea"/>
              <a:ea typeface="+mn-ea"/>
            </a:rPr>
            <a:t>#N/A</a:t>
          </a:r>
          <a:r>
            <a:rPr lang="ja-JP" altLang="en-US" sz="1800" b="1" i="0">
              <a:solidFill>
                <a:srgbClr val="0000FF"/>
              </a:solidFill>
              <a:effectLst/>
              <a:latin typeface="+mn-ea"/>
              <a:ea typeface="+mn-ea"/>
            </a:rPr>
            <a:t>と表示されている場合は、フェーズが未入力ですので、</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「提案者要旨情報」シートの</a:t>
          </a:r>
          <a:r>
            <a:rPr lang="en-US" altLang="ja-JP" sz="1800" b="1" i="0">
              <a:solidFill>
                <a:srgbClr val="0000FF"/>
              </a:solidFill>
              <a:effectLst/>
              <a:latin typeface="+mn-ea"/>
              <a:ea typeface="+mn-ea"/>
            </a:rPr>
            <a:t>E20</a:t>
          </a:r>
          <a:r>
            <a:rPr lang="ja-JP" altLang="en-US" sz="1800" b="1" i="0">
              <a:solidFill>
                <a:srgbClr val="0000FF"/>
              </a:solidFill>
              <a:effectLst/>
              <a:latin typeface="+mn-ea"/>
              <a:ea typeface="+mn-ea"/>
            </a:rPr>
            <a:t>セルで、プルダウンリストからフェーズを入力してください。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800" b="1" i="0">
            <a:solidFill>
              <a:srgbClr val="0000FF"/>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・提案書へ貼り付ける際は、Ａ～</a:t>
          </a:r>
          <a:r>
            <a:rPr lang="en-US" altLang="ja-JP" sz="1800" b="1" i="0">
              <a:solidFill>
                <a:srgbClr val="0000FF"/>
              </a:solidFill>
              <a:effectLst/>
              <a:latin typeface="+mn-ea"/>
              <a:ea typeface="+mn-ea"/>
            </a:rPr>
            <a:t>E</a:t>
          </a:r>
          <a:r>
            <a:rPr lang="ja-JP" altLang="en-US" sz="1800" b="1" i="0">
              <a:solidFill>
                <a:srgbClr val="0000FF"/>
              </a:solidFill>
              <a:effectLst/>
              <a:latin typeface="+mn-ea"/>
              <a:ea typeface="+mn-ea"/>
            </a:rPr>
            <a:t>列、２行目（委託先／共同研究先総括表）～＜補助率　○／○＞記載行</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1" i="0">
              <a:solidFill>
                <a:srgbClr val="0000FF"/>
              </a:solidFill>
              <a:effectLst/>
              <a:latin typeface="+mn-ea"/>
              <a:ea typeface="+mn-ea"/>
            </a:rPr>
            <a:t>　を選択してコピーしてください。</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12</xdr:col>
      <xdr:colOff>0</xdr:colOff>
      <xdr:row>2</xdr:row>
      <xdr:rowOff>0</xdr:rowOff>
    </xdr:from>
    <xdr:ext cx="9241184" cy="7484741"/>
    <xdr:sp macro="" textlink="">
      <xdr:nvSpPr>
        <xdr:cNvPr id="3" name="テキスト ボックス 2">
          <a:extLst>
            <a:ext uri="{FF2B5EF4-FFF2-40B4-BE49-F238E27FC236}">
              <a16:creationId xmlns:a16="http://schemas.microsoft.com/office/drawing/2014/main" id="{4D4AA35D-F196-40C2-B37E-34CD79DDD442}"/>
            </a:ext>
          </a:extLst>
        </xdr:cNvPr>
        <xdr:cNvSpPr txBox="1"/>
      </xdr:nvSpPr>
      <xdr:spPr>
        <a:xfrm>
          <a:off x="10847294" y="493059"/>
          <a:ext cx="9241184" cy="7484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2023</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2023</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12</xdr:col>
      <xdr:colOff>0</xdr:colOff>
      <xdr:row>2</xdr:row>
      <xdr:rowOff>0</xdr:rowOff>
    </xdr:from>
    <xdr:ext cx="9241184" cy="7484741"/>
    <xdr:sp macro="" textlink="">
      <xdr:nvSpPr>
        <xdr:cNvPr id="3" name="テキスト ボックス 2">
          <a:extLst>
            <a:ext uri="{FF2B5EF4-FFF2-40B4-BE49-F238E27FC236}">
              <a16:creationId xmlns:a16="http://schemas.microsoft.com/office/drawing/2014/main" id="{EDE879DE-EDDE-45EC-B5E1-792F5B32DD48}"/>
            </a:ext>
          </a:extLst>
        </xdr:cNvPr>
        <xdr:cNvSpPr txBox="1"/>
      </xdr:nvSpPr>
      <xdr:spPr>
        <a:xfrm>
          <a:off x="10847294" y="493059"/>
          <a:ext cx="9241184" cy="7484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800" b="1" i="0">
              <a:solidFill>
                <a:srgbClr val="FF0000"/>
              </a:solidFill>
            </a:rPr>
            <a:t>【</a:t>
          </a:r>
          <a:r>
            <a:rPr kumimoji="1" lang="ja-JP" altLang="en-US" sz="1800" b="1" i="0">
              <a:solidFill>
                <a:srgbClr val="FF0000"/>
              </a:solidFill>
            </a:rPr>
            <a:t>入力時の注意事項</a:t>
          </a:r>
          <a:r>
            <a:rPr kumimoji="1" lang="en-US" altLang="ja-JP" sz="1800" b="1" i="0">
              <a:solidFill>
                <a:srgbClr val="FF0000"/>
              </a:solidFill>
            </a:rPr>
            <a:t>】</a:t>
          </a:r>
          <a:r>
            <a:rPr kumimoji="1" lang="ja-JP" altLang="en-US" sz="1800" b="1" i="0">
              <a:solidFill>
                <a:srgbClr val="FF0000"/>
              </a:solidFill>
            </a:rPr>
            <a:t>　入力前にお読みください。</a:t>
          </a:r>
          <a:endParaRPr kumimoji="1" lang="en-US" altLang="ja-JP" sz="1800" b="1" i="0">
            <a:solidFill>
              <a:srgbClr val="FF0000"/>
            </a:solidFill>
          </a:endParaRPr>
        </a:p>
        <a:p>
          <a:r>
            <a:rPr kumimoji="1" lang="ja-JP" altLang="en-US" sz="1800" b="1" i="0">
              <a:solidFill>
                <a:srgbClr val="0000FF"/>
              </a:solidFill>
            </a:rPr>
            <a:t>・</a:t>
          </a:r>
          <a:r>
            <a:rPr kumimoji="1" lang="en-US" altLang="ja-JP" sz="1800" b="1" i="0">
              <a:solidFill>
                <a:srgbClr val="0000FF"/>
              </a:solidFill>
            </a:rPr>
            <a:t>A4</a:t>
          </a:r>
          <a:r>
            <a:rPr kumimoji="1" lang="ja-JP" altLang="en-US" sz="1800" b="1" i="0">
              <a:solidFill>
                <a:srgbClr val="0000FF"/>
              </a:solidFill>
            </a:rPr>
            <a:t>セルには「提案者要旨情報シート」の提案者名が自動転記されます。</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・Ｊ列（助成事業に要する経費）を入力するとＫ列（助成対象費用）に同額が転記されます。</a:t>
          </a:r>
          <a:endParaRPr kumimoji="1" lang="en-US" altLang="ja-JP" sz="1800" b="1" i="0">
            <a:solidFill>
              <a:srgbClr val="0000FF"/>
            </a:solidFill>
          </a:endParaRPr>
        </a:p>
        <a:p>
          <a:r>
            <a:rPr kumimoji="1" lang="ja-JP" altLang="en-US" sz="1800" b="1" i="0">
              <a:solidFill>
                <a:srgbClr val="0000FF"/>
              </a:solidFill>
            </a:rPr>
            <a:t>　行を追加した場合は、Ｊ列とＫ列が同額となるように入力してください。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・大項目（</a:t>
          </a:r>
          <a:r>
            <a:rPr kumimoji="1" lang="en-US" altLang="ja-JP" sz="1800" b="1" i="0">
              <a:solidFill>
                <a:srgbClr val="0000FF"/>
              </a:solidFill>
            </a:rPr>
            <a:t>Ⅰ,Ⅱ,Ⅲ,Ⅳ</a:t>
          </a:r>
          <a:r>
            <a:rPr kumimoji="1" lang="ja-JP" altLang="en-US" sz="1800" b="1" i="0">
              <a:solidFill>
                <a:srgbClr val="0000FF"/>
              </a:solidFill>
            </a:rPr>
            <a:t>）及び中項目（</a:t>
          </a:r>
          <a:r>
            <a:rPr kumimoji="1" lang="en-US" altLang="ja-JP" sz="1800" b="1" i="0">
              <a:solidFill>
                <a:srgbClr val="0000FF"/>
              </a:solidFill>
            </a:rPr>
            <a:t>1,2,3,4</a:t>
          </a:r>
          <a:r>
            <a:rPr kumimoji="1" lang="ja-JP" altLang="en-US" sz="1800" b="1" i="0">
              <a:solidFill>
                <a:srgbClr val="0000FF"/>
              </a:solidFill>
            </a:rPr>
            <a:t>）のＪ列とＫ列は計算式（合計）になっていますので、</a:t>
          </a:r>
          <a:endParaRPr kumimoji="1" lang="en-US" altLang="ja-JP" sz="1800" b="1" i="0">
            <a:solidFill>
              <a:srgbClr val="0000FF"/>
            </a:solidFill>
          </a:endParaRPr>
        </a:p>
        <a:p>
          <a:r>
            <a:rPr kumimoji="1" lang="ja-JP" altLang="en-US" sz="1800" b="1" i="0">
              <a:solidFill>
                <a:srgbClr val="0000FF"/>
              </a:solidFill>
            </a:rPr>
            <a:t>　行を追加した場合に、合計金額が間違いないことを確認してください。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・税抜額を、記載してください。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・共同研究費について</a:t>
          </a:r>
          <a:endParaRPr kumimoji="1" lang="en-US" altLang="ja-JP" sz="1800" b="1" i="0">
            <a:solidFill>
              <a:srgbClr val="0000FF"/>
            </a:solidFill>
          </a:endParaRPr>
        </a:p>
        <a:p>
          <a:r>
            <a:rPr kumimoji="1" lang="ja-JP" altLang="en-US" sz="1800" b="1" i="0">
              <a:solidFill>
                <a:srgbClr val="0000FF"/>
              </a:solidFill>
            </a:rPr>
            <a:t>（１）共同研究先が学術機関等以外（一般財団法人及び一般社団法人等）の場合、</a:t>
          </a:r>
          <a:endParaRPr kumimoji="1" lang="en-US" altLang="ja-JP" sz="1800" b="1" i="0">
            <a:solidFill>
              <a:srgbClr val="0000FF"/>
            </a:solidFill>
          </a:endParaRPr>
        </a:p>
        <a:p>
          <a:r>
            <a:rPr kumimoji="1" lang="ja-JP" altLang="en-US" sz="1800" b="1" i="0">
              <a:solidFill>
                <a:srgbClr val="0000FF"/>
              </a:solidFill>
            </a:rPr>
            <a:t>　　中項目　１．委託費・共同研究費として、Ｂ列に機関名を入力してください。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その他</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en-US" altLang="ja-JP" sz="1800" b="1" i="0">
              <a:solidFill>
                <a:srgbClr val="0000FF"/>
              </a:solidFill>
            </a:rPr>
            <a:t>      </a:t>
          </a:r>
          <a:r>
            <a:rPr kumimoji="1" lang="ja-JP" altLang="en-US" sz="1800" b="1" i="0">
              <a:solidFill>
                <a:srgbClr val="0000FF"/>
              </a:solidFill>
            </a:rPr>
            <a:t>２機関目以降は自動転記されませので、直接入力してください。</a:t>
          </a:r>
          <a:endParaRPr kumimoji="1" lang="en-US" altLang="ja-JP" sz="1800" b="1" i="0">
            <a:solidFill>
              <a:srgbClr val="0000FF"/>
            </a:solidFill>
          </a:endParaRPr>
        </a:p>
        <a:p>
          <a:r>
            <a:rPr kumimoji="1" lang="ja-JP" altLang="en-US" sz="1800" b="1" i="0">
              <a:solidFill>
                <a:srgbClr val="0000FF"/>
              </a:solidFill>
            </a:rPr>
            <a:t>（２）共同研究先が学術機関等の場合、</a:t>
          </a:r>
        </a:p>
        <a:p>
          <a:r>
            <a:rPr kumimoji="1" lang="ja-JP" altLang="en-US" sz="1800" b="1" i="0">
              <a:solidFill>
                <a:srgbClr val="0000FF"/>
              </a:solidFill>
            </a:rPr>
            <a:t>　　中項目　２．学術機関等に対する共同研究費として、Ｂ列に機関名を入力してください。</a:t>
          </a:r>
          <a:endParaRPr kumimoji="1" lang="en-US" altLang="ja-JP" sz="1800" b="1" i="0">
            <a:solidFill>
              <a:srgbClr val="0000FF"/>
            </a:solidFill>
          </a:endParaRPr>
        </a:p>
        <a:p>
          <a:r>
            <a:rPr kumimoji="1" lang="ja-JP" altLang="en-US" sz="1800" b="1" i="0">
              <a:solidFill>
                <a:srgbClr val="0000FF"/>
              </a:solidFill>
            </a:rPr>
            <a:t>　　Ｊ列に明細表（共同研究先</a:t>
          </a:r>
          <a:r>
            <a:rPr kumimoji="1" lang="en-US" altLang="ja-JP" sz="1800" b="1" i="0">
              <a:solidFill>
                <a:srgbClr val="0000FF"/>
              </a:solidFill>
            </a:rPr>
            <a:t>_</a:t>
          </a:r>
          <a:r>
            <a:rPr kumimoji="1" lang="ja-JP" altLang="en-US" sz="1800" b="1" i="0">
              <a:solidFill>
                <a:srgbClr val="0000FF"/>
              </a:solidFill>
            </a:rPr>
            <a:t>学術機関</a:t>
          </a:r>
          <a:r>
            <a:rPr kumimoji="1" lang="en-US" altLang="ja-JP" sz="1800" b="1" i="0">
              <a:solidFill>
                <a:srgbClr val="0000FF"/>
              </a:solidFill>
            </a:rPr>
            <a:t>2024</a:t>
          </a:r>
          <a:r>
            <a:rPr kumimoji="1" lang="ja-JP" altLang="en-US" sz="1800" b="1" i="0">
              <a:solidFill>
                <a:srgbClr val="0000FF"/>
              </a:solidFill>
            </a:rPr>
            <a:t>）の「合計Ａ（</a:t>
          </a:r>
          <a:r>
            <a:rPr kumimoji="1" lang="en-US" altLang="ja-JP" sz="1800" b="1" i="0">
              <a:solidFill>
                <a:srgbClr val="0000FF"/>
              </a:solidFill>
            </a:rPr>
            <a:t>Ⅰ</a:t>
          </a:r>
          <a:r>
            <a:rPr kumimoji="1" lang="ja-JP" altLang="en-US" sz="1800" b="1" i="0">
              <a:solidFill>
                <a:srgbClr val="0000FF"/>
              </a:solidFill>
            </a:rPr>
            <a:t>＋</a:t>
          </a:r>
          <a:r>
            <a:rPr kumimoji="1" lang="en-US" altLang="ja-JP" sz="1800" b="1" i="0">
              <a:solidFill>
                <a:srgbClr val="0000FF"/>
              </a:solidFill>
            </a:rPr>
            <a:t>Ⅱ</a:t>
          </a:r>
          <a:r>
            <a:rPr kumimoji="1" lang="ja-JP" altLang="en-US" sz="1800" b="1" i="0">
              <a:solidFill>
                <a:srgbClr val="0000FF"/>
              </a:solidFill>
            </a:rPr>
            <a:t>＋</a:t>
          </a:r>
          <a:r>
            <a:rPr kumimoji="1" lang="en-US" altLang="ja-JP" sz="1800" b="1" i="0">
              <a:solidFill>
                <a:srgbClr val="0000FF"/>
              </a:solidFill>
            </a:rPr>
            <a:t>Ⅲ</a:t>
          </a:r>
          <a:r>
            <a:rPr kumimoji="1" lang="ja-JP" altLang="en-US" sz="1800" b="1" i="0">
              <a:solidFill>
                <a:srgbClr val="0000FF"/>
              </a:solidFill>
            </a:rPr>
            <a:t>＋</a:t>
          </a:r>
          <a:r>
            <a:rPr kumimoji="1" lang="el-GR" altLang="ja-JP" sz="1800" b="1" i="0">
              <a:solidFill>
                <a:srgbClr val="0000FF"/>
              </a:solidFill>
            </a:rPr>
            <a:t>α</a:t>
          </a:r>
          <a:r>
            <a:rPr kumimoji="1" lang="ja-JP" altLang="el-GR" sz="1800" b="1" i="0">
              <a:solidFill>
                <a:srgbClr val="0000FF"/>
              </a:solidFill>
            </a:rPr>
            <a:t>）」</a:t>
          </a:r>
          <a:r>
            <a:rPr kumimoji="1" lang="ja-JP" altLang="en-US" sz="1800" b="1" i="0">
              <a:solidFill>
                <a:srgbClr val="0000FF"/>
              </a:solidFill>
            </a:rPr>
            <a:t>の</a:t>
          </a:r>
          <a:endParaRPr kumimoji="1" lang="en-US" altLang="ja-JP" sz="1800" b="1" i="0">
            <a:solidFill>
              <a:srgbClr val="0000FF"/>
            </a:solidFill>
          </a:endParaRPr>
        </a:p>
        <a:p>
          <a:r>
            <a:rPr kumimoji="1" lang="ja-JP" altLang="en-US" sz="1800" b="1" i="0">
              <a:solidFill>
                <a:srgbClr val="0000FF"/>
              </a:solidFill>
            </a:rPr>
            <a:t>　　助成対象費用が自動転記されますので、間違いないことを確認してください。</a:t>
          </a:r>
          <a:endParaRPr kumimoji="1" lang="en-US" altLang="ja-JP" sz="1800" b="1" i="0">
            <a:solidFill>
              <a:srgbClr val="0000FF"/>
            </a:solidFill>
          </a:endParaRPr>
        </a:p>
        <a:p>
          <a:r>
            <a:rPr kumimoji="1" lang="ja-JP" altLang="en-US" sz="1800" b="1" i="0">
              <a:solidFill>
                <a:srgbClr val="0000FF"/>
              </a:solidFill>
            </a:rPr>
            <a:t>　    ２機関目以降は自動転記されませので、直接入力してください。</a:t>
          </a:r>
          <a:endParaRPr kumimoji="1" lang="en-US" altLang="ja-JP" sz="1800" b="1" i="0">
            <a:solidFill>
              <a:srgbClr val="0000FF"/>
            </a:solidFill>
          </a:endParaRPr>
        </a:p>
        <a:p>
          <a:endParaRPr kumimoji="1" lang="en-US" altLang="ja-JP" sz="1800" b="1" i="0">
            <a:solidFill>
              <a:srgbClr val="0000FF"/>
            </a:solidFill>
          </a:endParaRPr>
        </a:p>
        <a:p>
          <a:r>
            <a:rPr kumimoji="1" lang="ja-JP" altLang="en-US" sz="1800" b="1" i="0">
              <a:solidFill>
                <a:srgbClr val="0000FF"/>
              </a:solidFill>
            </a:rPr>
            <a:t>・提案書へ貼り付ける際は、Ａ～Ｌ列、２行目（項目別明細表）～＜補助率　○／○＞記載行</a:t>
          </a:r>
          <a:endParaRPr kumimoji="1" lang="en-US" altLang="ja-JP" sz="1800" b="1" i="0">
            <a:solidFill>
              <a:srgbClr val="0000FF"/>
            </a:solidFill>
          </a:endParaRPr>
        </a:p>
        <a:p>
          <a:r>
            <a:rPr kumimoji="1" lang="ja-JP" altLang="en-US" sz="1800" b="1" i="0">
              <a:solidFill>
                <a:srgbClr val="0000FF"/>
              </a:solidFill>
            </a:rPr>
            <a:t>　を選択してコピーしてください。</a:t>
          </a: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566BF8A-64B0-4F71-BFCC-7D5E19BCBDB5}" name="提案者と共同研究先" displayName="提案者と共同研究先" ref="A6:H10" totalsRowShown="0" headerRowDxfId="65" dataDxfId="63" headerRowBorderDxfId="64" tableBorderDxfId="62" totalsRowBorderDxfId="61" headerRowCellStyle="標準 4">
  <autoFilter ref="A6:H10" xr:uid="{5566BF8A-64B0-4F71-BFCC-7D5E19BCBDB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60FF16E-E18F-48C7-95A5-E027A3F1493D}" name="入力表" dataDxfId="60"/>
    <tableColumn id="2" xr3:uid="{60532224-9291-4328-AE08-DE2DE2593ABD}" name="提案者名" dataDxfId="59"/>
    <tableColumn id="3" xr3:uid="{605D0637-BFB3-4E75-BEDE-9DB5F9AF2CA2}" name="共同研究先①_機関名" dataDxfId="58"/>
    <tableColumn id="4" xr3:uid="{87B0018A-413A-43D1-B7C1-B402CF18D32F}" name="共同研究先①_区分" dataDxfId="57"/>
    <tableColumn id="5" xr3:uid="{46E1236C-4980-45DD-BBB1-011BB9A38844}" name="共同研究先②_機関名" dataDxfId="56"/>
    <tableColumn id="6" xr3:uid="{CC16D0C2-F280-41FA-8CE1-BEAEDA8926A5}" name="共同研究先②_区分" dataDxfId="55"/>
    <tableColumn id="7" xr3:uid="{2435CB96-D5A6-4825-A2DD-6EE8D2C5F19F}" name="共同研究先③_機関名" dataDxfId="54"/>
    <tableColumn id="8" xr3:uid="{70482330-6F02-40D0-8B51-1CA71912708E}" name="共同研究先③_区分" dataDxfId="53"/>
  </tableColumns>
  <tableStyleInfo name="TableStyleMedium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D727945-4AF7-4D1D-9F71-6D6F82267BDD}" name="提案者要旨情報" displayName="提案者要旨情報" ref="E18:E223" totalsRowShown="0" headerRowDxfId="52" dataDxfId="50" headerRowBorderDxfId="51" tableBorderDxfId="49" totalsRowBorderDxfId="48" dataCellStyle="標準 4">
  <autoFilter ref="E18:E223" xr:uid="{1D727945-4AF7-4D1D-9F71-6D6F82267BDD}">
    <filterColumn colId="0" hiddenButton="1"/>
  </autoFilter>
  <tableColumns count="1">
    <tableColumn id="1" xr3:uid="{765296EA-D612-45F8-8D3B-88B27AA982AF}" name="↓↓提案事業者記入列はここです↓↓" dataDxfId="47" dataCellStyle="標準 4"/>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E230311-6FAC-4739-9D17-CFC723DEDE8C}" name="全期間総括表" displayName="全期間総括表" ref="A7:F17" totalsRowShown="0" headerRowDxfId="46" dataDxfId="44" headerRowBorderDxfId="45" tableBorderDxfId="43" totalsRowBorderDxfId="42" headerRowCellStyle="桁区切り" dataCellStyle="桁区切り">
  <autoFilter ref="A7:F17" xr:uid="{8E230311-6FAC-4739-9D17-CFC723DEDE8C}">
    <filterColumn colId="0" hiddenButton="1"/>
    <filterColumn colId="1" hiddenButton="1"/>
    <filterColumn colId="2" hiddenButton="1"/>
    <filterColumn colId="3" hiddenButton="1"/>
    <filterColumn colId="4" hiddenButton="1"/>
    <filterColumn colId="5" hiddenButton="1"/>
  </autoFilter>
  <tableColumns count="6">
    <tableColumn id="1" xr3:uid="{9FD34CEC-B24D-4F71-BC6A-BE234C5A3AC5}" name="助成先名" dataDxfId="41" dataCellStyle="桁区切り"/>
    <tableColumn id="2" xr3:uid="{6260FCAE-6EB4-4456-94FC-37A90676912F}" name="委託先名・共同研究先名" dataDxfId="40" dataCellStyle="桁区切り"/>
    <tableColumn id="3" xr3:uid="{CECFC662-31FE-4770-BD29-75E3BBE08851}" name="事業期間全体" dataDxfId="39" dataCellStyle="桁区切り"/>
    <tableColumn id="4" xr3:uid="{F32AE0EC-0B86-47E7-A977-45C87EB672AC}" name="2023年度" dataDxfId="38" dataCellStyle="桁区切り"/>
    <tableColumn id="5" xr3:uid="{F977DC2C-9A37-4307-8755-CBB575C5476E}" name="2024年度" dataDxfId="37" dataCellStyle="桁区切り"/>
    <tableColumn id="6" xr3:uid="{8F05B512-27AB-4D3E-BA6A-8AF18782E159}" name="2025年度" dataDxfId="36" dataCellStyle="桁区切り"/>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2:H65"/>
  <sheetViews>
    <sheetView showGridLines="0" tabSelected="1" workbookViewId="0">
      <selection activeCell="C5" sqref="C5"/>
    </sheetView>
  </sheetViews>
  <sheetFormatPr defaultRowHeight="13.5" x14ac:dyDescent="0.15"/>
  <cols>
    <col min="1" max="1" width="27.375" customWidth="1"/>
    <col min="2" max="2" width="20.625" customWidth="1"/>
    <col min="3" max="3" width="21.5" customWidth="1"/>
    <col min="4" max="4" width="20.625" customWidth="1"/>
    <col min="5" max="5" width="21.5" customWidth="1"/>
    <col min="6" max="6" width="20.625" customWidth="1"/>
    <col min="7" max="7" width="21.5" customWidth="1"/>
    <col min="8" max="8" width="20.625" customWidth="1"/>
  </cols>
  <sheetData>
    <row r="2" spans="1:8" s="283" customFormat="1" ht="21" x14ac:dyDescent="0.15">
      <c r="A2" s="428" t="s">
        <v>352</v>
      </c>
    </row>
    <row r="3" spans="1:8" s="283" customFormat="1" ht="21" x14ac:dyDescent="0.15">
      <c r="A3" s="428" t="s">
        <v>349</v>
      </c>
    </row>
    <row r="4" spans="1:8" ht="17.25" x14ac:dyDescent="0.15">
      <c r="A4" s="428" t="s">
        <v>320</v>
      </c>
    </row>
    <row r="5" spans="1:8" ht="17.25" x14ac:dyDescent="0.15">
      <c r="A5" s="428"/>
    </row>
    <row r="6" spans="1:8" ht="20.100000000000001" customHeight="1" x14ac:dyDescent="0.15">
      <c r="A6" s="291" t="s">
        <v>321</v>
      </c>
      <c r="B6" s="292" t="s">
        <v>305</v>
      </c>
      <c r="C6" s="293" t="s">
        <v>313</v>
      </c>
      <c r="D6" s="293" t="s">
        <v>314</v>
      </c>
      <c r="E6" s="293" t="s">
        <v>315</v>
      </c>
      <c r="F6" s="293" t="s">
        <v>316</v>
      </c>
      <c r="G6" s="293" t="s">
        <v>317</v>
      </c>
      <c r="H6" s="294" t="s">
        <v>318</v>
      </c>
    </row>
    <row r="7" spans="1:8" ht="20.100000000000001" customHeight="1" x14ac:dyDescent="0.15">
      <c r="A7" s="340" t="s">
        <v>301</v>
      </c>
      <c r="B7" s="341" t="s">
        <v>343</v>
      </c>
      <c r="C7" s="342" t="s">
        <v>311</v>
      </c>
      <c r="D7" s="342" t="s">
        <v>312</v>
      </c>
      <c r="E7" s="342" t="s">
        <v>309</v>
      </c>
      <c r="F7" s="342" t="s">
        <v>319</v>
      </c>
      <c r="G7" s="342"/>
      <c r="H7" s="343"/>
    </row>
    <row r="8" spans="1:8" ht="20.100000000000001" customHeight="1" x14ac:dyDescent="0.15">
      <c r="A8" s="340" t="s">
        <v>298</v>
      </c>
      <c r="B8" s="341" t="s">
        <v>344</v>
      </c>
      <c r="C8" s="342" t="s">
        <v>310</v>
      </c>
      <c r="D8" s="342" t="s">
        <v>312</v>
      </c>
      <c r="E8" s="342"/>
      <c r="F8" s="342"/>
      <c r="G8" s="342"/>
      <c r="H8" s="343"/>
    </row>
    <row r="9" spans="1:8" ht="20.100000000000001" customHeight="1" x14ac:dyDescent="0.15">
      <c r="A9" s="340" t="s">
        <v>299</v>
      </c>
      <c r="B9" s="341"/>
      <c r="C9" s="344"/>
      <c r="D9" s="344"/>
      <c r="E9" s="344"/>
      <c r="F9" s="344"/>
      <c r="G9" s="344"/>
      <c r="H9" s="345"/>
    </row>
    <row r="10" spans="1:8" ht="20.100000000000001" customHeight="1" x14ac:dyDescent="0.15">
      <c r="A10" s="346" t="s">
        <v>300</v>
      </c>
      <c r="B10" s="341"/>
      <c r="C10" s="347"/>
      <c r="D10" s="347"/>
      <c r="E10" s="347"/>
      <c r="F10" s="347"/>
      <c r="G10" s="347"/>
      <c r="H10" s="348"/>
    </row>
    <row r="11" spans="1:8" ht="20.100000000000001" customHeight="1" x14ac:dyDescent="0.15">
      <c r="A11" s="89"/>
      <c r="B11" s="430"/>
      <c r="C11" s="91"/>
      <c r="D11" s="91"/>
      <c r="E11" s="91"/>
      <c r="F11" s="91"/>
      <c r="G11" s="91"/>
      <c r="H11" s="91"/>
    </row>
    <row r="49" spans="1:8" x14ac:dyDescent="0.15">
      <c r="A49" s="256" t="s">
        <v>88</v>
      </c>
      <c r="B49" s="257" t="s">
        <v>89</v>
      </c>
      <c r="C49" s="200"/>
      <c r="D49" s="200"/>
      <c r="E49" s="200"/>
      <c r="F49" s="200"/>
      <c r="G49" s="200"/>
      <c r="H49" s="200"/>
    </row>
    <row r="50" spans="1:8" x14ac:dyDescent="0.15">
      <c r="A50" s="258" t="s">
        <v>83</v>
      </c>
      <c r="B50" s="259">
        <v>0.8</v>
      </c>
      <c r="C50" s="177">
        <v>8</v>
      </c>
      <c r="D50" s="177">
        <v>10</v>
      </c>
      <c r="E50" s="211"/>
      <c r="F50" s="200"/>
      <c r="G50" s="200"/>
      <c r="H50" s="200"/>
    </row>
    <row r="51" spans="1:8" x14ac:dyDescent="0.15">
      <c r="A51" s="258" t="s">
        <v>84</v>
      </c>
      <c r="B51" s="259">
        <v>0.8</v>
      </c>
      <c r="C51" s="177">
        <v>8</v>
      </c>
      <c r="D51" s="177">
        <v>10</v>
      </c>
      <c r="E51" s="211"/>
      <c r="F51" s="200"/>
      <c r="G51" s="200"/>
      <c r="H51" s="200"/>
    </row>
    <row r="52" spans="1:8" x14ac:dyDescent="0.15">
      <c r="A52" s="258" t="s">
        <v>85</v>
      </c>
      <c r="B52" s="260">
        <v>0.66666666666666663</v>
      </c>
      <c r="C52" s="177">
        <v>2</v>
      </c>
      <c r="D52" s="177">
        <v>3</v>
      </c>
      <c r="E52" s="211"/>
      <c r="F52" s="200"/>
      <c r="G52" s="200"/>
      <c r="H52" s="200"/>
    </row>
    <row r="53" spans="1:8" x14ac:dyDescent="0.15">
      <c r="A53" s="258" t="s">
        <v>86</v>
      </c>
      <c r="B53" s="260">
        <v>0.66666666666666663</v>
      </c>
      <c r="C53" s="177">
        <v>2</v>
      </c>
      <c r="D53" s="177">
        <v>3</v>
      </c>
      <c r="E53" s="211"/>
      <c r="F53" s="200"/>
      <c r="G53" s="200"/>
      <c r="H53" s="200"/>
    </row>
    <row r="54" spans="1:8" x14ac:dyDescent="0.15">
      <c r="A54" s="258" t="s">
        <v>87</v>
      </c>
      <c r="B54" s="260">
        <v>0.66666666666666663</v>
      </c>
      <c r="C54" s="177">
        <v>2</v>
      </c>
      <c r="D54" s="177">
        <v>3</v>
      </c>
      <c r="E54" s="211"/>
      <c r="F54" s="200"/>
      <c r="G54" s="200"/>
      <c r="H54" s="200"/>
    </row>
    <row r="55" spans="1:8" x14ac:dyDescent="0.15">
      <c r="A55" s="200"/>
      <c r="B55" s="200"/>
      <c r="C55" s="200"/>
      <c r="D55" s="200"/>
      <c r="E55" s="200"/>
      <c r="F55" s="200"/>
      <c r="G55" s="200"/>
      <c r="H55" s="200"/>
    </row>
    <row r="56" spans="1:8" x14ac:dyDescent="0.15">
      <c r="A56" s="258" t="s">
        <v>235</v>
      </c>
      <c r="B56" s="463" t="s">
        <v>236</v>
      </c>
      <c r="C56" s="464"/>
      <c r="D56" s="464"/>
      <c r="E56" s="464"/>
      <c r="F56" s="465"/>
      <c r="G56" s="200"/>
      <c r="H56" s="200"/>
    </row>
    <row r="57" spans="1:8" x14ac:dyDescent="0.15">
      <c r="A57" s="258" t="s">
        <v>209</v>
      </c>
      <c r="B57" s="261" t="s">
        <v>217</v>
      </c>
      <c r="C57" s="261" t="s">
        <v>274</v>
      </c>
      <c r="D57" s="261" t="s">
        <v>280</v>
      </c>
      <c r="E57" s="261" t="s">
        <v>281</v>
      </c>
      <c r="F57" s="261" t="s">
        <v>282</v>
      </c>
      <c r="G57" s="200"/>
      <c r="H57" s="200"/>
    </row>
    <row r="58" spans="1:8" x14ac:dyDescent="0.15">
      <c r="A58" s="258" t="s">
        <v>210</v>
      </c>
      <c r="B58" s="261" t="s">
        <v>218</v>
      </c>
      <c r="C58" s="261" t="s">
        <v>219</v>
      </c>
      <c r="D58" s="261" t="s">
        <v>275</v>
      </c>
      <c r="E58" s="261" t="s">
        <v>276</v>
      </c>
      <c r="F58" s="261" t="s">
        <v>277</v>
      </c>
      <c r="G58" s="200"/>
      <c r="H58" s="200"/>
    </row>
    <row r="59" spans="1:8" x14ac:dyDescent="0.15">
      <c r="A59" s="258" t="s">
        <v>211</v>
      </c>
      <c r="B59" s="261" t="s">
        <v>220</v>
      </c>
      <c r="C59" s="261"/>
      <c r="D59" s="261"/>
      <c r="E59" s="261"/>
      <c r="F59" s="261"/>
      <c r="G59" s="200"/>
      <c r="H59" s="200"/>
    </row>
    <row r="60" spans="1:8" x14ac:dyDescent="0.15">
      <c r="A60" s="258" t="s">
        <v>212</v>
      </c>
      <c r="B60" s="261" t="s">
        <v>221</v>
      </c>
      <c r="C60" s="261" t="s">
        <v>222</v>
      </c>
      <c r="D60" s="261" t="s">
        <v>283</v>
      </c>
      <c r="E60" s="261" t="s">
        <v>284</v>
      </c>
      <c r="F60" s="261" t="s">
        <v>285</v>
      </c>
      <c r="G60" s="200"/>
      <c r="H60" s="200"/>
    </row>
    <row r="61" spans="1:8" x14ac:dyDescent="0.15">
      <c r="A61" s="258" t="s">
        <v>213</v>
      </c>
      <c r="B61" s="261" t="s">
        <v>223</v>
      </c>
      <c r="C61" s="261" t="s">
        <v>286</v>
      </c>
      <c r="D61" s="261" t="s">
        <v>287</v>
      </c>
      <c r="E61" s="261"/>
      <c r="F61" s="261"/>
      <c r="G61" s="200"/>
      <c r="H61" s="200"/>
    </row>
    <row r="62" spans="1:8" x14ac:dyDescent="0.15">
      <c r="A62" s="258" t="s">
        <v>214</v>
      </c>
      <c r="B62" s="261" t="s">
        <v>224</v>
      </c>
      <c r="C62" s="261"/>
      <c r="D62" s="261"/>
      <c r="E62" s="261"/>
      <c r="F62" s="261"/>
      <c r="G62" s="200"/>
      <c r="H62" s="200"/>
    </row>
    <row r="63" spans="1:8" x14ac:dyDescent="0.15">
      <c r="A63" s="258" t="s">
        <v>215</v>
      </c>
      <c r="B63" s="261" t="s">
        <v>225</v>
      </c>
      <c r="C63" s="261" t="s">
        <v>226</v>
      </c>
      <c r="D63" s="261"/>
      <c r="E63" s="261"/>
      <c r="F63" s="261"/>
      <c r="G63" s="200"/>
      <c r="H63" s="200"/>
    </row>
    <row r="64" spans="1:8" x14ac:dyDescent="0.15">
      <c r="A64" s="258" t="s">
        <v>216</v>
      </c>
      <c r="B64" s="261" t="s">
        <v>227</v>
      </c>
      <c r="C64" s="261" t="s">
        <v>228</v>
      </c>
      <c r="D64" s="261"/>
      <c r="E64" s="261"/>
      <c r="F64" s="261"/>
      <c r="G64" s="200"/>
      <c r="H64" s="200"/>
    </row>
    <row r="65" spans="1:6" x14ac:dyDescent="0.15">
      <c r="A65" s="258" t="s">
        <v>288</v>
      </c>
      <c r="B65" s="261" t="s">
        <v>289</v>
      </c>
      <c r="C65" s="261" t="s">
        <v>290</v>
      </c>
      <c r="D65" s="261"/>
      <c r="E65" s="261"/>
      <c r="F65" s="261"/>
    </row>
  </sheetData>
  <mergeCells count="1">
    <mergeCell ref="B56:F56"/>
  </mergeCells>
  <phoneticPr fontId="15"/>
  <dataValidations count="3">
    <dataValidation type="list" allowBlank="1" showInputMessage="1" showErrorMessage="1" sqref="F11 D11 H11" xr:uid="{63ADA2EF-D50C-41DA-A2EA-5F407AD373D7}">
      <formula1>"学術機関等,一般財団法人,一般社団法人"</formula1>
    </dataValidation>
    <dataValidation allowBlank="1" showInputMessage="1" showErrorMessage="1" prompt="登記されている名称を記入してください" sqref="B7:B10" xr:uid="{A4B07B5F-04B3-4C91-BED4-2FAF464885DB}"/>
    <dataValidation type="list" allowBlank="1" showInputMessage="1" showErrorMessage="1" sqref="D7:D10 F7:F10 H7:H10" xr:uid="{B9FE7ADE-E993-41D3-A25D-D928E7BB5423}">
      <formula1>"学術機関等,一般財団法人,一般社団法人,その他"</formula1>
    </dataValidation>
  </dataValidations>
  <pageMargins left="0.7" right="0.7" top="0.75" bottom="0.75" header="0.3" footer="0.3"/>
  <pageSetup paperSize="9" orientation="portrait" r:id="rId1"/>
  <drawing r:id="rId2"/>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M51"/>
  <sheetViews>
    <sheetView showGridLines="0" topLeftCell="A16" zoomScale="90" zoomScaleNormal="90" workbookViewId="0">
      <selection activeCell="H21" sqref="H2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5.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491" t="str">
        <f>"（４）"&amp;'10.(2)助成先総括表'!A6&amp;"　項目別明細表（2025年度）"</f>
        <v>（４）（例）〇〇株式会社　項目別明細表（2025年度）</v>
      </c>
      <c r="B4" s="491"/>
      <c r="C4" s="491"/>
      <c r="D4" s="491"/>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45">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1">
        <f>SUM(K42:K43)</f>
        <v>0</v>
      </c>
      <c r="L41" s="498"/>
      <c r="M41" s="36"/>
    </row>
    <row r="42" spans="1:13" s="9" customFormat="1" ht="13.5" x14ac:dyDescent="0.15">
      <c r="A42" s="35"/>
      <c r="B42" s="37" t="s">
        <v>239</v>
      </c>
      <c r="C42" s="37"/>
      <c r="D42" s="31"/>
      <c r="I42" s="73" t="s">
        <v>37</v>
      </c>
      <c r="J42" s="51">
        <f>'10.(5)明細表 (共同研究先_その他2025)'!K41</f>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225">
        <f>'10.(5)明細表 (共同研究先_学術機関2025)'!K41</f>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246">
        <f>SUM(J6,J19,J25,J40)</f>
        <v>0</v>
      </c>
      <c r="K48" s="246">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2／3＞</v>
      </c>
    </row>
    <row r="51" spans="1:1" ht="19.5" customHeight="1" x14ac:dyDescent="0.15">
      <c r="A51" s="212" t="s">
        <v>273</v>
      </c>
    </row>
  </sheetData>
  <mergeCells count="7">
    <mergeCell ref="L6:L47"/>
    <mergeCell ref="A10:B10"/>
    <mergeCell ref="A2:L2"/>
    <mergeCell ref="B3:H3"/>
    <mergeCell ref="I3:L3"/>
    <mergeCell ref="A5:I5"/>
    <mergeCell ref="A4:D4"/>
  </mergeCells>
  <phoneticPr fontId="15"/>
  <pageMargins left="0.63" right="0.4" top="0.32" bottom="0.23" header="0.24" footer="0.2"/>
  <pageSetup paperSize="9" scale="35"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68FD876F-471C-4CB9-A7A0-8F018BFF51CC}">
            <xm:f>'10.(2)助成先総括表'!$A$6=""</xm:f>
            <x14:dxf>
              <fill>
                <patternFill>
                  <bgColor rgb="FFCCFFCC"/>
                </patternFill>
              </fill>
            </x14:dxf>
          </x14:cfRule>
          <xm:sqref>A4:D4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tabColor rgb="FFFFFF00"/>
    <pageSetUpPr fitToPage="1"/>
  </sheetPr>
  <dimension ref="A1:M51"/>
  <sheetViews>
    <sheetView showGridLines="0" topLeftCell="A16" zoomScale="90" zoomScaleNormal="90" workbookViewId="0">
      <selection activeCell="L48" sqref="L4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3" t="str">
        <f>"（４）"&amp;'10.(3)共同提案先総括表 '!A6&amp;"　項目別明細表（2023年度）"</f>
        <v>（４）（例）●●株式会社　項目別明細表（2023年度）</v>
      </c>
      <c r="B4" s="503"/>
      <c r="C4" s="503"/>
      <c r="D4" s="503"/>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45">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6">
        <f>SUM(K42:K43)</f>
        <v>0</v>
      </c>
      <c r="L41" s="498"/>
      <c r="M41" s="36"/>
    </row>
    <row r="42" spans="1:13" s="9" customFormat="1" ht="13.5" x14ac:dyDescent="0.15">
      <c r="A42" s="35"/>
      <c r="B42" s="37" t="s">
        <v>239</v>
      </c>
      <c r="C42" s="37"/>
      <c r="D42" s="31"/>
      <c r="I42" s="73" t="s">
        <v>37</v>
      </c>
      <c r="J42" s="51">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51">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57">
        <f>SUM(J6,J19,J25,J40)</f>
        <v>0</v>
      </c>
      <c r="K48" s="57">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2／3＞</v>
      </c>
    </row>
    <row r="51" spans="1:1" ht="19.5" customHeight="1" x14ac:dyDescent="0.15">
      <c r="A51" s="212" t="s">
        <v>273</v>
      </c>
    </row>
  </sheetData>
  <mergeCells count="7">
    <mergeCell ref="L6:L47"/>
    <mergeCell ref="A10:B10"/>
    <mergeCell ref="A2:L2"/>
    <mergeCell ref="B3:H3"/>
    <mergeCell ref="I3:L3"/>
    <mergeCell ref="A5:I5"/>
    <mergeCell ref="A4:D4"/>
  </mergeCells>
  <phoneticPr fontId="15"/>
  <pageMargins left="0.63" right="0.4" top="0.32" bottom="0.23" header="0.24" footer="0.2"/>
  <pageSetup paperSize="9" scale="36"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1C1BE351-CD0B-4E8D-B31A-5F2F96749F34}">
            <xm:f>'10.(3)共同提案先総括表 '!$A$6=""</xm:f>
            <x14:dxf>
              <fill>
                <patternFill>
                  <bgColor rgb="FFCCFFCC"/>
                </patternFill>
              </fill>
            </x14:dxf>
          </x14:cfRule>
          <xm:sqref>A4:D4</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tabColor rgb="FFFFFF00"/>
    <pageSetUpPr fitToPage="1"/>
  </sheetPr>
  <dimension ref="A1:M51"/>
  <sheetViews>
    <sheetView showGridLines="0" topLeftCell="A43" zoomScale="90" zoomScaleNormal="90" workbookViewId="0">
      <selection activeCell="L48" sqref="L4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3" t="str">
        <f>"（４）"&amp;'10.(3)共同提案先総括表 '!A6&amp;"　項目別明細表（2024年度）"</f>
        <v>（４）（例）●●株式会社　項目別明細表（2024年度）</v>
      </c>
      <c r="B4" s="503"/>
      <c r="C4" s="503"/>
      <c r="D4" s="503"/>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45">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6">
        <f>SUM(K42:K43)</f>
        <v>0</v>
      </c>
      <c r="L41" s="498"/>
      <c r="M41" s="36"/>
    </row>
    <row r="42" spans="1:13" s="9" customFormat="1" ht="13.5" x14ac:dyDescent="0.15">
      <c r="A42" s="35"/>
      <c r="B42" s="37" t="s">
        <v>239</v>
      </c>
      <c r="C42" s="37"/>
      <c r="D42" s="31"/>
      <c r="I42" s="73" t="s">
        <v>37</v>
      </c>
      <c r="J42" s="51">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51">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57">
        <f>SUM(J6,J19,J25,J40)</f>
        <v>0</v>
      </c>
      <c r="K48" s="57">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2／3＞</v>
      </c>
    </row>
    <row r="51" spans="1:1" ht="19.5" customHeight="1" x14ac:dyDescent="0.15">
      <c r="A51" s="212" t="s">
        <v>273</v>
      </c>
    </row>
  </sheetData>
  <mergeCells count="7">
    <mergeCell ref="L6:L47"/>
    <mergeCell ref="A10:B10"/>
    <mergeCell ref="A2:L2"/>
    <mergeCell ref="B3:H3"/>
    <mergeCell ref="I3:L3"/>
    <mergeCell ref="A5:I5"/>
    <mergeCell ref="A4:D4"/>
  </mergeCells>
  <phoneticPr fontId="15"/>
  <pageMargins left="0.63" right="0.4" top="0.32" bottom="0.23" header="0.24" footer="0.2"/>
  <pageSetup paperSize="9" scale="35"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FA5CD610-AF56-40E1-B247-4B399268C7B4}">
            <xm:f>'10.(3)共同提案先総括表 '!$A$6=""</xm:f>
            <x14:dxf>
              <fill>
                <patternFill>
                  <bgColor rgb="FFCCFFCC"/>
                </patternFill>
              </fill>
            </x14:dxf>
          </x14:cfRule>
          <xm:sqref>A4:D4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tabColor rgb="FFFFFF00"/>
    <pageSetUpPr fitToPage="1"/>
  </sheetPr>
  <dimension ref="A1:M51"/>
  <sheetViews>
    <sheetView showGridLines="0" topLeftCell="A43" zoomScale="90" zoomScaleNormal="90" workbookViewId="0">
      <selection activeCell="L48" sqref="L4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3" t="str">
        <f>"（４）"&amp;'10.(3)共同提案先総括表 '!A6&amp;"　項目別明細表（2025年度）"</f>
        <v>（４）（例）●●株式会社　項目別明細表（2025年度）</v>
      </c>
      <c r="B4" s="503"/>
      <c r="C4" s="503"/>
      <c r="D4" s="503"/>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45">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6">
        <f>SUM(K42:K43)</f>
        <v>0</v>
      </c>
      <c r="L41" s="498"/>
      <c r="M41" s="36"/>
    </row>
    <row r="42" spans="1:13" s="9" customFormat="1" ht="13.5" x14ac:dyDescent="0.15">
      <c r="A42" s="35"/>
      <c r="B42" s="37" t="s">
        <v>239</v>
      </c>
      <c r="C42" s="37"/>
      <c r="D42" s="31"/>
      <c r="I42" s="73" t="s">
        <v>37</v>
      </c>
      <c r="J42" s="51">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51">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57">
        <f>SUM(J6,J19,J25,J40)</f>
        <v>0</v>
      </c>
      <c r="K48" s="57">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2／3＞</v>
      </c>
    </row>
    <row r="51" spans="1:1" ht="19.5" customHeight="1" x14ac:dyDescent="0.15">
      <c r="A51" s="212" t="s">
        <v>273</v>
      </c>
    </row>
  </sheetData>
  <mergeCells count="7">
    <mergeCell ref="L6:L47"/>
    <mergeCell ref="A10:B10"/>
    <mergeCell ref="A2:L2"/>
    <mergeCell ref="B3:H3"/>
    <mergeCell ref="I3:L3"/>
    <mergeCell ref="A5:I5"/>
    <mergeCell ref="A4:D4"/>
  </mergeCells>
  <phoneticPr fontId="15"/>
  <pageMargins left="0.63" right="0.4" top="0.32" bottom="0.23" header="0.24" footer="0.2"/>
  <pageSetup paperSize="9" scale="35"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29FFA232-0975-4E8B-911C-0C5D9D1631E9}">
            <xm:f>'10.(3)共同提案先総括表 '!$A$6=""</xm:f>
            <x14:dxf>
              <fill>
                <patternFill>
                  <bgColor rgb="FFCCFFCC"/>
                </patternFill>
              </fill>
            </x14:dxf>
          </x14:cfRule>
          <xm:sqref>A4:D4</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
    <tabColor rgb="FF92D050"/>
    <pageSetUpPr fitToPage="1"/>
  </sheetPr>
  <dimension ref="A1:N50"/>
  <sheetViews>
    <sheetView showGridLines="0" topLeftCell="A6" zoomScale="90" zoomScaleNormal="90" workbookViewId="0">
      <selection activeCell="J38" sqref="J38"/>
    </sheetView>
  </sheetViews>
  <sheetFormatPr defaultRowHeight="19.5" customHeight="1" x14ac:dyDescent="0.15"/>
  <cols>
    <col min="1" max="1" width="23.875" style="200" bestFit="1" customWidth="1"/>
    <col min="2" max="2" width="21.375" style="200" bestFit="1" customWidth="1"/>
    <col min="3" max="3" width="3.375" style="200" bestFit="1" customWidth="1"/>
    <col min="4" max="4" width="10.875" style="178" bestFit="1" customWidth="1"/>
    <col min="5" max="6" width="3.375" style="200" bestFit="1" customWidth="1"/>
    <col min="7" max="7" width="4.5" style="200" bestFit="1" customWidth="1"/>
    <col min="8" max="8" width="4.75" style="200" bestFit="1" customWidth="1"/>
    <col min="9" max="9" width="3.375" style="200" bestFit="1" customWidth="1"/>
    <col min="10" max="11" width="21.125" style="178" customWidth="1"/>
    <col min="12" max="12" width="21.125" style="200" customWidth="1"/>
    <col min="13" max="13" width="9.25" style="200" bestFit="1" customWidth="1"/>
    <col min="14" max="16384" width="9" style="200"/>
  </cols>
  <sheetData>
    <row r="1" spans="1:12" ht="19.5" customHeight="1" x14ac:dyDescent="0.15">
      <c r="L1" s="217"/>
    </row>
    <row r="2" spans="1:12" ht="19.5" customHeight="1" x14ac:dyDescent="0.15">
      <c r="A2" s="485" t="s">
        <v>80</v>
      </c>
      <c r="B2" s="485"/>
      <c r="C2" s="485"/>
      <c r="D2" s="485"/>
      <c r="E2" s="485"/>
      <c r="F2" s="485"/>
      <c r="G2" s="485"/>
      <c r="H2" s="485"/>
      <c r="I2" s="485"/>
      <c r="J2" s="485"/>
      <c r="K2" s="485"/>
      <c r="L2" s="485"/>
    </row>
    <row r="3" spans="1:12" ht="19.5" customHeight="1" x14ac:dyDescent="0.15">
      <c r="B3" s="486"/>
      <c r="C3" s="486"/>
      <c r="D3" s="486"/>
      <c r="E3" s="486"/>
      <c r="F3" s="486"/>
      <c r="G3" s="486"/>
      <c r="H3" s="486"/>
      <c r="I3" s="487"/>
      <c r="J3" s="487"/>
      <c r="K3" s="487"/>
      <c r="L3" s="487"/>
    </row>
    <row r="4" spans="1:12" s="202" customFormat="1" ht="19.5" customHeight="1" thickBot="1" x14ac:dyDescent="0.2">
      <c r="A4" s="508" t="s">
        <v>335</v>
      </c>
      <c r="B4" s="508"/>
      <c r="C4" s="508"/>
      <c r="D4" s="508"/>
      <c r="J4" s="218"/>
      <c r="K4" s="218"/>
    </row>
    <row r="5" spans="1:12" s="202" customFormat="1" ht="13.5" x14ac:dyDescent="0.15">
      <c r="A5" s="488" t="s">
        <v>50</v>
      </c>
      <c r="B5" s="489"/>
      <c r="C5" s="489"/>
      <c r="D5" s="489"/>
      <c r="E5" s="489"/>
      <c r="F5" s="489"/>
      <c r="G5" s="489"/>
      <c r="H5" s="489"/>
      <c r="I5" s="490"/>
      <c r="J5" s="248" t="s">
        <v>65</v>
      </c>
      <c r="K5" s="220" t="s">
        <v>66</v>
      </c>
      <c r="L5" s="221" t="s">
        <v>67</v>
      </c>
    </row>
    <row r="6" spans="1:12" s="202" customFormat="1" ht="13.5" x14ac:dyDescent="0.15">
      <c r="A6" s="24" t="s">
        <v>3</v>
      </c>
      <c r="B6" s="25"/>
      <c r="C6" s="25"/>
      <c r="D6" s="26"/>
      <c r="E6" s="25"/>
      <c r="F6" s="25"/>
      <c r="G6" s="25"/>
      <c r="H6" s="25"/>
      <c r="I6" s="25"/>
      <c r="J6" s="82">
        <f>SUM(J7,J10,J16)</f>
        <v>0</v>
      </c>
      <c r="K6" s="82">
        <f>SUM(K7,K10,K16)</f>
        <v>0</v>
      </c>
      <c r="L6" s="480"/>
    </row>
    <row r="7" spans="1:12" s="202" customFormat="1" ht="13.5" x14ac:dyDescent="0.15">
      <c r="A7" s="222" t="s">
        <v>4</v>
      </c>
      <c r="D7" s="188"/>
      <c r="I7" s="203"/>
      <c r="J7" s="224">
        <f>SUM(J8)</f>
        <v>0</v>
      </c>
      <c r="K7" s="224">
        <f>SUM(K8)</f>
        <v>0</v>
      </c>
      <c r="L7" s="481"/>
    </row>
    <row r="8" spans="1:12" s="202" customFormat="1" ht="13.5" x14ac:dyDescent="0.15">
      <c r="A8" s="222"/>
      <c r="B8" s="202" t="s">
        <v>16</v>
      </c>
      <c r="C8" s="202" t="s">
        <v>49</v>
      </c>
      <c r="D8" s="188"/>
      <c r="E8" s="202" t="s">
        <v>33</v>
      </c>
      <c r="F8" s="202" t="s">
        <v>34</v>
      </c>
      <c r="H8" s="202" t="s">
        <v>35</v>
      </c>
      <c r="I8" s="203" t="s">
        <v>37</v>
      </c>
      <c r="J8" s="225">
        <f>D8*G8</f>
        <v>0</v>
      </c>
      <c r="K8" s="206">
        <f>J8</f>
        <v>0</v>
      </c>
      <c r="L8" s="481"/>
    </row>
    <row r="9" spans="1:12" s="202" customFormat="1" ht="13.5" x14ac:dyDescent="0.15">
      <c r="A9" s="222"/>
      <c r="D9" s="188"/>
      <c r="I9" s="203"/>
      <c r="J9" s="225"/>
      <c r="K9" s="206"/>
      <c r="L9" s="481"/>
    </row>
    <row r="10" spans="1:12" s="202" customFormat="1" ht="13.5" x14ac:dyDescent="0.15">
      <c r="A10" s="483" t="s">
        <v>5</v>
      </c>
      <c r="B10" s="484"/>
      <c r="D10" s="180"/>
      <c r="J10" s="224">
        <f>SUM(J11:J15)</f>
        <v>0</v>
      </c>
      <c r="K10" s="224">
        <f>SUM(K11:K15)</f>
        <v>0</v>
      </c>
      <c r="L10" s="481"/>
    </row>
    <row r="11" spans="1:12" s="202" customFormat="1" ht="13.5" x14ac:dyDescent="0.15">
      <c r="A11" s="222"/>
      <c r="B11" s="202" t="s">
        <v>17</v>
      </c>
      <c r="C11" s="202" t="s">
        <v>49</v>
      </c>
      <c r="D11" s="188"/>
      <c r="E11" s="202" t="s">
        <v>33</v>
      </c>
      <c r="F11" s="202" t="s">
        <v>34</v>
      </c>
      <c r="H11" s="202" t="s">
        <v>35</v>
      </c>
      <c r="I11" s="203" t="s">
        <v>37</v>
      </c>
      <c r="J11" s="225">
        <f>D11*G11</f>
        <v>0</v>
      </c>
      <c r="K11" s="206">
        <f t="shared" ref="K11:K18" si="0">J11</f>
        <v>0</v>
      </c>
      <c r="L11" s="481"/>
    </row>
    <row r="12" spans="1:12" s="202" customFormat="1" ht="13.5" x14ac:dyDescent="0.15">
      <c r="A12" s="222"/>
      <c r="B12" s="202" t="s">
        <v>36</v>
      </c>
      <c r="C12" s="202" t="s">
        <v>49</v>
      </c>
      <c r="D12" s="188"/>
      <c r="E12" s="202" t="s">
        <v>33</v>
      </c>
      <c r="F12" s="202" t="s">
        <v>34</v>
      </c>
      <c r="H12" s="202" t="s">
        <v>35</v>
      </c>
      <c r="I12" s="203" t="s">
        <v>37</v>
      </c>
      <c r="J12" s="225">
        <f>D12*G12</f>
        <v>0</v>
      </c>
      <c r="K12" s="206">
        <f t="shared" si="0"/>
        <v>0</v>
      </c>
      <c r="L12" s="481"/>
    </row>
    <row r="13" spans="1:12" s="202" customFormat="1" ht="13.5" x14ac:dyDescent="0.15">
      <c r="A13" s="222"/>
      <c r="B13" s="202" t="s">
        <v>18</v>
      </c>
      <c r="D13" s="188"/>
      <c r="I13" s="203" t="s">
        <v>37</v>
      </c>
      <c r="J13" s="225">
        <v>0</v>
      </c>
      <c r="K13" s="206">
        <f t="shared" si="0"/>
        <v>0</v>
      </c>
      <c r="L13" s="481"/>
    </row>
    <row r="14" spans="1:12" s="202" customFormat="1" ht="13.5" x14ac:dyDescent="0.15">
      <c r="A14" s="222"/>
      <c r="B14" s="202" t="s">
        <v>19</v>
      </c>
      <c r="D14" s="188"/>
      <c r="I14" s="203" t="s">
        <v>37</v>
      </c>
      <c r="J14" s="225">
        <v>0</v>
      </c>
      <c r="K14" s="206">
        <f t="shared" si="0"/>
        <v>0</v>
      </c>
      <c r="L14" s="481"/>
    </row>
    <row r="15" spans="1:12" s="202" customFormat="1" ht="13.5" x14ac:dyDescent="0.15">
      <c r="A15" s="222"/>
      <c r="B15" s="202" t="s">
        <v>20</v>
      </c>
      <c r="D15" s="188"/>
      <c r="I15" s="203" t="s">
        <v>37</v>
      </c>
      <c r="J15" s="225">
        <v>0</v>
      </c>
      <c r="K15" s="206">
        <f t="shared" si="0"/>
        <v>0</v>
      </c>
      <c r="L15" s="481"/>
    </row>
    <row r="16" spans="1:12" s="202" customFormat="1" ht="13.5" x14ac:dyDescent="0.15">
      <c r="A16" s="222" t="s">
        <v>6</v>
      </c>
      <c r="D16" s="188"/>
      <c r="I16" s="203"/>
      <c r="J16" s="224">
        <f>SUM(J17:J18)</f>
        <v>0</v>
      </c>
      <c r="K16" s="224">
        <f>SUM(K17:K18)</f>
        <v>0</v>
      </c>
      <c r="L16" s="481"/>
    </row>
    <row r="17" spans="1:13" s="202" customFormat="1" ht="13.5" x14ac:dyDescent="0.15">
      <c r="A17" s="222"/>
      <c r="B17" s="202" t="s">
        <v>21</v>
      </c>
      <c r="D17" s="188"/>
      <c r="I17" s="203" t="s">
        <v>37</v>
      </c>
      <c r="J17" s="225">
        <v>0</v>
      </c>
      <c r="K17" s="206">
        <f t="shared" si="0"/>
        <v>0</v>
      </c>
      <c r="L17" s="481"/>
    </row>
    <row r="18" spans="1:13" s="202" customFormat="1" ht="13.5" x14ac:dyDescent="0.15">
      <c r="A18" s="222"/>
      <c r="B18" s="202" t="s">
        <v>22</v>
      </c>
      <c r="D18" s="188"/>
      <c r="I18" s="203" t="s">
        <v>37</v>
      </c>
      <c r="J18" s="225">
        <v>0</v>
      </c>
      <c r="K18" s="206">
        <f t="shared" si="0"/>
        <v>0</v>
      </c>
      <c r="L18" s="481"/>
    </row>
    <row r="19" spans="1:13" s="202" customFormat="1" ht="13.5" x14ac:dyDescent="0.15">
      <c r="A19" s="17" t="s">
        <v>7</v>
      </c>
      <c r="B19" s="15"/>
      <c r="C19" s="15"/>
      <c r="D19" s="16"/>
      <c r="E19" s="15"/>
      <c r="F19" s="15"/>
      <c r="G19" s="15"/>
      <c r="H19" s="15"/>
      <c r="I19" s="15"/>
      <c r="J19" s="84">
        <f>SUM(J20,J23)</f>
        <v>0</v>
      </c>
      <c r="K19" s="84">
        <f>SUM(K20,K23)</f>
        <v>0</v>
      </c>
      <c r="L19" s="481"/>
    </row>
    <row r="20" spans="1:13" s="202" customFormat="1" ht="13.5" x14ac:dyDescent="0.15">
      <c r="A20" s="222" t="s">
        <v>8</v>
      </c>
      <c r="D20" s="180"/>
      <c r="J20" s="224">
        <f>SUM(J21:J22)</f>
        <v>0</v>
      </c>
      <c r="K20" s="224">
        <f>SUM(K21:K22)</f>
        <v>0</v>
      </c>
      <c r="L20" s="481"/>
    </row>
    <row r="21" spans="1:13" s="202" customFormat="1" ht="13.5" x14ac:dyDescent="0.15">
      <c r="A21" s="222"/>
      <c r="C21" s="202" t="s">
        <v>49</v>
      </c>
      <c r="D21" s="188"/>
      <c r="E21" s="202" t="s">
        <v>33</v>
      </c>
      <c r="F21" s="202" t="s">
        <v>34</v>
      </c>
      <c r="H21" s="202" t="s">
        <v>35</v>
      </c>
      <c r="I21" s="203" t="s">
        <v>37</v>
      </c>
      <c r="J21" s="225">
        <f>D21*G21</f>
        <v>0</v>
      </c>
      <c r="K21" s="227">
        <f>J21</f>
        <v>0</v>
      </c>
      <c r="L21" s="481"/>
      <c r="M21" s="228"/>
    </row>
    <row r="22" spans="1:13" s="202" customFormat="1" ht="13.5" x14ac:dyDescent="0.15">
      <c r="A22" s="222"/>
      <c r="C22" s="202" t="s">
        <v>49</v>
      </c>
      <c r="D22" s="188"/>
      <c r="E22" s="202" t="s">
        <v>33</v>
      </c>
      <c r="F22" s="202" t="s">
        <v>34</v>
      </c>
      <c r="H22" s="202" t="s">
        <v>35</v>
      </c>
      <c r="I22" s="203" t="s">
        <v>37</v>
      </c>
      <c r="J22" s="225">
        <f>D22*G22</f>
        <v>0</v>
      </c>
      <c r="K22" s="227">
        <f>J22</f>
        <v>0</v>
      </c>
      <c r="L22" s="481"/>
    </row>
    <row r="23" spans="1:13" s="202" customFormat="1" ht="13.5" x14ac:dyDescent="0.15">
      <c r="A23" s="222" t="s">
        <v>9</v>
      </c>
      <c r="D23" s="180"/>
      <c r="J23" s="224">
        <f>SUM(J24)</f>
        <v>0</v>
      </c>
      <c r="K23" s="224">
        <f>SUM(K24)</f>
        <v>0</v>
      </c>
      <c r="L23" s="481"/>
    </row>
    <row r="24" spans="1:13" s="202" customFormat="1" ht="13.5" x14ac:dyDescent="0.15">
      <c r="A24" s="222"/>
      <c r="C24" s="202" t="s">
        <v>49</v>
      </c>
      <c r="D24" s="188"/>
      <c r="E24" s="202" t="s">
        <v>33</v>
      </c>
      <c r="F24" s="202" t="s">
        <v>34</v>
      </c>
      <c r="H24" s="202" t="s">
        <v>38</v>
      </c>
      <c r="I24" s="203" t="s">
        <v>37</v>
      </c>
      <c r="J24" s="225">
        <f>D24*G24</f>
        <v>0</v>
      </c>
      <c r="K24" s="227">
        <f>J24</f>
        <v>0</v>
      </c>
      <c r="L24" s="481"/>
    </row>
    <row r="25" spans="1:13" s="202" customFormat="1" ht="13.5" x14ac:dyDescent="0.15">
      <c r="A25" s="17" t="s">
        <v>10</v>
      </c>
      <c r="B25" s="15"/>
      <c r="C25" s="15"/>
      <c r="D25" s="16"/>
      <c r="E25" s="15"/>
      <c r="F25" s="15"/>
      <c r="G25" s="15"/>
      <c r="H25" s="15"/>
      <c r="I25" s="15"/>
      <c r="J25" s="84">
        <f>SUM(J26,J29,J33,J35)</f>
        <v>0</v>
      </c>
      <c r="K25" s="85">
        <f>SUM(K26,K29,K33,K35)</f>
        <v>0</v>
      </c>
      <c r="L25" s="481"/>
    </row>
    <row r="26" spans="1:13" s="202" customFormat="1" ht="13.5" x14ac:dyDescent="0.15">
      <c r="A26" s="222" t="s">
        <v>11</v>
      </c>
      <c r="D26" s="180"/>
      <c r="J26" s="224">
        <f>SUM(J27:J28)</f>
        <v>0</v>
      </c>
      <c r="K26" s="224">
        <f>SUM(K27:K28)</f>
        <v>0</v>
      </c>
      <c r="L26" s="481"/>
    </row>
    <row r="27" spans="1:13" s="202" customFormat="1" ht="13.5" x14ac:dyDescent="0.15">
      <c r="A27" s="222"/>
      <c r="B27" s="202" t="s">
        <v>23</v>
      </c>
      <c r="D27" s="188"/>
      <c r="I27" s="203" t="s">
        <v>37</v>
      </c>
      <c r="J27" s="206">
        <v>0</v>
      </c>
      <c r="K27" s="206">
        <f>J27</f>
        <v>0</v>
      </c>
      <c r="L27" s="481"/>
    </row>
    <row r="28" spans="1:13" s="202" customFormat="1" ht="13.5" x14ac:dyDescent="0.15">
      <c r="A28" s="222"/>
      <c r="B28" s="202" t="s">
        <v>24</v>
      </c>
      <c r="D28" s="188"/>
      <c r="I28" s="203" t="s">
        <v>37</v>
      </c>
      <c r="J28" s="206">
        <v>0</v>
      </c>
      <c r="K28" s="206">
        <f>J28</f>
        <v>0</v>
      </c>
      <c r="L28" s="481"/>
    </row>
    <row r="29" spans="1:13" s="202" customFormat="1" ht="13.5" x14ac:dyDescent="0.15">
      <c r="A29" s="222" t="s">
        <v>12</v>
      </c>
      <c r="D29" s="188"/>
      <c r="J29" s="224">
        <f>SUM(J30:J32)</f>
        <v>0</v>
      </c>
      <c r="K29" s="224">
        <f>SUM(K30:K32)</f>
        <v>0</v>
      </c>
      <c r="L29" s="481"/>
    </row>
    <row r="30" spans="1:13" s="202" customFormat="1" ht="13.5" x14ac:dyDescent="0.15">
      <c r="A30" s="222" t="s">
        <v>26</v>
      </c>
      <c r="B30" s="202" t="s">
        <v>25</v>
      </c>
      <c r="D30" s="188"/>
      <c r="I30" s="203" t="s">
        <v>37</v>
      </c>
      <c r="J30" s="206">
        <v>0</v>
      </c>
      <c r="K30" s="206">
        <f>J30</f>
        <v>0</v>
      </c>
      <c r="L30" s="481"/>
    </row>
    <row r="31" spans="1:13" s="202" customFormat="1" ht="13.5" x14ac:dyDescent="0.15">
      <c r="A31" s="222"/>
      <c r="B31" s="202" t="s">
        <v>27</v>
      </c>
      <c r="D31" s="188"/>
      <c r="I31" s="203" t="s">
        <v>37</v>
      </c>
      <c r="J31" s="206">
        <v>0</v>
      </c>
      <c r="K31" s="206">
        <f t="shared" ref="K31:K32" si="1">J31</f>
        <v>0</v>
      </c>
      <c r="L31" s="481"/>
    </row>
    <row r="32" spans="1:13" s="202" customFormat="1" ht="13.5" x14ac:dyDescent="0.15">
      <c r="A32" s="222" t="s">
        <v>28</v>
      </c>
      <c r="B32" s="202" t="s">
        <v>27</v>
      </c>
      <c r="D32" s="188"/>
      <c r="I32" s="203" t="s">
        <v>37</v>
      </c>
      <c r="J32" s="206">
        <v>0</v>
      </c>
      <c r="K32" s="206">
        <f t="shared" si="1"/>
        <v>0</v>
      </c>
      <c r="L32" s="481"/>
    </row>
    <row r="33" spans="1:14" s="202" customFormat="1" ht="13.5" x14ac:dyDescent="0.15">
      <c r="A33" s="222" t="s">
        <v>13</v>
      </c>
      <c r="D33" s="180"/>
      <c r="J33" s="224">
        <f>SUM(J34)</f>
        <v>0</v>
      </c>
      <c r="K33" s="224">
        <f>SUM(K34)</f>
        <v>0</v>
      </c>
      <c r="L33" s="481"/>
    </row>
    <row r="34" spans="1:14" s="202" customFormat="1" ht="13.5" x14ac:dyDescent="0.15">
      <c r="A34" s="222"/>
      <c r="B34" s="202" t="s">
        <v>29</v>
      </c>
      <c r="D34" s="188"/>
      <c r="I34" s="203" t="s">
        <v>37</v>
      </c>
      <c r="J34" s="206">
        <v>0</v>
      </c>
      <c r="K34" s="206">
        <f>J34</f>
        <v>0</v>
      </c>
      <c r="L34" s="481"/>
    </row>
    <row r="35" spans="1:14" s="202" customFormat="1" ht="13.5" x14ac:dyDescent="0.15">
      <c r="A35" s="222" t="s">
        <v>14</v>
      </c>
      <c r="D35" s="188"/>
      <c r="J35" s="224">
        <f>SUM(J36:J39)</f>
        <v>0</v>
      </c>
      <c r="K35" s="224">
        <f>SUM(K36:K39)</f>
        <v>0</v>
      </c>
      <c r="L35" s="481"/>
    </row>
    <row r="36" spans="1:14" s="202" customFormat="1" ht="13.5" x14ac:dyDescent="0.15">
      <c r="A36" s="222" t="s">
        <v>30</v>
      </c>
      <c r="C36" s="202" t="s">
        <v>49</v>
      </c>
      <c r="D36" s="188"/>
      <c r="E36" s="202" t="s">
        <v>33</v>
      </c>
      <c r="F36" s="202" t="s">
        <v>34</v>
      </c>
      <c r="H36" s="202" t="s">
        <v>39</v>
      </c>
      <c r="I36" s="203" t="s">
        <v>37</v>
      </c>
      <c r="J36" s="225">
        <f>D36*G36</f>
        <v>0</v>
      </c>
      <c r="K36" s="206">
        <f>J36</f>
        <v>0</v>
      </c>
      <c r="L36" s="481"/>
    </row>
    <row r="37" spans="1:14" s="202" customFormat="1" ht="13.5" x14ac:dyDescent="0.15">
      <c r="A37" s="222" t="s">
        <v>31</v>
      </c>
      <c r="B37" s="202" t="s">
        <v>40</v>
      </c>
      <c r="D37" s="188"/>
      <c r="I37" s="203" t="s">
        <v>37</v>
      </c>
      <c r="J37" s="206">
        <v>0</v>
      </c>
      <c r="K37" s="206">
        <f>J37</f>
        <v>0</v>
      </c>
      <c r="L37" s="481"/>
    </row>
    <row r="38" spans="1:14" s="202" customFormat="1" ht="13.5" x14ac:dyDescent="0.15">
      <c r="A38" s="222"/>
      <c r="B38" s="202" t="s">
        <v>41</v>
      </c>
      <c r="D38" s="188"/>
      <c r="I38" s="203" t="s">
        <v>37</v>
      </c>
      <c r="J38" s="206">
        <v>0</v>
      </c>
      <c r="K38" s="206">
        <f>J38</f>
        <v>0</v>
      </c>
      <c r="L38" s="481"/>
    </row>
    <row r="39" spans="1:14" s="202" customFormat="1" ht="13.5" x14ac:dyDescent="0.15">
      <c r="A39" s="222" t="s">
        <v>32</v>
      </c>
      <c r="B39" s="202" t="s">
        <v>42</v>
      </c>
      <c r="D39" s="188"/>
      <c r="I39" s="203" t="s">
        <v>37</v>
      </c>
      <c r="J39" s="206">
        <v>0</v>
      </c>
      <c r="K39" s="206">
        <f>J39</f>
        <v>0</v>
      </c>
      <c r="L39" s="481"/>
    </row>
    <row r="40" spans="1:14" s="212" customFormat="1" ht="14.25" thickBot="1" x14ac:dyDescent="0.2">
      <c r="A40" s="32" t="s">
        <v>68</v>
      </c>
      <c r="B40" s="80">
        <v>30</v>
      </c>
      <c r="C40" s="33"/>
      <c r="D40" s="34"/>
      <c r="E40" s="33"/>
      <c r="F40" s="33"/>
      <c r="G40" s="33"/>
      <c r="H40" s="33"/>
      <c r="I40" s="58"/>
      <c r="J40" s="50">
        <f>ROUNDDOWN((J6+J19+J25)*B40%,-3)</f>
        <v>0</v>
      </c>
      <c r="K40" s="50">
        <f>ROUNDDOWN((K6+K19+K25)*B40%,-3)</f>
        <v>0</v>
      </c>
      <c r="L40" s="482"/>
    </row>
    <row r="41" spans="1:14" s="212" customFormat="1" ht="14.25" thickBot="1" x14ac:dyDescent="0.2">
      <c r="A41" s="229" t="s">
        <v>70</v>
      </c>
      <c r="B41" s="251"/>
      <c r="C41" s="230"/>
      <c r="D41" s="231"/>
      <c r="E41" s="230"/>
      <c r="F41" s="230"/>
      <c r="G41" s="230"/>
      <c r="H41" s="230"/>
      <c r="I41" s="249"/>
      <c r="J41" s="250">
        <f>ROUNDDOWN(SUM(J6,J19,J25,J40),-3)</f>
        <v>0</v>
      </c>
      <c r="K41" s="250">
        <f>ROUNDDOWN(SUM(K6,K19,K25,K40),-3)</f>
        <v>0</v>
      </c>
      <c r="L41" s="247">
        <f>K41</f>
        <v>0</v>
      </c>
      <c r="N41" s="234"/>
    </row>
    <row r="42" spans="1:14" s="212" customFormat="1" ht="13.5" x14ac:dyDescent="0.15">
      <c r="A42" s="229" t="s">
        <v>69</v>
      </c>
      <c r="B42" s="252">
        <v>10</v>
      </c>
      <c r="C42" s="230"/>
      <c r="D42" s="231"/>
      <c r="E42" s="230"/>
      <c r="F42" s="230"/>
      <c r="G42" s="230"/>
      <c r="H42" s="230"/>
      <c r="I42" s="249"/>
      <c r="J42" s="250">
        <f>ROUNDDOWN(J41*B42%,0)</f>
        <v>0</v>
      </c>
      <c r="K42" s="504"/>
      <c r="L42" s="506"/>
    </row>
    <row r="43" spans="1:14" s="212" customFormat="1" ht="14.25" thickBot="1" x14ac:dyDescent="0.2">
      <c r="A43" s="243" t="s">
        <v>71</v>
      </c>
      <c r="B43" s="244"/>
      <c r="C43" s="244"/>
      <c r="D43" s="244"/>
      <c r="E43" s="244"/>
      <c r="F43" s="244"/>
      <c r="G43" s="244"/>
      <c r="H43" s="244"/>
      <c r="I43" s="244"/>
      <c r="J43" s="246">
        <f>SUM(J41:J42)</f>
        <v>0</v>
      </c>
      <c r="K43" s="505"/>
      <c r="L43" s="482"/>
    </row>
    <row r="44" spans="1:14" s="212" customFormat="1" ht="13.5" x14ac:dyDescent="0.15">
      <c r="A44" s="11" t="s">
        <v>90</v>
      </c>
      <c r="J44" s="234"/>
      <c r="K44" s="253"/>
      <c r="L44" s="254"/>
    </row>
    <row r="45" spans="1:14" ht="18" customHeight="1" x14ac:dyDescent="0.15">
      <c r="A45" s="187"/>
    </row>
    <row r="46" spans="1:14" ht="19.5" customHeight="1" x14ac:dyDescent="0.15">
      <c r="A46" s="507" t="s">
        <v>82</v>
      </c>
      <c r="B46" s="507"/>
      <c r="C46" s="507"/>
      <c r="D46" s="507"/>
      <c r="E46" s="507"/>
      <c r="F46" s="507"/>
      <c r="G46" s="507"/>
      <c r="H46" s="507"/>
      <c r="I46" s="507"/>
      <c r="J46" s="507"/>
      <c r="K46" s="507"/>
      <c r="L46" s="507"/>
    </row>
    <row r="47" spans="1:14" ht="19.5" customHeight="1" x14ac:dyDescent="0.15">
      <c r="A47" s="212" t="s">
        <v>273</v>
      </c>
    </row>
    <row r="48" spans="1:14" ht="19.5" customHeight="1" x14ac:dyDescent="0.15">
      <c r="A48" s="507"/>
      <c r="B48" s="507"/>
      <c r="C48" s="507"/>
      <c r="D48" s="507"/>
      <c r="E48" s="507"/>
      <c r="F48" s="507"/>
      <c r="G48" s="507"/>
      <c r="H48" s="507"/>
      <c r="I48" s="507"/>
      <c r="J48" s="507"/>
      <c r="K48" s="507"/>
      <c r="L48" s="507"/>
    </row>
    <row r="49" spans="1:1" ht="19.5" customHeight="1" x14ac:dyDescent="0.15">
      <c r="A49" s="212"/>
    </row>
    <row r="50" spans="1:1" ht="19.5" customHeight="1" x14ac:dyDescent="0.15">
      <c r="A50" s="255"/>
    </row>
  </sheetData>
  <mergeCells count="11">
    <mergeCell ref="K42:K43"/>
    <mergeCell ref="L42:L43"/>
    <mergeCell ref="A46:L46"/>
    <mergeCell ref="A48:L48"/>
    <mergeCell ref="A2:L2"/>
    <mergeCell ref="B3:H3"/>
    <mergeCell ref="I3:L3"/>
    <mergeCell ref="A5:I5"/>
    <mergeCell ref="L6:L40"/>
    <mergeCell ref="A10:B10"/>
    <mergeCell ref="A4:D4"/>
  </mergeCells>
  <phoneticPr fontId="15"/>
  <conditionalFormatting sqref="A4:D4">
    <cfRule type="expression" dxfId="5" priority="1">
      <formula>OR($A$4="",$A$4="（４）（●●●●）　項目別明細表(2023年度）")</formula>
    </cfRule>
  </conditionalFormatting>
  <pageMargins left="0.63" right="0.4" top="0.32" bottom="0.23" header="0.24" footer="0.2"/>
  <pageSetup paperSize="9" scale="36"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9">
    <tabColor rgb="FF92D050"/>
    <pageSetUpPr fitToPage="1"/>
  </sheetPr>
  <dimension ref="A1:M50"/>
  <sheetViews>
    <sheetView showGridLines="0" topLeftCell="A5" zoomScale="90" zoomScaleNormal="90" workbookViewId="0">
      <selection activeCell="J15" sqref="J15"/>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336</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v>0</v>
      </c>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30</v>
      </c>
      <c r="C40" s="33"/>
      <c r="D40" s="34"/>
      <c r="E40" s="33"/>
      <c r="F40" s="33"/>
      <c r="G40" s="33"/>
      <c r="H40" s="33"/>
      <c r="I40" s="58"/>
      <c r="J40" s="50">
        <f>ROUNDDOWN((J6+J19+J25)*B40%,-3)</f>
        <v>0</v>
      </c>
      <c r="K40" s="55">
        <f>ROUNDDOWN((K6+K19+K25)*B40%,-3)</f>
        <v>0</v>
      </c>
      <c r="L40" s="499"/>
    </row>
    <row r="41" spans="1:12" s="9" customFormat="1" ht="14.25" thickBot="1" x14ac:dyDescent="0.2">
      <c r="A41" s="59" t="s">
        <v>70</v>
      </c>
      <c r="B41" s="60"/>
      <c r="C41" s="61"/>
      <c r="D41" s="62"/>
      <c r="E41" s="61"/>
      <c r="F41" s="61"/>
      <c r="G41" s="61"/>
      <c r="H41" s="61"/>
      <c r="I41" s="63"/>
      <c r="J41" s="250">
        <f>ROUNDDOWN(SUM(J6,J19,J25,J40),-3)</f>
        <v>0</v>
      </c>
      <c r="K41" s="250">
        <f>ROUNDDOWN(SUM(K6,K19,K25,K40),-3)</f>
        <v>0</v>
      </c>
      <c r="L41" s="247">
        <f>K41</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1" t="s">
        <v>91</v>
      </c>
      <c r="J44" s="36"/>
      <c r="K44" s="76"/>
      <c r="L44" s="77"/>
    </row>
    <row r="45" spans="1:12" ht="18" customHeight="1" x14ac:dyDescent="0.15">
      <c r="A45" s="42"/>
    </row>
    <row r="46" spans="1:12" ht="19.5" customHeight="1" x14ac:dyDescent="0.15">
      <c r="A46" s="509" t="s">
        <v>82</v>
      </c>
      <c r="B46" s="509"/>
      <c r="C46" s="509"/>
      <c r="D46" s="509"/>
      <c r="E46" s="509"/>
      <c r="F46" s="509"/>
      <c r="G46" s="509"/>
      <c r="H46" s="509"/>
      <c r="I46" s="509"/>
      <c r="J46" s="509"/>
      <c r="K46" s="509"/>
      <c r="L46" s="509"/>
    </row>
    <row r="47" spans="1:12" ht="19.5" customHeight="1" x14ac:dyDescent="0.15">
      <c r="A47" s="212" t="s">
        <v>273</v>
      </c>
    </row>
    <row r="48" spans="1:12" ht="19.5" customHeight="1" x14ac:dyDescent="0.15">
      <c r="A48" s="509"/>
      <c r="B48" s="509"/>
      <c r="C48" s="509"/>
      <c r="D48" s="509"/>
      <c r="E48" s="509"/>
      <c r="F48" s="509"/>
      <c r="G48" s="509"/>
      <c r="H48" s="509"/>
      <c r="I48" s="509"/>
      <c r="J48" s="509"/>
      <c r="K48" s="509"/>
      <c r="L48" s="509"/>
    </row>
    <row r="49" spans="1:1" ht="19.5" customHeight="1" x14ac:dyDescent="0.15">
      <c r="A49" s="9"/>
    </row>
    <row r="50" spans="1:1" ht="19.5" customHeight="1" x14ac:dyDescent="0.15">
      <c r="A50" s="79"/>
    </row>
  </sheetData>
  <mergeCells count="11">
    <mergeCell ref="A48:L48"/>
    <mergeCell ref="L42:L43"/>
    <mergeCell ref="K42:K43"/>
    <mergeCell ref="A2:L2"/>
    <mergeCell ref="B3:H3"/>
    <mergeCell ref="I3:L3"/>
    <mergeCell ref="L6:L40"/>
    <mergeCell ref="A10:B10"/>
    <mergeCell ref="A5:I5"/>
    <mergeCell ref="A46:L46"/>
    <mergeCell ref="A4:D4"/>
  </mergeCells>
  <phoneticPr fontId="15"/>
  <conditionalFormatting sqref="A4:D4">
    <cfRule type="expression" dxfId="4" priority="1">
      <formula>OR($A$4="",$A$4="（４）（●●●●）　項目別明細表(2024年度）")</formula>
    </cfRule>
  </conditionalFormatting>
  <pageMargins left="0.63" right="0.4" top="0.32" bottom="0.23" header="0.24" footer="0.2"/>
  <pageSetup paperSize="9" scale="3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tabColor rgb="FF92D050"/>
    <pageSetUpPr fitToPage="1"/>
  </sheetPr>
  <dimension ref="A1:M50"/>
  <sheetViews>
    <sheetView showGridLines="0" topLeftCell="A4" zoomScale="90" zoomScaleNormal="90" workbookViewId="0">
      <selection activeCell="J28" sqref="J2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337</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30</v>
      </c>
      <c r="C40" s="33"/>
      <c r="D40" s="34"/>
      <c r="E40" s="33"/>
      <c r="F40" s="33"/>
      <c r="G40" s="33"/>
      <c r="H40" s="33"/>
      <c r="I40" s="58"/>
      <c r="J40" s="50">
        <f>ROUNDDOWN((J6+J19+J25)*B40%,-3)</f>
        <v>0</v>
      </c>
      <c r="K40" s="55">
        <f>ROUNDDOWN((K6+K19+K25)*B40%,-3)</f>
        <v>0</v>
      </c>
      <c r="L40" s="499"/>
    </row>
    <row r="41" spans="1:12" s="9" customFormat="1" ht="14.25" thickBot="1" x14ac:dyDescent="0.2">
      <c r="A41" s="59" t="s">
        <v>70</v>
      </c>
      <c r="B41" s="60"/>
      <c r="C41" s="61"/>
      <c r="D41" s="62"/>
      <c r="E41" s="61"/>
      <c r="F41" s="61"/>
      <c r="G41" s="61"/>
      <c r="H41" s="61"/>
      <c r="I41" s="63"/>
      <c r="J41" s="250">
        <f>ROUNDDOWN(SUM(J6,J19,J25,J40),-3)</f>
        <v>0</v>
      </c>
      <c r="K41" s="250">
        <f>ROUNDDOWN(SUM(K6,K19,K25,K40),-3)</f>
        <v>0</v>
      </c>
      <c r="L41" s="247">
        <f>K41</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1" t="s">
        <v>90</v>
      </c>
      <c r="J44" s="36"/>
      <c r="K44" s="76"/>
      <c r="L44" s="77"/>
    </row>
    <row r="45" spans="1:12" ht="18" customHeight="1" x14ac:dyDescent="0.15">
      <c r="A45" s="42"/>
    </row>
    <row r="46" spans="1:12" ht="19.5" customHeight="1" x14ac:dyDescent="0.15">
      <c r="A46" s="509" t="s">
        <v>82</v>
      </c>
      <c r="B46" s="509"/>
      <c r="C46" s="509"/>
      <c r="D46" s="509"/>
      <c r="E46" s="509"/>
      <c r="F46" s="509"/>
      <c r="G46" s="509"/>
      <c r="H46" s="509"/>
      <c r="I46" s="509"/>
      <c r="J46" s="509"/>
      <c r="K46" s="509"/>
      <c r="L46" s="509"/>
    </row>
    <row r="47" spans="1:12" ht="19.5" customHeight="1" x14ac:dyDescent="0.15">
      <c r="A47" s="212" t="s">
        <v>273</v>
      </c>
    </row>
    <row r="48" spans="1:12" ht="19.5" customHeight="1" x14ac:dyDescent="0.15">
      <c r="A48" s="509"/>
      <c r="B48" s="509"/>
      <c r="C48" s="509"/>
      <c r="D48" s="509"/>
      <c r="E48" s="509"/>
      <c r="F48" s="509"/>
      <c r="G48" s="509"/>
      <c r="H48" s="509"/>
      <c r="I48" s="509"/>
      <c r="J48" s="509"/>
      <c r="K48" s="509"/>
      <c r="L48" s="509"/>
    </row>
    <row r="49" spans="1:1" ht="19.5" customHeight="1" x14ac:dyDescent="0.15">
      <c r="A49" s="9"/>
    </row>
    <row r="50" spans="1:1" ht="19.5" customHeight="1" x14ac:dyDescent="0.15">
      <c r="A50" s="79"/>
    </row>
  </sheetData>
  <mergeCells count="11">
    <mergeCell ref="K42:K43"/>
    <mergeCell ref="L42:L43"/>
    <mergeCell ref="A46:L46"/>
    <mergeCell ref="A48:L48"/>
    <mergeCell ref="A2:L2"/>
    <mergeCell ref="B3:H3"/>
    <mergeCell ref="I3:L3"/>
    <mergeCell ref="A5:I5"/>
    <mergeCell ref="L6:L40"/>
    <mergeCell ref="A10:B10"/>
    <mergeCell ref="A4:D4"/>
  </mergeCells>
  <phoneticPr fontId="15"/>
  <conditionalFormatting sqref="A4:D4">
    <cfRule type="expression" dxfId="3" priority="1">
      <formula>OR($A$4="",$A$4="（４）（●●●●）　項目別明細表(2025年度）")</formula>
    </cfRule>
  </conditionalFormatting>
  <pageMargins left="0.63" right="0.4" top="0.32" bottom="0.23" header="0.24" footer="0.2"/>
  <pageSetup paperSize="9" scale="35"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8FBE3-2E98-464E-82D8-A4E79DEC317D}">
  <sheetPr>
    <tabColor rgb="FF0070C0"/>
    <pageSetUpPr fitToPage="1"/>
  </sheetPr>
  <dimension ref="A1:M49"/>
  <sheetViews>
    <sheetView showGridLines="0" topLeftCell="A6" zoomScale="90" zoomScaleNormal="90" workbookViewId="0">
      <selection activeCell="L41" sqref="L4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335</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v>0</v>
      </c>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0</v>
      </c>
      <c r="C40" s="33"/>
      <c r="D40" s="34"/>
      <c r="E40" s="33"/>
      <c r="F40" s="33"/>
      <c r="G40" s="33"/>
      <c r="H40" s="33"/>
      <c r="I40" s="58"/>
      <c r="J40" s="50">
        <f>ROUNDDOWN((J6+J19+J25)*B40%,-3)</f>
        <v>0</v>
      </c>
      <c r="K40" s="50">
        <f>ROUNDDOWN((K6+K19+K25)*B40%,-3)</f>
        <v>0</v>
      </c>
      <c r="L40" s="499"/>
    </row>
    <row r="41" spans="1:12" s="9" customFormat="1" ht="14.25" thickBot="1" x14ac:dyDescent="0.2">
      <c r="A41" s="59" t="s">
        <v>70</v>
      </c>
      <c r="B41" s="60"/>
      <c r="C41" s="61"/>
      <c r="D41" s="62"/>
      <c r="E41" s="61"/>
      <c r="F41" s="61"/>
      <c r="G41" s="61"/>
      <c r="H41" s="61"/>
      <c r="I41" s="63"/>
      <c r="J41" s="250">
        <f>SUM(J6,J19,J25,J40)</f>
        <v>0</v>
      </c>
      <c r="K41" s="250">
        <f>SUM(K6,K19,K25,K40)</f>
        <v>0</v>
      </c>
      <c r="L41" s="66">
        <f>ROUNDDOWN((K41*VLOOKUP(提案者要旨情報!E20,始めにご確認ください!$A$50:$B$54,2,FALSE)),-3)</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86" t="str">
        <f>"＜補助率　"&amp;VLOOKUP(提案者要旨情報!E20,始めにご確認ください!$A$50:$D$54,3,FALSE)&amp;"／"&amp;VLOOKUP(提案者要旨情報!E20,始めにご確認ください!$A$50:$D$54,4,FALSE)&amp;"＞"</f>
        <v>＜補助率　2／3＞</v>
      </c>
      <c r="J44" s="36"/>
      <c r="K44" s="76"/>
      <c r="L44" s="77"/>
    </row>
    <row r="45" spans="1:12" ht="18" customHeight="1" x14ac:dyDescent="0.15">
      <c r="A45" s="42"/>
    </row>
    <row r="46" spans="1:12" ht="19.5" customHeight="1" x14ac:dyDescent="0.15">
      <c r="A46" s="212" t="s">
        <v>273</v>
      </c>
    </row>
    <row r="47" spans="1:12" ht="19.5" customHeight="1" x14ac:dyDescent="0.15">
      <c r="A47" s="509"/>
      <c r="B47" s="509"/>
      <c r="C47" s="509"/>
      <c r="D47" s="509"/>
      <c r="E47" s="509"/>
      <c r="F47" s="509"/>
      <c r="G47" s="509"/>
      <c r="H47" s="509"/>
      <c r="I47" s="509"/>
      <c r="J47" s="509"/>
      <c r="K47" s="509"/>
      <c r="L47" s="509"/>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15"/>
  <conditionalFormatting sqref="A4:D4">
    <cfRule type="expression" dxfId="2" priority="1">
      <formula>OR($A$4="",$A$4="（４）（●●●●）　項目別明細表(2023年度）")</formula>
    </cfRule>
  </conditionalFormatting>
  <pageMargins left="0.63" right="0.4" top="0.32" bottom="0.23" header="0.24" footer="0.2"/>
  <pageSetup paperSize="9" scale="41"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69136-07C2-469C-B8D5-DB04FA9110D3}">
  <sheetPr>
    <tabColor rgb="FF0070C0"/>
    <pageSetUpPr fitToPage="1"/>
  </sheetPr>
  <dimension ref="A1:M49"/>
  <sheetViews>
    <sheetView showGridLines="0" topLeftCell="A4" zoomScale="90" zoomScaleNormal="90" workbookViewId="0">
      <selection activeCell="L41" sqref="L4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336</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v>0</v>
      </c>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0</v>
      </c>
      <c r="C40" s="33"/>
      <c r="D40" s="34"/>
      <c r="E40" s="33"/>
      <c r="F40" s="33"/>
      <c r="G40" s="33"/>
      <c r="H40" s="33"/>
      <c r="I40" s="58"/>
      <c r="J40" s="50">
        <f>ROUNDDOWN((J6+J19+J25)*B40%,-3)</f>
        <v>0</v>
      </c>
      <c r="K40" s="55">
        <f>ROUNDDOWN((K6+K19+K25)*B40%,-3)</f>
        <v>0</v>
      </c>
      <c r="L40" s="499"/>
    </row>
    <row r="41" spans="1:12" s="9" customFormat="1" ht="14.25" thickBot="1" x14ac:dyDescent="0.2">
      <c r="A41" s="59" t="s">
        <v>70</v>
      </c>
      <c r="B41" s="60"/>
      <c r="C41" s="61"/>
      <c r="D41" s="62"/>
      <c r="E41" s="61"/>
      <c r="F41" s="61"/>
      <c r="G41" s="61"/>
      <c r="H41" s="61"/>
      <c r="I41" s="63"/>
      <c r="J41" s="250">
        <f>SUM(J6,J19,J25,J40)</f>
        <v>0</v>
      </c>
      <c r="K41" s="250">
        <f>SUM(K6,K19,K25,K40)</f>
        <v>0</v>
      </c>
      <c r="L41" s="66">
        <f>ROUNDDOWN((K41*VLOOKUP(提案者要旨情報!E20,始めにご確認ください!$A$50:$B$54,2,FALSE)),-3)</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86" t="str">
        <f>"＜補助率　"&amp;VLOOKUP(提案者要旨情報!E20,始めにご確認ください!$A$50:$D$54,3,FALSE)&amp;"／"&amp;VLOOKUP(提案者要旨情報!E20,始めにご確認ください!$A$50:$D$54,4,FALSE)&amp;"＞"</f>
        <v>＜補助率　2／3＞</v>
      </c>
      <c r="J44" s="36"/>
      <c r="K44" s="76"/>
      <c r="L44" s="77"/>
    </row>
    <row r="45" spans="1:12" ht="18" customHeight="1" x14ac:dyDescent="0.15">
      <c r="A45" s="42"/>
    </row>
    <row r="46" spans="1:12" ht="19.5" customHeight="1" x14ac:dyDescent="0.15">
      <c r="A46" s="212" t="s">
        <v>273</v>
      </c>
    </row>
    <row r="47" spans="1:12" ht="19.5" customHeight="1" x14ac:dyDescent="0.15">
      <c r="A47" s="509"/>
      <c r="B47" s="509"/>
      <c r="C47" s="509"/>
      <c r="D47" s="509"/>
      <c r="E47" s="509"/>
      <c r="F47" s="509"/>
      <c r="G47" s="509"/>
      <c r="H47" s="509"/>
      <c r="I47" s="509"/>
      <c r="J47" s="509"/>
      <c r="K47" s="509"/>
      <c r="L47" s="509"/>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15"/>
  <conditionalFormatting sqref="A4:D4">
    <cfRule type="expression" dxfId="1" priority="1">
      <formula>OR($A$4="",$A$4="（４）（●●●●）　項目別明細表(2024年度）")</formula>
    </cfRule>
  </conditionalFormatting>
  <pageMargins left="0.63" right="0.4" top="0.32" bottom="0.23" header="0.24" footer="0.2"/>
  <pageSetup paperSize="9" scale="87"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BC9AF3-8945-47C5-B1E6-016621F74D3C}">
  <sheetPr>
    <tabColor rgb="FF0070C0"/>
    <pageSetUpPr fitToPage="1"/>
  </sheetPr>
  <dimension ref="A1:M49"/>
  <sheetViews>
    <sheetView showGridLines="0" topLeftCell="A5" zoomScale="90" zoomScaleNormal="90" workbookViewId="0">
      <selection activeCell="L41" sqref="L4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80</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508" t="s">
        <v>337</v>
      </c>
      <c r="B4" s="508"/>
      <c r="C4" s="508"/>
      <c r="D4" s="508"/>
      <c r="J4" s="49"/>
      <c r="K4" s="49"/>
    </row>
    <row r="5" spans="1:12" s="11" customFormat="1" ht="13.5" x14ac:dyDescent="0.15">
      <c r="A5" s="500" t="s">
        <v>50</v>
      </c>
      <c r="B5" s="501"/>
      <c r="C5" s="501"/>
      <c r="D5" s="501"/>
      <c r="E5" s="501"/>
      <c r="F5" s="501"/>
      <c r="G5" s="501"/>
      <c r="H5" s="501"/>
      <c r="I5" s="502"/>
      <c r="J5" s="48" t="s">
        <v>65</v>
      </c>
      <c r="K5" s="53" t="s">
        <v>66</v>
      </c>
      <c r="L5" s="52" t="s">
        <v>67</v>
      </c>
    </row>
    <row r="6" spans="1:12" s="11" customFormat="1" ht="13.5" x14ac:dyDescent="0.15">
      <c r="A6" s="24" t="s">
        <v>3</v>
      </c>
      <c r="B6" s="25"/>
      <c r="C6" s="25"/>
      <c r="D6" s="26"/>
      <c r="E6" s="25"/>
      <c r="F6" s="25"/>
      <c r="G6" s="25"/>
      <c r="H6" s="25"/>
      <c r="I6" s="25"/>
      <c r="J6" s="82">
        <f>SUM(J7,J10,J16)</f>
        <v>0</v>
      </c>
      <c r="K6" s="82">
        <f>SUM(K7,K10,K16)</f>
        <v>0</v>
      </c>
      <c r="L6" s="497"/>
    </row>
    <row r="7" spans="1:12" s="11" customFormat="1" ht="13.5" x14ac:dyDescent="0.15">
      <c r="A7" s="13" t="s">
        <v>4</v>
      </c>
      <c r="D7" s="12"/>
      <c r="I7" s="14"/>
      <c r="J7" s="83">
        <f>SUM(J8)</f>
        <v>0</v>
      </c>
      <c r="K7" s="83">
        <f>SUM(K8)</f>
        <v>0</v>
      </c>
      <c r="L7" s="498"/>
    </row>
    <row r="8" spans="1:12" s="11" customFormat="1" ht="13.5" x14ac:dyDescent="0.15">
      <c r="A8" s="13"/>
      <c r="B8" s="11" t="s">
        <v>16</v>
      </c>
      <c r="C8" s="11" t="s">
        <v>49</v>
      </c>
      <c r="D8" s="12"/>
      <c r="E8" s="11" t="s">
        <v>33</v>
      </c>
      <c r="F8" s="11" t="s">
        <v>34</v>
      </c>
      <c r="H8" s="11" t="s">
        <v>35</v>
      </c>
      <c r="I8" s="14" t="s">
        <v>37</v>
      </c>
      <c r="J8" s="51">
        <f>D8*G8</f>
        <v>0</v>
      </c>
      <c r="K8" s="45">
        <f>J8</f>
        <v>0</v>
      </c>
      <c r="L8" s="498"/>
    </row>
    <row r="9" spans="1:12" s="11" customFormat="1" ht="13.5" x14ac:dyDescent="0.15">
      <c r="A9" s="13"/>
      <c r="D9" s="12"/>
      <c r="I9" s="14"/>
      <c r="J9" s="51"/>
      <c r="K9" s="45"/>
      <c r="L9" s="498"/>
    </row>
    <row r="10" spans="1:12" s="11" customFormat="1" ht="13.5" x14ac:dyDescent="0.15">
      <c r="A10" s="493" t="s">
        <v>5</v>
      </c>
      <c r="B10" s="494"/>
      <c r="D10" s="4"/>
      <c r="J10" s="83">
        <f>SUM(J11:J15)</f>
        <v>0</v>
      </c>
      <c r="K10" s="83">
        <f>SUM(K11:K15)</f>
        <v>0</v>
      </c>
      <c r="L10" s="498"/>
    </row>
    <row r="11" spans="1:12" s="11" customFormat="1" ht="13.5" x14ac:dyDescent="0.15">
      <c r="A11" s="13"/>
      <c r="B11" s="11" t="s">
        <v>17</v>
      </c>
      <c r="C11" s="11" t="s">
        <v>49</v>
      </c>
      <c r="D11" s="12"/>
      <c r="E11" s="11" t="s">
        <v>33</v>
      </c>
      <c r="F11" s="11" t="s">
        <v>34</v>
      </c>
      <c r="H11" s="11" t="s">
        <v>35</v>
      </c>
      <c r="I11" s="14"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14" t="s">
        <v>37</v>
      </c>
      <c r="J12" s="51">
        <f>D12*G12</f>
        <v>0</v>
      </c>
      <c r="K12" s="45">
        <f t="shared" si="0"/>
        <v>0</v>
      </c>
      <c r="L12" s="498"/>
    </row>
    <row r="13" spans="1:12" s="11" customFormat="1" ht="13.5" x14ac:dyDescent="0.15">
      <c r="A13" s="13"/>
      <c r="B13" s="11" t="s">
        <v>18</v>
      </c>
      <c r="D13" s="12"/>
      <c r="I13" s="14" t="s">
        <v>37</v>
      </c>
      <c r="J13" s="51">
        <v>0</v>
      </c>
      <c r="K13" s="45">
        <f t="shared" si="0"/>
        <v>0</v>
      </c>
      <c r="L13" s="498"/>
    </row>
    <row r="14" spans="1:12" s="11" customFormat="1" ht="13.5" x14ac:dyDescent="0.15">
      <c r="A14" s="13"/>
      <c r="B14" s="11" t="s">
        <v>19</v>
      </c>
      <c r="D14" s="12"/>
      <c r="I14" s="14" t="s">
        <v>37</v>
      </c>
      <c r="J14" s="51">
        <v>0</v>
      </c>
      <c r="K14" s="45">
        <f t="shared" si="0"/>
        <v>0</v>
      </c>
      <c r="L14" s="498"/>
    </row>
    <row r="15" spans="1:12" s="11" customFormat="1" ht="13.5" x14ac:dyDescent="0.15">
      <c r="A15" s="13"/>
      <c r="B15" s="11" t="s">
        <v>20</v>
      </c>
      <c r="D15" s="12"/>
      <c r="I15" s="14" t="s">
        <v>37</v>
      </c>
      <c r="J15" s="51">
        <v>0</v>
      </c>
      <c r="K15" s="45">
        <f t="shared" si="0"/>
        <v>0</v>
      </c>
      <c r="L15" s="498"/>
    </row>
    <row r="16" spans="1:12" s="11" customFormat="1" ht="13.5" x14ac:dyDescent="0.15">
      <c r="A16" s="13" t="s">
        <v>6</v>
      </c>
      <c r="D16" s="12"/>
      <c r="I16" s="14"/>
      <c r="J16" s="83">
        <f>SUM(J17:J18)</f>
        <v>0</v>
      </c>
      <c r="K16" s="83">
        <f>SUM(K17:K18)</f>
        <v>0</v>
      </c>
      <c r="L16" s="498"/>
    </row>
    <row r="17" spans="1:13" s="11" customFormat="1" ht="13.5" x14ac:dyDescent="0.15">
      <c r="A17" s="13"/>
      <c r="B17" s="11" t="s">
        <v>21</v>
      </c>
      <c r="D17" s="12"/>
      <c r="I17" s="14" t="s">
        <v>37</v>
      </c>
      <c r="J17" s="51">
        <v>0</v>
      </c>
      <c r="K17" s="45">
        <f t="shared" si="0"/>
        <v>0</v>
      </c>
      <c r="L17" s="498"/>
    </row>
    <row r="18" spans="1:13" s="11" customFormat="1" ht="13.5" x14ac:dyDescent="0.15">
      <c r="A18" s="13"/>
      <c r="B18" s="11" t="s">
        <v>22</v>
      </c>
      <c r="D18" s="12"/>
      <c r="I18" s="14" t="s">
        <v>37</v>
      </c>
      <c r="J18" s="51">
        <v>0</v>
      </c>
      <c r="K18" s="45">
        <f t="shared" si="0"/>
        <v>0</v>
      </c>
      <c r="L18" s="498"/>
    </row>
    <row r="19" spans="1:13" s="11" customFormat="1" ht="13.5" x14ac:dyDescent="0.15">
      <c r="A19" s="17" t="s">
        <v>7</v>
      </c>
      <c r="B19" s="15"/>
      <c r="C19" s="15"/>
      <c r="D19" s="16"/>
      <c r="E19" s="15"/>
      <c r="F19" s="15"/>
      <c r="G19" s="15"/>
      <c r="H19" s="15"/>
      <c r="I19" s="15"/>
      <c r="J19" s="84">
        <f>SUM(J20,J23)</f>
        <v>0</v>
      </c>
      <c r="K19" s="84">
        <f>SUM(K20,K23)</f>
        <v>0</v>
      </c>
      <c r="L19" s="498"/>
    </row>
    <row r="20" spans="1:13" s="11" customFormat="1" ht="13.5" x14ac:dyDescent="0.15">
      <c r="A20" s="13" t="s">
        <v>8</v>
      </c>
      <c r="D20" s="4"/>
      <c r="J20" s="83">
        <f>SUM(J21:J22)</f>
        <v>0</v>
      </c>
      <c r="K20" s="83">
        <f>SUM(K21:K22)</f>
        <v>0</v>
      </c>
      <c r="L20" s="498"/>
    </row>
    <row r="21" spans="1:13" s="11" customFormat="1" ht="13.5" x14ac:dyDescent="0.15">
      <c r="A21" s="13"/>
      <c r="C21" s="11" t="s">
        <v>49</v>
      </c>
      <c r="D21" s="12"/>
      <c r="E21" s="11" t="s">
        <v>33</v>
      </c>
      <c r="F21" s="11" t="s">
        <v>34</v>
      </c>
      <c r="H21" s="11" t="s">
        <v>35</v>
      </c>
      <c r="I21" s="14" t="s">
        <v>37</v>
      </c>
      <c r="J21" s="51">
        <f>D21*G21</f>
        <v>0</v>
      </c>
      <c r="K21" s="54">
        <f>J21</f>
        <v>0</v>
      </c>
      <c r="L21" s="498"/>
      <c r="M21" s="43"/>
    </row>
    <row r="22" spans="1:13" s="11" customFormat="1" ht="13.5" x14ac:dyDescent="0.15">
      <c r="A22" s="13"/>
      <c r="C22" s="11" t="s">
        <v>49</v>
      </c>
      <c r="D22" s="12"/>
      <c r="E22" s="11" t="s">
        <v>33</v>
      </c>
      <c r="F22" s="11" t="s">
        <v>34</v>
      </c>
      <c r="H22" s="11" t="s">
        <v>35</v>
      </c>
      <c r="I22" s="14" t="s">
        <v>37</v>
      </c>
      <c r="J22" s="51">
        <f>D22*G22</f>
        <v>0</v>
      </c>
      <c r="K22" s="54">
        <f>J22</f>
        <v>0</v>
      </c>
      <c r="L22" s="498"/>
    </row>
    <row r="23" spans="1:13" s="11" customFormat="1" ht="13.5" x14ac:dyDescent="0.15">
      <c r="A23" s="13" t="s">
        <v>9</v>
      </c>
      <c r="D23" s="4"/>
      <c r="J23" s="83">
        <f>SUM(J24)</f>
        <v>0</v>
      </c>
      <c r="K23" s="83">
        <f>SUM(K24)</f>
        <v>0</v>
      </c>
      <c r="L23" s="498"/>
    </row>
    <row r="24" spans="1:13" s="11" customFormat="1" ht="13.5" x14ac:dyDescent="0.15">
      <c r="A24" s="13"/>
      <c r="C24" s="11" t="s">
        <v>49</v>
      </c>
      <c r="D24" s="12"/>
      <c r="E24" s="11" t="s">
        <v>33</v>
      </c>
      <c r="F24" s="11" t="s">
        <v>34</v>
      </c>
      <c r="H24" s="11" t="s">
        <v>38</v>
      </c>
      <c r="I24" s="14" t="s">
        <v>37</v>
      </c>
      <c r="J24" s="51">
        <f>D24*G24</f>
        <v>0</v>
      </c>
      <c r="K24" s="54">
        <f>J24</f>
        <v>0</v>
      </c>
      <c r="L24" s="498"/>
    </row>
    <row r="25" spans="1:13" s="11" customFormat="1" ht="13.5" x14ac:dyDescent="0.15">
      <c r="A25" s="17" t="s">
        <v>10</v>
      </c>
      <c r="B25" s="15"/>
      <c r="C25" s="15"/>
      <c r="D25" s="16"/>
      <c r="E25" s="15"/>
      <c r="F25" s="15"/>
      <c r="G25" s="15"/>
      <c r="H25" s="15"/>
      <c r="I25" s="15"/>
      <c r="J25" s="84">
        <f>SUM(J26,J29,J33,J35)</f>
        <v>0</v>
      </c>
      <c r="K25" s="85">
        <f>SUM(K26,K29,K33,K35)</f>
        <v>0</v>
      </c>
      <c r="L25" s="498"/>
    </row>
    <row r="26" spans="1:13" s="11" customFormat="1" ht="13.5" x14ac:dyDescent="0.15">
      <c r="A26" s="13" t="s">
        <v>11</v>
      </c>
      <c r="D26" s="4"/>
      <c r="J26" s="83">
        <f>SUM(J27:J28)</f>
        <v>0</v>
      </c>
      <c r="K26" s="83">
        <f>SUM(K27:K28)</f>
        <v>0</v>
      </c>
      <c r="L26" s="498"/>
    </row>
    <row r="27" spans="1:13" s="11" customFormat="1" ht="13.5" x14ac:dyDescent="0.15">
      <c r="A27" s="13"/>
      <c r="B27" s="11" t="s">
        <v>23</v>
      </c>
      <c r="D27" s="12"/>
      <c r="I27" s="14" t="s">
        <v>37</v>
      </c>
      <c r="J27" s="45">
        <v>0</v>
      </c>
      <c r="K27" s="45">
        <f>J27</f>
        <v>0</v>
      </c>
      <c r="L27" s="498"/>
    </row>
    <row r="28" spans="1:13" s="11" customFormat="1" ht="13.5" x14ac:dyDescent="0.15">
      <c r="A28" s="13"/>
      <c r="B28" s="11" t="s">
        <v>24</v>
      </c>
      <c r="D28" s="12"/>
      <c r="I28" s="14" t="s">
        <v>37</v>
      </c>
      <c r="J28" s="45">
        <v>0</v>
      </c>
      <c r="K28" s="45">
        <f>J28</f>
        <v>0</v>
      </c>
      <c r="L28" s="498"/>
    </row>
    <row r="29" spans="1:13" s="11" customFormat="1" ht="13.5" x14ac:dyDescent="0.15">
      <c r="A29" s="13" t="s">
        <v>12</v>
      </c>
      <c r="D29" s="12"/>
      <c r="J29" s="83">
        <f>SUM(J30:J32)</f>
        <v>0</v>
      </c>
      <c r="K29" s="83">
        <f>SUM(K30:K32)</f>
        <v>0</v>
      </c>
      <c r="L29" s="498"/>
    </row>
    <row r="30" spans="1:13" s="11" customFormat="1" ht="13.5" x14ac:dyDescent="0.15">
      <c r="A30" s="13" t="s">
        <v>26</v>
      </c>
      <c r="B30" s="11" t="s">
        <v>25</v>
      </c>
      <c r="D30" s="12"/>
      <c r="I30" s="14" t="s">
        <v>37</v>
      </c>
      <c r="J30" s="45">
        <v>0</v>
      </c>
      <c r="K30" s="45">
        <f>J30</f>
        <v>0</v>
      </c>
      <c r="L30" s="498"/>
    </row>
    <row r="31" spans="1:13" s="11" customFormat="1" ht="13.5" x14ac:dyDescent="0.15">
      <c r="A31" s="13"/>
      <c r="B31" s="11" t="s">
        <v>27</v>
      </c>
      <c r="D31" s="12"/>
      <c r="I31" s="14" t="s">
        <v>37</v>
      </c>
      <c r="J31" s="45">
        <v>0</v>
      </c>
      <c r="K31" s="45">
        <f t="shared" ref="K31:K32" si="1">J31</f>
        <v>0</v>
      </c>
      <c r="L31" s="498"/>
    </row>
    <row r="32" spans="1:13" s="11" customFormat="1" ht="13.5" x14ac:dyDescent="0.15">
      <c r="A32" s="13" t="s">
        <v>28</v>
      </c>
      <c r="B32" s="11" t="s">
        <v>27</v>
      </c>
      <c r="D32" s="12"/>
      <c r="I32" s="14" t="s">
        <v>37</v>
      </c>
      <c r="J32" s="45">
        <v>0</v>
      </c>
      <c r="K32" s="45">
        <f t="shared" si="1"/>
        <v>0</v>
      </c>
      <c r="L32" s="498"/>
    </row>
    <row r="33" spans="1:12" s="11" customFormat="1" ht="13.5" x14ac:dyDescent="0.15">
      <c r="A33" s="13" t="s">
        <v>13</v>
      </c>
      <c r="D33" s="4"/>
      <c r="J33" s="83">
        <f>SUM(J34)</f>
        <v>0</v>
      </c>
      <c r="K33" s="83">
        <f>SUM(K34)</f>
        <v>0</v>
      </c>
      <c r="L33" s="498"/>
    </row>
    <row r="34" spans="1:12" s="11" customFormat="1" ht="13.5" x14ac:dyDescent="0.15">
      <c r="A34" s="13"/>
      <c r="B34" s="11" t="s">
        <v>29</v>
      </c>
      <c r="D34" s="12"/>
      <c r="I34" s="14" t="s">
        <v>37</v>
      </c>
      <c r="J34" s="45">
        <v>0</v>
      </c>
      <c r="K34" s="45">
        <f>J34</f>
        <v>0</v>
      </c>
      <c r="L34" s="498"/>
    </row>
    <row r="35" spans="1:12" s="11" customFormat="1" ht="13.5" x14ac:dyDescent="0.15">
      <c r="A35" s="13" t="s">
        <v>14</v>
      </c>
      <c r="D35" s="12"/>
      <c r="J35" s="83">
        <f>SUM(J36:J39)</f>
        <v>0</v>
      </c>
      <c r="K35" s="83">
        <f>SUM(K36:K39)</f>
        <v>0</v>
      </c>
      <c r="L35" s="498"/>
    </row>
    <row r="36" spans="1:12" s="11" customFormat="1" ht="13.5" x14ac:dyDescent="0.15">
      <c r="A36" s="13" t="s">
        <v>30</v>
      </c>
      <c r="C36" s="11" t="s">
        <v>49</v>
      </c>
      <c r="D36" s="12"/>
      <c r="E36" s="11" t="s">
        <v>33</v>
      </c>
      <c r="F36" s="11" t="s">
        <v>34</v>
      </c>
      <c r="H36" s="11" t="s">
        <v>39</v>
      </c>
      <c r="I36" s="14" t="s">
        <v>37</v>
      </c>
      <c r="J36" s="51">
        <f>D36*G36</f>
        <v>0</v>
      </c>
      <c r="K36" s="45">
        <f>J36</f>
        <v>0</v>
      </c>
      <c r="L36" s="498"/>
    </row>
    <row r="37" spans="1:12" s="11" customFormat="1" ht="13.5" x14ac:dyDescent="0.15">
      <c r="A37" s="13" t="s">
        <v>31</v>
      </c>
      <c r="B37" s="11" t="s">
        <v>40</v>
      </c>
      <c r="D37" s="12"/>
      <c r="I37" s="14" t="s">
        <v>37</v>
      </c>
      <c r="J37" s="45">
        <v>0</v>
      </c>
      <c r="K37" s="45">
        <f>J37</f>
        <v>0</v>
      </c>
      <c r="L37" s="498"/>
    </row>
    <row r="38" spans="1:12" s="11" customFormat="1" ht="13.5" x14ac:dyDescent="0.15">
      <c r="A38" s="13"/>
      <c r="B38" s="11" t="s">
        <v>41</v>
      </c>
      <c r="D38" s="12"/>
      <c r="I38" s="14" t="s">
        <v>37</v>
      </c>
      <c r="J38" s="45">
        <v>0</v>
      </c>
      <c r="K38" s="45">
        <f>J38</f>
        <v>0</v>
      </c>
      <c r="L38" s="498"/>
    </row>
    <row r="39" spans="1:12" s="11" customFormat="1" ht="13.5" x14ac:dyDescent="0.15">
      <c r="A39" s="13" t="s">
        <v>32</v>
      </c>
      <c r="B39" s="11" t="s">
        <v>42</v>
      </c>
      <c r="D39" s="12"/>
      <c r="I39" s="14" t="s">
        <v>37</v>
      </c>
      <c r="J39" s="45">
        <v>0</v>
      </c>
      <c r="K39" s="45">
        <f>J39</f>
        <v>0</v>
      </c>
      <c r="L39" s="498"/>
    </row>
    <row r="40" spans="1:12" s="9" customFormat="1" ht="14.25" thickBot="1" x14ac:dyDescent="0.2">
      <c r="A40" s="32" t="s">
        <v>68</v>
      </c>
      <c r="B40" s="80">
        <v>0</v>
      </c>
      <c r="C40" s="33"/>
      <c r="D40" s="34"/>
      <c r="E40" s="33"/>
      <c r="F40" s="33"/>
      <c r="G40" s="33"/>
      <c r="H40" s="33"/>
      <c r="I40" s="58"/>
      <c r="J40" s="50">
        <f>ROUNDDOWN((J6+J19+J25)*B40%,-3)</f>
        <v>0</v>
      </c>
      <c r="K40" s="55">
        <f>ROUNDDOWN((K6+K19+K25)*B40%,-3)</f>
        <v>0</v>
      </c>
      <c r="L40" s="499"/>
    </row>
    <row r="41" spans="1:12" s="9" customFormat="1" ht="14.25" thickBot="1" x14ac:dyDescent="0.2">
      <c r="A41" s="59" t="s">
        <v>70</v>
      </c>
      <c r="B41" s="60"/>
      <c r="C41" s="61"/>
      <c r="D41" s="62"/>
      <c r="E41" s="61"/>
      <c r="F41" s="61"/>
      <c r="G41" s="61"/>
      <c r="H41" s="61"/>
      <c r="I41" s="63"/>
      <c r="J41" s="250">
        <f>SUM(J6,J19,J25,J40)</f>
        <v>0</v>
      </c>
      <c r="K41" s="250">
        <f>SUM(K6,K19,K25,K40)</f>
        <v>0</v>
      </c>
      <c r="L41" s="66">
        <f>ROUNDDOWN((K41*VLOOKUP(提案者要旨情報!E20,始めにご確認ください!$A$50:$B$54,2,FALSE)),-3)</f>
        <v>0</v>
      </c>
    </row>
    <row r="42" spans="1:12" s="9" customFormat="1" ht="13.5" x14ac:dyDescent="0.15">
      <c r="A42" s="59" t="s">
        <v>69</v>
      </c>
      <c r="B42" s="81">
        <v>10</v>
      </c>
      <c r="C42" s="61"/>
      <c r="D42" s="62"/>
      <c r="E42" s="61"/>
      <c r="F42" s="61"/>
      <c r="G42" s="61"/>
      <c r="H42" s="61"/>
      <c r="I42" s="63"/>
      <c r="J42" s="64">
        <f>ROUNDDOWN(J41*B42%,0)</f>
        <v>0</v>
      </c>
      <c r="K42" s="511"/>
      <c r="L42" s="510"/>
    </row>
    <row r="43" spans="1:12" s="9" customFormat="1" ht="14.25" thickBot="1" x14ac:dyDescent="0.2">
      <c r="A43" s="29" t="s">
        <v>71</v>
      </c>
      <c r="B43" s="30"/>
      <c r="C43" s="30"/>
      <c r="D43" s="30"/>
      <c r="E43" s="30"/>
      <c r="F43" s="30"/>
      <c r="G43" s="30"/>
      <c r="H43" s="30"/>
      <c r="I43" s="30"/>
      <c r="J43" s="57">
        <f>SUM(J41:J42)</f>
        <v>0</v>
      </c>
      <c r="K43" s="512"/>
      <c r="L43" s="499"/>
    </row>
    <row r="44" spans="1:12" s="9" customFormat="1" ht="13.5" x14ac:dyDescent="0.15">
      <c r="A44" s="186" t="str">
        <f>"＜補助率　"&amp;VLOOKUP(提案者要旨情報!E20,始めにご確認ください!$A$50:$D$54,3,FALSE)&amp;"／"&amp;VLOOKUP(提案者要旨情報!E20,始めにご確認ください!$A$50:$D$54,4,FALSE)&amp;"＞"</f>
        <v>＜補助率　2／3＞</v>
      </c>
      <c r="J44" s="36"/>
      <c r="K44" s="76"/>
      <c r="L44" s="77"/>
    </row>
    <row r="45" spans="1:12" ht="18" customHeight="1" x14ac:dyDescent="0.15">
      <c r="A45" s="42"/>
    </row>
    <row r="46" spans="1:12" ht="19.5" customHeight="1" x14ac:dyDescent="0.15">
      <c r="A46" s="212" t="s">
        <v>273</v>
      </c>
    </row>
    <row r="47" spans="1:12" ht="19.5" customHeight="1" x14ac:dyDescent="0.15">
      <c r="A47" s="509"/>
      <c r="B47" s="509"/>
      <c r="C47" s="509"/>
      <c r="D47" s="509"/>
      <c r="E47" s="509"/>
      <c r="F47" s="509"/>
      <c r="G47" s="509"/>
      <c r="H47" s="509"/>
      <c r="I47" s="509"/>
      <c r="J47" s="509"/>
      <c r="K47" s="509"/>
      <c r="L47" s="509"/>
    </row>
    <row r="48" spans="1:12" ht="19.5" customHeight="1" x14ac:dyDescent="0.15">
      <c r="A48" s="9"/>
    </row>
    <row r="49" spans="1:1" ht="19.5" customHeight="1" x14ac:dyDescent="0.15">
      <c r="A49" s="79"/>
    </row>
  </sheetData>
  <mergeCells count="10">
    <mergeCell ref="K42:K43"/>
    <mergeCell ref="L42:L43"/>
    <mergeCell ref="A47:L47"/>
    <mergeCell ref="A2:L2"/>
    <mergeCell ref="B3:H3"/>
    <mergeCell ref="I3:L3"/>
    <mergeCell ref="A5:I5"/>
    <mergeCell ref="L6:L40"/>
    <mergeCell ref="A10:B10"/>
    <mergeCell ref="A4:D4"/>
  </mergeCells>
  <phoneticPr fontId="15"/>
  <conditionalFormatting sqref="A4:D4">
    <cfRule type="expression" dxfId="0" priority="1">
      <formula>OR($A$4="",$A$4="（４）（●●●●）　項目別明細表(2025年度）")</formula>
    </cfRule>
  </conditionalFormatting>
  <pageMargins left="0.63" right="0.4" top="0.32" bottom="0.23" header="0.24" footer="0.2"/>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B1DAF-82A4-4C21-9172-197BA33AB439}">
  <sheetPr>
    <pageSetUpPr fitToPage="1"/>
  </sheetPr>
  <dimension ref="A1:ZR223"/>
  <sheetViews>
    <sheetView showGridLines="0" zoomScale="70" zoomScaleNormal="70" workbookViewId="0">
      <selection activeCell="D14" sqref="D14"/>
    </sheetView>
  </sheetViews>
  <sheetFormatPr defaultRowHeight="13.5" x14ac:dyDescent="0.15"/>
  <cols>
    <col min="1" max="1" width="6" style="88" bestFit="1" customWidth="1"/>
    <col min="2" max="2" width="14.5" style="88" customWidth="1"/>
    <col min="3" max="3" width="41.125" style="89" customWidth="1"/>
    <col min="4" max="4" width="41.5" style="89" customWidth="1"/>
    <col min="5" max="5" width="60.625" style="173" customWidth="1"/>
    <col min="6" max="7" width="60.625" style="89" customWidth="1"/>
    <col min="8" max="8" width="46.875" style="91" customWidth="1"/>
    <col min="9" max="11" width="9" style="91"/>
    <col min="12" max="13" width="9" style="91" customWidth="1"/>
    <col min="14" max="248" width="9" style="91"/>
    <col min="249" max="249" width="6" style="91" bestFit="1" customWidth="1"/>
    <col min="250" max="250" width="32.75" style="91" bestFit="1" customWidth="1"/>
    <col min="251" max="251" width="57" style="91" customWidth="1"/>
    <col min="252" max="252" width="51.5" style="91" customWidth="1"/>
    <col min="253" max="253" width="38.25" style="91" customWidth="1"/>
    <col min="254" max="254" width="21.375" style="91" customWidth="1"/>
    <col min="255" max="504" width="9" style="91"/>
    <col min="505" max="505" width="6" style="91" bestFit="1" customWidth="1"/>
    <col min="506" max="506" width="32.75" style="91" bestFit="1" customWidth="1"/>
    <col min="507" max="507" width="57" style="91" customWidth="1"/>
    <col min="508" max="508" width="51.5" style="91" customWidth="1"/>
    <col min="509" max="509" width="38.25" style="91" customWidth="1"/>
    <col min="510" max="510" width="21.375" style="91" customWidth="1"/>
    <col min="511" max="760" width="9" style="91"/>
    <col min="761" max="761" width="6" style="91" bestFit="1" customWidth="1"/>
    <col min="762" max="762" width="32.75" style="91" bestFit="1" customWidth="1"/>
    <col min="763" max="763" width="57" style="91" customWidth="1"/>
    <col min="764" max="764" width="51.5" style="91" customWidth="1"/>
    <col min="765" max="765" width="38.25" style="91" customWidth="1"/>
    <col min="766" max="766" width="21.375" style="91" customWidth="1"/>
    <col min="767" max="1016" width="9" style="91"/>
    <col min="1017" max="1017" width="6" style="91" bestFit="1" customWidth="1"/>
    <col min="1018" max="1018" width="32.75" style="91" bestFit="1" customWidth="1"/>
    <col min="1019" max="1019" width="57" style="91" customWidth="1"/>
    <col min="1020" max="1020" width="51.5" style="91" customWidth="1"/>
    <col min="1021" max="1021" width="38.25" style="91" customWidth="1"/>
    <col min="1022" max="1022" width="21.375" style="91" customWidth="1"/>
    <col min="1023" max="1272" width="9" style="91"/>
    <col min="1273" max="1273" width="6" style="91" bestFit="1" customWidth="1"/>
    <col min="1274" max="1274" width="32.75" style="91" bestFit="1" customWidth="1"/>
    <col min="1275" max="1275" width="57" style="91" customWidth="1"/>
    <col min="1276" max="1276" width="51.5" style="91" customWidth="1"/>
    <col min="1277" max="1277" width="38.25" style="91" customWidth="1"/>
    <col min="1278" max="1278" width="21.375" style="91" customWidth="1"/>
    <col min="1279" max="1528" width="9" style="91"/>
    <col min="1529" max="1529" width="6" style="91" bestFit="1" customWidth="1"/>
    <col min="1530" max="1530" width="32.75" style="91" bestFit="1" customWidth="1"/>
    <col min="1531" max="1531" width="57" style="91" customWidth="1"/>
    <col min="1532" max="1532" width="51.5" style="91" customWidth="1"/>
    <col min="1533" max="1533" width="38.25" style="91" customWidth="1"/>
    <col min="1534" max="1534" width="21.375" style="91" customWidth="1"/>
    <col min="1535" max="1784" width="9" style="91"/>
    <col min="1785" max="1785" width="6" style="91" bestFit="1" customWidth="1"/>
    <col min="1786" max="1786" width="32.75" style="91" bestFit="1" customWidth="1"/>
    <col min="1787" max="1787" width="57" style="91" customWidth="1"/>
    <col min="1788" max="1788" width="51.5" style="91" customWidth="1"/>
    <col min="1789" max="1789" width="38.25" style="91" customWidth="1"/>
    <col min="1790" max="1790" width="21.375" style="91" customWidth="1"/>
    <col min="1791" max="2040" width="9" style="91"/>
    <col min="2041" max="2041" width="6" style="91" bestFit="1" customWidth="1"/>
    <col min="2042" max="2042" width="32.75" style="91" bestFit="1" customWidth="1"/>
    <col min="2043" max="2043" width="57" style="91" customWidth="1"/>
    <col min="2044" max="2044" width="51.5" style="91" customWidth="1"/>
    <col min="2045" max="2045" width="38.25" style="91" customWidth="1"/>
    <col min="2046" max="2046" width="21.375" style="91" customWidth="1"/>
    <col min="2047" max="2296" width="9" style="91"/>
    <col min="2297" max="2297" width="6" style="91" bestFit="1" customWidth="1"/>
    <col min="2298" max="2298" width="32.75" style="91" bestFit="1" customWidth="1"/>
    <col min="2299" max="2299" width="57" style="91" customWidth="1"/>
    <col min="2300" max="2300" width="51.5" style="91" customWidth="1"/>
    <col min="2301" max="2301" width="38.25" style="91" customWidth="1"/>
    <col min="2302" max="2302" width="21.375" style="91" customWidth="1"/>
    <col min="2303" max="2552" width="9" style="91"/>
    <col min="2553" max="2553" width="6" style="91" bestFit="1" customWidth="1"/>
    <col min="2554" max="2554" width="32.75" style="91" bestFit="1" customWidth="1"/>
    <col min="2555" max="2555" width="57" style="91" customWidth="1"/>
    <col min="2556" max="2556" width="51.5" style="91" customWidth="1"/>
    <col min="2557" max="2557" width="38.25" style="91" customWidth="1"/>
    <col min="2558" max="2558" width="21.375" style="91" customWidth="1"/>
    <col min="2559" max="2808" width="9" style="91"/>
    <col min="2809" max="2809" width="6" style="91" bestFit="1" customWidth="1"/>
    <col min="2810" max="2810" width="32.75" style="91" bestFit="1" customWidth="1"/>
    <col min="2811" max="2811" width="57" style="91" customWidth="1"/>
    <col min="2812" max="2812" width="51.5" style="91" customWidth="1"/>
    <col min="2813" max="2813" width="38.25" style="91" customWidth="1"/>
    <col min="2814" max="2814" width="21.375" style="91" customWidth="1"/>
    <col min="2815" max="3064" width="9" style="91"/>
    <col min="3065" max="3065" width="6" style="91" bestFit="1" customWidth="1"/>
    <col min="3066" max="3066" width="32.75" style="91" bestFit="1" customWidth="1"/>
    <col min="3067" max="3067" width="57" style="91" customWidth="1"/>
    <col min="3068" max="3068" width="51.5" style="91" customWidth="1"/>
    <col min="3069" max="3069" width="38.25" style="91" customWidth="1"/>
    <col min="3070" max="3070" width="21.375" style="91" customWidth="1"/>
    <col min="3071" max="3320" width="9" style="91"/>
    <col min="3321" max="3321" width="6" style="91" bestFit="1" customWidth="1"/>
    <col min="3322" max="3322" width="32.75" style="91" bestFit="1" customWidth="1"/>
    <col min="3323" max="3323" width="57" style="91" customWidth="1"/>
    <col min="3324" max="3324" width="51.5" style="91" customWidth="1"/>
    <col min="3325" max="3325" width="38.25" style="91" customWidth="1"/>
    <col min="3326" max="3326" width="21.375" style="91" customWidth="1"/>
    <col min="3327" max="3576" width="9" style="91"/>
    <col min="3577" max="3577" width="6" style="91" bestFit="1" customWidth="1"/>
    <col min="3578" max="3578" width="32.75" style="91" bestFit="1" customWidth="1"/>
    <col min="3579" max="3579" width="57" style="91" customWidth="1"/>
    <col min="3580" max="3580" width="51.5" style="91" customWidth="1"/>
    <col min="3581" max="3581" width="38.25" style="91" customWidth="1"/>
    <col min="3582" max="3582" width="21.375" style="91" customWidth="1"/>
    <col min="3583" max="3832" width="9" style="91"/>
    <col min="3833" max="3833" width="6" style="91" bestFit="1" customWidth="1"/>
    <col min="3834" max="3834" width="32.75" style="91" bestFit="1" customWidth="1"/>
    <col min="3835" max="3835" width="57" style="91" customWidth="1"/>
    <col min="3836" max="3836" width="51.5" style="91" customWidth="1"/>
    <col min="3837" max="3837" width="38.25" style="91" customWidth="1"/>
    <col min="3838" max="3838" width="21.375" style="91" customWidth="1"/>
    <col min="3839" max="4088" width="9" style="91"/>
    <col min="4089" max="4089" width="6" style="91" bestFit="1" customWidth="1"/>
    <col min="4090" max="4090" width="32.75" style="91" bestFit="1" customWidth="1"/>
    <col min="4091" max="4091" width="57" style="91" customWidth="1"/>
    <col min="4092" max="4092" width="51.5" style="91" customWidth="1"/>
    <col min="4093" max="4093" width="38.25" style="91" customWidth="1"/>
    <col min="4094" max="4094" width="21.375" style="91" customWidth="1"/>
    <col min="4095" max="4344" width="9" style="91"/>
    <col min="4345" max="4345" width="6" style="91" bestFit="1" customWidth="1"/>
    <col min="4346" max="4346" width="32.75" style="91" bestFit="1" customWidth="1"/>
    <col min="4347" max="4347" width="57" style="91" customWidth="1"/>
    <col min="4348" max="4348" width="51.5" style="91" customWidth="1"/>
    <col min="4349" max="4349" width="38.25" style="91" customWidth="1"/>
    <col min="4350" max="4350" width="21.375" style="91" customWidth="1"/>
    <col min="4351" max="4600" width="9" style="91"/>
    <col min="4601" max="4601" width="6" style="91" bestFit="1" customWidth="1"/>
    <col min="4602" max="4602" width="32.75" style="91" bestFit="1" customWidth="1"/>
    <col min="4603" max="4603" width="57" style="91" customWidth="1"/>
    <col min="4604" max="4604" width="51.5" style="91" customWidth="1"/>
    <col min="4605" max="4605" width="38.25" style="91" customWidth="1"/>
    <col min="4606" max="4606" width="21.375" style="91" customWidth="1"/>
    <col min="4607" max="4856" width="9" style="91"/>
    <col min="4857" max="4857" width="6" style="91" bestFit="1" customWidth="1"/>
    <col min="4858" max="4858" width="32.75" style="91" bestFit="1" customWidth="1"/>
    <col min="4859" max="4859" width="57" style="91" customWidth="1"/>
    <col min="4860" max="4860" width="51.5" style="91" customWidth="1"/>
    <col min="4861" max="4861" width="38.25" style="91" customWidth="1"/>
    <col min="4862" max="4862" width="21.375" style="91" customWidth="1"/>
    <col min="4863" max="5112" width="9" style="91"/>
    <col min="5113" max="5113" width="6" style="91" bestFit="1" customWidth="1"/>
    <col min="5114" max="5114" width="32.75" style="91" bestFit="1" customWidth="1"/>
    <col min="5115" max="5115" width="57" style="91" customWidth="1"/>
    <col min="5116" max="5116" width="51.5" style="91" customWidth="1"/>
    <col min="5117" max="5117" width="38.25" style="91" customWidth="1"/>
    <col min="5118" max="5118" width="21.375" style="91" customWidth="1"/>
    <col min="5119" max="5368" width="9" style="91"/>
    <col min="5369" max="5369" width="6" style="91" bestFit="1" customWidth="1"/>
    <col min="5370" max="5370" width="32.75" style="91" bestFit="1" customWidth="1"/>
    <col min="5371" max="5371" width="57" style="91" customWidth="1"/>
    <col min="5372" max="5372" width="51.5" style="91" customWidth="1"/>
    <col min="5373" max="5373" width="38.25" style="91" customWidth="1"/>
    <col min="5374" max="5374" width="21.375" style="91" customWidth="1"/>
    <col min="5375" max="5624" width="9" style="91"/>
    <col min="5625" max="5625" width="6" style="91" bestFit="1" customWidth="1"/>
    <col min="5626" max="5626" width="32.75" style="91" bestFit="1" customWidth="1"/>
    <col min="5627" max="5627" width="57" style="91" customWidth="1"/>
    <col min="5628" max="5628" width="51.5" style="91" customWidth="1"/>
    <col min="5629" max="5629" width="38.25" style="91" customWidth="1"/>
    <col min="5630" max="5630" width="21.375" style="91" customWidth="1"/>
    <col min="5631" max="5880" width="9" style="91"/>
    <col min="5881" max="5881" width="6" style="91" bestFit="1" customWidth="1"/>
    <col min="5882" max="5882" width="32.75" style="91" bestFit="1" customWidth="1"/>
    <col min="5883" max="5883" width="57" style="91" customWidth="1"/>
    <col min="5884" max="5884" width="51.5" style="91" customWidth="1"/>
    <col min="5885" max="5885" width="38.25" style="91" customWidth="1"/>
    <col min="5886" max="5886" width="21.375" style="91" customWidth="1"/>
    <col min="5887" max="6136" width="9" style="91"/>
    <col min="6137" max="6137" width="6" style="91" bestFit="1" customWidth="1"/>
    <col min="6138" max="6138" width="32.75" style="91" bestFit="1" customWidth="1"/>
    <col min="6139" max="6139" width="57" style="91" customWidth="1"/>
    <col min="6140" max="6140" width="51.5" style="91" customWidth="1"/>
    <col min="6141" max="6141" width="38.25" style="91" customWidth="1"/>
    <col min="6142" max="6142" width="21.375" style="91" customWidth="1"/>
    <col min="6143" max="6392" width="9" style="91"/>
    <col min="6393" max="6393" width="6" style="91" bestFit="1" customWidth="1"/>
    <col min="6394" max="6394" width="32.75" style="91" bestFit="1" customWidth="1"/>
    <col min="6395" max="6395" width="57" style="91" customWidth="1"/>
    <col min="6396" max="6396" width="51.5" style="91" customWidth="1"/>
    <col min="6397" max="6397" width="38.25" style="91" customWidth="1"/>
    <col min="6398" max="6398" width="21.375" style="91" customWidth="1"/>
    <col min="6399" max="6648" width="9" style="91"/>
    <col min="6649" max="6649" width="6" style="91" bestFit="1" customWidth="1"/>
    <col min="6650" max="6650" width="32.75" style="91" bestFit="1" customWidth="1"/>
    <col min="6651" max="6651" width="57" style="91" customWidth="1"/>
    <col min="6652" max="6652" width="51.5" style="91" customWidth="1"/>
    <col min="6653" max="6653" width="38.25" style="91" customWidth="1"/>
    <col min="6654" max="6654" width="21.375" style="91" customWidth="1"/>
    <col min="6655" max="6904" width="9" style="91"/>
    <col min="6905" max="6905" width="6" style="91" bestFit="1" customWidth="1"/>
    <col min="6906" max="6906" width="32.75" style="91" bestFit="1" customWidth="1"/>
    <col min="6907" max="6907" width="57" style="91" customWidth="1"/>
    <col min="6908" max="6908" width="51.5" style="91" customWidth="1"/>
    <col min="6909" max="6909" width="38.25" style="91" customWidth="1"/>
    <col min="6910" max="6910" width="21.375" style="91" customWidth="1"/>
    <col min="6911" max="7160" width="9" style="91"/>
    <col min="7161" max="7161" width="6" style="91" bestFit="1" customWidth="1"/>
    <col min="7162" max="7162" width="32.75" style="91" bestFit="1" customWidth="1"/>
    <col min="7163" max="7163" width="57" style="91" customWidth="1"/>
    <col min="7164" max="7164" width="51.5" style="91" customWidth="1"/>
    <col min="7165" max="7165" width="38.25" style="91" customWidth="1"/>
    <col min="7166" max="7166" width="21.375" style="91" customWidth="1"/>
    <col min="7167" max="7416" width="9" style="91"/>
    <col min="7417" max="7417" width="6" style="91" bestFit="1" customWidth="1"/>
    <col min="7418" max="7418" width="32.75" style="91" bestFit="1" customWidth="1"/>
    <col min="7419" max="7419" width="57" style="91" customWidth="1"/>
    <col min="7420" max="7420" width="51.5" style="91" customWidth="1"/>
    <col min="7421" max="7421" width="38.25" style="91" customWidth="1"/>
    <col min="7422" max="7422" width="21.375" style="91" customWidth="1"/>
    <col min="7423" max="7672" width="9" style="91"/>
    <col min="7673" max="7673" width="6" style="91" bestFit="1" customWidth="1"/>
    <col min="7674" max="7674" width="32.75" style="91" bestFit="1" customWidth="1"/>
    <col min="7675" max="7675" width="57" style="91" customWidth="1"/>
    <col min="7676" max="7676" width="51.5" style="91" customWidth="1"/>
    <col min="7677" max="7677" width="38.25" style="91" customWidth="1"/>
    <col min="7678" max="7678" width="21.375" style="91" customWidth="1"/>
    <col min="7679" max="7928" width="9" style="91"/>
    <col min="7929" max="7929" width="6" style="91" bestFit="1" customWidth="1"/>
    <col min="7930" max="7930" width="32.75" style="91" bestFit="1" customWidth="1"/>
    <col min="7931" max="7931" width="57" style="91" customWidth="1"/>
    <col min="7932" max="7932" width="51.5" style="91" customWidth="1"/>
    <col min="7933" max="7933" width="38.25" style="91" customWidth="1"/>
    <col min="7934" max="7934" width="21.375" style="91" customWidth="1"/>
    <col min="7935" max="8184" width="9" style="91"/>
    <col min="8185" max="8185" width="6" style="91" bestFit="1" customWidth="1"/>
    <col min="8186" max="8186" width="32.75" style="91" bestFit="1" customWidth="1"/>
    <col min="8187" max="8187" width="57" style="91" customWidth="1"/>
    <col min="8188" max="8188" width="51.5" style="91" customWidth="1"/>
    <col min="8189" max="8189" width="38.25" style="91" customWidth="1"/>
    <col min="8190" max="8190" width="21.375" style="91" customWidth="1"/>
    <col min="8191" max="8440" width="9" style="91"/>
    <col min="8441" max="8441" width="6" style="91" bestFit="1" customWidth="1"/>
    <col min="8442" max="8442" width="32.75" style="91" bestFit="1" customWidth="1"/>
    <col min="8443" max="8443" width="57" style="91" customWidth="1"/>
    <col min="8444" max="8444" width="51.5" style="91" customWidth="1"/>
    <col min="8445" max="8445" width="38.25" style="91" customWidth="1"/>
    <col min="8446" max="8446" width="21.375" style="91" customWidth="1"/>
    <col min="8447" max="8696" width="9" style="91"/>
    <col min="8697" max="8697" width="6" style="91" bestFit="1" customWidth="1"/>
    <col min="8698" max="8698" width="32.75" style="91" bestFit="1" customWidth="1"/>
    <col min="8699" max="8699" width="57" style="91" customWidth="1"/>
    <col min="8700" max="8700" width="51.5" style="91" customWidth="1"/>
    <col min="8701" max="8701" width="38.25" style="91" customWidth="1"/>
    <col min="8702" max="8702" width="21.375" style="91" customWidth="1"/>
    <col min="8703" max="8952" width="9" style="91"/>
    <col min="8953" max="8953" width="6" style="91" bestFit="1" customWidth="1"/>
    <col min="8954" max="8954" width="32.75" style="91" bestFit="1" customWidth="1"/>
    <col min="8955" max="8955" width="57" style="91" customWidth="1"/>
    <col min="8956" max="8956" width="51.5" style="91" customWidth="1"/>
    <col min="8957" max="8957" width="38.25" style="91" customWidth="1"/>
    <col min="8958" max="8958" width="21.375" style="91" customWidth="1"/>
    <col min="8959" max="9208" width="9" style="91"/>
    <col min="9209" max="9209" width="6" style="91" bestFit="1" customWidth="1"/>
    <col min="9210" max="9210" width="32.75" style="91" bestFit="1" customWidth="1"/>
    <col min="9211" max="9211" width="57" style="91" customWidth="1"/>
    <col min="9212" max="9212" width="51.5" style="91" customWidth="1"/>
    <col min="9213" max="9213" width="38.25" style="91" customWidth="1"/>
    <col min="9214" max="9214" width="21.375" style="91" customWidth="1"/>
    <col min="9215" max="9464" width="9" style="91"/>
    <col min="9465" max="9465" width="6" style="91" bestFit="1" customWidth="1"/>
    <col min="9466" max="9466" width="32.75" style="91" bestFit="1" customWidth="1"/>
    <col min="9467" max="9467" width="57" style="91" customWidth="1"/>
    <col min="9468" max="9468" width="51.5" style="91" customWidth="1"/>
    <col min="9469" max="9469" width="38.25" style="91" customWidth="1"/>
    <col min="9470" max="9470" width="21.375" style="91" customWidth="1"/>
    <col min="9471" max="9720" width="9" style="91"/>
    <col min="9721" max="9721" width="6" style="91" bestFit="1" customWidth="1"/>
    <col min="9722" max="9722" width="32.75" style="91" bestFit="1" customWidth="1"/>
    <col min="9723" max="9723" width="57" style="91" customWidth="1"/>
    <col min="9724" max="9724" width="51.5" style="91" customWidth="1"/>
    <col min="9725" max="9725" width="38.25" style="91" customWidth="1"/>
    <col min="9726" max="9726" width="21.375" style="91" customWidth="1"/>
    <col min="9727" max="9976" width="9" style="91"/>
    <col min="9977" max="9977" width="6" style="91" bestFit="1" customWidth="1"/>
    <col min="9978" max="9978" width="32.75" style="91" bestFit="1" customWidth="1"/>
    <col min="9979" max="9979" width="57" style="91" customWidth="1"/>
    <col min="9980" max="9980" width="51.5" style="91" customWidth="1"/>
    <col min="9981" max="9981" width="38.25" style="91" customWidth="1"/>
    <col min="9982" max="9982" width="21.375" style="91" customWidth="1"/>
    <col min="9983" max="10232" width="9" style="91"/>
    <col min="10233" max="10233" width="6" style="91" bestFit="1" customWidth="1"/>
    <col min="10234" max="10234" width="32.75" style="91" bestFit="1" customWidth="1"/>
    <col min="10235" max="10235" width="57" style="91" customWidth="1"/>
    <col min="10236" max="10236" width="51.5" style="91" customWidth="1"/>
    <col min="10237" max="10237" width="38.25" style="91" customWidth="1"/>
    <col min="10238" max="10238" width="21.375" style="91" customWidth="1"/>
    <col min="10239" max="10488" width="9" style="91"/>
    <col min="10489" max="10489" width="6" style="91" bestFit="1" customWidth="1"/>
    <col min="10490" max="10490" width="32.75" style="91" bestFit="1" customWidth="1"/>
    <col min="10491" max="10491" width="57" style="91" customWidth="1"/>
    <col min="10492" max="10492" width="51.5" style="91" customWidth="1"/>
    <col min="10493" max="10493" width="38.25" style="91" customWidth="1"/>
    <col min="10494" max="10494" width="21.375" style="91" customWidth="1"/>
    <col min="10495" max="10744" width="9" style="91"/>
    <col min="10745" max="10745" width="6" style="91" bestFit="1" customWidth="1"/>
    <col min="10746" max="10746" width="32.75" style="91" bestFit="1" customWidth="1"/>
    <col min="10747" max="10747" width="57" style="91" customWidth="1"/>
    <col min="10748" max="10748" width="51.5" style="91" customWidth="1"/>
    <col min="10749" max="10749" width="38.25" style="91" customWidth="1"/>
    <col min="10750" max="10750" width="21.375" style="91" customWidth="1"/>
    <col min="10751" max="11000" width="9" style="91"/>
    <col min="11001" max="11001" width="6" style="91" bestFit="1" customWidth="1"/>
    <col min="11002" max="11002" width="32.75" style="91" bestFit="1" customWidth="1"/>
    <col min="11003" max="11003" width="57" style="91" customWidth="1"/>
    <col min="11004" max="11004" width="51.5" style="91" customWidth="1"/>
    <col min="11005" max="11005" width="38.25" style="91" customWidth="1"/>
    <col min="11006" max="11006" width="21.375" style="91" customWidth="1"/>
    <col min="11007" max="11256" width="9" style="91"/>
    <col min="11257" max="11257" width="6" style="91" bestFit="1" customWidth="1"/>
    <col min="11258" max="11258" width="32.75" style="91" bestFit="1" customWidth="1"/>
    <col min="11259" max="11259" width="57" style="91" customWidth="1"/>
    <col min="11260" max="11260" width="51.5" style="91" customWidth="1"/>
    <col min="11261" max="11261" width="38.25" style="91" customWidth="1"/>
    <col min="11262" max="11262" width="21.375" style="91" customWidth="1"/>
    <col min="11263" max="11512" width="9" style="91"/>
    <col min="11513" max="11513" width="6" style="91" bestFit="1" customWidth="1"/>
    <col min="11514" max="11514" width="32.75" style="91" bestFit="1" customWidth="1"/>
    <col min="11515" max="11515" width="57" style="91" customWidth="1"/>
    <col min="11516" max="11516" width="51.5" style="91" customWidth="1"/>
    <col min="11517" max="11517" width="38.25" style="91" customWidth="1"/>
    <col min="11518" max="11518" width="21.375" style="91" customWidth="1"/>
    <col min="11519" max="11768" width="9" style="91"/>
    <col min="11769" max="11769" width="6" style="91" bestFit="1" customWidth="1"/>
    <col min="11770" max="11770" width="32.75" style="91" bestFit="1" customWidth="1"/>
    <col min="11771" max="11771" width="57" style="91" customWidth="1"/>
    <col min="11772" max="11772" width="51.5" style="91" customWidth="1"/>
    <col min="11773" max="11773" width="38.25" style="91" customWidth="1"/>
    <col min="11774" max="11774" width="21.375" style="91" customWidth="1"/>
    <col min="11775" max="12024" width="9" style="91"/>
    <col min="12025" max="12025" width="6" style="91" bestFit="1" customWidth="1"/>
    <col min="12026" max="12026" width="32.75" style="91" bestFit="1" customWidth="1"/>
    <col min="12027" max="12027" width="57" style="91" customWidth="1"/>
    <col min="12028" max="12028" width="51.5" style="91" customWidth="1"/>
    <col min="12029" max="12029" width="38.25" style="91" customWidth="1"/>
    <col min="12030" max="12030" width="21.375" style="91" customWidth="1"/>
    <col min="12031" max="12280" width="9" style="91"/>
    <col min="12281" max="12281" width="6" style="91" bestFit="1" customWidth="1"/>
    <col min="12282" max="12282" width="32.75" style="91" bestFit="1" customWidth="1"/>
    <col min="12283" max="12283" width="57" style="91" customWidth="1"/>
    <col min="12284" max="12284" width="51.5" style="91" customWidth="1"/>
    <col min="12285" max="12285" width="38.25" style="91" customWidth="1"/>
    <col min="12286" max="12286" width="21.375" style="91" customWidth="1"/>
    <col min="12287" max="12536" width="9" style="91"/>
    <col min="12537" max="12537" width="6" style="91" bestFit="1" customWidth="1"/>
    <col min="12538" max="12538" width="32.75" style="91" bestFit="1" customWidth="1"/>
    <col min="12539" max="12539" width="57" style="91" customWidth="1"/>
    <col min="12540" max="12540" width="51.5" style="91" customWidth="1"/>
    <col min="12541" max="12541" width="38.25" style="91" customWidth="1"/>
    <col min="12542" max="12542" width="21.375" style="91" customWidth="1"/>
    <col min="12543" max="12792" width="9" style="91"/>
    <col min="12793" max="12793" width="6" style="91" bestFit="1" customWidth="1"/>
    <col min="12794" max="12794" width="32.75" style="91" bestFit="1" customWidth="1"/>
    <col min="12795" max="12795" width="57" style="91" customWidth="1"/>
    <col min="12796" max="12796" width="51.5" style="91" customWidth="1"/>
    <col min="12797" max="12797" width="38.25" style="91" customWidth="1"/>
    <col min="12798" max="12798" width="21.375" style="91" customWidth="1"/>
    <col min="12799" max="13048" width="9" style="91"/>
    <col min="13049" max="13049" width="6" style="91" bestFit="1" customWidth="1"/>
    <col min="13050" max="13050" width="32.75" style="91" bestFit="1" customWidth="1"/>
    <col min="13051" max="13051" width="57" style="91" customWidth="1"/>
    <col min="13052" max="13052" width="51.5" style="91" customWidth="1"/>
    <col min="13053" max="13053" width="38.25" style="91" customWidth="1"/>
    <col min="13054" max="13054" width="21.375" style="91" customWidth="1"/>
    <col min="13055" max="13304" width="9" style="91"/>
    <col min="13305" max="13305" width="6" style="91" bestFit="1" customWidth="1"/>
    <col min="13306" max="13306" width="32.75" style="91" bestFit="1" customWidth="1"/>
    <col min="13307" max="13307" width="57" style="91" customWidth="1"/>
    <col min="13308" max="13308" width="51.5" style="91" customWidth="1"/>
    <col min="13309" max="13309" width="38.25" style="91" customWidth="1"/>
    <col min="13310" max="13310" width="21.375" style="91" customWidth="1"/>
    <col min="13311" max="13560" width="9" style="91"/>
    <col min="13561" max="13561" width="6" style="91" bestFit="1" customWidth="1"/>
    <col min="13562" max="13562" width="32.75" style="91" bestFit="1" customWidth="1"/>
    <col min="13563" max="13563" width="57" style="91" customWidth="1"/>
    <col min="13564" max="13564" width="51.5" style="91" customWidth="1"/>
    <col min="13565" max="13565" width="38.25" style="91" customWidth="1"/>
    <col min="13566" max="13566" width="21.375" style="91" customWidth="1"/>
    <col min="13567" max="13816" width="9" style="91"/>
    <col min="13817" max="13817" width="6" style="91" bestFit="1" customWidth="1"/>
    <col min="13818" max="13818" width="32.75" style="91" bestFit="1" customWidth="1"/>
    <col min="13819" max="13819" width="57" style="91" customWidth="1"/>
    <col min="13820" max="13820" width="51.5" style="91" customWidth="1"/>
    <col min="13821" max="13821" width="38.25" style="91" customWidth="1"/>
    <col min="13822" max="13822" width="21.375" style="91" customWidth="1"/>
    <col min="13823" max="14072" width="9" style="91"/>
    <col min="14073" max="14073" width="6" style="91" bestFit="1" customWidth="1"/>
    <col min="14074" max="14074" width="32.75" style="91" bestFit="1" customWidth="1"/>
    <col min="14075" max="14075" width="57" style="91" customWidth="1"/>
    <col min="14076" max="14076" width="51.5" style="91" customWidth="1"/>
    <col min="14077" max="14077" width="38.25" style="91" customWidth="1"/>
    <col min="14078" max="14078" width="21.375" style="91" customWidth="1"/>
    <col min="14079" max="14328" width="9" style="91"/>
    <col min="14329" max="14329" width="6" style="91" bestFit="1" customWidth="1"/>
    <col min="14330" max="14330" width="32.75" style="91" bestFit="1" customWidth="1"/>
    <col min="14331" max="14331" width="57" style="91" customWidth="1"/>
    <col min="14332" max="14332" width="51.5" style="91" customWidth="1"/>
    <col min="14333" max="14333" width="38.25" style="91" customWidth="1"/>
    <col min="14334" max="14334" width="21.375" style="91" customWidth="1"/>
    <col min="14335" max="14584" width="9" style="91"/>
    <col min="14585" max="14585" width="6" style="91" bestFit="1" customWidth="1"/>
    <col min="14586" max="14586" width="32.75" style="91" bestFit="1" customWidth="1"/>
    <col min="14587" max="14587" width="57" style="91" customWidth="1"/>
    <col min="14588" max="14588" width="51.5" style="91" customWidth="1"/>
    <col min="14589" max="14589" width="38.25" style="91" customWidth="1"/>
    <col min="14590" max="14590" width="21.375" style="91" customWidth="1"/>
    <col min="14591" max="14840" width="9" style="91"/>
    <col min="14841" max="14841" width="6" style="91" bestFit="1" customWidth="1"/>
    <col min="14842" max="14842" width="32.75" style="91" bestFit="1" customWidth="1"/>
    <col min="14843" max="14843" width="57" style="91" customWidth="1"/>
    <col min="14844" max="14844" width="51.5" style="91" customWidth="1"/>
    <col min="14845" max="14845" width="38.25" style="91" customWidth="1"/>
    <col min="14846" max="14846" width="21.375" style="91" customWidth="1"/>
    <col min="14847" max="15096" width="9" style="91"/>
    <col min="15097" max="15097" width="6" style="91" bestFit="1" customWidth="1"/>
    <col min="15098" max="15098" width="32.75" style="91" bestFit="1" customWidth="1"/>
    <col min="15099" max="15099" width="57" style="91" customWidth="1"/>
    <col min="15100" max="15100" width="51.5" style="91" customWidth="1"/>
    <col min="15101" max="15101" width="38.25" style="91" customWidth="1"/>
    <col min="15102" max="15102" width="21.375" style="91" customWidth="1"/>
    <col min="15103" max="15352" width="9" style="91"/>
    <col min="15353" max="15353" width="6" style="91" bestFit="1" customWidth="1"/>
    <col min="15354" max="15354" width="32.75" style="91" bestFit="1" customWidth="1"/>
    <col min="15355" max="15355" width="57" style="91" customWidth="1"/>
    <col min="15356" max="15356" width="51.5" style="91" customWidth="1"/>
    <col min="15357" max="15357" width="38.25" style="91" customWidth="1"/>
    <col min="15358" max="15358" width="21.375" style="91" customWidth="1"/>
    <col min="15359" max="15608" width="9" style="91"/>
    <col min="15609" max="15609" width="6" style="91" bestFit="1" customWidth="1"/>
    <col min="15610" max="15610" width="32.75" style="91" bestFit="1" customWidth="1"/>
    <col min="15611" max="15611" width="57" style="91" customWidth="1"/>
    <col min="15612" max="15612" width="51.5" style="91" customWidth="1"/>
    <col min="15613" max="15613" width="38.25" style="91" customWidth="1"/>
    <col min="15614" max="15614" width="21.375" style="91" customWidth="1"/>
    <col min="15615" max="15864" width="9" style="91"/>
    <col min="15865" max="15865" width="6" style="91" bestFit="1" customWidth="1"/>
    <col min="15866" max="15866" width="32.75" style="91" bestFit="1" customWidth="1"/>
    <col min="15867" max="15867" width="57" style="91" customWidth="1"/>
    <col min="15868" max="15868" width="51.5" style="91" customWidth="1"/>
    <col min="15869" max="15869" width="38.25" style="91" customWidth="1"/>
    <col min="15870" max="15870" width="21.375" style="91" customWidth="1"/>
    <col min="15871" max="16120" width="9" style="91"/>
    <col min="16121" max="16121" width="6" style="91" bestFit="1" customWidth="1"/>
    <col min="16122" max="16122" width="32.75" style="91" bestFit="1" customWidth="1"/>
    <col min="16123" max="16123" width="57" style="91" customWidth="1"/>
    <col min="16124" max="16124" width="51.5" style="91" customWidth="1"/>
    <col min="16125" max="16125" width="38.25" style="91" customWidth="1"/>
    <col min="16126" max="16126" width="21.375" style="91" customWidth="1"/>
    <col min="16127" max="16384" width="9" style="91"/>
  </cols>
  <sheetData>
    <row r="1" spans="1:8" x14ac:dyDescent="0.15">
      <c r="E1" s="90"/>
      <c r="G1" s="91"/>
    </row>
    <row r="2" spans="1:8" ht="28.5" x14ac:dyDescent="0.15">
      <c r="A2" s="288" t="s">
        <v>292</v>
      </c>
      <c r="B2" s="288"/>
      <c r="C2" s="288"/>
      <c r="D2" s="288"/>
      <c r="E2" s="288"/>
      <c r="F2" s="288"/>
      <c r="G2" s="289"/>
      <c r="H2" s="289"/>
    </row>
    <row r="3" spans="1:8" ht="15" customHeight="1" x14ac:dyDescent="0.15">
      <c r="A3" s="92"/>
      <c r="B3" s="92"/>
      <c r="C3" s="88"/>
      <c r="D3" s="88"/>
      <c r="E3" s="90"/>
      <c r="G3" s="91"/>
    </row>
    <row r="4" spans="1:8" s="98" customFormat="1" ht="21" x14ac:dyDescent="0.15">
      <c r="A4" s="93" t="s">
        <v>93</v>
      </c>
      <c r="B4" s="94"/>
      <c r="C4" s="95"/>
      <c r="D4" s="95"/>
      <c r="E4" s="96"/>
      <c r="F4" s="97"/>
    </row>
    <row r="5" spans="1:8" s="98" customFormat="1" ht="18.75" x14ac:dyDescent="0.15">
      <c r="A5" s="99" t="s">
        <v>94</v>
      </c>
      <c r="B5" s="94"/>
      <c r="C5" s="95"/>
      <c r="D5" s="95"/>
      <c r="E5" s="96"/>
      <c r="F5" s="97"/>
    </row>
    <row r="6" spans="1:8" s="98" customFormat="1" ht="18.75" x14ac:dyDescent="0.15">
      <c r="A6" s="99" t="s">
        <v>240</v>
      </c>
      <c r="B6" s="94"/>
      <c r="C6" s="95"/>
      <c r="D6" s="95"/>
      <c r="E6" s="96"/>
      <c r="F6" s="97"/>
    </row>
    <row r="7" spans="1:8" s="98" customFormat="1" ht="18.75" x14ac:dyDescent="0.15">
      <c r="A7" s="99" t="s">
        <v>95</v>
      </c>
      <c r="B7" s="94"/>
      <c r="C7" s="95"/>
      <c r="D7" s="95"/>
      <c r="E7" s="96"/>
      <c r="F7" s="97"/>
    </row>
    <row r="8" spans="1:8" s="98" customFormat="1" ht="18.75" x14ac:dyDescent="0.15">
      <c r="A8" s="99" t="s">
        <v>96</v>
      </c>
      <c r="B8" s="94"/>
      <c r="C8" s="95"/>
      <c r="D8" s="95"/>
      <c r="E8" s="96"/>
      <c r="F8" s="97"/>
    </row>
    <row r="9" spans="1:8" s="98" customFormat="1" ht="18.75" x14ac:dyDescent="0.15">
      <c r="A9" s="99" t="s">
        <v>97</v>
      </c>
      <c r="B9" s="94"/>
      <c r="C9" s="95"/>
      <c r="D9" s="95"/>
      <c r="E9" s="96"/>
      <c r="F9" s="97"/>
    </row>
    <row r="10" spans="1:8" s="98" customFormat="1" ht="18.75" x14ac:dyDescent="0.15">
      <c r="A10" s="99" t="s">
        <v>350</v>
      </c>
      <c r="B10" s="94"/>
      <c r="C10" s="95"/>
      <c r="D10" s="95"/>
      <c r="E10" s="96"/>
      <c r="F10" s="97"/>
    </row>
    <row r="11" spans="1:8" ht="21" x14ac:dyDescent="0.15">
      <c r="A11" s="283" t="s">
        <v>338</v>
      </c>
      <c r="E11" s="90"/>
      <c r="G11" s="91"/>
    </row>
    <row r="12" spans="1:8" ht="21" x14ac:dyDescent="0.15">
      <c r="A12" s="283" t="s">
        <v>339</v>
      </c>
      <c r="E12" s="90"/>
      <c r="G12" s="91"/>
    </row>
    <row r="13" spans="1:8" ht="30" customHeight="1" x14ac:dyDescent="0.15">
      <c r="C13" s="285"/>
      <c r="D13" s="429" t="s">
        <v>306</v>
      </c>
      <c r="E13" s="90"/>
      <c r="G13" s="91"/>
    </row>
    <row r="14" spans="1:8" ht="30" customHeight="1" x14ac:dyDescent="0.15">
      <c r="C14" s="286"/>
      <c r="D14" s="429" t="s">
        <v>333</v>
      </c>
      <c r="E14" s="90"/>
      <c r="G14" s="91"/>
    </row>
    <row r="15" spans="1:8" ht="30" customHeight="1" x14ac:dyDescent="0.15">
      <c r="C15" s="287"/>
      <c r="D15" s="429" t="s">
        <v>307</v>
      </c>
      <c r="E15" s="90"/>
      <c r="G15" s="91"/>
    </row>
    <row r="16" spans="1:8" ht="30" customHeight="1" x14ac:dyDescent="0.15">
      <c r="C16" s="278"/>
      <c r="D16" s="429" t="s">
        <v>308</v>
      </c>
      <c r="E16" s="90"/>
      <c r="G16" s="91"/>
    </row>
    <row r="17" spans="1:8" x14ac:dyDescent="0.15">
      <c r="E17" s="90"/>
      <c r="G17" s="91"/>
    </row>
    <row r="18" spans="1:8" ht="37.5" customHeight="1" x14ac:dyDescent="0.15">
      <c r="A18" s="313" t="s">
        <v>326</v>
      </c>
      <c r="B18" s="409" t="s">
        <v>327</v>
      </c>
      <c r="C18" s="314" t="s">
        <v>332</v>
      </c>
      <c r="D18" s="315"/>
      <c r="E18" s="445" t="s">
        <v>328</v>
      </c>
      <c r="F18" s="316" t="s">
        <v>329</v>
      </c>
      <c r="G18" s="316" t="s">
        <v>330</v>
      </c>
      <c r="H18" s="316" t="s">
        <v>331</v>
      </c>
    </row>
    <row r="19" spans="1:8" ht="30" customHeight="1" x14ac:dyDescent="0.15">
      <c r="A19" s="402">
        <v>1</v>
      </c>
      <c r="B19" s="398" t="s">
        <v>98</v>
      </c>
      <c r="C19" s="403" t="s">
        <v>99</v>
      </c>
      <c r="D19" s="301"/>
      <c r="E19" s="431" t="s">
        <v>100</v>
      </c>
      <c r="F19" s="100" t="s">
        <v>100</v>
      </c>
      <c r="G19" s="101" t="s">
        <v>101</v>
      </c>
      <c r="H19" s="320" t="s">
        <v>102</v>
      </c>
    </row>
    <row r="20" spans="1:8" ht="45.75" customHeight="1" x14ac:dyDescent="0.15">
      <c r="A20" s="402">
        <f>A19+1</f>
        <v>2</v>
      </c>
      <c r="B20" s="410"/>
      <c r="C20" s="404" t="s">
        <v>103</v>
      </c>
      <c r="D20" s="301"/>
      <c r="E20" s="432" t="s">
        <v>353</v>
      </c>
      <c r="F20" s="100" t="s">
        <v>104</v>
      </c>
      <c r="G20" s="101" t="s">
        <v>105</v>
      </c>
      <c r="H20" s="320" t="s">
        <v>102</v>
      </c>
    </row>
    <row r="21" spans="1:8" ht="30" customHeight="1" x14ac:dyDescent="0.15">
      <c r="A21" s="402">
        <f>A20+1</f>
        <v>3</v>
      </c>
      <c r="B21" s="410"/>
      <c r="C21" s="404" t="s">
        <v>106</v>
      </c>
      <c r="D21" s="301"/>
      <c r="E21" s="433"/>
      <c r="F21" s="100" t="s">
        <v>107</v>
      </c>
      <c r="G21" s="101" t="s">
        <v>291</v>
      </c>
      <c r="H21" s="321" t="s">
        <v>108</v>
      </c>
    </row>
    <row r="22" spans="1:8" ht="99.95" customHeight="1" x14ac:dyDescent="0.15">
      <c r="A22" s="402">
        <f>A21+1</f>
        <v>4</v>
      </c>
      <c r="B22" s="410"/>
      <c r="C22" s="404" t="s">
        <v>109</v>
      </c>
      <c r="D22" s="301"/>
      <c r="E22" s="434" t="str">
        <f>IF(始めにご確認ください!B7="","",IF(始めにご確認ください!B10="",IF(始めにご確認ください!B9="",IF(始めにご確認ください!B8="",始めにご確認ください!B7,"◎"&amp;始めにご確認ください!B7&amp;CHAR(10)&amp;"   "&amp;始めにご確認ください!B8),"◎"&amp;始めにご確認ください!B7&amp;CHAR(10)&amp;"   "&amp;始めにご確認ください!B8&amp;CHAR(10)&amp;"   "&amp;始めにご確認ください!B9),"◎"&amp;始めにご確認ください!B7&amp;CHAR(10)&amp;"   "&amp;始めにご確認ください!B8&amp;CHAR(10)&amp;"   "&amp;始めにご確認ください!B9&amp;CHAR(10)&amp;"   "&amp;始めにご確認ください!B10))</f>
        <v>◎（例）〇〇株式会社
   （例）●●株式会社</v>
      </c>
      <c r="F22" s="284" t="s">
        <v>341</v>
      </c>
      <c r="G22" s="101" t="s">
        <v>340</v>
      </c>
      <c r="H22" s="322"/>
    </row>
    <row r="23" spans="1:8" ht="48" customHeight="1" x14ac:dyDescent="0.15">
      <c r="A23" s="402">
        <f t="shared" ref="A23:A78" si="0">A22+1</f>
        <v>5</v>
      </c>
      <c r="B23" s="410"/>
      <c r="C23" s="404" t="s">
        <v>342</v>
      </c>
      <c r="D23" s="301"/>
      <c r="E23" s="433"/>
      <c r="F23" s="100" t="s">
        <v>110</v>
      </c>
      <c r="G23" s="312" t="s">
        <v>111</v>
      </c>
      <c r="H23" s="322"/>
    </row>
    <row r="24" spans="1:8" ht="153.75" customHeight="1" x14ac:dyDescent="0.15">
      <c r="A24" s="402">
        <f t="shared" si="0"/>
        <v>6</v>
      </c>
      <c r="B24" s="410"/>
      <c r="C24" s="405" t="s">
        <v>325</v>
      </c>
      <c r="D24" s="302"/>
      <c r="E24" s="435"/>
      <c r="F24" s="102" t="s">
        <v>112</v>
      </c>
      <c r="G24" s="103" t="s">
        <v>230</v>
      </c>
      <c r="H24" s="322"/>
    </row>
    <row r="25" spans="1:8" s="104" customFormat="1" ht="110.25" customHeight="1" x14ac:dyDescent="0.15">
      <c r="A25" s="402">
        <f t="shared" si="0"/>
        <v>7</v>
      </c>
      <c r="B25" s="410"/>
      <c r="C25" s="404" t="s">
        <v>232</v>
      </c>
      <c r="D25" s="303"/>
      <c r="E25" s="435"/>
      <c r="F25" s="100" t="s">
        <v>113</v>
      </c>
      <c r="G25" s="103" t="s">
        <v>234</v>
      </c>
      <c r="H25" s="322"/>
    </row>
    <row r="26" spans="1:8" ht="45" customHeight="1" x14ac:dyDescent="0.15">
      <c r="A26" s="402">
        <f t="shared" si="0"/>
        <v>8</v>
      </c>
      <c r="B26" s="410"/>
      <c r="C26" s="406" t="s">
        <v>114</v>
      </c>
      <c r="D26" s="105" t="s">
        <v>115</v>
      </c>
      <c r="E26" s="436"/>
      <c r="F26" s="106" t="s">
        <v>116</v>
      </c>
      <c r="G26" s="101" t="s">
        <v>117</v>
      </c>
      <c r="H26" s="322"/>
    </row>
    <row r="27" spans="1:8" ht="45" customHeight="1" x14ac:dyDescent="0.15">
      <c r="A27" s="402">
        <f t="shared" si="0"/>
        <v>9</v>
      </c>
      <c r="B27" s="410"/>
      <c r="C27" s="407"/>
      <c r="D27" s="107" t="s">
        <v>118</v>
      </c>
      <c r="E27" s="437"/>
      <c r="F27" s="106" t="s">
        <v>116</v>
      </c>
      <c r="G27" s="108" t="s">
        <v>119</v>
      </c>
      <c r="H27" s="322"/>
    </row>
    <row r="28" spans="1:8" ht="45" customHeight="1" x14ac:dyDescent="0.15">
      <c r="A28" s="402">
        <f t="shared" si="0"/>
        <v>10</v>
      </c>
      <c r="B28" s="410"/>
      <c r="C28" s="407"/>
      <c r="D28" s="107" t="s">
        <v>120</v>
      </c>
      <c r="E28" s="438"/>
      <c r="F28" s="106" t="s">
        <v>116</v>
      </c>
      <c r="G28" s="108" t="s">
        <v>121</v>
      </c>
      <c r="H28" s="322"/>
    </row>
    <row r="29" spans="1:8" ht="45" customHeight="1" x14ac:dyDescent="0.15">
      <c r="A29" s="402">
        <f t="shared" si="0"/>
        <v>11</v>
      </c>
      <c r="B29" s="410"/>
      <c r="C29" s="407"/>
      <c r="D29" s="107" t="s">
        <v>122</v>
      </c>
      <c r="E29" s="437"/>
      <c r="F29" s="106" t="s">
        <v>116</v>
      </c>
      <c r="G29" s="108" t="s">
        <v>123</v>
      </c>
      <c r="H29" s="322"/>
    </row>
    <row r="30" spans="1:8" ht="45" customHeight="1" x14ac:dyDescent="0.15">
      <c r="A30" s="402">
        <f t="shared" si="0"/>
        <v>12</v>
      </c>
      <c r="B30" s="410"/>
      <c r="C30" s="408"/>
      <c r="D30" s="107" t="s">
        <v>124</v>
      </c>
      <c r="E30" s="439"/>
      <c r="F30" s="106" t="s">
        <v>116</v>
      </c>
      <c r="G30" s="108" t="s">
        <v>125</v>
      </c>
      <c r="H30" s="323"/>
    </row>
    <row r="31" spans="1:8" ht="97.5" customHeight="1" x14ac:dyDescent="0.15">
      <c r="A31" s="402">
        <f t="shared" si="0"/>
        <v>13</v>
      </c>
      <c r="B31" s="411"/>
      <c r="C31" s="404" t="s">
        <v>126</v>
      </c>
      <c r="D31" s="301"/>
      <c r="E31" s="439"/>
      <c r="F31" s="100" t="s">
        <v>127</v>
      </c>
      <c r="G31" s="101" t="s">
        <v>128</v>
      </c>
      <c r="H31" s="101" t="s">
        <v>129</v>
      </c>
    </row>
    <row r="32" spans="1:8" ht="30" customHeight="1" x14ac:dyDescent="0.15">
      <c r="A32" s="384">
        <f t="shared" si="0"/>
        <v>14</v>
      </c>
      <c r="B32" s="399" t="s">
        <v>130</v>
      </c>
      <c r="C32" s="387" t="s">
        <v>131</v>
      </c>
      <c r="D32" s="109" t="s">
        <v>132</v>
      </c>
      <c r="E32" s="437" t="str">
        <f>IF(始めにご確認ください!B7="","",始めにご確認ください!B7)</f>
        <v>（例）〇〇株式会社</v>
      </c>
      <c r="F32" s="110" t="s">
        <v>133</v>
      </c>
      <c r="G32" s="111" t="s">
        <v>348</v>
      </c>
      <c r="H32" s="125" t="s">
        <v>135</v>
      </c>
    </row>
    <row r="33" spans="1:694" ht="30" customHeight="1" x14ac:dyDescent="0.15">
      <c r="A33" s="384">
        <f t="shared" si="0"/>
        <v>15</v>
      </c>
      <c r="B33" s="399"/>
      <c r="C33" s="388"/>
      <c r="D33" s="109" t="s">
        <v>278</v>
      </c>
      <c r="E33" s="437"/>
      <c r="F33" s="110" t="s">
        <v>296</v>
      </c>
      <c r="G33" s="111" t="s">
        <v>297</v>
      </c>
      <c r="H33" s="324"/>
    </row>
    <row r="34" spans="1:694" s="113" customFormat="1" ht="30" customHeight="1" x14ac:dyDescent="0.15">
      <c r="A34" s="384">
        <f>A33+1</f>
        <v>16</v>
      </c>
      <c r="B34" s="399"/>
      <c r="C34" s="388"/>
      <c r="D34" s="109" t="s">
        <v>136</v>
      </c>
      <c r="E34" s="437"/>
      <c r="F34" s="110">
        <v>1234567890</v>
      </c>
      <c r="G34" s="111" t="s">
        <v>137</v>
      </c>
      <c r="H34" s="324"/>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c r="AO34" s="112"/>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2"/>
      <c r="BL34" s="112"/>
      <c r="BM34" s="112"/>
      <c r="BN34" s="112"/>
      <c r="BO34" s="112"/>
      <c r="BP34" s="112"/>
      <c r="BQ34" s="112"/>
      <c r="BR34" s="112"/>
      <c r="BS34" s="112"/>
      <c r="BT34" s="112"/>
      <c r="BU34" s="112"/>
      <c r="BV34" s="112"/>
      <c r="BW34" s="112"/>
      <c r="BX34" s="112"/>
      <c r="BY34" s="112"/>
      <c r="BZ34" s="112"/>
      <c r="CA34" s="112"/>
      <c r="CB34" s="112"/>
      <c r="CC34" s="112"/>
      <c r="CD34" s="112"/>
      <c r="CE34" s="112"/>
      <c r="CF34" s="112"/>
      <c r="CG34" s="112"/>
      <c r="CH34" s="112"/>
      <c r="CI34" s="112"/>
      <c r="CJ34" s="112"/>
      <c r="CK34" s="112"/>
      <c r="CL34" s="112"/>
      <c r="CM34" s="112"/>
      <c r="CN34" s="112"/>
      <c r="CO34" s="112"/>
      <c r="CP34" s="112"/>
      <c r="CQ34" s="112"/>
      <c r="CR34" s="112"/>
      <c r="CS34" s="112"/>
      <c r="CT34" s="112"/>
      <c r="CU34" s="112"/>
      <c r="CV34" s="112"/>
      <c r="CW34" s="112"/>
      <c r="CX34" s="112"/>
      <c r="CY34" s="112"/>
      <c r="CZ34" s="112"/>
      <c r="DA34" s="112"/>
      <c r="DB34" s="112"/>
      <c r="DC34" s="112"/>
      <c r="DD34" s="112"/>
      <c r="DE34" s="112"/>
      <c r="DF34" s="112"/>
      <c r="DG34" s="112"/>
      <c r="DH34" s="112"/>
      <c r="DI34" s="112"/>
      <c r="DJ34" s="112"/>
      <c r="DK34" s="112"/>
      <c r="DL34" s="112"/>
      <c r="DM34" s="112"/>
      <c r="DN34" s="112"/>
      <c r="DO34" s="112"/>
      <c r="DP34" s="112"/>
      <c r="DQ34" s="112"/>
      <c r="DR34" s="112"/>
      <c r="DS34" s="112"/>
      <c r="DT34" s="112"/>
      <c r="DU34" s="112"/>
      <c r="DV34" s="112"/>
      <c r="DW34" s="112"/>
      <c r="DX34" s="112"/>
      <c r="DY34" s="112"/>
      <c r="DZ34" s="112"/>
      <c r="EA34" s="112"/>
      <c r="EB34" s="112"/>
      <c r="EC34" s="112"/>
      <c r="ED34" s="112"/>
      <c r="EE34" s="112"/>
      <c r="EF34" s="112"/>
      <c r="EG34" s="112"/>
      <c r="EH34" s="112"/>
      <c r="EI34" s="112"/>
      <c r="EJ34" s="112"/>
      <c r="EK34" s="112"/>
      <c r="EL34" s="112"/>
      <c r="EM34" s="112"/>
      <c r="EN34" s="112"/>
      <c r="EO34" s="112"/>
      <c r="EP34" s="112"/>
      <c r="EQ34" s="112"/>
      <c r="ER34" s="112"/>
      <c r="ES34" s="112"/>
      <c r="ET34" s="112"/>
      <c r="EU34" s="112"/>
      <c r="EV34" s="112"/>
      <c r="EW34" s="112"/>
      <c r="EX34" s="112"/>
      <c r="EY34" s="112"/>
      <c r="EZ34" s="112"/>
      <c r="FA34" s="112"/>
      <c r="FB34" s="112"/>
      <c r="FC34" s="112"/>
      <c r="FD34" s="112"/>
      <c r="FE34" s="112"/>
      <c r="FF34" s="112"/>
      <c r="FG34" s="112"/>
      <c r="FH34" s="112"/>
      <c r="FI34" s="112"/>
      <c r="FJ34" s="112"/>
      <c r="FK34" s="112"/>
      <c r="FL34" s="112"/>
      <c r="FM34" s="112"/>
      <c r="FN34" s="112"/>
      <c r="FO34" s="112"/>
      <c r="FP34" s="112"/>
      <c r="FQ34" s="112"/>
      <c r="FR34" s="112"/>
      <c r="FS34" s="112"/>
      <c r="FT34" s="112"/>
      <c r="FU34" s="112"/>
      <c r="FV34" s="112"/>
      <c r="FW34" s="112"/>
      <c r="FX34" s="112"/>
      <c r="FY34" s="112"/>
      <c r="FZ34" s="112"/>
      <c r="GA34" s="112"/>
      <c r="GB34" s="112"/>
      <c r="GC34" s="112"/>
      <c r="GD34" s="112"/>
      <c r="GE34" s="112"/>
      <c r="GF34" s="112"/>
      <c r="GG34" s="112"/>
      <c r="GH34" s="112"/>
      <c r="GI34" s="112"/>
      <c r="GJ34" s="112"/>
      <c r="GK34" s="112"/>
      <c r="GL34" s="112"/>
      <c r="GM34" s="112"/>
      <c r="GN34" s="112"/>
      <c r="GO34" s="112"/>
      <c r="GP34" s="112"/>
      <c r="GQ34" s="112"/>
      <c r="GR34" s="112"/>
      <c r="GS34" s="112"/>
      <c r="GT34" s="112"/>
      <c r="GU34" s="112"/>
      <c r="GV34" s="112"/>
      <c r="GW34" s="112"/>
      <c r="GX34" s="112"/>
      <c r="GY34" s="112"/>
      <c r="GZ34" s="112"/>
      <c r="HA34" s="112"/>
      <c r="HB34" s="112"/>
      <c r="HC34" s="112"/>
      <c r="HD34" s="112"/>
      <c r="HE34" s="112"/>
      <c r="HF34" s="112"/>
      <c r="HG34" s="112"/>
      <c r="HH34" s="112"/>
      <c r="HI34" s="112"/>
      <c r="HJ34" s="112"/>
      <c r="HK34" s="112"/>
      <c r="HL34" s="112"/>
      <c r="HM34" s="112"/>
      <c r="HN34" s="112"/>
      <c r="HO34" s="112"/>
      <c r="HP34" s="112"/>
      <c r="HQ34" s="112"/>
      <c r="HR34" s="112"/>
      <c r="HS34" s="112"/>
      <c r="HT34" s="112"/>
      <c r="HU34" s="112"/>
      <c r="HV34" s="112"/>
      <c r="HW34" s="112"/>
      <c r="HX34" s="112"/>
      <c r="HY34" s="112"/>
      <c r="HZ34" s="112"/>
      <c r="IA34" s="112"/>
      <c r="IB34" s="112"/>
      <c r="IC34" s="112"/>
      <c r="ID34" s="112"/>
      <c r="IE34" s="112"/>
      <c r="IF34" s="112"/>
      <c r="IG34" s="112"/>
      <c r="IH34" s="112"/>
      <c r="II34" s="112"/>
      <c r="IJ34" s="112"/>
      <c r="IK34" s="112"/>
      <c r="IL34" s="112"/>
      <c r="IM34" s="112"/>
      <c r="IN34" s="112"/>
      <c r="IO34" s="112"/>
      <c r="IP34" s="112"/>
      <c r="IQ34" s="112"/>
      <c r="IR34" s="112"/>
      <c r="IS34" s="112"/>
      <c r="IT34" s="112"/>
      <c r="IU34" s="112"/>
      <c r="IV34" s="112"/>
      <c r="IW34" s="112"/>
      <c r="IX34" s="112"/>
      <c r="IY34" s="112"/>
      <c r="IZ34" s="112"/>
      <c r="JA34" s="112"/>
      <c r="JB34" s="112"/>
      <c r="JC34" s="112"/>
      <c r="JD34" s="112"/>
      <c r="JE34" s="112"/>
      <c r="JF34" s="112"/>
      <c r="JG34" s="112"/>
      <c r="JH34" s="112"/>
      <c r="JI34" s="112"/>
      <c r="JJ34" s="112"/>
      <c r="JK34" s="112"/>
      <c r="JL34" s="112"/>
      <c r="JM34" s="112"/>
      <c r="JN34" s="112"/>
      <c r="JO34" s="112"/>
      <c r="JP34" s="112"/>
      <c r="JQ34" s="112"/>
      <c r="JR34" s="112"/>
      <c r="JS34" s="112"/>
      <c r="JT34" s="112"/>
      <c r="JU34" s="112"/>
      <c r="JV34" s="112"/>
      <c r="JW34" s="112"/>
      <c r="JX34" s="112"/>
      <c r="JY34" s="112"/>
      <c r="JZ34" s="112"/>
      <c r="KA34" s="112"/>
      <c r="KB34" s="112"/>
      <c r="KC34" s="112"/>
      <c r="KD34" s="112"/>
      <c r="KE34" s="112"/>
      <c r="KF34" s="112"/>
      <c r="KG34" s="112"/>
      <c r="KH34" s="112"/>
      <c r="KI34" s="112"/>
      <c r="KJ34" s="112"/>
      <c r="KK34" s="112"/>
      <c r="KL34" s="112"/>
      <c r="KM34" s="112"/>
      <c r="KN34" s="112"/>
      <c r="KO34" s="112"/>
      <c r="KP34" s="112"/>
      <c r="KQ34" s="112"/>
      <c r="KR34" s="112"/>
      <c r="KS34" s="112"/>
      <c r="KT34" s="112"/>
      <c r="KU34" s="112"/>
      <c r="KV34" s="112"/>
      <c r="KW34" s="112"/>
      <c r="KX34" s="112"/>
      <c r="KY34" s="112"/>
      <c r="KZ34" s="112"/>
      <c r="LA34" s="112"/>
      <c r="LB34" s="112"/>
      <c r="LC34" s="112"/>
      <c r="LD34" s="112"/>
      <c r="LE34" s="112"/>
      <c r="LF34" s="112"/>
      <c r="LG34" s="112"/>
      <c r="LH34" s="112"/>
      <c r="LI34" s="112"/>
      <c r="LJ34" s="112"/>
      <c r="LK34" s="112"/>
      <c r="LL34" s="112"/>
      <c r="LM34" s="112"/>
      <c r="LN34" s="112"/>
      <c r="LO34" s="112"/>
      <c r="LP34" s="112"/>
      <c r="LQ34" s="112"/>
      <c r="LR34" s="112"/>
      <c r="LS34" s="112"/>
      <c r="LT34" s="112"/>
      <c r="LU34" s="112"/>
      <c r="LV34" s="112"/>
      <c r="LW34" s="112"/>
      <c r="LX34" s="112"/>
      <c r="LY34" s="112"/>
      <c r="LZ34" s="112"/>
      <c r="MA34" s="112"/>
      <c r="MB34" s="112"/>
      <c r="MC34" s="112"/>
      <c r="MD34" s="112"/>
      <c r="ME34" s="112"/>
      <c r="MF34" s="112"/>
      <c r="MG34" s="112"/>
      <c r="MH34" s="112"/>
      <c r="MI34" s="112"/>
      <c r="MJ34" s="112"/>
      <c r="MK34" s="112"/>
      <c r="ML34" s="112"/>
      <c r="MM34" s="112"/>
      <c r="MN34" s="112"/>
      <c r="MO34" s="112"/>
      <c r="MP34" s="112"/>
      <c r="MQ34" s="112"/>
      <c r="MR34" s="112"/>
      <c r="MS34" s="112"/>
      <c r="MT34" s="112"/>
      <c r="MU34" s="112"/>
      <c r="MV34" s="112"/>
      <c r="MW34" s="112"/>
      <c r="MX34" s="112"/>
      <c r="MY34" s="112"/>
      <c r="MZ34" s="112"/>
      <c r="NA34" s="112"/>
      <c r="NB34" s="112"/>
      <c r="NC34" s="112"/>
      <c r="ND34" s="112"/>
      <c r="NE34" s="112"/>
      <c r="NF34" s="112"/>
      <c r="NG34" s="112"/>
      <c r="NH34" s="112"/>
      <c r="NI34" s="112"/>
      <c r="NJ34" s="112"/>
      <c r="NK34" s="112"/>
      <c r="NL34" s="112"/>
      <c r="NM34" s="112"/>
      <c r="NN34" s="112"/>
      <c r="NO34" s="112"/>
      <c r="NP34" s="112"/>
      <c r="NQ34" s="112"/>
      <c r="NR34" s="112"/>
      <c r="NS34" s="112"/>
      <c r="NT34" s="112"/>
      <c r="NU34" s="112"/>
      <c r="NV34" s="112"/>
      <c r="NW34" s="112"/>
      <c r="NX34" s="112"/>
      <c r="NY34" s="112"/>
      <c r="NZ34" s="112"/>
      <c r="OA34" s="112"/>
      <c r="OB34" s="112"/>
      <c r="OC34" s="112"/>
      <c r="OD34" s="112"/>
      <c r="OE34" s="112"/>
      <c r="OF34" s="112"/>
      <c r="OG34" s="112"/>
      <c r="OH34" s="112"/>
      <c r="OI34" s="112"/>
      <c r="OJ34" s="112"/>
      <c r="OK34" s="112"/>
      <c r="OL34" s="112"/>
      <c r="OM34" s="112"/>
      <c r="ON34" s="112"/>
      <c r="OO34" s="112"/>
      <c r="OP34" s="112"/>
      <c r="OQ34" s="112"/>
      <c r="OR34" s="112"/>
      <c r="OS34" s="112"/>
      <c r="OT34" s="112"/>
      <c r="OU34" s="112"/>
      <c r="OV34" s="112"/>
      <c r="OW34" s="112"/>
      <c r="OX34" s="112"/>
      <c r="OY34" s="112"/>
      <c r="OZ34" s="112"/>
      <c r="PA34" s="112"/>
      <c r="PB34" s="112"/>
      <c r="PC34" s="112"/>
      <c r="PD34" s="112"/>
      <c r="PE34" s="112"/>
      <c r="PF34" s="112"/>
      <c r="PG34" s="112"/>
      <c r="PH34" s="112"/>
      <c r="PI34" s="112"/>
      <c r="PJ34" s="112"/>
      <c r="PK34" s="112"/>
      <c r="PL34" s="112"/>
      <c r="PM34" s="112"/>
      <c r="PN34" s="112"/>
      <c r="PO34" s="112"/>
      <c r="PP34" s="112"/>
      <c r="PQ34" s="112"/>
      <c r="PR34" s="112"/>
      <c r="PS34" s="112"/>
      <c r="PT34" s="112"/>
      <c r="PU34" s="112"/>
      <c r="PV34" s="112"/>
      <c r="PW34" s="112"/>
      <c r="PX34" s="112"/>
      <c r="PY34" s="112"/>
      <c r="PZ34" s="112"/>
      <c r="QA34" s="112"/>
      <c r="QB34" s="112"/>
      <c r="QC34" s="112"/>
      <c r="QD34" s="112"/>
      <c r="QE34" s="112"/>
      <c r="QF34" s="112"/>
      <c r="QG34" s="112"/>
      <c r="QH34" s="112"/>
      <c r="QI34" s="112"/>
      <c r="QJ34" s="112"/>
      <c r="QK34" s="112"/>
      <c r="QL34" s="112"/>
      <c r="QM34" s="112"/>
      <c r="QN34" s="112"/>
      <c r="QO34" s="112"/>
      <c r="QP34" s="112"/>
      <c r="QQ34" s="112"/>
      <c r="QR34" s="112"/>
      <c r="QS34" s="112"/>
      <c r="QT34" s="112"/>
      <c r="QU34" s="112"/>
      <c r="QV34" s="112"/>
      <c r="QW34" s="112"/>
      <c r="QX34" s="112"/>
      <c r="QY34" s="112"/>
      <c r="QZ34" s="112"/>
      <c r="RA34" s="112"/>
      <c r="RB34" s="112"/>
      <c r="RC34" s="112"/>
      <c r="RD34" s="112"/>
      <c r="RE34" s="112"/>
      <c r="RF34" s="112"/>
      <c r="RG34" s="112"/>
      <c r="RH34" s="112"/>
      <c r="RI34" s="112"/>
      <c r="RJ34" s="112"/>
      <c r="RK34" s="112"/>
      <c r="RL34" s="112"/>
      <c r="RM34" s="112"/>
      <c r="RN34" s="112"/>
      <c r="RO34" s="112"/>
      <c r="RP34" s="112"/>
      <c r="RQ34" s="112"/>
      <c r="RR34" s="112"/>
      <c r="RS34" s="112"/>
      <c r="RT34" s="112"/>
      <c r="RU34" s="112"/>
      <c r="RV34" s="112"/>
      <c r="RW34" s="112"/>
      <c r="RX34" s="112"/>
      <c r="RY34" s="112"/>
      <c r="RZ34" s="112"/>
      <c r="SA34" s="112"/>
      <c r="SB34" s="112"/>
      <c r="SC34" s="112"/>
      <c r="SD34" s="112"/>
      <c r="SE34" s="112"/>
      <c r="SF34" s="112"/>
      <c r="SG34" s="112"/>
      <c r="SH34" s="112"/>
      <c r="SI34" s="112"/>
      <c r="SJ34" s="112"/>
      <c r="SK34" s="112"/>
      <c r="SL34" s="112"/>
      <c r="SM34" s="112"/>
      <c r="SN34" s="112"/>
      <c r="SO34" s="112"/>
      <c r="SP34" s="112"/>
      <c r="SQ34" s="112"/>
      <c r="SR34" s="112"/>
      <c r="SS34" s="112"/>
      <c r="ST34" s="112"/>
      <c r="SU34" s="112"/>
      <c r="SV34" s="112"/>
      <c r="SW34" s="112"/>
      <c r="SX34" s="112"/>
      <c r="SY34" s="112"/>
      <c r="SZ34" s="112"/>
      <c r="TA34" s="112"/>
      <c r="TB34" s="112"/>
      <c r="TC34" s="112"/>
      <c r="TD34" s="112"/>
      <c r="TE34" s="112"/>
      <c r="TF34" s="112"/>
      <c r="TG34" s="112"/>
      <c r="TH34" s="112"/>
      <c r="TI34" s="112"/>
      <c r="TJ34" s="112"/>
      <c r="TK34" s="112"/>
      <c r="TL34" s="112"/>
      <c r="TM34" s="112"/>
      <c r="TN34" s="112"/>
      <c r="TO34" s="112"/>
      <c r="TP34" s="112"/>
      <c r="TQ34" s="112"/>
      <c r="TR34" s="112"/>
      <c r="TS34" s="112"/>
      <c r="TT34" s="112"/>
      <c r="TU34" s="112"/>
      <c r="TV34" s="112"/>
      <c r="TW34" s="112"/>
      <c r="TX34" s="112"/>
      <c r="TY34" s="112"/>
      <c r="TZ34" s="112"/>
      <c r="UA34" s="112"/>
      <c r="UB34" s="112"/>
      <c r="UC34" s="112"/>
      <c r="UD34" s="112"/>
      <c r="UE34" s="112"/>
      <c r="UF34" s="112"/>
      <c r="UG34" s="112"/>
      <c r="UH34" s="112"/>
      <c r="UI34" s="112"/>
      <c r="UJ34" s="112"/>
      <c r="UK34" s="112"/>
      <c r="UL34" s="112"/>
      <c r="UM34" s="112"/>
      <c r="UN34" s="112"/>
      <c r="UO34" s="112"/>
      <c r="UP34" s="112"/>
      <c r="UQ34" s="112"/>
      <c r="UR34" s="112"/>
      <c r="US34" s="112"/>
      <c r="UT34" s="112"/>
      <c r="UU34" s="112"/>
      <c r="UV34" s="112"/>
      <c r="UW34" s="112"/>
      <c r="UX34" s="112"/>
      <c r="UY34" s="112"/>
      <c r="UZ34" s="112"/>
      <c r="VA34" s="112"/>
      <c r="VB34" s="112"/>
      <c r="VC34" s="112"/>
      <c r="VD34" s="112"/>
      <c r="VE34" s="112"/>
      <c r="VF34" s="112"/>
      <c r="VG34" s="112"/>
      <c r="VH34" s="112"/>
      <c r="VI34" s="112"/>
      <c r="VJ34" s="112"/>
      <c r="VK34" s="112"/>
      <c r="VL34" s="112"/>
      <c r="VM34" s="112"/>
      <c r="VN34" s="112"/>
      <c r="VO34" s="112"/>
      <c r="VP34" s="112"/>
      <c r="VQ34" s="112"/>
      <c r="VR34" s="112"/>
      <c r="VS34" s="112"/>
      <c r="VT34" s="112"/>
      <c r="VU34" s="112"/>
      <c r="VV34" s="112"/>
      <c r="VW34" s="112"/>
      <c r="VX34" s="112"/>
      <c r="VY34" s="112"/>
      <c r="VZ34" s="112"/>
      <c r="WA34" s="112"/>
      <c r="WB34" s="112"/>
      <c r="WC34" s="112"/>
      <c r="WD34" s="112"/>
      <c r="WE34" s="112"/>
      <c r="WF34" s="112"/>
      <c r="WG34" s="112"/>
      <c r="WH34" s="112"/>
      <c r="WI34" s="112"/>
      <c r="WJ34" s="112"/>
      <c r="WK34" s="112"/>
      <c r="WL34" s="112"/>
      <c r="WM34" s="112"/>
      <c r="WN34" s="112"/>
      <c r="WO34" s="112"/>
      <c r="WP34" s="112"/>
      <c r="WQ34" s="112"/>
      <c r="WR34" s="112"/>
      <c r="WS34" s="112"/>
      <c r="WT34" s="112"/>
      <c r="WU34" s="112"/>
      <c r="WV34" s="112"/>
      <c r="WW34" s="112"/>
      <c r="WX34" s="112"/>
      <c r="WY34" s="112"/>
      <c r="WZ34" s="112"/>
      <c r="XA34" s="112"/>
      <c r="XB34" s="112"/>
      <c r="XC34" s="112"/>
      <c r="XD34" s="112"/>
      <c r="XE34" s="112"/>
      <c r="XF34" s="112"/>
      <c r="XG34" s="112"/>
      <c r="XH34" s="112"/>
      <c r="XI34" s="112"/>
      <c r="XJ34" s="112"/>
      <c r="XK34" s="112"/>
      <c r="XL34" s="112"/>
      <c r="XM34" s="112"/>
      <c r="XN34" s="112"/>
      <c r="XO34" s="112"/>
      <c r="XP34" s="112"/>
      <c r="XQ34" s="112"/>
      <c r="XR34" s="112"/>
      <c r="XS34" s="112"/>
      <c r="XT34" s="112"/>
      <c r="XU34" s="112"/>
      <c r="XV34" s="112"/>
      <c r="XW34" s="112"/>
      <c r="XX34" s="112"/>
      <c r="XY34" s="112"/>
      <c r="XZ34" s="112"/>
      <c r="YA34" s="112"/>
      <c r="YB34" s="112"/>
      <c r="YC34" s="112"/>
      <c r="YD34" s="112"/>
      <c r="YE34" s="112"/>
      <c r="YF34" s="112"/>
      <c r="YG34" s="112"/>
      <c r="YH34" s="112"/>
      <c r="YI34" s="112"/>
      <c r="YJ34" s="112"/>
      <c r="YK34" s="112"/>
      <c r="YL34" s="112"/>
      <c r="YM34" s="112"/>
      <c r="YN34" s="112"/>
      <c r="YO34" s="112"/>
      <c r="YP34" s="112"/>
      <c r="YQ34" s="112"/>
      <c r="YR34" s="112"/>
      <c r="YS34" s="112"/>
      <c r="YT34" s="112"/>
      <c r="YU34" s="112"/>
      <c r="YV34" s="112"/>
      <c r="YW34" s="112"/>
      <c r="YX34" s="112"/>
      <c r="YY34" s="112"/>
      <c r="YZ34" s="112"/>
      <c r="ZA34" s="112"/>
      <c r="ZB34" s="112"/>
      <c r="ZC34" s="112"/>
      <c r="ZD34" s="112"/>
      <c r="ZE34" s="112"/>
      <c r="ZF34" s="112"/>
      <c r="ZG34" s="112"/>
      <c r="ZH34" s="112"/>
      <c r="ZI34" s="112"/>
      <c r="ZJ34" s="112"/>
      <c r="ZK34" s="112"/>
      <c r="ZL34" s="112"/>
      <c r="ZM34" s="112"/>
      <c r="ZN34" s="112"/>
      <c r="ZO34" s="112"/>
      <c r="ZP34" s="112"/>
      <c r="ZQ34" s="112"/>
      <c r="ZR34" s="112"/>
    </row>
    <row r="35" spans="1:694" s="113" customFormat="1" ht="30" customHeight="1" x14ac:dyDescent="0.15">
      <c r="A35" s="384">
        <f t="shared" si="0"/>
        <v>17</v>
      </c>
      <c r="B35" s="399"/>
      <c r="C35" s="388"/>
      <c r="D35" s="109" t="s">
        <v>208</v>
      </c>
      <c r="E35" s="457"/>
      <c r="F35" s="110">
        <v>2000</v>
      </c>
      <c r="G35" s="174" t="s">
        <v>231</v>
      </c>
      <c r="H35" s="324"/>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c r="AO35" s="112"/>
      <c r="AP35" s="112"/>
      <c r="AQ35" s="112"/>
      <c r="AR35" s="112"/>
      <c r="AS35" s="112"/>
      <c r="AT35" s="112"/>
      <c r="AU35" s="112"/>
      <c r="AV35" s="112"/>
      <c r="AW35" s="112"/>
      <c r="AX35" s="112"/>
      <c r="AY35" s="112"/>
      <c r="AZ35" s="112"/>
      <c r="BA35" s="112"/>
      <c r="BB35" s="112"/>
      <c r="BC35" s="112"/>
      <c r="BD35" s="112"/>
      <c r="BE35" s="112"/>
      <c r="BF35" s="112"/>
      <c r="BG35" s="112"/>
      <c r="BH35" s="112"/>
      <c r="BI35" s="112"/>
      <c r="BJ35" s="112"/>
      <c r="BK35" s="112"/>
      <c r="BL35" s="112"/>
      <c r="BM35" s="112"/>
      <c r="BN35" s="112"/>
      <c r="BO35" s="112"/>
      <c r="BP35" s="112"/>
      <c r="BQ35" s="112"/>
      <c r="BR35" s="112"/>
      <c r="BS35" s="112"/>
      <c r="BT35" s="112"/>
      <c r="BU35" s="112"/>
      <c r="BV35" s="112"/>
      <c r="BW35" s="112"/>
      <c r="BX35" s="112"/>
      <c r="BY35" s="112"/>
      <c r="BZ35" s="112"/>
      <c r="CA35" s="112"/>
      <c r="CB35" s="112"/>
      <c r="CC35" s="112"/>
      <c r="CD35" s="112"/>
      <c r="CE35" s="112"/>
      <c r="CF35" s="112"/>
      <c r="CG35" s="112"/>
      <c r="CH35" s="112"/>
      <c r="CI35" s="112"/>
      <c r="CJ35" s="112"/>
      <c r="CK35" s="112"/>
      <c r="CL35" s="112"/>
      <c r="CM35" s="112"/>
      <c r="CN35" s="112"/>
      <c r="CO35" s="112"/>
      <c r="CP35" s="112"/>
      <c r="CQ35" s="112"/>
      <c r="CR35" s="112"/>
      <c r="CS35" s="112"/>
      <c r="CT35" s="112"/>
      <c r="CU35" s="112"/>
      <c r="CV35" s="112"/>
      <c r="CW35" s="112"/>
      <c r="CX35" s="112"/>
      <c r="CY35" s="112"/>
      <c r="CZ35" s="112"/>
      <c r="DA35" s="112"/>
      <c r="DB35" s="112"/>
      <c r="DC35" s="112"/>
      <c r="DD35" s="112"/>
      <c r="DE35" s="112"/>
      <c r="DF35" s="112"/>
      <c r="DG35" s="112"/>
      <c r="DH35" s="112"/>
      <c r="DI35" s="112"/>
      <c r="DJ35" s="112"/>
      <c r="DK35" s="112"/>
      <c r="DL35" s="112"/>
      <c r="DM35" s="112"/>
      <c r="DN35" s="112"/>
      <c r="DO35" s="112"/>
      <c r="DP35" s="112"/>
      <c r="DQ35" s="112"/>
      <c r="DR35" s="112"/>
      <c r="DS35" s="112"/>
      <c r="DT35" s="112"/>
      <c r="DU35" s="112"/>
      <c r="DV35" s="112"/>
      <c r="DW35" s="112"/>
      <c r="DX35" s="112"/>
      <c r="DY35" s="112"/>
      <c r="DZ35" s="112"/>
      <c r="EA35" s="112"/>
      <c r="EB35" s="112"/>
      <c r="EC35" s="112"/>
      <c r="ED35" s="112"/>
      <c r="EE35" s="112"/>
      <c r="EF35" s="112"/>
      <c r="EG35" s="112"/>
      <c r="EH35" s="112"/>
      <c r="EI35" s="112"/>
      <c r="EJ35" s="112"/>
      <c r="EK35" s="112"/>
      <c r="EL35" s="112"/>
      <c r="EM35" s="112"/>
      <c r="EN35" s="112"/>
      <c r="EO35" s="112"/>
      <c r="EP35" s="112"/>
      <c r="EQ35" s="112"/>
      <c r="ER35" s="112"/>
      <c r="ES35" s="112"/>
      <c r="ET35" s="112"/>
      <c r="EU35" s="112"/>
      <c r="EV35" s="112"/>
      <c r="EW35" s="112"/>
      <c r="EX35" s="112"/>
      <c r="EY35" s="112"/>
      <c r="EZ35" s="112"/>
      <c r="FA35" s="112"/>
      <c r="FB35" s="112"/>
      <c r="FC35" s="112"/>
      <c r="FD35" s="112"/>
      <c r="FE35" s="112"/>
      <c r="FF35" s="112"/>
      <c r="FG35" s="112"/>
      <c r="FH35" s="112"/>
      <c r="FI35" s="112"/>
      <c r="FJ35" s="112"/>
      <c r="FK35" s="112"/>
      <c r="FL35" s="112"/>
      <c r="FM35" s="112"/>
      <c r="FN35" s="112"/>
      <c r="FO35" s="112"/>
      <c r="FP35" s="112"/>
      <c r="FQ35" s="112"/>
      <c r="FR35" s="112"/>
      <c r="FS35" s="112"/>
      <c r="FT35" s="112"/>
      <c r="FU35" s="112"/>
      <c r="FV35" s="112"/>
      <c r="FW35" s="112"/>
      <c r="FX35" s="112"/>
      <c r="FY35" s="112"/>
      <c r="FZ35" s="112"/>
      <c r="GA35" s="112"/>
      <c r="GB35" s="112"/>
      <c r="GC35" s="112"/>
      <c r="GD35" s="112"/>
      <c r="GE35" s="112"/>
      <c r="GF35" s="112"/>
      <c r="GG35" s="112"/>
      <c r="GH35" s="112"/>
      <c r="GI35" s="112"/>
      <c r="GJ35" s="112"/>
      <c r="GK35" s="112"/>
      <c r="GL35" s="112"/>
      <c r="GM35" s="112"/>
      <c r="GN35" s="112"/>
      <c r="GO35" s="112"/>
      <c r="GP35" s="112"/>
      <c r="GQ35" s="112"/>
      <c r="GR35" s="112"/>
      <c r="GS35" s="112"/>
      <c r="GT35" s="112"/>
      <c r="GU35" s="112"/>
      <c r="GV35" s="112"/>
      <c r="GW35" s="112"/>
      <c r="GX35" s="112"/>
      <c r="GY35" s="112"/>
      <c r="GZ35" s="112"/>
      <c r="HA35" s="112"/>
      <c r="HB35" s="112"/>
      <c r="HC35" s="112"/>
      <c r="HD35" s="112"/>
      <c r="HE35" s="112"/>
      <c r="HF35" s="112"/>
      <c r="HG35" s="112"/>
      <c r="HH35" s="112"/>
      <c r="HI35" s="112"/>
      <c r="HJ35" s="112"/>
      <c r="HK35" s="112"/>
      <c r="HL35" s="112"/>
      <c r="HM35" s="112"/>
      <c r="HN35" s="112"/>
      <c r="HO35" s="112"/>
      <c r="HP35" s="112"/>
      <c r="HQ35" s="112"/>
      <c r="HR35" s="112"/>
      <c r="HS35" s="112"/>
      <c r="HT35" s="112"/>
      <c r="HU35" s="112"/>
      <c r="HV35" s="112"/>
      <c r="HW35" s="112"/>
      <c r="HX35" s="112"/>
      <c r="HY35" s="112"/>
      <c r="HZ35" s="112"/>
      <c r="IA35" s="112"/>
      <c r="IB35" s="112"/>
      <c r="IC35" s="112"/>
      <c r="ID35" s="112"/>
      <c r="IE35" s="112"/>
      <c r="IF35" s="112"/>
      <c r="IG35" s="112"/>
      <c r="IH35" s="112"/>
      <c r="II35" s="112"/>
      <c r="IJ35" s="112"/>
      <c r="IK35" s="112"/>
      <c r="IL35" s="112"/>
      <c r="IM35" s="112"/>
      <c r="IN35" s="112"/>
      <c r="IO35" s="112"/>
      <c r="IP35" s="112"/>
      <c r="IQ35" s="112"/>
      <c r="IR35" s="112"/>
      <c r="IS35" s="112"/>
      <c r="IT35" s="112"/>
      <c r="IU35" s="112"/>
      <c r="IV35" s="112"/>
      <c r="IW35" s="112"/>
      <c r="IX35" s="112"/>
      <c r="IY35" s="112"/>
      <c r="IZ35" s="112"/>
      <c r="JA35" s="112"/>
      <c r="JB35" s="112"/>
      <c r="JC35" s="112"/>
      <c r="JD35" s="112"/>
      <c r="JE35" s="112"/>
      <c r="JF35" s="112"/>
      <c r="JG35" s="112"/>
      <c r="JH35" s="112"/>
      <c r="JI35" s="112"/>
      <c r="JJ35" s="112"/>
      <c r="JK35" s="112"/>
      <c r="JL35" s="112"/>
      <c r="JM35" s="112"/>
      <c r="JN35" s="112"/>
      <c r="JO35" s="112"/>
      <c r="JP35" s="112"/>
      <c r="JQ35" s="112"/>
      <c r="JR35" s="112"/>
      <c r="JS35" s="112"/>
      <c r="JT35" s="112"/>
      <c r="JU35" s="112"/>
      <c r="JV35" s="112"/>
      <c r="JW35" s="112"/>
      <c r="JX35" s="112"/>
      <c r="JY35" s="112"/>
      <c r="JZ35" s="112"/>
      <c r="KA35" s="112"/>
      <c r="KB35" s="112"/>
      <c r="KC35" s="112"/>
      <c r="KD35" s="112"/>
      <c r="KE35" s="112"/>
      <c r="KF35" s="112"/>
      <c r="KG35" s="112"/>
      <c r="KH35" s="112"/>
      <c r="KI35" s="112"/>
      <c r="KJ35" s="112"/>
      <c r="KK35" s="112"/>
      <c r="KL35" s="112"/>
      <c r="KM35" s="112"/>
      <c r="KN35" s="112"/>
      <c r="KO35" s="112"/>
      <c r="KP35" s="112"/>
      <c r="KQ35" s="112"/>
      <c r="KR35" s="112"/>
      <c r="KS35" s="112"/>
      <c r="KT35" s="112"/>
      <c r="KU35" s="112"/>
      <c r="KV35" s="112"/>
      <c r="KW35" s="112"/>
      <c r="KX35" s="112"/>
      <c r="KY35" s="112"/>
      <c r="KZ35" s="112"/>
      <c r="LA35" s="112"/>
      <c r="LB35" s="112"/>
      <c r="LC35" s="112"/>
      <c r="LD35" s="112"/>
      <c r="LE35" s="112"/>
      <c r="LF35" s="112"/>
      <c r="LG35" s="112"/>
      <c r="LH35" s="112"/>
      <c r="LI35" s="112"/>
      <c r="LJ35" s="112"/>
      <c r="LK35" s="112"/>
      <c r="LL35" s="112"/>
      <c r="LM35" s="112"/>
      <c r="LN35" s="112"/>
      <c r="LO35" s="112"/>
      <c r="LP35" s="112"/>
      <c r="LQ35" s="112"/>
      <c r="LR35" s="112"/>
      <c r="LS35" s="112"/>
      <c r="LT35" s="112"/>
      <c r="LU35" s="112"/>
      <c r="LV35" s="112"/>
      <c r="LW35" s="112"/>
      <c r="LX35" s="112"/>
      <c r="LY35" s="112"/>
      <c r="LZ35" s="112"/>
      <c r="MA35" s="112"/>
      <c r="MB35" s="112"/>
      <c r="MC35" s="112"/>
      <c r="MD35" s="112"/>
      <c r="ME35" s="112"/>
      <c r="MF35" s="112"/>
      <c r="MG35" s="112"/>
      <c r="MH35" s="112"/>
      <c r="MI35" s="112"/>
      <c r="MJ35" s="112"/>
      <c r="MK35" s="112"/>
      <c r="ML35" s="112"/>
      <c r="MM35" s="112"/>
      <c r="MN35" s="112"/>
      <c r="MO35" s="112"/>
      <c r="MP35" s="112"/>
      <c r="MQ35" s="112"/>
      <c r="MR35" s="112"/>
      <c r="MS35" s="112"/>
      <c r="MT35" s="112"/>
      <c r="MU35" s="112"/>
      <c r="MV35" s="112"/>
      <c r="MW35" s="112"/>
      <c r="MX35" s="112"/>
      <c r="MY35" s="112"/>
      <c r="MZ35" s="112"/>
      <c r="NA35" s="112"/>
      <c r="NB35" s="112"/>
      <c r="NC35" s="112"/>
      <c r="ND35" s="112"/>
      <c r="NE35" s="112"/>
      <c r="NF35" s="112"/>
      <c r="NG35" s="112"/>
      <c r="NH35" s="112"/>
      <c r="NI35" s="112"/>
      <c r="NJ35" s="112"/>
      <c r="NK35" s="112"/>
      <c r="NL35" s="112"/>
      <c r="NM35" s="112"/>
      <c r="NN35" s="112"/>
      <c r="NO35" s="112"/>
      <c r="NP35" s="112"/>
      <c r="NQ35" s="112"/>
      <c r="NR35" s="112"/>
      <c r="NS35" s="112"/>
      <c r="NT35" s="112"/>
      <c r="NU35" s="112"/>
      <c r="NV35" s="112"/>
      <c r="NW35" s="112"/>
      <c r="NX35" s="112"/>
      <c r="NY35" s="112"/>
      <c r="NZ35" s="112"/>
      <c r="OA35" s="112"/>
      <c r="OB35" s="112"/>
      <c r="OC35" s="112"/>
      <c r="OD35" s="112"/>
      <c r="OE35" s="112"/>
      <c r="OF35" s="112"/>
      <c r="OG35" s="112"/>
      <c r="OH35" s="112"/>
      <c r="OI35" s="112"/>
      <c r="OJ35" s="112"/>
      <c r="OK35" s="112"/>
      <c r="OL35" s="112"/>
      <c r="OM35" s="112"/>
      <c r="ON35" s="112"/>
      <c r="OO35" s="112"/>
      <c r="OP35" s="112"/>
      <c r="OQ35" s="112"/>
      <c r="OR35" s="112"/>
      <c r="OS35" s="112"/>
      <c r="OT35" s="112"/>
      <c r="OU35" s="112"/>
      <c r="OV35" s="112"/>
      <c r="OW35" s="112"/>
      <c r="OX35" s="112"/>
      <c r="OY35" s="112"/>
      <c r="OZ35" s="112"/>
      <c r="PA35" s="112"/>
      <c r="PB35" s="112"/>
      <c r="PC35" s="112"/>
      <c r="PD35" s="112"/>
      <c r="PE35" s="112"/>
      <c r="PF35" s="112"/>
      <c r="PG35" s="112"/>
      <c r="PH35" s="112"/>
      <c r="PI35" s="112"/>
      <c r="PJ35" s="112"/>
      <c r="PK35" s="112"/>
      <c r="PL35" s="112"/>
      <c r="PM35" s="112"/>
      <c r="PN35" s="112"/>
      <c r="PO35" s="112"/>
      <c r="PP35" s="112"/>
      <c r="PQ35" s="112"/>
      <c r="PR35" s="112"/>
      <c r="PS35" s="112"/>
      <c r="PT35" s="112"/>
      <c r="PU35" s="112"/>
      <c r="PV35" s="112"/>
      <c r="PW35" s="112"/>
      <c r="PX35" s="112"/>
      <c r="PY35" s="112"/>
      <c r="PZ35" s="112"/>
      <c r="QA35" s="112"/>
      <c r="QB35" s="112"/>
      <c r="QC35" s="112"/>
      <c r="QD35" s="112"/>
      <c r="QE35" s="112"/>
      <c r="QF35" s="112"/>
      <c r="QG35" s="112"/>
      <c r="QH35" s="112"/>
      <c r="QI35" s="112"/>
      <c r="QJ35" s="112"/>
      <c r="QK35" s="112"/>
      <c r="QL35" s="112"/>
      <c r="QM35" s="112"/>
      <c r="QN35" s="112"/>
      <c r="QO35" s="112"/>
      <c r="QP35" s="112"/>
      <c r="QQ35" s="112"/>
      <c r="QR35" s="112"/>
      <c r="QS35" s="112"/>
      <c r="QT35" s="112"/>
      <c r="QU35" s="112"/>
      <c r="QV35" s="112"/>
      <c r="QW35" s="112"/>
      <c r="QX35" s="112"/>
      <c r="QY35" s="112"/>
      <c r="QZ35" s="112"/>
      <c r="RA35" s="112"/>
      <c r="RB35" s="112"/>
      <c r="RC35" s="112"/>
      <c r="RD35" s="112"/>
      <c r="RE35" s="112"/>
      <c r="RF35" s="112"/>
      <c r="RG35" s="112"/>
      <c r="RH35" s="112"/>
      <c r="RI35" s="112"/>
      <c r="RJ35" s="112"/>
      <c r="RK35" s="112"/>
      <c r="RL35" s="112"/>
      <c r="RM35" s="112"/>
      <c r="RN35" s="112"/>
      <c r="RO35" s="112"/>
      <c r="RP35" s="112"/>
      <c r="RQ35" s="112"/>
      <c r="RR35" s="112"/>
      <c r="RS35" s="112"/>
      <c r="RT35" s="112"/>
      <c r="RU35" s="112"/>
      <c r="RV35" s="112"/>
      <c r="RW35" s="112"/>
      <c r="RX35" s="112"/>
      <c r="RY35" s="112"/>
      <c r="RZ35" s="112"/>
      <c r="SA35" s="112"/>
      <c r="SB35" s="112"/>
      <c r="SC35" s="112"/>
      <c r="SD35" s="112"/>
      <c r="SE35" s="112"/>
      <c r="SF35" s="112"/>
      <c r="SG35" s="112"/>
      <c r="SH35" s="112"/>
      <c r="SI35" s="112"/>
      <c r="SJ35" s="112"/>
      <c r="SK35" s="112"/>
      <c r="SL35" s="112"/>
      <c r="SM35" s="112"/>
      <c r="SN35" s="112"/>
      <c r="SO35" s="112"/>
      <c r="SP35" s="112"/>
      <c r="SQ35" s="112"/>
      <c r="SR35" s="112"/>
      <c r="SS35" s="112"/>
      <c r="ST35" s="112"/>
      <c r="SU35" s="112"/>
      <c r="SV35" s="112"/>
      <c r="SW35" s="112"/>
      <c r="SX35" s="112"/>
      <c r="SY35" s="112"/>
      <c r="SZ35" s="112"/>
      <c r="TA35" s="112"/>
      <c r="TB35" s="112"/>
      <c r="TC35" s="112"/>
      <c r="TD35" s="112"/>
      <c r="TE35" s="112"/>
      <c r="TF35" s="112"/>
      <c r="TG35" s="112"/>
      <c r="TH35" s="112"/>
      <c r="TI35" s="112"/>
      <c r="TJ35" s="112"/>
      <c r="TK35" s="112"/>
      <c r="TL35" s="112"/>
      <c r="TM35" s="112"/>
      <c r="TN35" s="112"/>
      <c r="TO35" s="112"/>
      <c r="TP35" s="112"/>
      <c r="TQ35" s="112"/>
      <c r="TR35" s="112"/>
      <c r="TS35" s="112"/>
      <c r="TT35" s="112"/>
      <c r="TU35" s="112"/>
      <c r="TV35" s="112"/>
      <c r="TW35" s="112"/>
      <c r="TX35" s="112"/>
      <c r="TY35" s="112"/>
      <c r="TZ35" s="112"/>
      <c r="UA35" s="112"/>
      <c r="UB35" s="112"/>
      <c r="UC35" s="112"/>
      <c r="UD35" s="112"/>
      <c r="UE35" s="112"/>
      <c r="UF35" s="112"/>
      <c r="UG35" s="112"/>
      <c r="UH35" s="112"/>
      <c r="UI35" s="112"/>
      <c r="UJ35" s="112"/>
      <c r="UK35" s="112"/>
      <c r="UL35" s="112"/>
      <c r="UM35" s="112"/>
      <c r="UN35" s="112"/>
      <c r="UO35" s="112"/>
      <c r="UP35" s="112"/>
      <c r="UQ35" s="112"/>
      <c r="UR35" s="112"/>
      <c r="US35" s="112"/>
      <c r="UT35" s="112"/>
      <c r="UU35" s="112"/>
      <c r="UV35" s="112"/>
      <c r="UW35" s="112"/>
      <c r="UX35" s="112"/>
      <c r="UY35" s="112"/>
      <c r="UZ35" s="112"/>
      <c r="VA35" s="112"/>
      <c r="VB35" s="112"/>
      <c r="VC35" s="112"/>
      <c r="VD35" s="112"/>
      <c r="VE35" s="112"/>
      <c r="VF35" s="112"/>
      <c r="VG35" s="112"/>
      <c r="VH35" s="112"/>
      <c r="VI35" s="112"/>
      <c r="VJ35" s="112"/>
      <c r="VK35" s="112"/>
      <c r="VL35" s="112"/>
      <c r="VM35" s="112"/>
      <c r="VN35" s="112"/>
      <c r="VO35" s="112"/>
      <c r="VP35" s="112"/>
      <c r="VQ35" s="112"/>
      <c r="VR35" s="112"/>
      <c r="VS35" s="112"/>
      <c r="VT35" s="112"/>
      <c r="VU35" s="112"/>
      <c r="VV35" s="112"/>
      <c r="VW35" s="112"/>
      <c r="VX35" s="112"/>
      <c r="VY35" s="112"/>
      <c r="VZ35" s="112"/>
      <c r="WA35" s="112"/>
      <c r="WB35" s="112"/>
      <c r="WC35" s="112"/>
      <c r="WD35" s="112"/>
      <c r="WE35" s="112"/>
      <c r="WF35" s="112"/>
      <c r="WG35" s="112"/>
      <c r="WH35" s="112"/>
      <c r="WI35" s="112"/>
      <c r="WJ35" s="112"/>
      <c r="WK35" s="112"/>
      <c r="WL35" s="112"/>
      <c r="WM35" s="112"/>
      <c r="WN35" s="112"/>
      <c r="WO35" s="112"/>
      <c r="WP35" s="112"/>
      <c r="WQ35" s="112"/>
      <c r="WR35" s="112"/>
      <c r="WS35" s="112"/>
      <c r="WT35" s="112"/>
      <c r="WU35" s="112"/>
      <c r="WV35" s="112"/>
      <c r="WW35" s="112"/>
      <c r="WX35" s="112"/>
      <c r="WY35" s="112"/>
      <c r="WZ35" s="112"/>
      <c r="XA35" s="112"/>
      <c r="XB35" s="112"/>
      <c r="XC35" s="112"/>
      <c r="XD35" s="112"/>
      <c r="XE35" s="112"/>
      <c r="XF35" s="112"/>
      <c r="XG35" s="112"/>
      <c r="XH35" s="112"/>
      <c r="XI35" s="112"/>
      <c r="XJ35" s="112"/>
      <c r="XK35" s="112"/>
      <c r="XL35" s="112"/>
      <c r="XM35" s="112"/>
      <c r="XN35" s="112"/>
      <c r="XO35" s="112"/>
      <c r="XP35" s="112"/>
      <c r="XQ35" s="112"/>
      <c r="XR35" s="112"/>
      <c r="XS35" s="112"/>
      <c r="XT35" s="112"/>
      <c r="XU35" s="112"/>
      <c r="XV35" s="112"/>
      <c r="XW35" s="112"/>
      <c r="XX35" s="112"/>
      <c r="XY35" s="112"/>
      <c r="XZ35" s="112"/>
      <c r="YA35" s="112"/>
      <c r="YB35" s="112"/>
      <c r="YC35" s="112"/>
      <c r="YD35" s="112"/>
      <c r="YE35" s="112"/>
      <c r="YF35" s="112"/>
      <c r="YG35" s="112"/>
      <c r="YH35" s="112"/>
      <c r="YI35" s="112"/>
      <c r="YJ35" s="112"/>
      <c r="YK35" s="112"/>
      <c r="YL35" s="112"/>
      <c r="YM35" s="112"/>
      <c r="YN35" s="112"/>
      <c r="YO35" s="112"/>
      <c r="YP35" s="112"/>
      <c r="YQ35" s="112"/>
      <c r="YR35" s="112"/>
      <c r="YS35" s="112"/>
      <c r="YT35" s="112"/>
      <c r="YU35" s="112"/>
      <c r="YV35" s="112"/>
      <c r="YW35" s="112"/>
      <c r="YX35" s="112"/>
      <c r="YY35" s="112"/>
      <c r="YZ35" s="112"/>
      <c r="ZA35" s="112"/>
      <c r="ZB35" s="112"/>
      <c r="ZC35" s="112"/>
      <c r="ZD35" s="112"/>
      <c r="ZE35" s="112"/>
      <c r="ZF35" s="112"/>
      <c r="ZG35" s="112"/>
      <c r="ZH35" s="112"/>
      <c r="ZI35" s="112"/>
      <c r="ZJ35" s="112"/>
      <c r="ZK35" s="112"/>
      <c r="ZL35" s="112"/>
      <c r="ZM35" s="112"/>
      <c r="ZN35" s="112"/>
      <c r="ZO35" s="112"/>
      <c r="ZP35" s="112"/>
      <c r="ZQ35" s="112"/>
      <c r="ZR35" s="112"/>
    </row>
    <row r="36" spans="1:694" s="113" customFormat="1" ht="30" customHeight="1" x14ac:dyDescent="0.15">
      <c r="A36" s="384">
        <f t="shared" si="0"/>
        <v>18</v>
      </c>
      <c r="B36" s="399"/>
      <c r="C36" s="388"/>
      <c r="D36" s="109" t="s">
        <v>138</v>
      </c>
      <c r="E36" s="437"/>
      <c r="F36" s="110" t="s">
        <v>139</v>
      </c>
      <c r="G36" s="111" t="s">
        <v>140</v>
      </c>
      <c r="H36" s="324"/>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c r="AO36" s="112"/>
      <c r="AP36" s="112"/>
      <c r="AQ36" s="112"/>
      <c r="AR36" s="112"/>
      <c r="AS36" s="112"/>
      <c r="AT36" s="112"/>
      <c r="AU36" s="112"/>
      <c r="AV36" s="112"/>
      <c r="AW36" s="112"/>
      <c r="AX36" s="112"/>
      <c r="AY36" s="112"/>
      <c r="AZ36" s="112"/>
      <c r="BA36" s="112"/>
      <c r="BB36" s="112"/>
      <c r="BC36" s="112"/>
      <c r="BD36" s="112"/>
      <c r="BE36" s="112"/>
      <c r="BF36" s="112"/>
      <c r="BG36" s="112"/>
      <c r="BH36" s="112"/>
      <c r="BI36" s="112"/>
      <c r="BJ36" s="112"/>
      <c r="BK36" s="112"/>
      <c r="BL36" s="112"/>
      <c r="BM36" s="112"/>
      <c r="BN36" s="112"/>
      <c r="BO36" s="112"/>
      <c r="BP36" s="112"/>
      <c r="BQ36" s="112"/>
      <c r="BR36" s="112"/>
      <c r="BS36" s="112"/>
      <c r="BT36" s="112"/>
      <c r="BU36" s="112"/>
      <c r="BV36" s="112"/>
      <c r="BW36" s="112"/>
      <c r="BX36" s="112"/>
      <c r="BY36" s="112"/>
      <c r="BZ36" s="112"/>
      <c r="CA36" s="112"/>
      <c r="CB36" s="112"/>
      <c r="CC36" s="112"/>
      <c r="CD36" s="112"/>
      <c r="CE36" s="112"/>
      <c r="CF36" s="112"/>
      <c r="CG36" s="112"/>
      <c r="CH36" s="112"/>
      <c r="CI36" s="112"/>
      <c r="CJ36" s="112"/>
      <c r="CK36" s="112"/>
      <c r="CL36" s="112"/>
      <c r="CM36" s="112"/>
      <c r="CN36" s="112"/>
      <c r="CO36" s="112"/>
      <c r="CP36" s="112"/>
      <c r="CQ36" s="112"/>
      <c r="CR36" s="112"/>
      <c r="CS36" s="112"/>
      <c r="CT36" s="112"/>
      <c r="CU36" s="112"/>
      <c r="CV36" s="112"/>
      <c r="CW36" s="112"/>
      <c r="CX36" s="112"/>
      <c r="CY36" s="112"/>
      <c r="CZ36" s="112"/>
      <c r="DA36" s="112"/>
      <c r="DB36" s="112"/>
      <c r="DC36" s="112"/>
      <c r="DD36" s="112"/>
      <c r="DE36" s="112"/>
      <c r="DF36" s="112"/>
      <c r="DG36" s="112"/>
      <c r="DH36" s="112"/>
      <c r="DI36" s="112"/>
      <c r="DJ36" s="112"/>
      <c r="DK36" s="112"/>
      <c r="DL36" s="112"/>
      <c r="DM36" s="112"/>
      <c r="DN36" s="112"/>
      <c r="DO36" s="112"/>
      <c r="DP36" s="112"/>
      <c r="DQ36" s="112"/>
      <c r="DR36" s="112"/>
      <c r="DS36" s="112"/>
      <c r="DT36" s="112"/>
      <c r="DU36" s="112"/>
      <c r="DV36" s="112"/>
      <c r="DW36" s="112"/>
      <c r="DX36" s="112"/>
      <c r="DY36" s="112"/>
      <c r="DZ36" s="112"/>
      <c r="EA36" s="112"/>
      <c r="EB36" s="112"/>
      <c r="EC36" s="112"/>
      <c r="ED36" s="112"/>
      <c r="EE36" s="112"/>
      <c r="EF36" s="112"/>
      <c r="EG36" s="112"/>
      <c r="EH36" s="112"/>
      <c r="EI36" s="112"/>
      <c r="EJ36" s="112"/>
      <c r="EK36" s="112"/>
      <c r="EL36" s="112"/>
      <c r="EM36" s="112"/>
      <c r="EN36" s="112"/>
      <c r="EO36" s="112"/>
      <c r="EP36" s="112"/>
      <c r="EQ36" s="112"/>
      <c r="ER36" s="112"/>
      <c r="ES36" s="112"/>
      <c r="ET36" s="112"/>
      <c r="EU36" s="112"/>
      <c r="EV36" s="112"/>
      <c r="EW36" s="112"/>
      <c r="EX36" s="112"/>
      <c r="EY36" s="112"/>
      <c r="EZ36" s="112"/>
      <c r="FA36" s="112"/>
      <c r="FB36" s="112"/>
      <c r="FC36" s="112"/>
      <c r="FD36" s="112"/>
      <c r="FE36" s="112"/>
      <c r="FF36" s="112"/>
      <c r="FG36" s="112"/>
      <c r="FH36" s="112"/>
      <c r="FI36" s="112"/>
      <c r="FJ36" s="112"/>
      <c r="FK36" s="112"/>
      <c r="FL36" s="112"/>
      <c r="FM36" s="112"/>
      <c r="FN36" s="112"/>
      <c r="FO36" s="112"/>
      <c r="FP36" s="112"/>
      <c r="FQ36" s="112"/>
      <c r="FR36" s="112"/>
      <c r="FS36" s="112"/>
      <c r="FT36" s="112"/>
      <c r="FU36" s="112"/>
      <c r="FV36" s="112"/>
      <c r="FW36" s="112"/>
      <c r="FX36" s="112"/>
      <c r="FY36" s="112"/>
      <c r="FZ36" s="112"/>
      <c r="GA36" s="112"/>
      <c r="GB36" s="112"/>
      <c r="GC36" s="112"/>
      <c r="GD36" s="112"/>
      <c r="GE36" s="112"/>
      <c r="GF36" s="112"/>
      <c r="GG36" s="112"/>
      <c r="GH36" s="112"/>
      <c r="GI36" s="112"/>
      <c r="GJ36" s="112"/>
      <c r="GK36" s="112"/>
      <c r="GL36" s="112"/>
      <c r="GM36" s="112"/>
      <c r="GN36" s="112"/>
      <c r="GO36" s="112"/>
      <c r="GP36" s="112"/>
      <c r="GQ36" s="112"/>
      <c r="GR36" s="112"/>
      <c r="GS36" s="112"/>
      <c r="GT36" s="112"/>
      <c r="GU36" s="112"/>
      <c r="GV36" s="112"/>
      <c r="GW36" s="112"/>
      <c r="GX36" s="112"/>
      <c r="GY36" s="112"/>
      <c r="GZ36" s="112"/>
      <c r="HA36" s="112"/>
      <c r="HB36" s="112"/>
      <c r="HC36" s="112"/>
      <c r="HD36" s="112"/>
      <c r="HE36" s="112"/>
      <c r="HF36" s="112"/>
      <c r="HG36" s="112"/>
      <c r="HH36" s="112"/>
      <c r="HI36" s="112"/>
      <c r="HJ36" s="112"/>
      <c r="HK36" s="112"/>
      <c r="HL36" s="112"/>
      <c r="HM36" s="112"/>
      <c r="HN36" s="112"/>
      <c r="HO36" s="112"/>
      <c r="HP36" s="112"/>
      <c r="HQ36" s="112"/>
      <c r="HR36" s="112"/>
      <c r="HS36" s="112"/>
      <c r="HT36" s="112"/>
      <c r="HU36" s="112"/>
      <c r="HV36" s="112"/>
      <c r="HW36" s="112"/>
      <c r="HX36" s="112"/>
      <c r="HY36" s="112"/>
      <c r="HZ36" s="112"/>
      <c r="IA36" s="112"/>
      <c r="IB36" s="112"/>
      <c r="IC36" s="112"/>
      <c r="ID36" s="112"/>
      <c r="IE36" s="112"/>
      <c r="IF36" s="112"/>
      <c r="IG36" s="112"/>
      <c r="IH36" s="112"/>
      <c r="II36" s="112"/>
      <c r="IJ36" s="112"/>
      <c r="IK36" s="112"/>
      <c r="IL36" s="112"/>
      <c r="IM36" s="112"/>
      <c r="IN36" s="112"/>
      <c r="IO36" s="112"/>
      <c r="IP36" s="112"/>
      <c r="IQ36" s="112"/>
      <c r="IR36" s="112"/>
      <c r="IS36" s="112"/>
      <c r="IT36" s="112"/>
      <c r="IU36" s="112"/>
      <c r="IV36" s="112"/>
      <c r="IW36" s="112"/>
      <c r="IX36" s="112"/>
      <c r="IY36" s="112"/>
      <c r="IZ36" s="112"/>
      <c r="JA36" s="112"/>
      <c r="JB36" s="112"/>
      <c r="JC36" s="112"/>
      <c r="JD36" s="112"/>
      <c r="JE36" s="112"/>
      <c r="JF36" s="112"/>
      <c r="JG36" s="112"/>
      <c r="JH36" s="112"/>
      <c r="JI36" s="112"/>
      <c r="JJ36" s="112"/>
      <c r="JK36" s="112"/>
      <c r="JL36" s="112"/>
      <c r="JM36" s="112"/>
      <c r="JN36" s="112"/>
      <c r="JO36" s="112"/>
      <c r="JP36" s="112"/>
      <c r="JQ36" s="112"/>
      <c r="JR36" s="112"/>
      <c r="JS36" s="112"/>
      <c r="JT36" s="112"/>
      <c r="JU36" s="112"/>
      <c r="JV36" s="112"/>
      <c r="JW36" s="112"/>
      <c r="JX36" s="112"/>
      <c r="JY36" s="112"/>
      <c r="JZ36" s="112"/>
      <c r="KA36" s="112"/>
      <c r="KB36" s="112"/>
      <c r="KC36" s="112"/>
      <c r="KD36" s="112"/>
      <c r="KE36" s="112"/>
      <c r="KF36" s="112"/>
      <c r="KG36" s="112"/>
      <c r="KH36" s="112"/>
      <c r="KI36" s="112"/>
      <c r="KJ36" s="112"/>
      <c r="KK36" s="112"/>
      <c r="KL36" s="112"/>
      <c r="KM36" s="112"/>
      <c r="KN36" s="112"/>
      <c r="KO36" s="112"/>
      <c r="KP36" s="112"/>
      <c r="KQ36" s="112"/>
      <c r="KR36" s="112"/>
      <c r="KS36" s="112"/>
      <c r="KT36" s="112"/>
      <c r="KU36" s="112"/>
      <c r="KV36" s="112"/>
      <c r="KW36" s="112"/>
      <c r="KX36" s="112"/>
      <c r="KY36" s="112"/>
      <c r="KZ36" s="112"/>
      <c r="LA36" s="112"/>
      <c r="LB36" s="112"/>
      <c r="LC36" s="112"/>
      <c r="LD36" s="112"/>
      <c r="LE36" s="112"/>
      <c r="LF36" s="112"/>
      <c r="LG36" s="112"/>
      <c r="LH36" s="112"/>
      <c r="LI36" s="112"/>
      <c r="LJ36" s="112"/>
      <c r="LK36" s="112"/>
      <c r="LL36" s="112"/>
      <c r="LM36" s="112"/>
      <c r="LN36" s="112"/>
      <c r="LO36" s="112"/>
      <c r="LP36" s="112"/>
      <c r="LQ36" s="112"/>
      <c r="LR36" s="112"/>
      <c r="LS36" s="112"/>
      <c r="LT36" s="112"/>
      <c r="LU36" s="112"/>
      <c r="LV36" s="112"/>
      <c r="LW36" s="112"/>
      <c r="LX36" s="112"/>
      <c r="LY36" s="112"/>
      <c r="LZ36" s="112"/>
      <c r="MA36" s="112"/>
      <c r="MB36" s="112"/>
      <c r="MC36" s="112"/>
      <c r="MD36" s="112"/>
      <c r="ME36" s="112"/>
      <c r="MF36" s="112"/>
      <c r="MG36" s="112"/>
      <c r="MH36" s="112"/>
      <c r="MI36" s="112"/>
      <c r="MJ36" s="112"/>
      <c r="MK36" s="112"/>
      <c r="ML36" s="112"/>
      <c r="MM36" s="112"/>
      <c r="MN36" s="112"/>
      <c r="MO36" s="112"/>
      <c r="MP36" s="112"/>
      <c r="MQ36" s="112"/>
      <c r="MR36" s="112"/>
      <c r="MS36" s="112"/>
      <c r="MT36" s="112"/>
      <c r="MU36" s="112"/>
      <c r="MV36" s="112"/>
      <c r="MW36" s="112"/>
      <c r="MX36" s="112"/>
      <c r="MY36" s="112"/>
      <c r="MZ36" s="112"/>
      <c r="NA36" s="112"/>
      <c r="NB36" s="112"/>
      <c r="NC36" s="112"/>
      <c r="ND36" s="112"/>
      <c r="NE36" s="112"/>
      <c r="NF36" s="112"/>
      <c r="NG36" s="112"/>
      <c r="NH36" s="112"/>
      <c r="NI36" s="112"/>
      <c r="NJ36" s="112"/>
      <c r="NK36" s="112"/>
      <c r="NL36" s="112"/>
      <c r="NM36" s="112"/>
      <c r="NN36" s="112"/>
      <c r="NO36" s="112"/>
      <c r="NP36" s="112"/>
      <c r="NQ36" s="112"/>
      <c r="NR36" s="112"/>
      <c r="NS36" s="112"/>
      <c r="NT36" s="112"/>
      <c r="NU36" s="112"/>
      <c r="NV36" s="112"/>
      <c r="NW36" s="112"/>
      <c r="NX36" s="112"/>
      <c r="NY36" s="112"/>
      <c r="NZ36" s="112"/>
      <c r="OA36" s="112"/>
      <c r="OB36" s="112"/>
      <c r="OC36" s="112"/>
      <c r="OD36" s="112"/>
      <c r="OE36" s="112"/>
      <c r="OF36" s="112"/>
      <c r="OG36" s="112"/>
      <c r="OH36" s="112"/>
      <c r="OI36" s="112"/>
      <c r="OJ36" s="112"/>
      <c r="OK36" s="112"/>
      <c r="OL36" s="112"/>
      <c r="OM36" s="112"/>
      <c r="ON36" s="112"/>
      <c r="OO36" s="112"/>
      <c r="OP36" s="112"/>
      <c r="OQ36" s="112"/>
      <c r="OR36" s="112"/>
      <c r="OS36" s="112"/>
      <c r="OT36" s="112"/>
      <c r="OU36" s="112"/>
      <c r="OV36" s="112"/>
      <c r="OW36" s="112"/>
      <c r="OX36" s="112"/>
      <c r="OY36" s="112"/>
      <c r="OZ36" s="112"/>
      <c r="PA36" s="112"/>
      <c r="PB36" s="112"/>
      <c r="PC36" s="112"/>
      <c r="PD36" s="112"/>
      <c r="PE36" s="112"/>
      <c r="PF36" s="112"/>
      <c r="PG36" s="112"/>
      <c r="PH36" s="112"/>
      <c r="PI36" s="112"/>
      <c r="PJ36" s="112"/>
      <c r="PK36" s="112"/>
      <c r="PL36" s="112"/>
      <c r="PM36" s="112"/>
      <c r="PN36" s="112"/>
      <c r="PO36" s="112"/>
      <c r="PP36" s="112"/>
      <c r="PQ36" s="112"/>
      <c r="PR36" s="112"/>
      <c r="PS36" s="112"/>
      <c r="PT36" s="112"/>
      <c r="PU36" s="112"/>
      <c r="PV36" s="112"/>
      <c r="PW36" s="112"/>
      <c r="PX36" s="112"/>
      <c r="PY36" s="112"/>
      <c r="PZ36" s="112"/>
      <c r="QA36" s="112"/>
      <c r="QB36" s="112"/>
      <c r="QC36" s="112"/>
      <c r="QD36" s="112"/>
      <c r="QE36" s="112"/>
      <c r="QF36" s="112"/>
      <c r="QG36" s="112"/>
      <c r="QH36" s="112"/>
      <c r="QI36" s="112"/>
      <c r="QJ36" s="112"/>
      <c r="QK36" s="112"/>
      <c r="QL36" s="112"/>
      <c r="QM36" s="112"/>
      <c r="QN36" s="112"/>
      <c r="QO36" s="112"/>
      <c r="QP36" s="112"/>
      <c r="QQ36" s="112"/>
      <c r="QR36" s="112"/>
      <c r="QS36" s="112"/>
      <c r="QT36" s="112"/>
      <c r="QU36" s="112"/>
      <c r="QV36" s="112"/>
      <c r="QW36" s="112"/>
      <c r="QX36" s="112"/>
      <c r="QY36" s="112"/>
      <c r="QZ36" s="112"/>
      <c r="RA36" s="112"/>
      <c r="RB36" s="112"/>
      <c r="RC36" s="112"/>
      <c r="RD36" s="112"/>
      <c r="RE36" s="112"/>
      <c r="RF36" s="112"/>
      <c r="RG36" s="112"/>
      <c r="RH36" s="112"/>
      <c r="RI36" s="112"/>
      <c r="RJ36" s="112"/>
      <c r="RK36" s="112"/>
      <c r="RL36" s="112"/>
      <c r="RM36" s="112"/>
      <c r="RN36" s="112"/>
      <c r="RO36" s="112"/>
      <c r="RP36" s="112"/>
      <c r="RQ36" s="112"/>
      <c r="RR36" s="112"/>
      <c r="RS36" s="112"/>
      <c r="RT36" s="112"/>
      <c r="RU36" s="112"/>
      <c r="RV36" s="112"/>
      <c r="RW36" s="112"/>
      <c r="RX36" s="112"/>
      <c r="RY36" s="112"/>
      <c r="RZ36" s="112"/>
      <c r="SA36" s="112"/>
      <c r="SB36" s="112"/>
      <c r="SC36" s="112"/>
      <c r="SD36" s="112"/>
      <c r="SE36" s="112"/>
      <c r="SF36" s="112"/>
      <c r="SG36" s="112"/>
      <c r="SH36" s="112"/>
      <c r="SI36" s="112"/>
      <c r="SJ36" s="112"/>
      <c r="SK36" s="112"/>
      <c r="SL36" s="112"/>
      <c r="SM36" s="112"/>
      <c r="SN36" s="112"/>
      <c r="SO36" s="112"/>
      <c r="SP36" s="112"/>
      <c r="SQ36" s="112"/>
      <c r="SR36" s="112"/>
      <c r="SS36" s="112"/>
      <c r="ST36" s="112"/>
      <c r="SU36" s="112"/>
      <c r="SV36" s="112"/>
      <c r="SW36" s="112"/>
      <c r="SX36" s="112"/>
      <c r="SY36" s="112"/>
      <c r="SZ36" s="112"/>
      <c r="TA36" s="112"/>
      <c r="TB36" s="112"/>
      <c r="TC36" s="112"/>
      <c r="TD36" s="112"/>
      <c r="TE36" s="112"/>
      <c r="TF36" s="112"/>
      <c r="TG36" s="112"/>
      <c r="TH36" s="112"/>
      <c r="TI36" s="112"/>
      <c r="TJ36" s="112"/>
      <c r="TK36" s="112"/>
      <c r="TL36" s="112"/>
      <c r="TM36" s="112"/>
      <c r="TN36" s="112"/>
      <c r="TO36" s="112"/>
      <c r="TP36" s="112"/>
      <c r="TQ36" s="112"/>
      <c r="TR36" s="112"/>
      <c r="TS36" s="112"/>
      <c r="TT36" s="112"/>
      <c r="TU36" s="112"/>
      <c r="TV36" s="112"/>
      <c r="TW36" s="112"/>
      <c r="TX36" s="112"/>
      <c r="TY36" s="112"/>
      <c r="TZ36" s="112"/>
      <c r="UA36" s="112"/>
      <c r="UB36" s="112"/>
      <c r="UC36" s="112"/>
      <c r="UD36" s="112"/>
      <c r="UE36" s="112"/>
      <c r="UF36" s="112"/>
      <c r="UG36" s="112"/>
      <c r="UH36" s="112"/>
      <c r="UI36" s="112"/>
      <c r="UJ36" s="112"/>
      <c r="UK36" s="112"/>
      <c r="UL36" s="112"/>
      <c r="UM36" s="112"/>
      <c r="UN36" s="112"/>
      <c r="UO36" s="112"/>
      <c r="UP36" s="112"/>
      <c r="UQ36" s="112"/>
      <c r="UR36" s="112"/>
      <c r="US36" s="112"/>
      <c r="UT36" s="112"/>
      <c r="UU36" s="112"/>
      <c r="UV36" s="112"/>
      <c r="UW36" s="112"/>
      <c r="UX36" s="112"/>
      <c r="UY36" s="112"/>
      <c r="UZ36" s="112"/>
      <c r="VA36" s="112"/>
      <c r="VB36" s="112"/>
      <c r="VC36" s="112"/>
      <c r="VD36" s="112"/>
      <c r="VE36" s="112"/>
      <c r="VF36" s="112"/>
      <c r="VG36" s="112"/>
      <c r="VH36" s="112"/>
      <c r="VI36" s="112"/>
      <c r="VJ36" s="112"/>
      <c r="VK36" s="112"/>
      <c r="VL36" s="112"/>
      <c r="VM36" s="112"/>
      <c r="VN36" s="112"/>
      <c r="VO36" s="112"/>
      <c r="VP36" s="112"/>
      <c r="VQ36" s="112"/>
      <c r="VR36" s="112"/>
      <c r="VS36" s="112"/>
      <c r="VT36" s="112"/>
      <c r="VU36" s="112"/>
      <c r="VV36" s="112"/>
      <c r="VW36" s="112"/>
      <c r="VX36" s="112"/>
      <c r="VY36" s="112"/>
      <c r="VZ36" s="112"/>
      <c r="WA36" s="112"/>
      <c r="WB36" s="112"/>
      <c r="WC36" s="112"/>
      <c r="WD36" s="112"/>
      <c r="WE36" s="112"/>
      <c r="WF36" s="112"/>
      <c r="WG36" s="112"/>
      <c r="WH36" s="112"/>
      <c r="WI36" s="112"/>
      <c r="WJ36" s="112"/>
      <c r="WK36" s="112"/>
      <c r="WL36" s="112"/>
      <c r="WM36" s="112"/>
      <c r="WN36" s="112"/>
      <c r="WO36" s="112"/>
      <c r="WP36" s="112"/>
      <c r="WQ36" s="112"/>
      <c r="WR36" s="112"/>
      <c r="WS36" s="112"/>
      <c r="WT36" s="112"/>
      <c r="WU36" s="112"/>
      <c r="WV36" s="112"/>
      <c r="WW36" s="112"/>
      <c r="WX36" s="112"/>
      <c r="WY36" s="112"/>
      <c r="WZ36" s="112"/>
      <c r="XA36" s="112"/>
      <c r="XB36" s="112"/>
      <c r="XC36" s="112"/>
      <c r="XD36" s="112"/>
      <c r="XE36" s="112"/>
      <c r="XF36" s="112"/>
      <c r="XG36" s="112"/>
      <c r="XH36" s="112"/>
      <c r="XI36" s="112"/>
      <c r="XJ36" s="112"/>
      <c r="XK36" s="112"/>
      <c r="XL36" s="112"/>
      <c r="XM36" s="112"/>
      <c r="XN36" s="112"/>
      <c r="XO36" s="112"/>
      <c r="XP36" s="112"/>
      <c r="XQ36" s="112"/>
      <c r="XR36" s="112"/>
      <c r="XS36" s="112"/>
      <c r="XT36" s="112"/>
      <c r="XU36" s="112"/>
      <c r="XV36" s="112"/>
      <c r="XW36" s="112"/>
      <c r="XX36" s="112"/>
      <c r="XY36" s="112"/>
      <c r="XZ36" s="112"/>
      <c r="YA36" s="112"/>
      <c r="YB36" s="112"/>
      <c r="YC36" s="112"/>
      <c r="YD36" s="112"/>
      <c r="YE36" s="112"/>
      <c r="YF36" s="112"/>
      <c r="YG36" s="112"/>
      <c r="YH36" s="112"/>
      <c r="YI36" s="112"/>
      <c r="YJ36" s="112"/>
      <c r="YK36" s="112"/>
      <c r="YL36" s="112"/>
      <c r="YM36" s="112"/>
      <c r="YN36" s="112"/>
      <c r="YO36" s="112"/>
      <c r="YP36" s="112"/>
      <c r="YQ36" s="112"/>
      <c r="YR36" s="112"/>
      <c r="YS36" s="112"/>
      <c r="YT36" s="112"/>
      <c r="YU36" s="112"/>
      <c r="YV36" s="112"/>
      <c r="YW36" s="112"/>
      <c r="YX36" s="112"/>
      <c r="YY36" s="112"/>
      <c r="YZ36" s="112"/>
      <c r="ZA36" s="112"/>
      <c r="ZB36" s="112"/>
      <c r="ZC36" s="112"/>
      <c r="ZD36" s="112"/>
      <c r="ZE36" s="112"/>
      <c r="ZF36" s="112"/>
      <c r="ZG36" s="112"/>
      <c r="ZH36" s="112"/>
      <c r="ZI36" s="112"/>
      <c r="ZJ36" s="112"/>
      <c r="ZK36" s="112"/>
      <c r="ZL36" s="112"/>
      <c r="ZM36" s="112"/>
      <c r="ZN36" s="112"/>
      <c r="ZO36" s="112"/>
      <c r="ZP36" s="112"/>
      <c r="ZQ36" s="112"/>
      <c r="ZR36" s="112"/>
    </row>
    <row r="37" spans="1:694" s="113" customFormat="1" ht="30" customHeight="1" x14ac:dyDescent="0.15">
      <c r="A37" s="384">
        <f t="shared" si="0"/>
        <v>19</v>
      </c>
      <c r="B37" s="399"/>
      <c r="C37" s="388"/>
      <c r="D37" s="109" t="s">
        <v>141</v>
      </c>
      <c r="E37" s="437"/>
      <c r="F37" s="110" t="s">
        <v>142</v>
      </c>
      <c r="G37" s="111" t="s">
        <v>143</v>
      </c>
      <c r="H37" s="324"/>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2"/>
      <c r="BL37" s="112"/>
      <c r="BM37" s="112"/>
      <c r="BN37" s="112"/>
      <c r="BO37" s="112"/>
      <c r="BP37" s="112"/>
      <c r="BQ37" s="112"/>
      <c r="BR37" s="112"/>
      <c r="BS37" s="112"/>
      <c r="BT37" s="112"/>
      <c r="BU37" s="112"/>
      <c r="BV37" s="112"/>
      <c r="BW37" s="112"/>
      <c r="BX37" s="112"/>
      <c r="BY37" s="112"/>
      <c r="BZ37" s="112"/>
      <c r="CA37" s="112"/>
      <c r="CB37" s="112"/>
      <c r="CC37" s="112"/>
      <c r="CD37" s="112"/>
      <c r="CE37" s="112"/>
      <c r="CF37" s="112"/>
      <c r="CG37" s="112"/>
      <c r="CH37" s="112"/>
      <c r="CI37" s="112"/>
      <c r="CJ37" s="112"/>
      <c r="CK37" s="112"/>
      <c r="CL37" s="112"/>
      <c r="CM37" s="112"/>
      <c r="CN37" s="112"/>
      <c r="CO37" s="112"/>
      <c r="CP37" s="112"/>
      <c r="CQ37" s="112"/>
      <c r="CR37" s="112"/>
      <c r="CS37" s="112"/>
      <c r="CT37" s="112"/>
      <c r="CU37" s="112"/>
      <c r="CV37" s="112"/>
      <c r="CW37" s="112"/>
      <c r="CX37" s="112"/>
      <c r="CY37" s="112"/>
      <c r="CZ37" s="112"/>
      <c r="DA37" s="112"/>
      <c r="DB37" s="112"/>
      <c r="DC37" s="112"/>
      <c r="DD37" s="112"/>
      <c r="DE37" s="112"/>
      <c r="DF37" s="112"/>
      <c r="DG37" s="112"/>
      <c r="DH37" s="112"/>
      <c r="DI37" s="112"/>
      <c r="DJ37" s="112"/>
      <c r="DK37" s="112"/>
      <c r="DL37" s="112"/>
      <c r="DM37" s="112"/>
      <c r="DN37" s="112"/>
      <c r="DO37" s="112"/>
      <c r="DP37" s="112"/>
      <c r="DQ37" s="112"/>
      <c r="DR37" s="112"/>
      <c r="DS37" s="112"/>
      <c r="DT37" s="112"/>
      <c r="DU37" s="112"/>
      <c r="DV37" s="112"/>
      <c r="DW37" s="112"/>
      <c r="DX37" s="112"/>
      <c r="DY37" s="112"/>
      <c r="DZ37" s="112"/>
      <c r="EA37" s="112"/>
      <c r="EB37" s="112"/>
      <c r="EC37" s="112"/>
      <c r="ED37" s="112"/>
      <c r="EE37" s="112"/>
      <c r="EF37" s="112"/>
      <c r="EG37" s="112"/>
      <c r="EH37" s="112"/>
      <c r="EI37" s="112"/>
      <c r="EJ37" s="112"/>
      <c r="EK37" s="112"/>
      <c r="EL37" s="112"/>
      <c r="EM37" s="112"/>
      <c r="EN37" s="112"/>
      <c r="EO37" s="112"/>
      <c r="EP37" s="112"/>
      <c r="EQ37" s="112"/>
      <c r="ER37" s="112"/>
      <c r="ES37" s="112"/>
      <c r="ET37" s="112"/>
      <c r="EU37" s="112"/>
      <c r="EV37" s="112"/>
      <c r="EW37" s="112"/>
      <c r="EX37" s="112"/>
      <c r="EY37" s="112"/>
      <c r="EZ37" s="112"/>
      <c r="FA37" s="112"/>
      <c r="FB37" s="112"/>
      <c r="FC37" s="112"/>
      <c r="FD37" s="112"/>
      <c r="FE37" s="112"/>
      <c r="FF37" s="112"/>
      <c r="FG37" s="112"/>
      <c r="FH37" s="112"/>
      <c r="FI37" s="112"/>
      <c r="FJ37" s="112"/>
      <c r="FK37" s="112"/>
      <c r="FL37" s="112"/>
      <c r="FM37" s="112"/>
      <c r="FN37" s="112"/>
      <c r="FO37" s="112"/>
      <c r="FP37" s="112"/>
      <c r="FQ37" s="112"/>
      <c r="FR37" s="112"/>
      <c r="FS37" s="112"/>
      <c r="FT37" s="112"/>
      <c r="FU37" s="112"/>
      <c r="FV37" s="112"/>
      <c r="FW37" s="112"/>
      <c r="FX37" s="112"/>
      <c r="FY37" s="112"/>
      <c r="FZ37" s="112"/>
      <c r="GA37" s="112"/>
      <c r="GB37" s="112"/>
      <c r="GC37" s="112"/>
      <c r="GD37" s="112"/>
      <c r="GE37" s="112"/>
      <c r="GF37" s="112"/>
      <c r="GG37" s="112"/>
      <c r="GH37" s="112"/>
      <c r="GI37" s="112"/>
      <c r="GJ37" s="112"/>
      <c r="GK37" s="112"/>
      <c r="GL37" s="112"/>
      <c r="GM37" s="112"/>
      <c r="GN37" s="112"/>
      <c r="GO37" s="112"/>
      <c r="GP37" s="112"/>
      <c r="GQ37" s="112"/>
      <c r="GR37" s="112"/>
      <c r="GS37" s="112"/>
      <c r="GT37" s="112"/>
      <c r="GU37" s="112"/>
      <c r="GV37" s="112"/>
      <c r="GW37" s="112"/>
      <c r="GX37" s="112"/>
      <c r="GY37" s="112"/>
      <c r="GZ37" s="112"/>
      <c r="HA37" s="112"/>
      <c r="HB37" s="112"/>
      <c r="HC37" s="112"/>
      <c r="HD37" s="112"/>
      <c r="HE37" s="112"/>
      <c r="HF37" s="112"/>
      <c r="HG37" s="112"/>
      <c r="HH37" s="112"/>
      <c r="HI37" s="112"/>
      <c r="HJ37" s="112"/>
      <c r="HK37" s="112"/>
      <c r="HL37" s="112"/>
      <c r="HM37" s="112"/>
      <c r="HN37" s="112"/>
      <c r="HO37" s="112"/>
      <c r="HP37" s="112"/>
      <c r="HQ37" s="112"/>
      <c r="HR37" s="112"/>
      <c r="HS37" s="112"/>
      <c r="HT37" s="112"/>
      <c r="HU37" s="112"/>
      <c r="HV37" s="112"/>
      <c r="HW37" s="112"/>
      <c r="HX37" s="112"/>
      <c r="HY37" s="112"/>
      <c r="HZ37" s="112"/>
      <c r="IA37" s="112"/>
      <c r="IB37" s="112"/>
      <c r="IC37" s="112"/>
      <c r="ID37" s="112"/>
      <c r="IE37" s="112"/>
      <c r="IF37" s="112"/>
      <c r="IG37" s="112"/>
      <c r="IH37" s="112"/>
      <c r="II37" s="112"/>
      <c r="IJ37" s="112"/>
      <c r="IK37" s="112"/>
      <c r="IL37" s="112"/>
      <c r="IM37" s="112"/>
      <c r="IN37" s="112"/>
      <c r="IO37" s="112"/>
      <c r="IP37" s="112"/>
      <c r="IQ37" s="112"/>
      <c r="IR37" s="112"/>
      <c r="IS37" s="112"/>
      <c r="IT37" s="112"/>
      <c r="IU37" s="112"/>
      <c r="IV37" s="112"/>
      <c r="IW37" s="112"/>
      <c r="IX37" s="112"/>
      <c r="IY37" s="112"/>
      <c r="IZ37" s="112"/>
      <c r="JA37" s="112"/>
      <c r="JB37" s="112"/>
      <c r="JC37" s="112"/>
      <c r="JD37" s="112"/>
      <c r="JE37" s="112"/>
      <c r="JF37" s="112"/>
      <c r="JG37" s="112"/>
      <c r="JH37" s="112"/>
      <c r="JI37" s="112"/>
      <c r="JJ37" s="112"/>
      <c r="JK37" s="112"/>
      <c r="JL37" s="112"/>
      <c r="JM37" s="112"/>
      <c r="JN37" s="112"/>
      <c r="JO37" s="112"/>
      <c r="JP37" s="112"/>
      <c r="JQ37" s="112"/>
      <c r="JR37" s="112"/>
      <c r="JS37" s="112"/>
      <c r="JT37" s="112"/>
      <c r="JU37" s="112"/>
      <c r="JV37" s="112"/>
      <c r="JW37" s="112"/>
      <c r="JX37" s="112"/>
      <c r="JY37" s="112"/>
      <c r="JZ37" s="112"/>
      <c r="KA37" s="112"/>
      <c r="KB37" s="112"/>
      <c r="KC37" s="112"/>
      <c r="KD37" s="112"/>
      <c r="KE37" s="112"/>
      <c r="KF37" s="112"/>
      <c r="KG37" s="112"/>
      <c r="KH37" s="112"/>
      <c r="KI37" s="112"/>
      <c r="KJ37" s="112"/>
      <c r="KK37" s="112"/>
      <c r="KL37" s="112"/>
      <c r="KM37" s="112"/>
      <c r="KN37" s="112"/>
      <c r="KO37" s="112"/>
      <c r="KP37" s="112"/>
      <c r="KQ37" s="112"/>
      <c r="KR37" s="112"/>
      <c r="KS37" s="112"/>
      <c r="KT37" s="112"/>
      <c r="KU37" s="112"/>
      <c r="KV37" s="112"/>
      <c r="KW37" s="112"/>
      <c r="KX37" s="112"/>
      <c r="KY37" s="112"/>
      <c r="KZ37" s="112"/>
      <c r="LA37" s="112"/>
      <c r="LB37" s="112"/>
      <c r="LC37" s="112"/>
      <c r="LD37" s="112"/>
      <c r="LE37" s="112"/>
      <c r="LF37" s="112"/>
      <c r="LG37" s="112"/>
      <c r="LH37" s="112"/>
      <c r="LI37" s="112"/>
      <c r="LJ37" s="112"/>
      <c r="LK37" s="112"/>
      <c r="LL37" s="112"/>
      <c r="LM37" s="112"/>
      <c r="LN37" s="112"/>
      <c r="LO37" s="112"/>
      <c r="LP37" s="112"/>
      <c r="LQ37" s="112"/>
      <c r="LR37" s="112"/>
      <c r="LS37" s="112"/>
      <c r="LT37" s="112"/>
      <c r="LU37" s="112"/>
      <c r="LV37" s="112"/>
      <c r="LW37" s="112"/>
      <c r="LX37" s="112"/>
      <c r="LY37" s="112"/>
      <c r="LZ37" s="112"/>
      <c r="MA37" s="112"/>
      <c r="MB37" s="112"/>
      <c r="MC37" s="112"/>
      <c r="MD37" s="112"/>
      <c r="ME37" s="112"/>
      <c r="MF37" s="112"/>
      <c r="MG37" s="112"/>
      <c r="MH37" s="112"/>
      <c r="MI37" s="112"/>
      <c r="MJ37" s="112"/>
      <c r="MK37" s="112"/>
      <c r="ML37" s="112"/>
      <c r="MM37" s="112"/>
      <c r="MN37" s="112"/>
      <c r="MO37" s="112"/>
      <c r="MP37" s="112"/>
      <c r="MQ37" s="112"/>
      <c r="MR37" s="112"/>
      <c r="MS37" s="112"/>
      <c r="MT37" s="112"/>
      <c r="MU37" s="112"/>
      <c r="MV37" s="112"/>
      <c r="MW37" s="112"/>
      <c r="MX37" s="112"/>
      <c r="MY37" s="112"/>
      <c r="MZ37" s="112"/>
      <c r="NA37" s="112"/>
      <c r="NB37" s="112"/>
      <c r="NC37" s="112"/>
      <c r="ND37" s="112"/>
      <c r="NE37" s="112"/>
      <c r="NF37" s="112"/>
      <c r="NG37" s="112"/>
      <c r="NH37" s="112"/>
      <c r="NI37" s="112"/>
      <c r="NJ37" s="112"/>
      <c r="NK37" s="112"/>
      <c r="NL37" s="112"/>
      <c r="NM37" s="112"/>
      <c r="NN37" s="112"/>
      <c r="NO37" s="112"/>
      <c r="NP37" s="112"/>
      <c r="NQ37" s="112"/>
      <c r="NR37" s="112"/>
      <c r="NS37" s="112"/>
      <c r="NT37" s="112"/>
      <c r="NU37" s="112"/>
      <c r="NV37" s="112"/>
      <c r="NW37" s="112"/>
      <c r="NX37" s="112"/>
      <c r="NY37" s="112"/>
      <c r="NZ37" s="112"/>
      <c r="OA37" s="112"/>
      <c r="OB37" s="112"/>
      <c r="OC37" s="112"/>
      <c r="OD37" s="112"/>
      <c r="OE37" s="112"/>
      <c r="OF37" s="112"/>
      <c r="OG37" s="112"/>
      <c r="OH37" s="112"/>
      <c r="OI37" s="112"/>
      <c r="OJ37" s="112"/>
      <c r="OK37" s="112"/>
      <c r="OL37" s="112"/>
      <c r="OM37" s="112"/>
      <c r="ON37" s="112"/>
      <c r="OO37" s="112"/>
      <c r="OP37" s="112"/>
      <c r="OQ37" s="112"/>
      <c r="OR37" s="112"/>
      <c r="OS37" s="112"/>
      <c r="OT37" s="112"/>
      <c r="OU37" s="112"/>
      <c r="OV37" s="112"/>
      <c r="OW37" s="112"/>
      <c r="OX37" s="112"/>
      <c r="OY37" s="112"/>
      <c r="OZ37" s="112"/>
      <c r="PA37" s="112"/>
      <c r="PB37" s="112"/>
      <c r="PC37" s="112"/>
      <c r="PD37" s="112"/>
      <c r="PE37" s="112"/>
      <c r="PF37" s="112"/>
      <c r="PG37" s="112"/>
      <c r="PH37" s="112"/>
      <c r="PI37" s="112"/>
      <c r="PJ37" s="112"/>
      <c r="PK37" s="112"/>
      <c r="PL37" s="112"/>
      <c r="PM37" s="112"/>
      <c r="PN37" s="112"/>
      <c r="PO37" s="112"/>
      <c r="PP37" s="112"/>
      <c r="PQ37" s="112"/>
      <c r="PR37" s="112"/>
      <c r="PS37" s="112"/>
      <c r="PT37" s="112"/>
      <c r="PU37" s="112"/>
      <c r="PV37" s="112"/>
      <c r="PW37" s="112"/>
      <c r="PX37" s="112"/>
      <c r="PY37" s="112"/>
      <c r="PZ37" s="112"/>
      <c r="QA37" s="112"/>
      <c r="QB37" s="112"/>
      <c r="QC37" s="112"/>
      <c r="QD37" s="112"/>
      <c r="QE37" s="112"/>
      <c r="QF37" s="112"/>
      <c r="QG37" s="112"/>
      <c r="QH37" s="112"/>
      <c r="QI37" s="112"/>
      <c r="QJ37" s="112"/>
      <c r="QK37" s="112"/>
      <c r="QL37" s="112"/>
      <c r="QM37" s="112"/>
      <c r="QN37" s="112"/>
      <c r="QO37" s="112"/>
      <c r="QP37" s="112"/>
      <c r="QQ37" s="112"/>
      <c r="QR37" s="112"/>
      <c r="QS37" s="112"/>
      <c r="QT37" s="112"/>
      <c r="QU37" s="112"/>
      <c r="QV37" s="112"/>
      <c r="QW37" s="112"/>
      <c r="QX37" s="112"/>
      <c r="QY37" s="112"/>
      <c r="QZ37" s="112"/>
      <c r="RA37" s="112"/>
      <c r="RB37" s="112"/>
      <c r="RC37" s="112"/>
      <c r="RD37" s="112"/>
      <c r="RE37" s="112"/>
      <c r="RF37" s="112"/>
      <c r="RG37" s="112"/>
      <c r="RH37" s="112"/>
      <c r="RI37" s="112"/>
      <c r="RJ37" s="112"/>
      <c r="RK37" s="112"/>
      <c r="RL37" s="112"/>
      <c r="RM37" s="112"/>
      <c r="RN37" s="112"/>
      <c r="RO37" s="112"/>
      <c r="RP37" s="112"/>
      <c r="RQ37" s="112"/>
      <c r="RR37" s="112"/>
      <c r="RS37" s="112"/>
      <c r="RT37" s="112"/>
      <c r="RU37" s="112"/>
      <c r="RV37" s="112"/>
      <c r="RW37" s="112"/>
      <c r="RX37" s="112"/>
      <c r="RY37" s="112"/>
      <c r="RZ37" s="112"/>
      <c r="SA37" s="112"/>
      <c r="SB37" s="112"/>
      <c r="SC37" s="112"/>
      <c r="SD37" s="112"/>
      <c r="SE37" s="112"/>
      <c r="SF37" s="112"/>
      <c r="SG37" s="112"/>
      <c r="SH37" s="112"/>
      <c r="SI37" s="112"/>
      <c r="SJ37" s="112"/>
      <c r="SK37" s="112"/>
      <c r="SL37" s="112"/>
      <c r="SM37" s="112"/>
      <c r="SN37" s="112"/>
      <c r="SO37" s="112"/>
      <c r="SP37" s="112"/>
      <c r="SQ37" s="112"/>
      <c r="SR37" s="112"/>
      <c r="SS37" s="112"/>
      <c r="ST37" s="112"/>
      <c r="SU37" s="112"/>
      <c r="SV37" s="112"/>
      <c r="SW37" s="112"/>
      <c r="SX37" s="112"/>
      <c r="SY37" s="112"/>
      <c r="SZ37" s="112"/>
      <c r="TA37" s="112"/>
      <c r="TB37" s="112"/>
      <c r="TC37" s="112"/>
      <c r="TD37" s="112"/>
      <c r="TE37" s="112"/>
      <c r="TF37" s="112"/>
      <c r="TG37" s="112"/>
      <c r="TH37" s="112"/>
      <c r="TI37" s="112"/>
      <c r="TJ37" s="112"/>
      <c r="TK37" s="112"/>
      <c r="TL37" s="112"/>
      <c r="TM37" s="112"/>
      <c r="TN37" s="112"/>
      <c r="TO37" s="112"/>
      <c r="TP37" s="112"/>
      <c r="TQ37" s="112"/>
      <c r="TR37" s="112"/>
      <c r="TS37" s="112"/>
      <c r="TT37" s="112"/>
      <c r="TU37" s="112"/>
      <c r="TV37" s="112"/>
      <c r="TW37" s="112"/>
      <c r="TX37" s="112"/>
      <c r="TY37" s="112"/>
      <c r="TZ37" s="112"/>
      <c r="UA37" s="112"/>
      <c r="UB37" s="112"/>
      <c r="UC37" s="112"/>
      <c r="UD37" s="112"/>
      <c r="UE37" s="112"/>
      <c r="UF37" s="112"/>
      <c r="UG37" s="112"/>
      <c r="UH37" s="112"/>
      <c r="UI37" s="112"/>
      <c r="UJ37" s="112"/>
      <c r="UK37" s="112"/>
      <c r="UL37" s="112"/>
      <c r="UM37" s="112"/>
      <c r="UN37" s="112"/>
      <c r="UO37" s="112"/>
      <c r="UP37" s="112"/>
      <c r="UQ37" s="112"/>
      <c r="UR37" s="112"/>
      <c r="US37" s="112"/>
      <c r="UT37" s="112"/>
      <c r="UU37" s="112"/>
      <c r="UV37" s="112"/>
      <c r="UW37" s="112"/>
      <c r="UX37" s="112"/>
      <c r="UY37" s="112"/>
      <c r="UZ37" s="112"/>
      <c r="VA37" s="112"/>
      <c r="VB37" s="112"/>
      <c r="VC37" s="112"/>
      <c r="VD37" s="112"/>
      <c r="VE37" s="112"/>
      <c r="VF37" s="112"/>
      <c r="VG37" s="112"/>
      <c r="VH37" s="112"/>
      <c r="VI37" s="112"/>
      <c r="VJ37" s="112"/>
      <c r="VK37" s="112"/>
      <c r="VL37" s="112"/>
      <c r="VM37" s="112"/>
      <c r="VN37" s="112"/>
      <c r="VO37" s="112"/>
      <c r="VP37" s="112"/>
      <c r="VQ37" s="112"/>
      <c r="VR37" s="112"/>
      <c r="VS37" s="112"/>
      <c r="VT37" s="112"/>
      <c r="VU37" s="112"/>
      <c r="VV37" s="112"/>
      <c r="VW37" s="112"/>
      <c r="VX37" s="112"/>
      <c r="VY37" s="112"/>
      <c r="VZ37" s="112"/>
      <c r="WA37" s="112"/>
      <c r="WB37" s="112"/>
      <c r="WC37" s="112"/>
      <c r="WD37" s="112"/>
      <c r="WE37" s="112"/>
      <c r="WF37" s="112"/>
      <c r="WG37" s="112"/>
      <c r="WH37" s="112"/>
      <c r="WI37" s="112"/>
      <c r="WJ37" s="112"/>
      <c r="WK37" s="112"/>
      <c r="WL37" s="112"/>
      <c r="WM37" s="112"/>
      <c r="WN37" s="112"/>
      <c r="WO37" s="112"/>
      <c r="WP37" s="112"/>
      <c r="WQ37" s="112"/>
      <c r="WR37" s="112"/>
      <c r="WS37" s="112"/>
      <c r="WT37" s="112"/>
      <c r="WU37" s="112"/>
      <c r="WV37" s="112"/>
      <c r="WW37" s="112"/>
      <c r="WX37" s="112"/>
      <c r="WY37" s="112"/>
      <c r="WZ37" s="112"/>
      <c r="XA37" s="112"/>
      <c r="XB37" s="112"/>
      <c r="XC37" s="112"/>
      <c r="XD37" s="112"/>
      <c r="XE37" s="112"/>
      <c r="XF37" s="112"/>
      <c r="XG37" s="112"/>
      <c r="XH37" s="112"/>
      <c r="XI37" s="112"/>
      <c r="XJ37" s="112"/>
      <c r="XK37" s="112"/>
      <c r="XL37" s="112"/>
      <c r="XM37" s="112"/>
      <c r="XN37" s="112"/>
      <c r="XO37" s="112"/>
      <c r="XP37" s="112"/>
      <c r="XQ37" s="112"/>
      <c r="XR37" s="112"/>
      <c r="XS37" s="112"/>
      <c r="XT37" s="112"/>
      <c r="XU37" s="112"/>
      <c r="XV37" s="112"/>
      <c r="XW37" s="112"/>
      <c r="XX37" s="112"/>
      <c r="XY37" s="112"/>
      <c r="XZ37" s="112"/>
      <c r="YA37" s="112"/>
      <c r="YB37" s="112"/>
      <c r="YC37" s="112"/>
      <c r="YD37" s="112"/>
      <c r="YE37" s="112"/>
      <c r="YF37" s="112"/>
      <c r="YG37" s="112"/>
      <c r="YH37" s="112"/>
      <c r="YI37" s="112"/>
      <c r="YJ37" s="112"/>
      <c r="YK37" s="112"/>
      <c r="YL37" s="112"/>
      <c r="YM37" s="112"/>
      <c r="YN37" s="112"/>
      <c r="YO37" s="112"/>
      <c r="YP37" s="112"/>
      <c r="YQ37" s="112"/>
      <c r="YR37" s="112"/>
      <c r="YS37" s="112"/>
      <c r="YT37" s="112"/>
      <c r="YU37" s="112"/>
      <c r="YV37" s="112"/>
      <c r="YW37" s="112"/>
      <c r="YX37" s="112"/>
      <c r="YY37" s="112"/>
      <c r="YZ37" s="112"/>
      <c r="ZA37" s="112"/>
      <c r="ZB37" s="112"/>
      <c r="ZC37" s="112"/>
      <c r="ZD37" s="112"/>
      <c r="ZE37" s="112"/>
      <c r="ZF37" s="112"/>
      <c r="ZG37" s="112"/>
      <c r="ZH37" s="112"/>
      <c r="ZI37" s="112"/>
      <c r="ZJ37" s="112"/>
      <c r="ZK37" s="112"/>
      <c r="ZL37" s="112"/>
      <c r="ZM37" s="112"/>
      <c r="ZN37" s="112"/>
      <c r="ZO37" s="112"/>
      <c r="ZP37" s="112"/>
      <c r="ZQ37" s="112"/>
      <c r="ZR37" s="112"/>
    </row>
    <row r="38" spans="1:694" ht="30" customHeight="1" x14ac:dyDescent="0.15">
      <c r="A38" s="384">
        <f t="shared" si="0"/>
        <v>20</v>
      </c>
      <c r="B38" s="399"/>
      <c r="C38" s="388"/>
      <c r="D38" s="109" t="s">
        <v>144</v>
      </c>
      <c r="E38" s="437"/>
      <c r="F38" s="110" t="s">
        <v>145</v>
      </c>
      <c r="G38" s="111" t="s">
        <v>134</v>
      </c>
      <c r="H38" s="324"/>
    </row>
    <row r="39" spans="1:694" ht="30" customHeight="1" x14ac:dyDescent="0.15">
      <c r="A39" s="384">
        <f t="shared" si="0"/>
        <v>21</v>
      </c>
      <c r="B39" s="399"/>
      <c r="C39" s="388"/>
      <c r="D39" s="109" t="s">
        <v>146</v>
      </c>
      <c r="E39" s="437"/>
      <c r="F39" s="110" t="s">
        <v>147</v>
      </c>
      <c r="G39" s="121" t="s">
        <v>102</v>
      </c>
      <c r="H39" s="324"/>
    </row>
    <row r="40" spans="1:694" ht="30" customHeight="1" x14ac:dyDescent="0.15">
      <c r="A40" s="384">
        <f t="shared" si="0"/>
        <v>22</v>
      </c>
      <c r="B40" s="399"/>
      <c r="C40" s="388"/>
      <c r="D40" s="109" t="s">
        <v>148</v>
      </c>
      <c r="E40" s="438"/>
      <c r="F40" s="110" t="s">
        <v>149</v>
      </c>
      <c r="G40" s="111" t="s">
        <v>150</v>
      </c>
      <c r="H40" s="324"/>
    </row>
    <row r="41" spans="1:694" ht="30" customHeight="1" x14ac:dyDescent="0.15">
      <c r="A41" s="384">
        <f t="shared" si="0"/>
        <v>23</v>
      </c>
      <c r="B41" s="399"/>
      <c r="C41" s="389"/>
      <c r="D41" s="109" t="s">
        <v>151</v>
      </c>
      <c r="E41" s="437"/>
      <c r="F41" s="110" t="s">
        <v>152</v>
      </c>
      <c r="G41" s="111" t="s">
        <v>153</v>
      </c>
      <c r="H41" s="325"/>
    </row>
    <row r="42" spans="1:694" s="113" customFormat="1" ht="30" customHeight="1" x14ac:dyDescent="0.15">
      <c r="A42" s="384">
        <f t="shared" si="0"/>
        <v>24</v>
      </c>
      <c r="B42" s="399"/>
      <c r="C42" s="390" t="s">
        <v>154</v>
      </c>
      <c r="D42" s="109" t="s">
        <v>155</v>
      </c>
      <c r="E42" s="440" t="str">
        <f>IF('10.(2)助成先総括表'!B24=0,"",'10.(2)助成先総括表'!B24)</f>
        <v/>
      </c>
      <c r="F42" s="114">
        <v>12000000</v>
      </c>
      <c r="G42" s="174" t="s">
        <v>229</v>
      </c>
      <c r="H42" s="266" t="s">
        <v>157</v>
      </c>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c r="AO42" s="112"/>
      <c r="AP42" s="112"/>
      <c r="AQ42" s="112"/>
      <c r="AR42" s="112"/>
      <c r="AS42" s="112"/>
      <c r="AT42" s="112"/>
      <c r="AU42" s="112"/>
      <c r="AV42" s="112"/>
      <c r="AW42" s="112"/>
      <c r="AX42" s="112"/>
      <c r="AY42" s="112"/>
      <c r="AZ42" s="112"/>
      <c r="BA42" s="112"/>
      <c r="BB42" s="112"/>
      <c r="BC42" s="112"/>
      <c r="BD42" s="112"/>
      <c r="BE42" s="112"/>
      <c r="BF42" s="112"/>
      <c r="BG42" s="112"/>
      <c r="BH42" s="112"/>
      <c r="BI42" s="112"/>
      <c r="BJ42" s="112"/>
      <c r="BK42" s="112"/>
      <c r="BL42" s="112"/>
      <c r="BM42" s="112"/>
      <c r="BN42" s="112"/>
      <c r="BO42" s="112"/>
      <c r="BP42" s="112"/>
      <c r="BQ42" s="112"/>
      <c r="BR42" s="112"/>
      <c r="BS42" s="112"/>
      <c r="BT42" s="112"/>
      <c r="BU42" s="112"/>
      <c r="BV42" s="112"/>
      <c r="BW42" s="112"/>
      <c r="BX42" s="112"/>
      <c r="BY42" s="112"/>
      <c r="BZ42" s="112"/>
      <c r="CA42" s="112"/>
      <c r="CB42" s="112"/>
      <c r="CC42" s="112"/>
      <c r="CD42" s="112"/>
      <c r="CE42" s="112"/>
      <c r="CF42" s="112"/>
      <c r="CG42" s="112"/>
      <c r="CH42" s="112"/>
      <c r="CI42" s="112"/>
      <c r="CJ42" s="112"/>
      <c r="CK42" s="112"/>
      <c r="CL42" s="112"/>
      <c r="CM42" s="112"/>
      <c r="CN42" s="112"/>
      <c r="CO42" s="112"/>
      <c r="CP42" s="112"/>
      <c r="CQ42" s="112"/>
      <c r="CR42" s="112"/>
      <c r="CS42" s="112"/>
      <c r="CT42" s="112"/>
      <c r="CU42" s="112"/>
      <c r="CV42" s="112"/>
      <c r="CW42" s="112"/>
      <c r="CX42" s="112"/>
      <c r="CY42" s="112"/>
      <c r="CZ42" s="112"/>
      <c r="DA42" s="112"/>
      <c r="DB42" s="112"/>
      <c r="DC42" s="112"/>
      <c r="DD42" s="112"/>
      <c r="DE42" s="112"/>
      <c r="DF42" s="112"/>
      <c r="DG42" s="112"/>
      <c r="DH42" s="112"/>
      <c r="DI42" s="112"/>
      <c r="DJ42" s="112"/>
      <c r="DK42" s="112"/>
      <c r="DL42" s="112"/>
      <c r="DM42" s="112"/>
      <c r="DN42" s="112"/>
      <c r="DO42" s="112"/>
      <c r="DP42" s="112"/>
      <c r="DQ42" s="112"/>
      <c r="DR42" s="112"/>
      <c r="DS42" s="112"/>
      <c r="DT42" s="112"/>
      <c r="DU42" s="112"/>
      <c r="DV42" s="112"/>
      <c r="DW42" s="112"/>
      <c r="DX42" s="112"/>
      <c r="DY42" s="112"/>
      <c r="DZ42" s="112"/>
      <c r="EA42" s="112"/>
      <c r="EB42" s="112"/>
      <c r="EC42" s="112"/>
      <c r="ED42" s="112"/>
      <c r="EE42" s="112"/>
      <c r="EF42" s="112"/>
      <c r="EG42" s="112"/>
      <c r="EH42" s="112"/>
      <c r="EI42" s="112"/>
      <c r="EJ42" s="112"/>
      <c r="EK42" s="112"/>
      <c r="EL42" s="112"/>
      <c r="EM42" s="112"/>
      <c r="EN42" s="112"/>
      <c r="EO42" s="112"/>
      <c r="EP42" s="112"/>
      <c r="EQ42" s="112"/>
      <c r="ER42" s="112"/>
      <c r="ES42" s="112"/>
      <c r="ET42" s="112"/>
      <c r="EU42" s="112"/>
      <c r="EV42" s="112"/>
      <c r="EW42" s="112"/>
      <c r="EX42" s="112"/>
      <c r="EY42" s="112"/>
      <c r="EZ42" s="112"/>
      <c r="FA42" s="112"/>
      <c r="FB42" s="112"/>
      <c r="FC42" s="112"/>
      <c r="FD42" s="112"/>
      <c r="FE42" s="112"/>
      <c r="FF42" s="112"/>
      <c r="FG42" s="112"/>
      <c r="FH42" s="112"/>
      <c r="FI42" s="112"/>
      <c r="FJ42" s="112"/>
      <c r="FK42" s="112"/>
      <c r="FL42" s="112"/>
      <c r="FM42" s="112"/>
      <c r="FN42" s="112"/>
      <c r="FO42" s="112"/>
      <c r="FP42" s="112"/>
      <c r="FQ42" s="112"/>
      <c r="FR42" s="112"/>
      <c r="FS42" s="112"/>
      <c r="FT42" s="112"/>
      <c r="FU42" s="112"/>
      <c r="FV42" s="112"/>
      <c r="FW42" s="112"/>
      <c r="FX42" s="112"/>
      <c r="FY42" s="112"/>
      <c r="FZ42" s="112"/>
      <c r="GA42" s="112"/>
      <c r="GB42" s="112"/>
      <c r="GC42" s="112"/>
      <c r="GD42" s="112"/>
      <c r="GE42" s="112"/>
      <c r="GF42" s="112"/>
      <c r="GG42" s="112"/>
      <c r="GH42" s="112"/>
      <c r="GI42" s="112"/>
      <c r="GJ42" s="112"/>
      <c r="GK42" s="112"/>
      <c r="GL42" s="112"/>
      <c r="GM42" s="112"/>
      <c r="GN42" s="112"/>
      <c r="GO42" s="112"/>
      <c r="GP42" s="112"/>
      <c r="GQ42" s="112"/>
      <c r="GR42" s="112"/>
      <c r="GS42" s="112"/>
      <c r="GT42" s="112"/>
      <c r="GU42" s="112"/>
      <c r="GV42" s="112"/>
      <c r="GW42" s="112"/>
      <c r="GX42" s="112"/>
      <c r="GY42" s="112"/>
      <c r="GZ42" s="112"/>
      <c r="HA42" s="112"/>
      <c r="HB42" s="112"/>
      <c r="HC42" s="112"/>
      <c r="HD42" s="112"/>
      <c r="HE42" s="112"/>
      <c r="HF42" s="112"/>
      <c r="HG42" s="112"/>
      <c r="HH42" s="112"/>
      <c r="HI42" s="112"/>
      <c r="HJ42" s="112"/>
      <c r="HK42" s="112"/>
      <c r="HL42" s="112"/>
      <c r="HM42" s="112"/>
      <c r="HN42" s="112"/>
      <c r="HO42" s="112"/>
      <c r="HP42" s="112"/>
      <c r="HQ42" s="112"/>
      <c r="HR42" s="112"/>
      <c r="HS42" s="112"/>
      <c r="HT42" s="112"/>
      <c r="HU42" s="112"/>
      <c r="HV42" s="112"/>
      <c r="HW42" s="112"/>
      <c r="HX42" s="112"/>
      <c r="HY42" s="112"/>
      <c r="HZ42" s="112"/>
      <c r="IA42" s="112"/>
      <c r="IB42" s="112"/>
      <c r="IC42" s="112"/>
      <c r="ID42" s="112"/>
      <c r="IE42" s="112"/>
      <c r="IF42" s="112"/>
      <c r="IG42" s="112"/>
      <c r="IH42" s="112"/>
      <c r="II42" s="112"/>
      <c r="IJ42" s="112"/>
      <c r="IK42" s="112"/>
      <c r="IL42" s="112"/>
      <c r="IM42" s="112"/>
      <c r="IN42" s="112"/>
      <c r="IO42" s="112"/>
      <c r="IP42" s="112"/>
      <c r="IQ42" s="112"/>
      <c r="IR42" s="112"/>
      <c r="IS42" s="112"/>
      <c r="IT42" s="112"/>
      <c r="IU42" s="112"/>
      <c r="IV42" s="112"/>
      <c r="IW42" s="112"/>
      <c r="IX42" s="112"/>
      <c r="IY42" s="112"/>
      <c r="IZ42" s="112"/>
      <c r="JA42" s="112"/>
      <c r="JB42" s="112"/>
      <c r="JC42" s="112"/>
      <c r="JD42" s="112"/>
      <c r="JE42" s="112"/>
      <c r="JF42" s="112"/>
      <c r="JG42" s="112"/>
      <c r="JH42" s="112"/>
      <c r="JI42" s="112"/>
      <c r="JJ42" s="112"/>
      <c r="JK42" s="112"/>
      <c r="JL42" s="112"/>
      <c r="JM42" s="112"/>
      <c r="JN42" s="112"/>
      <c r="JO42" s="112"/>
      <c r="JP42" s="112"/>
      <c r="JQ42" s="112"/>
      <c r="JR42" s="112"/>
      <c r="JS42" s="112"/>
      <c r="JT42" s="112"/>
      <c r="JU42" s="112"/>
      <c r="JV42" s="112"/>
      <c r="JW42" s="112"/>
      <c r="JX42" s="112"/>
      <c r="JY42" s="112"/>
      <c r="JZ42" s="112"/>
      <c r="KA42" s="112"/>
      <c r="KB42" s="112"/>
      <c r="KC42" s="112"/>
      <c r="KD42" s="112"/>
      <c r="KE42" s="112"/>
      <c r="KF42" s="112"/>
      <c r="KG42" s="112"/>
      <c r="KH42" s="112"/>
      <c r="KI42" s="112"/>
      <c r="KJ42" s="112"/>
      <c r="KK42" s="112"/>
      <c r="KL42" s="112"/>
      <c r="KM42" s="112"/>
      <c r="KN42" s="112"/>
      <c r="KO42" s="112"/>
      <c r="KP42" s="112"/>
      <c r="KQ42" s="112"/>
      <c r="KR42" s="112"/>
      <c r="KS42" s="112"/>
      <c r="KT42" s="112"/>
      <c r="KU42" s="112"/>
      <c r="KV42" s="112"/>
      <c r="KW42" s="112"/>
      <c r="KX42" s="112"/>
      <c r="KY42" s="112"/>
      <c r="KZ42" s="112"/>
      <c r="LA42" s="112"/>
      <c r="LB42" s="112"/>
      <c r="LC42" s="112"/>
      <c r="LD42" s="112"/>
      <c r="LE42" s="112"/>
      <c r="LF42" s="112"/>
      <c r="LG42" s="112"/>
      <c r="LH42" s="112"/>
      <c r="LI42" s="112"/>
      <c r="LJ42" s="112"/>
      <c r="LK42" s="112"/>
      <c r="LL42" s="112"/>
      <c r="LM42" s="112"/>
      <c r="LN42" s="112"/>
      <c r="LO42" s="112"/>
      <c r="LP42" s="112"/>
      <c r="LQ42" s="112"/>
      <c r="LR42" s="112"/>
      <c r="LS42" s="112"/>
      <c r="LT42" s="112"/>
      <c r="LU42" s="112"/>
      <c r="LV42" s="112"/>
      <c r="LW42" s="112"/>
      <c r="LX42" s="112"/>
      <c r="LY42" s="112"/>
      <c r="LZ42" s="112"/>
      <c r="MA42" s="112"/>
      <c r="MB42" s="112"/>
      <c r="MC42" s="112"/>
      <c r="MD42" s="112"/>
      <c r="ME42" s="112"/>
      <c r="MF42" s="112"/>
      <c r="MG42" s="112"/>
      <c r="MH42" s="112"/>
      <c r="MI42" s="112"/>
      <c r="MJ42" s="112"/>
      <c r="MK42" s="112"/>
      <c r="ML42" s="112"/>
      <c r="MM42" s="112"/>
      <c r="MN42" s="112"/>
      <c r="MO42" s="112"/>
      <c r="MP42" s="112"/>
      <c r="MQ42" s="112"/>
      <c r="MR42" s="112"/>
      <c r="MS42" s="112"/>
      <c r="MT42" s="112"/>
      <c r="MU42" s="112"/>
      <c r="MV42" s="112"/>
      <c r="MW42" s="112"/>
      <c r="MX42" s="112"/>
      <c r="MY42" s="112"/>
      <c r="MZ42" s="112"/>
      <c r="NA42" s="112"/>
      <c r="NB42" s="112"/>
      <c r="NC42" s="112"/>
      <c r="ND42" s="112"/>
      <c r="NE42" s="112"/>
      <c r="NF42" s="112"/>
      <c r="NG42" s="112"/>
      <c r="NH42" s="112"/>
      <c r="NI42" s="112"/>
      <c r="NJ42" s="112"/>
      <c r="NK42" s="112"/>
      <c r="NL42" s="112"/>
      <c r="NM42" s="112"/>
      <c r="NN42" s="112"/>
      <c r="NO42" s="112"/>
      <c r="NP42" s="112"/>
      <c r="NQ42" s="112"/>
      <c r="NR42" s="112"/>
      <c r="NS42" s="112"/>
      <c r="NT42" s="112"/>
      <c r="NU42" s="112"/>
      <c r="NV42" s="112"/>
      <c r="NW42" s="112"/>
      <c r="NX42" s="112"/>
      <c r="NY42" s="112"/>
      <c r="NZ42" s="112"/>
      <c r="OA42" s="112"/>
      <c r="OB42" s="112"/>
      <c r="OC42" s="112"/>
      <c r="OD42" s="112"/>
      <c r="OE42" s="112"/>
      <c r="OF42" s="112"/>
      <c r="OG42" s="112"/>
      <c r="OH42" s="112"/>
      <c r="OI42" s="112"/>
      <c r="OJ42" s="112"/>
      <c r="OK42" s="112"/>
      <c r="OL42" s="112"/>
      <c r="OM42" s="112"/>
      <c r="ON42" s="112"/>
      <c r="OO42" s="112"/>
      <c r="OP42" s="112"/>
      <c r="OQ42" s="112"/>
      <c r="OR42" s="112"/>
      <c r="OS42" s="112"/>
      <c r="OT42" s="112"/>
      <c r="OU42" s="112"/>
      <c r="OV42" s="112"/>
      <c r="OW42" s="112"/>
      <c r="OX42" s="112"/>
      <c r="OY42" s="112"/>
      <c r="OZ42" s="112"/>
      <c r="PA42" s="112"/>
      <c r="PB42" s="112"/>
      <c r="PC42" s="112"/>
      <c r="PD42" s="112"/>
      <c r="PE42" s="112"/>
      <c r="PF42" s="112"/>
      <c r="PG42" s="112"/>
      <c r="PH42" s="112"/>
      <c r="PI42" s="112"/>
      <c r="PJ42" s="112"/>
      <c r="PK42" s="112"/>
      <c r="PL42" s="112"/>
      <c r="PM42" s="112"/>
      <c r="PN42" s="112"/>
      <c r="PO42" s="112"/>
      <c r="PP42" s="112"/>
      <c r="PQ42" s="112"/>
      <c r="PR42" s="112"/>
      <c r="PS42" s="112"/>
      <c r="PT42" s="112"/>
      <c r="PU42" s="112"/>
      <c r="PV42" s="112"/>
      <c r="PW42" s="112"/>
      <c r="PX42" s="112"/>
      <c r="PY42" s="112"/>
      <c r="PZ42" s="112"/>
      <c r="QA42" s="112"/>
      <c r="QB42" s="112"/>
      <c r="QC42" s="112"/>
      <c r="QD42" s="112"/>
      <c r="QE42" s="112"/>
      <c r="QF42" s="112"/>
      <c r="QG42" s="112"/>
      <c r="QH42" s="112"/>
      <c r="QI42" s="112"/>
      <c r="QJ42" s="112"/>
      <c r="QK42" s="112"/>
      <c r="QL42" s="112"/>
      <c r="QM42" s="112"/>
      <c r="QN42" s="112"/>
      <c r="QO42" s="112"/>
      <c r="QP42" s="112"/>
      <c r="QQ42" s="112"/>
      <c r="QR42" s="112"/>
      <c r="QS42" s="112"/>
      <c r="QT42" s="112"/>
      <c r="QU42" s="112"/>
      <c r="QV42" s="112"/>
      <c r="QW42" s="112"/>
      <c r="QX42" s="112"/>
      <c r="QY42" s="112"/>
      <c r="QZ42" s="112"/>
      <c r="RA42" s="112"/>
      <c r="RB42" s="112"/>
      <c r="RC42" s="112"/>
      <c r="RD42" s="112"/>
      <c r="RE42" s="112"/>
      <c r="RF42" s="112"/>
      <c r="RG42" s="112"/>
      <c r="RH42" s="112"/>
      <c r="RI42" s="112"/>
      <c r="RJ42" s="112"/>
      <c r="RK42" s="112"/>
      <c r="RL42" s="112"/>
      <c r="RM42" s="112"/>
      <c r="RN42" s="112"/>
      <c r="RO42" s="112"/>
      <c r="RP42" s="112"/>
      <c r="RQ42" s="112"/>
      <c r="RR42" s="112"/>
      <c r="RS42" s="112"/>
      <c r="RT42" s="112"/>
      <c r="RU42" s="112"/>
      <c r="RV42" s="112"/>
      <c r="RW42" s="112"/>
      <c r="RX42" s="112"/>
      <c r="RY42" s="112"/>
      <c r="RZ42" s="112"/>
      <c r="SA42" s="112"/>
      <c r="SB42" s="112"/>
      <c r="SC42" s="112"/>
      <c r="SD42" s="112"/>
      <c r="SE42" s="112"/>
      <c r="SF42" s="112"/>
      <c r="SG42" s="112"/>
      <c r="SH42" s="112"/>
      <c r="SI42" s="112"/>
      <c r="SJ42" s="112"/>
      <c r="SK42" s="112"/>
      <c r="SL42" s="112"/>
      <c r="SM42" s="112"/>
      <c r="SN42" s="112"/>
      <c r="SO42" s="112"/>
      <c r="SP42" s="112"/>
      <c r="SQ42" s="112"/>
      <c r="SR42" s="112"/>
      <c r="SS42" s="112"/>
      <c r="ST42" s="112"/>
      <c r="SU42" s="112"/>
      <c r="SV42" s="112"/>
      <c r="SW42" s="112"/>
      <c r="SX42" s="112"/>
      <c r="SY42" s="112"/>
      <c r="SZ42" s="112"/>
      <c r="TA42" s="112"/>
      <c r="TB42" s="112"/>
      <c r="TC42" s="112"/>
      <c r="TD42" s="112"/>
      <c r="TE42" s="112"/>
      <c r="TF42" s="112"/>
      <c r="TG42" s="112"/>
      <c r="TH42" s="112"/>
      <c r="TI42" s="112"/>
      <c r="TJ42" s="112"/>
      <c r="TK42" s="112"/>
      <c r="TL42" s="112"/>
      <c r="TM42" s="112"/>
      <c r="TN42" s="112"/>
      <c r="TO42" s="112"/>
      <c r="TP42" s="112"/>
      <c r="TQ42" s="112"/>
      <c r="TR42" s="112"/>
      <c r="TS42" s="112"/>
      <c r="TT42" s="112"/>
      <c r="TU42" s="112"/>
      <c r="TV42" s="112"/>
      <c r="TW42" s="112"/>
      <c r="TX42" s="112"/>
      <c r="TY42" s="112"/>
      <c r="TZ42" s="112"/>
      <c r="UA42" s="112"/>
      <c r="UB42" s="112"/>
      <c r="UC42" s="112"/>
      <c r="UD42" s="112"/>
      <c r="UE42" s="112"/>
      <c r="UF42" s="112"/>
      <c r="UG42" s="112"/>
      <c r="UH42" s="112"/>
      <c r="UI42" s="112"/>
      <c r="UJ42" s="112"/>
      <c r="UK42" s="112"/>
      <c r="UL42" s="112"/>
      <c r="UM42" s="112"/>
      <c r="UN42" s="112"/>
      <c r="UO42" s="112"/>
      <c r="UP42" s="112"/>
      <c r="UQ42" s="112"/>
      <c r="UR42" s="112"/>
      <c r="US42" s="112"/>
      <c r="UT42" s="112"/>
      <c r="UU42" s="112"/>
      <c r="UV42" s="112"/>
      <c r="UW42" s="112"/>
      <c r="UX42" s="112"/>
      <c r="UY42" s="112"/>
      <c r="UZ42" s="112"/>
      <c r="VA42" s="112"/>
      <c r="VB42" s="112"/>
      <c r="VC42" s="112"/>
      <c r="VD42" s="112"/>
      <c r="VE42" s="112"/>
      <c r="VF42" s="112"/>
      <c r="VG42" s="112"/>
      <c r="VH42" s="112"/>
      <c r="VI42" s="112"/>
      <c r="VJ42" s="112"/>
      <c r="VK42" s="112"/>
      <c r="VL42" s="112"/>
      <c r="VM42" s="112"/>
      <c r="VN42" s="112"/>
      <c r="VO42" s="112"/>
      <c r="VP42" s="112"/>
      <c r="VQ42" s="112"/>
      <c r="VR42" s="112"/>
      <c r="VS42" s="112"/>
      <c r="VT42" s="112"/>
      <c r="VU42" s="112"/>
      <c r="VV42" s="112"/>
      <c r="VW42" s="112"/>
      <c r="VX42" s="112"/>
      <c r="VY42" s="112"/>
      <c r="VZ42" s="112"/>
      <c r="WA42" s="112"/>
      <c r="WB42" s="112"/>
      <c r="WC42" s="112"/>
      <c r="WD42" s="112"/>
      <c r="WE42" s="112"/>
      <c r="WF42" s="112"/>
      <c r="WG42" s="112"/>
      <c r="WH42" s="112"/>
      <c r="WI42" s="112"/>
      <c r="WJ42" s="112"/>
      <c r="WK42" s="112"/>
      <c r="WL42" s="112"/>
      <c r="WM42" s="112"/>
      <c r="WN42" s="112"/>
      <c r="WO42" s="112"/>
      <c r="WP42" s="112"/>
      <c r="WQ42" s="112"/>
      <c r="WR42" s="112"/>
      <c r="WS42" s="112"/>
      <c r="WT42" s="112"/>
      <c r="WU42" s="112"/>
      <c r="WV42" s="112"/>
      <c r="WW42" s="112"/>
      <c r="WX42" s="112"/>
      <c r="WY42" s="112"/>
      <c r="WZ42" s="112"/>
      <c r="XA42" s="112"/>
      <c r="XB42" s="112"/>
      <c r="XC42" s="112"/>
      <c r="XD42" s="112"/>
      <c r="XE42" s="112"/>
      <c r="XF42" s="112"/>
      <c r="XG42" s="112"/>
      <c r="XH42" s="112"/>
      <c r="XI42" s="112"/>
      <c r="XJ42" s="112"/>
      <c r="XK42" s="112"/>
      <c r="XL42" s="112"/>
      <c r="XM42" s="112"/>
      <c r="XN42" s="112"/>
      <c r="XO42" s="112"/>
      <c r="XP42" s="112"/>
      <c r="XQ42" s="112"/>
      <c r="XR42" s="112"/>
      <c r="XS42" s="112"/>
      <c r="XT42" s="112"/>
      <c r="XU42" s="112"/>
      <c r="XV42" s="112"/>
      <c r="XW42" s="112"/>
      <c r="XX42" s="112"/>
      <c r="XY42" s="112"/>
      <c r="XZ42" s="112"/>
      <c r="YA42" s="112"/>
      <c r="YB42" s="112"/>
      <c r="YC42" s="112"/>
      <c r="YD42" s="112"/>
      <c r="YE42" s="112"/>
      <c r="YF42" s="112"/>
      <c r="YG42" s="112"/>
      <c r="YH42" s="112"/>
      <c r="YI42" s="112"/>
      <c r="YJ42" s="112"/>
      <c r="YK42" s="112"/>
      <c r="YL42" s="112"/>
      <c r="YM42" s="112"/>
      <c r="YN42" s="112"/>
      <c r="YO42" s="112"/>
      <c r="YP42" s="112"/>
      <c r="YQ42" s="112"/>
      <c r="YR42" s="112"/>
      <c r="YS42" s="112"/>
      <c r="YT42" s="112"/>
      <c r="YU42" s="112"/>
      <c r="YV42" s="112"/>
      <c r="YW42" s="112"/>
      <c r="YX42" s="112"/>
      <c r="YY42" s="112"/>
      <c r="YZ42" s="112"/>
      <c r="ZA42" s="112"/>
      <c r="ZB42" s="112"/>
      <c r="ZC42" s="112"/>
      <c r="ZD42" s="112"/>
      <c r="ZE42" s="112"/>
      <c r="ZF42" s="112"/>
      <c r="ZG42" s="112"/>
      <c r="ZH42" s="112"/>
      <c r="ZI42" s="112"/>
      <c r="ZJ42" s="112"/>
      <c r="ZK42" s="112"/>
      <c r="ZL42" s="112"/>
      <c r="ZM42" s="112"/>
      <c r="ZN42" s="112"/>
      <c r="ZO42" s="112"/>
      <c r="ZP42" s="112"/>
      <c r="ZQ42" s="112"/>
      <c r="ZR42" s="112"/>
    </row>
    <row r="43" spans="1:694" s="113" customFormat="1" ht="30" customHeight="1" x14ac:dyDescent="0.15">
      <c r="A43" s="384">
        <f t="shared" si="0"/>
        <v>25</v>
      </c>
      <c r="B43" s="399"/>
      <c r="C43" s="391"/>
      <c r="D43" s="109" t="s">
        <v>158</v>
      </c>
      <c r="E43" s="440" t="str">
        <f>IF('10.(2)助成先総括表'!C24=0,"",'10.(2)助成先総括表'!C24)</f>
        <v/>
      </c>
      <c r="F43" s="115">
        <v>10000000</v>
      </c>
      <c r="G43" s="310"/>
      <c r="H43" s="267"/>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c r="AO43" s="112"/>
      <c r="AP43" s="112"/>
      <c r="AQ43" s="112"/>
      <c r="AR43" s="112"/>
      <c r="AS43" s="112"/>
      <c r="AT43" s="112"/>
      <c r="AU43" s="112"/>
      <c r="AV43" s="112"/>
      <c r="AW43" s="112"/>
      <c r="AX43" s="112"/>
      <c r="AY43" s="112"/>
      <c r="AZ43" s="112"/>
      <c r="BA43" s="112"/>
      <c r="BB43" s="112"/>
      <c r="BC43" s="112"/>
      <c r="BD43" s="112"/>
      <c r="BE43" s="112"/>
      <c r="BF43" s="112"/>
      <c r="BG43" s="112"/>
      <c r="BH43" s="112"/>
      <c r="BI43" s="112"/>
      <c r="BJ43" s="112"/>
      <c r="BK43" s="112"/>
      <c r="BL43" s="112"/>
      <c r="BM43" s="112"/>
      <c r="BN43" s="112"/>
      <c r="BO43" s="112"/>
      <c r="BP43" s="112"/>
      <c r="BQ43" s="112"/>
      <c r="BR43" s="112"/>
      <c r="BS43" s="112"/>
      <c r="BT43" s="112"/>
      <c r="BU43" s="112"/>
      <c r="BV43" s="112"/>
      <c r="BW43" s="112"/>
      <c r="BX43" s="112"/>
      <c r="BY43" s="112"/>
      <c r="BZ43" s="112"/>
      <c r="CA43" s="112"/>
      <c r="CB43" s="112"/>
      <c r="CC43" s="112"/>
      <c r="CD43" s="112"/>
      <c r="CE43" s="112"/>
      <c r="CF43" s="112"/>
      <c r="CG43" s="112"/>
      <c r="CH43" s="112"/>
      <c r="CI43" s="112"/>
      <c r="CJ43" s="112"/>
      <c r="CK43" s="112"/>
      <c r="CL43" s="112"/>
      <c r="CM43" s="112"/>
      <c r="CN43" s="112"/>
      <c r="CO43" s="112"/>
      <c r="CP43" s="112"/>
      <c r="CQ43" s="112"/>
      <c r="CR43" s="112"/>
      <c r="CS43" s="112"/>
      <c r="CT43" s="112"/>
      <c r="CU43" s="112"/>
      <c r="CV43" s="112"/>
      <c r="CW43" s="112"/>
      <c r="CX43" s="112"/>
      <c r="CY43" s="112"/>
      <c r="CZ43" s="112"/>
      <c r="DA43" s="112"/>
      <c r="DB43" s="112"/>
      <c r="DC43" s="112"/>
      <c r="DD43" s="112"/>
      <c r="DE43" s="112"/>
      <c r="DF43" s="112"/>
      <c r="DG43" s="112"/>
      <c r="DH43" s="112"/>
      <c r="DI43" s="112"/>
      <c r="DJ43" s="112"/>
      <c r="DK43" s="112"/>
      <c r="DL43" s="112"/>
      <c r="DM43" s="112"/>
      <c r="DN43" s="112"/>
      <c r="DO43" s="112"/>
      <c r="DP43" s="112"/>
      <c r="DQ43" s="112"/>
      <c r="DR43" s="112"/>
      <c r="DS43" s="112"/>
      <c r="DT43" s="112"/>
      <c r="DU43" s="112"/>
      <c r="DV43" s="112"/>
      <c r="DW43" s="112"/>
      <c r="DX43" s="112"/>
      <c r="DY43" s="112"/>
      <c r="DZ43" s="112"/>
      <c r="EA43" s="112"/>
      <c r="EB43" s="112"/>
      <c r="EC43" s="112"/>
      <c r="ED43" s="112"/>
      <c r="EE43" s="112"/>
      <c r="EF43" s="112"/>
      <c r="EG43" s="112"/>
      <c r="EH43" s="112"/>
      <c r="EI43" s="112"/>
      <c r="EJ43" s="112"/>
      <c r="EK43" s="112"/>
      <c r="EL43" s="112"/>
      <c r="EM43" s="112"/>
      <c r="EN43" s="112"/>
      <c r="EO43" s="112"/>
      <c r="EP43" s="112"/>
      <c r="EQ43" s="112"/>
      <c r="ER43" s="112"/>
      <c r="ES43" s="112"/>
      <c r="ET43" s="112"/>
      <c r="EU43" s="112"/>
      <c r="EV43" s="112"/>
      <c r="EW43" s="112"/>
      <c r="EX43" s="112"/>
      <c r="EY43" s="112"/>
      <c r="EZ43" s="112"/>
      <c r="FA43" s="112"/>
      <c r="FB43" s="112"/>
      <c r="FC43" s="112"/>
      <c r="FD43" s="112"/>
      <c r="FE43" s="112"/>
      <c r="FF43" s="112"/>
      <c r="FG43" s="112"/>
      <c r="FH43" s="112"/>
      <c r="FI43" s="112"/>
      <c r="FJ43" s="112"/>
      <c r="FK43" s="112"/>
      <c r="FL43" s="112"/>
      <c r="FM43" s="112"/>
      <c r="FN43" s="112"/>
      <c r="FO43" s="112"/>
      <c r="FP43" s="112"/>
      <c r="FQ43" s="112"/>
      <c r="FR43" s="112"/>
      <c r="FS43" s="112"/>
      <c r="FT43" s="112"/>
      <c r="FU43" s="112"/>
      <c r="FV43" s="112"/>
      <c r="FW43" s="112"/>
      <c r="FX43" s="112"/>
      <c r="FY43" s="112"/>
      <c r="FZ43" s="112"/>
      <c r="GA43" s="112"/>
      <c r="GB43" s="112"/>
      <c r="GC43" s="112"/>
      <c r="GD43" s="112"/>
      <c r="GE43" s="112"/>
      <c r="GF43" s="112"/>
      <c r="GG43" s="112"/>
      <c r="GH43" s="112"/>
      <c r="GI43" s="112"/>
      <c r="GJ43" s="112"/>
      <c r="GK43" s="112"/>
      <c r="GL43" s="112"/>
      <c r="GM43" s="112"/>
      <c r="GN43" s="112"/>
      <c r="GO43" s="112"/>
      <c r="GP43" s="112"/>
      <c r="GQ43" s="112"/>
      <c r="GR43" s="112"/>
      <c r="GS43" s="112"/>
      <c r="GT43" s="112"/>
      <c r="GU43" s="112"/>
      <c r="GV43" s="112"/>
      <c r="GW43" s="112"/>
      <c r="GX43" s="112"/>
      <c r="GY43" s="112"/>
      <c r="GZ43" s="112"/>
      <c r="HA43" s="112"/>
      <c r="HB43" s="112"/>
      <c r="HC43" s="112"/>
      <c r="HD43" s="112"/>
      <c r="HE43" s="112"/>
      <c r="HF43" s="112"/>
      <c r="HG43" s="112"/>
      <c r="HH43" s="112"/>
      <c r="HI43" s="112"/>
      <c r="HJ43" s="112"/>
      <c r="HK43" s="112"/>
      <c r="HL43" s="112"/>
      <c r="HM43" s="112"/>
      <c r="HN43" s="112"/>
      <c r="HO43" s="112"/>
      <c r="HP43" s="112"/>
      <c r="HQ43" s="112"/>
      <c r="HR43" s="112"/>
      <c r="HS43" s="112"/>
      <c r="HT43" s="112"/>
      <c r="HU43" s="112"/>
      <c r="HV43" s="112"/>
      <c r="HW43" s="112"/>
      <c r="HX43" s="112"/>
      <c r="HY43" s="112"/>
      <c r="HZ43" s="112"/>
      <c r="IA43" s="112"/>
      <c r="IB43" s="112"/>
      <c r="IC43" s="112"/>
      <c r="ID43" s="112"/>
      <c r="IE43" s="112"/>
      <c r="IF43" s="112"/>
      <c r="IG43" s="112"/>
      <c r="IH43" s="112"/>
      <c r="II43" s="112"/>
      <c r="IJ43" s="112"/>
      <c r="IK43" s="112"/>
      <c r="IL43" s="112"/>
      <c r="IM43" s="112"/>
      <c r="IN43" s="112"/>
      <c r="IO43" s="112"/>
      <c r="IP43" s="112"/>
      <c r="IQ43" s="112"/>
      <c r="IR43" s="112"/>
      <c r="IS43" s="112"/>
      <c r="IT43" s="112"/>
      <c r="IU43" s="112"/>
      <c r="IV43" s="112"/>
      <c r="IW43" s="112"/>
      <c r="IX43" s="112"/>
      <c r="IY43" s="112"/>
      <c r="IZ43" s="112"/>
      <c r="JA43" s="112"/>
      <c r="JB43" s="112"/>
      <c r="JC43" s="112"/>
      <c r="JD43" s="112"/>
      <c r="JE43" s="112"/>
      <c r="JF43" s="112"/>
      <c r="JG43" s="112"/>
      <c r="JH43" s="112"/>
      <c r="JI43" s="112"/>
      <c r="JJ43" s="112"/>
      <c r="JK43" s="112"/>
      <c r="JL43" s="112"/>
      <c r="JM43" s="112"/>
      <c r="JN43" s="112"/>
      <c r="JO43" s="112"/>
      <c r="JP43" s="112"/>
      <c r="JQ43" s="112"/>
      <c r="JR43" s="112"/>
      <c r="JS43" s="112"/>
      <c r="JT43" s="112"/>
      <c r="JU43" s="112"/>
      <c r="JV43" s="112"/>
      <c r="JW43" s="112"/>
      <c r="JX43" s="112"/>
      <c r="JY43" s="112"/>
      <c r="JZ43" s="112"/>
      <c r="KA43" s="112"/>
      <c r="KB43" s="112"/>
      <c r="KC43" s="112"/>
      <c r="KD43" s="112"/>
      <c r="KE43" s="112"/>
      <c r="KF43" s="112"/>
      <c r="KG43" s="112"/>
      <c r="KH43" s="112"/>
      <c r="KI43" s="112"/>
      <c r="KJ43" s="112"/>
      <c r="KK43" s="112"/>
      <c r="KL43" s="112"/>
      <c r="KM43" s="112"/>
      <c r="KN43" s="112"/>
      <c r="KO43" s="112"/>
      <c r="KP43" s="112"/>
      <c r="KQ43" s="112"/>
      <c r="KR43" s="112"/>
      <c r="KS43" s="112"/>
      <c r="KT43" s="112"/>
      <c r="KU43" s="112"/>
      <c r="KV43" s="112"/>
      <c r="KW43" s="112"/>
      <c r="KX43" s="112"/>
      <c r="KY43" s="112"/>
      <c r="KZ43" s="112"/>
      <c r="LA43" s="112"/>
      <c r="LB43" s="112"/>
      <c r="LC43" s="112"/>
      <c r="LD43" s="112"/>
      <c r="LE43" s="112"/>
      <c r="LF43" s="112"/>
      <c r="LG43" s="112"/>
      <c r="LH43" s="112"/>
      <c r="LI43" s="112"/>
      <c r="LJ43" s="112"/>
      <c r="LK43" s="112"/>
      <c r="LL43" s="112"/>
      <c r="LM43" s="112"/>
      <c r="LN43" s="112"/>
      <c r="LO43" s="112"/>
      <c r="LP43" s="112"/>
      <c r="LQ43" s="112"/>
      <c r="LR43" s="112"/>
      <c r="LS43" s="112"/>
      <c r="LT43" s="112"/>
      <c r="LU43" s="112"/>
      <c r="LV43" s="112"/>
      <c r="LW43" s="112"/>
      <c r="LX43" s="112"/>
      <c r="LY43" s="112"/>
      <c r="LZ43" s="112"/>
      <c r="MA43" s="112"/>
      <c r="MB43" s="112"/>
      <c r="MC43" s="112"/>
      <c r="MD43" s="112"/>
      <c r="ME43" s="112"/>
      <c r="MF43" s="112"/>
      <c r="MG43" s="112"/>
      <c r="MH43" s="112"/>
      <c r="MI43" s="112"/>
      <c r="MJ43" s="112"/>
      <c r="MK43" s="112"/>
      <c r="ML43" s="112"/>
      <c r="MM43" s="112"/>
      <c r="MN43" s="112"/>
      <c r="MO43" s="112"/>
      <c r="MP43" s="112"/>
      <c r="MQ43" s="112"/>
      <c r="MR43" s="112"/>
      <c r="MS43" s="112"/>
      <c r="MT43" s="112"/>
      <c r="MU43" s="112"/>
      <c r="MV43" s="112"/>
      <c r="MW43" s="112"/>
      <c r="MX43" s="112"/>
      <c r="MY43" s="112"/>
      <c r="MZ43" s="112"/>
      <c r="NA43" s="112"/>
      <c r="NB43" s="112"/>
      <c r="NC43" s="112"/>
      <c r="ND43" s="112"/>
      <c r="NE43" s="112"/>
      <c r="NF43" s="112"/>
      <c r="NG43" s="112"/>
      <c r="NH43" s="112"/>
      <c r="NI43" s="112"/>
      <c r="NJ43" s="112"/>
      <c r="NK43" s="112"/>
      <c r="NL43" s="112"/>
      <c r="NM43" s="112"/>
      <c r="NN43" s="112"/>
      <c r="NO43" s="112"/>
      <c r="NP43" s="112"/>
      <c r="NQ43" s="112"/>
      <c r="NR43" s="112"/>
      <c r="NS43" s="112"/>
      <c r="NT43" s="112"/>
      <c r="NU43" s="112"/>
      <c r="NV43" s="112"/>
      <c r="NW43" s="112"/>
      <c r="NX43" s="112"/>
      <c r="NY43" s="112"/>
      <c r="NZ43" s="112"/>
      <c r="OA43" s="112"/>
      <c r="OB43" s="112"/>
      <c r="OC43" s="112"/>
      <c r="OD43" s="112"/>
      <c r="OE43" s="112"/>
      <c r="OF43" s="112"/>
      <c r="OG43" s="112"/>
      <c r="OH43" s="112"/>
      <c r="OI43" s="112"/>
      <c r="OJ43" s="112"/>
      <c r="OK43" s="112"/>
      <c r="OL43" s="112"/>
      <c r="OM43" s="112"/>
      <c r="ON43" s="112"/>
      <c r="OO43" s="112"/>
      <c r="OP43" s="112"/>
      <c r="OQ43" s="112"/>
      <c r="OR43" s="112"/>
      <c r="OS43" s="112"/>
      <c r="OT43" s="112"/>
      <c r="OU43" s="112"/>
      <c r="OV43" s="112"/>
      <c r="OW43" s="112"/>
      <c r="OX43" s="112"/>
      <c r="OY43" s="112"/>
      <c r="OZ43" s="112"/>
      <c r="PA43" s="112"/>
      <c r="PB43" s="112"/>
      <c r="PC43" s="112"/>
      <c r="PD43" s="112"/>
      <c r="PE43" s="112"/>
      <c r="PF43" s="112"/>
      <c r="PG43" s="112"/>
      <c r="PH43" s="112"/>
      <c r="PI43" s="112"/>
      <c r="PJ43" s="112"/>
      <c r="PK43" s="112"/>
      <c r="PL43" s="112"/>
      <c r="PM43" s="112"/>
      <c r="PN43" s="112"/>
      <c r="PO43" s="112"/>
      <c r="PP43" s="112"/>
      <c r="PQ43" s="112"/>
      <c r="PR43" s="112"/>
      <c r="PS43" s="112"/>
      <c r="PT43" s="112"/>
      <c r="PU43" s="112"/>
      <c r="PV43" s="112"/>
      <c r="PW43" s="112"/>
      <c r="PX43" s="112"/>
      <c r="PY43" s="112"/>
      <c r="PZ43" s="112"/>
      <c r="QA43" s="112"/>
      <c r="QB43" s="112"/>
      <c r="QC43" s="112"/>
      <c r="QD43" s="112"/>
      <c r="QE43" s="112"/>
      <c r="QF43" s="112"/>
      <c r="QG43" s="112"/>
      <c r="QH43" s="112"/>
      <c r="QI43" s="112"/>
      <c r="QJ43" s="112"/>
      <c r="QK43" s="112"/>
      <c r="QL43" s="112"/>
      <c r="QM43" s="112"/>
      <c r="QN43" s="112"/>
      <c r="QO43" s="112"/>
      <c r="QP43" s="112"/>
      <c r="QQ43" s="112"/>
      <c r="QR43" s="112"/>
      <c r="QS43" s="112"/>
      <c r="QT43" s="112"/>
      <c r="QU43" s="112"/>
      <c r="QV43" s="112"/>
      <c r="QW43" s="112"/>
      <c r="QX43" s="112"/>
      <c r="QY43" s="112"/>
      <c r="QZ43" s="112"/>
      <c r="RA43" s="112"/>
      <c r="RB43" s="112"/>
      <c r="RC43" s="112"/>
      <c r="RD43" s="112"/>
      <c r="RE43" s="112"/>
      <c r="RF43" s="112"/>
      <c r="RG43" s="112"/>
      <c r="RH43" s="112"/>
      <c r="RI43" s="112"/>
      <c r="RJ43" s="112"/>
      <c r="RK43" s="112"/>
      <c r="RL43" s="112"/>
      <c r="RM43" s="112"/>
      <c r="RN43" s="112"/>
      <c r="RO43" s="112"/>
      <c r="RP43" s="112"/>
      <c r="RQ43" s="112"/>
      <c r="RR43" s="112"/>
      <c r="RS43" s="112"/>
      <c r="RT43" s="112"/>
      <c r="RU43" s="112"/>
      <c r="RV43" s="112"/>
      <c r="RW43" s="112"/>
      <c r="RX43" s="112"/>
      <c r="RY43" s="112"/>
      <c r="RZ43" s="112"/>
      <c r="SA43" s="112"/>
      <c r="SB43" s="112"/>
      <c r="SC43" s="112"/>
      <c r="SD43" s="112"/>
      <c r="SE43" s="112"/>
      <c r="SF43" s="112"/>
      <c r="SG43" s="112"/>
      <c r="SH43" s="112"/>
      <c r="SI43" s="112"/>
      <c r="SJ43" s="112"/>
      <c r="SK43" s="112"/>
      <c r="SL43" s="112"/>
      <c r="SM43" s="112"/>
      <c r="SN43" s="112"/>
      <c r="SO43" s="112"/>
      <c r="SP43" s="112"/>
      <c r="SQ43" s="112"/>
      <c r="SR43" s="112"/>
      <c r="SS43" s="112"/>
      <c r="ST43" s="112"/>
      <c r="SU43" s="112"/>
      <c r="SV43" s="112"/>
      <c r="SW43" s="112"/>
      <c r="SX43" s="112"/>
      <c r="SY43" s="112"/>
      <c r="SZ43" s="112"/>
      <c r="TA43" s="112"/>
      <c r="TB43" s="112"/>
      <c r="TC43" s="112"/>
      <c r="TD43" s="112"/>
      <c r="TE43" s="112"/>
      <c r="TF43" s="112"/>
      <c r="TG43" s="112"/>
      <c r="TH43" s="112"/>
      <c r="TI43" s="112"/>
      <c r="TJ43" s="112"/>
      <c r="TK43" s="112"/>
      <c r="TL43" s="112"/>
      <c r="TM43" s="112"/>
      <c r="TN43" s="112"/>
      <c r="TO43" s="112"/>
      <c r="TP43" s="112"/>
      <c r="TQ43" s="112"/>
      <c r="TR43" s="112"/>
      <c r="TS43" s="112"/>
      <c r="TT43" s="112"/>
      <c r="TU43" s="112"/>
      <c r="TV43" s="112"/>
      <c r="TW43" s="112"/>
      <c r="TX43" s="112"/>
      <c r="TY43" s="112"/>
      <c r="TZ43" s="112"/>
      <c r="UA43" s="112"/>
      <c r="UB43" s="112"/>
      <c r="UC43" s="112"/>
      <c r="UD43" s="112"/>
      <c r="UE43" s="112"/>
      <c r="UF43" s="112"/>
      <c r="UG43" s="112"/>
      <c r="UH43" s="112"/>
      <c r="UI43" s="112"/>
      <c r="UJ43" s="112"/>
      <c r="UK43" s="112"/>
      <c r="UL43" s="112"/>
      <c r="UM43" s="112"/>
      <c r="UN43" s="112"/>
      <c r="UO43" s="112"/>
      <c r="UP43" s="112"/>
      <c r="UQ43" s="112"/>
      <c r="UR43" s="112"/>
      <c r="US43" s="112"/>
      <c r="UT43" s="112"/>
      <c r="UU43" s="112"/>
      <c r="UV43" s="112"/>
      <c r="UW43" s="112"/>
      <c r="UX43" s="112"/>
      <c r="UY43" s="112"/>
      <c r="UZ43" s="112"/>
      <c r="VA43" s="112"/>
      <c r="VB43" s="112"/>
      <c r="VC43" s="112"/>
      <c r="VD43" s="112"/>
      <c r="VE43" s="112"/>
      <c r="VF43" s="112"/>
      <c r="VG43" s="112"/>
      <c r="VH43" s="112"/>
      <c r="VI43" s="112"/>
      <c r="VJ43" s="112"/>
      <c r="VK43" s="112"/>
      <c r="VL43" s="112"/>
      <c r="VM43" s="112"/>
      <c r="VN43" s="112"/>
      <c r="VO43" s="112"/>
      <c r="VP43" s="112"/>
      <c r="VQ43" s="112"/>
      <c r="VR43" s="112"/>
      <c r="VS43" s="112"/>
      <c r="VT43" s="112"/>
      <c r="VU43" s="112"/>
      <c r="VV43" s="112"/>
      <c r="VW43" s="112"/>
      <c r="VX43" s="112"/>
      <c r="VY43" s="112"/>
      <c r="VZ43" s="112"/>
      <c r="WA43" s="112"/>
      <c r="WB43" s="112"/>
      <c r="WC43" s="112"/>
      <c r="WD43" s="112"/>
      <c r="WE43" s="112"/>
      <c r="WF43" s="112"/>
      <c r="WG43" s="112"/>
      <c r="WH43" s="112"/>
      <c r="WI43" s="112"/>
      <c r="WJ43" s="112"/>
      <c r="WK43" s="112"/>
      <c r="WL43" s="112"/>
      <c r="WM43" s="112"/>
      <c r="WN43" s="112"/>
      <c r="WO43" s="112"/>
      <c r="WP43" s="112"/>
      <c r="WQ43" s="112"/>
      <c r="WR43" s="112"/>
      <c r="WS43" s="112"/>
      <c r="WT43" s="112"/>
      <c r="WU43" s="112"/>
      <c r="WV43" s="112"/>
      <c r="WW43" s="112"/>
      <c r="WX43" s="112"/>
      <c r="WY43" s="112"/>
      <c r="WZ43" s="112"/>
      <c r="XA43" s="112"/>
      <c r="XB43" s="112"/>
      <c r="XC43" s="112"/>
      <c r="XD43" s="112"/>
      <c r="XE43" s="112"/>
      <c r="XF43" s="112"/>
      <c r="XG43" s="112"/>
      <c r="XH43" s="112"/>
      <c r="XI43" s="112"/>
      <c r="XJ43" s="112"/>
      <c r="XK43" s="112"/>
      <c r="XL43" s="112"/>
      <c r="XM43" s="112"/>
      <c r="XN43" s="112"/>
      <c r="XO43" s="112"/>
      <c r="XP43" s="112"/>
      <c r="XQ43" s="112"/>
      <c r="XR43" s="112"/>
      <c r="XS43" s="112"/>
      <c r="XT43" s="112"/>
      <c r="XU43" s="112"/>
      <c r="XV43" s="112"/>
      <c r="XW43" s="112"/>
      <c r="XX43" s="112"/>
      <c r="XY43" s="112"/>
      <c r="XZ43" s="112"/>
      <c r="YA43" s="112"/>
      <c r="YB43" s="112"/>
      <c r="YC43" s="112"/>
      <c r="YD43" s="112"/>
      <c r="YE43" s="112"/>
      <c r="YF43" s="112"/>
      <c r="YG43" s="112"/>
      <c r="YH43" s="112"/>
      <c r="YI43" s="112"/>
      <c r="YJ43" s="112"/>
      <c r="YK43" s="112"/>
      <c r="YL43" s="112"/>
      <c r="YM43" s="112"/>
      <c r="YN43" s="112"/>
      <c r="YO43" s="112"/>
      <c r="YP43" s="112"/>
      <c r="YQ43" s="112"/>
      <c r="YR43" s="112"/>
      <c r="YS43" s="112"/>
      <c r="YT43" s="112"/>
      <c r="YU43" s="112"/>
      <c r="YV43" s="112"/>
      <c r="YW43" s="112"/>
      <c r="YX43" s="112"/>
      <c r="YY43" s="112"/>
      <c r="YZ43" s="112"/>
      <c r="ZA43" s="112"/>
      <c r="ZB43" s="112"/>
      <c r="ZC43" s="112"/>
      <c r="ZD43" s="112"/>
      <c r="ZE43" s="112"/>
      <c r="ZF43" s="112"/>
      <c r="ZG43" s="112"/>
      <c r="ZH43" s="112"/>
      <c r="ZI43" s="112"/>
      <c r="ZJ43" s="112"/>
      <c r="ZK43" s="112"/>
      <c r="ZL43" s="112"/>
      <c r="ZM43" s="112"/>
      <c r="ZN43" s="112"/>
      <c r="ZO43" s="112"/>
      <c r="ZP43" s="112"/>
      <c r="ZQ43" s="112"/>
      <c r="ZR43" s="112"/>
    </row>
    <row r="44" spans="1:694" s="113" customFormat="1" ht="30" customHeight="1" x14ac:dyDescent="0.15">
      <c r="A44" s="384">
        <f t="shared" si="0"/>
        <v>26</v>
      </c>
      <c r="B44" s="399"/>
      <c r="C44" s="391"/>
      <c r="D44" s="109" t="s">
        <v>237</v>
      </c>
      <c r="E44" s="440" t="str">
        <f>IF('10.(2)助成先総括表'!D24=0,"",'10.(2)助成先総括表'!D24)</f>
        <v/>
      </c>
      <c r="F44" s="114">
        <v>2000000</v>
      </c>
      <c r="G44" s="310"/>
      <c r="H44" s="267"/>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c r="AO44" s="112"/>
      <c r="AP44" s="112"/>
      <c r="AQ44" s="112"/>
      <c r="AR44" s="112"/>
      <c r="AS44" s="112"/>
      <c r="AT44" s="112"/>
      <c r="AU44" s="112"/>
      <c r="AV44" s="112"/>
      <c r="AW44" s="112"/>
      <c r="AX44" s="112"/>
      <c r="AY44" s="112"/>
      <c r="AZ44" s="112"/>
      <c r="BA44" s="112"/>
      <c r="BB44" s="112"/>
      <c r="BC44" s="112"/>
      <c r="BD44" s="112"/>
      <c r="BE44" s="112"/>
      <c r="BF44" s="112"/>
      <c r="BG44" s="112"/>
      <c r="BH44" s="112"/>
      <c r="BI44" s="112"/>
      <c r="BJ44" s="112"/>
      <c r="BK44" s="112"/>
      <c r="BL44" s="112"/>
      <c r="BM44" s="112"/>
      <c r="BN44" s="112"/>
      <c r="BO44" s="112"/>
      <c r="BP44" s="112"/>
      <c r="BQ44" s="112"/>
      <c r="BR44" s="112"/>
      <c r="BS44" s="112"/>
      <c r="BT44" s="112"/>
      <c r="BU44" s="112"/>
      <c r="BV44" s="112"/>
      <c r="BW44" s="112"/>
      <c r="BX44" s="112"/>
      <c r="BY44" s="112"/>
      <c r="BZ44" s="112"/>
      <c r="CA44" s="112"/>
      <c r="CB44" s="112"/>
      <c r="CC44" s="112"/>
      <c r="CD44" s="112"/>
      <c r="CE44" s="112"/>
      <c r="CF44" s="112"/>
      <c r="CG44" s="112"/>
      <c r="CH44" s="112"/>
      <c r="CI44" s="112"/>
      <c r="CJ44" s="112"/>
      <c r="CK44" s="112"/>
      <c r="CL44" s="112"/>
      <c r="CM44" s="112"/>
      <c r="CN44" s="112"/>
      <c r="CO44" s="112"/>
      <c r="CP44" s="112"/>
      <c r="CQ44" s="112"/>
      <c r="CR44" s="112"/>
      <c r="CS44" s="112"/>
      <c r="CT44" s="112"/>
      <c r="CU44" s="112"/>
      <c r="CV44" s="112"/>
      <c r="CW44" s="112"/>
      <c r="CX44" s="112"/>
      <c r="CY44" s="112"/>
      <c r="CZ44" s="112"/>
      <c r="DA44" s="112"/>
      <c r="DB44" s="112"/>
      <c r="DC44" s="112"/>
      <c r="DD44" s="112"/>
      <c r="DE44" s="112"/>
      <c r="DF44" s="112"/>
      <c r="DG44" s="112"/>
      <c r="DH44" s="112"/>
      <c r="DI44" s="112"/>
      <c r="DJ44" s="112"/>
      <c r="DK44" s="112"/>
      <c r="DL44" s="112"/>
      <c r="DM44" s="112"/>
      <c r="DN44" s="112"/>
      <c r="DO44" s="112"/>
      <c r="DP44" s="112"/>
      <c r="DQ44" s="112"/>
      <c r="DR44" s="112"/>
      <c r="DS44" s="112"/>
      <c r="DT44" s="112"/>
      <c r="DU44" s="112"/>
      <c r="DV44" s="112"/>
      <c r="DW44" s="112"/>
      <c r="DX44" s="112"/>
      <c r="DY44" s="112"/>
      <c r="DZ44" s="112"/>
      <c r="EA44" s="112"/>
      <c r="EB44" s="112"/>
      <c r="EC44" s="112"/>
      <c r="ED44" s="112"/>
      <c r="EE44" s="112"/>
      <c r="EF44" s="112"/>
      <c r="EG44" s="112"/>
      <c r="EH44" s="112"/>
      <c r="EI44" s="112"/>
      <c r="EJ44" s="112"/>
      <c r="EK44" s="112"/>
      <c r="EL44" s="112"/>
      <c r="EM44" s="112"/>
      <c r="EN44" s="112"/>
      <c r="EO44" s="112"/>
      <c r="EP44" s="112"/>
      <c r="EQ44" s="112"/>
      <c r="ER44" s="112"/>
      <c r="ES44" s="112"/>
      <c r="ET44" s="112"/>
      <c r="EU44" s="112"/>
      <c r="EV44" s="112"/>
      <c r="EW44" s="112"/>
      <c r="EX44" s="112"/>
      <c r="EY44" s="112"/>
      <c r="EZ44" s="112"/>
      <c r="FA44" s="112"/>
      <c r="FB44" s="112"/>
      <c r="FC44" s="112"/>
      <c r="FD44" s="112"/>
      <c r="FE44" s="112"/>
      <c r="FF44" s="112"/>
      <c r="FG44" s="112"/>
      <c r="FH44" s="112"/>
      <c r="FI44" s="112"/>
      <c r="FJ44" s="112"/>
      <c r="FK44" s="112"/>
      <c r="FL44" s="112"/>
      <c r="FM44" s="112"/>
      <c r="FN44" s="112"/>
      <c r="FO44" s="112"/>
      <c r="FP44" s="112"/>
      <c r="FQ44" s="112"/>
      <c r="FR44" s="112"/>
      <c r="FS44" s="112"/>
      <c r="FT44" s="112"/>
      <c r="FU44" s="112"/>
      <c r="FV44" s="112"/>
      <c r="FW44" s="112"/>
      <c r="FX44" s="112"/>
      <c r="FY44" s="112"/>
      <c r="FZ44" s="112"/>
      <c r="GA44" s="112"/>
      <c r="GB44" s="112"/>
      <c r="GC44" s="112"/>
      <c r="GD44" s="112"/>
      <c r="GE44" s="112"/>
      <c r="GF44" s="112"/>
      <c r="GG44" s="112"/>
      <c r="GH44" s="112"/>
      <c r="GI44" s="112"/>
      <c r="GJ44" s="112"/>
      <c r="GK44" s="112"/>
      <c r="GL44" s="112"/>
      <c r="GM44" s="112"/>
      <c r="GN44" s="112"/>
      <c r="GO44" s="112"/>
      <c r="GP44" s="112"/>
      <c r="GQ44" s="112"/>
      <c r="GR44" s="112"/>
      <c r="GS44" s="112"/>
      <c r="GT44" s="112"/>
      <c r="GU44" s="112"/>
      <c r="GV44" s="112"/>
      <c r="GW44" s="112"/>
      <c r="GX44" s="112"/>
      <c r="GY44" s="112"/>
      <c r="GZ44" s="112"/>
      <c r="HA44" s="112"/>
      <c r="HB44" s="112"/>
      <c r="HC44" s="112"/>
      <c r="HD44" s="112"/>
      <c r="HE44" s="112"/>
      <c r="HF44" s="112"/>
      <c r="HG44" s="112"/>
      <c r="HH44" s="112"/>
      <c r="HI44" s="112"/>
      <c r="HJ44" s="112"/>
      <c r="HK44" s="112"/>
      <c r="HL44" s="112"/>
      <c r="HM44" s="112"/>
      <c r="HN44" s="112"/>
      <c r="HO44" s="112"/>
      <c r="HP44" s="112"/>
      <c r="HQ44" s="112"/>
      <c r="HR44" s="112"/>
      <c r="HS44" s="112"/>
      <c r="HT44" s="112"/>
      <c r="HU44" s="112"/>
      <c r="HV44" s="112"/>
      <c r="HW44" s="112"/>
      <c r="HX44" s="112"/>
      <c r="HY44" s="112"/>
      <c r="HZ44" s="112"/>
      <c r="IA44" s="112"/>
      <c r="IB44" s="112"/>
      <c r="IC44" s="112"/>
      <c r="ID44" s="112"/>
      <c r="IE44" s="112"/>
      <c r="IF44" s="112"/>
      <c r="IG44" s="112"/>
      <c r="IH44" s="112"/>
      <c r="II44" s="112"/>
      <c r="IJ44" s="112"/>
      <c r="IK44" s="112"/>
      <c r="IL44" s="112"/>
      <c r="IM44" s="112"/>
      <c r="IN44" s="112"/>
      <c r="IO44" s="112"/>
      <c r="IP44" s="112"/>
      <c r="IQ44" s="112"/>
      <c r="IR44" s="112"/>
      <c r="IS44" s="112"/>
      <c r="IT44" s="112"/>
      <c r="IU44" s="112"/>
      <c r="IV44" s="112"/>
      <c r="IW44" s="112"/>
      <c r="IX44" s="112"/>
      <c r="IY44" s="112"/>
      <c r="IZ44" s="112"/>
      <c r="JA44" s="112"/>
      <c r="JB44" s="112"/>
      <c r="JC44" s="112"/>
      <c r="JD44" s="112"/>
      <c r="JE44" s="112"/>
      <c r="JF44" s="112"/>
      <c r="JG44" s="112"/>
      <c r="JH44" s="112"/>
      <c r="JI44" s="112"/>
      <c r="JJ44" s="112"/>
      <c r="JK44" s="112"/>
      <c r="JL44" s="112"/>
      <c r="JM44" s="112"/>
      <c r="JN44" s="112"/>
      <c r="JO44" s="112"/>
      <c r="JP44" s="112"/>
      <c r="JQ44" s="112"/>
      <c r="JR44" s="112"/>
      <c r="JS44" s="112"/>
      <c r="JT44" s="112"/>
      <c r="JU44" s="112"/>
      <c r="JV44" s="112"/>
      <c r="JW44" s="112"/>
      <c r="JX44" s="112"/>
      <c r="JY44" s="112"/>
      <c r="JZ44" s="112"/>
      <c r="KA44" s="112"/>
      <c r="KB44" s="112"/>
      <c r="KC44" s="112"/>
      <c r="KD44" s="112"/>
      <c r="KE44" s="112"/>
      <c r="KF44" s="112"/>
      <c r="KG44" s="112"/>
      <c r="KH44" s="112"/>
      <c r="KI44" s="112"/>
      <c r="KJ44" s="112"/>
      <c r="KK44" s="112"/>
      <c r="KL44" s="112"/>
      <c r="KM44" s="112"/>
      <c r="KN44" s="112"/>
      <c r="KO44" s="112"/>
      <c r="KP44" s="112"/>
      <c r="KQ44" s="112"/>
      <c r="KR44" s="112"/>
      <c r="KS44" s="112"/>
      <c r="KT44" s="112"/>
      <c r="KU44" s="112"/>
      <c r="KV44" s="112"/>
      <c r="KW44" s="112"/>
      <c r="KX44" s="112"/>
      <c r="KY44" s="112"/>
      <c r="KZ44" s="112"/>
      <c r="LA44" s="112"/>
      <c r="LB44" s="112"/>
      <c r="LC44" s="112"/>
      <c r="LD44" s="112"/>
      <c r="LE44" s="112"/>
      <c r="LF44" s="112"/>
      <c r="LG44" s="112"/>
      <c r="LH44" s="112"/>
      <c r="LI44" s="112"/>
      <c r="LJ44" s="112"/>
      <c r="LK44" s="112"/>
      <c r="LL44" s="112"/>
      <c r="LM44" s="112"/>
      <c r="LN44" s="112"/>
      <c r="LO44" s="112"/>
      <c r="LP44" s="112"/>
      <c r="LQ44" s="112"/>
      <c r="LR44" s="112"/>
      <c r="LS44" s="112"/>
      <c r="LT44" s="112"/>
      <c r="LU44" s="112"/>
      <c r="LV44" s="112"/>
      <c r="LW44" s="112"/>
      <c r="LX44" s="112"/>
      <c r="LY44" s="112"/>
      <c r="LZ44" s="112"/>
      <c r="MA44" s="112"/>
      <c r="MB44" s="112"/>
      <c r="MC44" s="112"/>
      <c r="MD44" s="112"/>
      <c r="ME44" s="112"/>
      <c r="MF44" s="112"/>
      <c r="MG44" s="112"/>
      <c r="MH44" s="112"/>
      <c r="MI44" s="112"/>
      <c r="MJ44" s="112"/>
      <c r="MK44" s="112"/>
      <c r="ML44" s="112"/>
      <c r="MM44" s="112"/>
      <c r="MN44" s="112"/>
      <c r="MO44" s="112"/>
      <c r="MP44" s="112"/>
      <c r="MQ44" s="112"/>
      <c r="MR44" s="112"/>
      <c r="MS44" s="112"/>
      <c r="MT44" s="112"/>
      <c r="MU44" s="112"/>
      <c r="MV44" s="112"/>
      <c r="MW44" s="112"/>
      <c r="MX44" s="112"/>
      <c r="MY44" s="112"/>
      <c r="MZ44" s="112"/>
      <c r="NA44" s="112"/>
      <c r="NB44" s="112"/>
      <c r="NC44" s="112"/>
      <c r="ND44" s="112"/>
      <c r="NE44" s="112"/>
      <c r="NF44" s="112"/>
      <c r="NG44" s="112"/>
      <c r="NH44" s="112"/>
      <c r="NI44" s="112"/>
      <c r="NJ44" s="112"/>
      <c r="NK44" s="112"/>
      <c r="NL44" s="112"/>
      <c r="NM44" s="112"/>
      <c r="NN44" s="112"/>
      <c r="NO44" s="112"/>
      <c r="NP44" s="112"/>
      <c r="NQ44" s="112"/>
      <c r="NR44" s="112"/>
      <c r="NS44" s="112"/>
      <c r="NT44" s="112"/>
      <c r="NU44" s="112"/>
      <c r="NV44" s="112"/>
      <c r="NW44" s="112"/>
      <c r="NX44" s="112"/>
      <c r="NY44" s="112"/>
      <c r="NZ44" s="112"/>
      <c r="OA44" s="112"/>
      <c r="OB44" s="112"/>
      <c r="OC44" s="112"/>
      <c r="OD44" s="112"/>
      <c r="OE44" s="112"/>
      <c r="OF44" s="112"/>
      <c r="OG44" s="112"/>
      <c r="OH44" s="112"/>
      <c r="OI44" s="112"/>
      <c r="OJ44" s="112"/>
      <c r="OK44" s="112"/>
      <c r="OL44" s="112"/>
      <c r="OM44" s="112"/>
      <c r="ON44" s="112"/>
      <c r="OO44" s="112"/>
      <c r="OP44" s="112"/>
      <c r="OQ44" s="112"/>
      <c r="OR44" s="112"/>
      <c r="OS44" s="112"/>
      <c r="OT44" s="112"/>
      <c r="OU44" s="112"/>
      <c r="OV44" s="112"/>
      <c r="OW44" s="112"/>
      <c r="OX44" s="112"/>
      <c r="OY44" s="112"/>
      <c r="OZ44" s="112"/>
      <c r="PA44" s="112"/>
      <c r="PB44" s="112"/>
      <c r="PC44" s="112"/>
      <c r="PD44" s="112"/>
      <c r="PE44" s="112"/>
      <c r="PF44" s="112"/>
      <c r="PG44" s="112"/>
      <c r="PH44" s="112"/>
      <c r="PI44" s="112"/>
      <c r="PJ44" s="112"/>
      <c r="PK44" s="112"/>
      <c r="PL44" s="112"/>
      <c r="PM44" s="112"/>
      <c r="PN44" s="112"/>
      <c r="PO44" s="112"/>
      <c r="PP44" s="112"/>
      <c r="PQ44" s="112"/>
      <c r="PR44" s="112"/>
      <c r="PS44" s="112"/>
      <c r="PT44" s="112"/>
      <c r="PU44" s="112"/>
      <c r="PV44" s="112"/>
      <c r="PW44" s="112"/>
      <c r="PX44" s="112"/>
      <c r="PY44" s="112"/>
      <c r="PZ44" s="112"/>
      <c r="QA44" s="112"/>
      <c r="QB44" s="112"/>
      <c r="QC44" s="112"/>
      <c r="QD44" s="112"/>
      <c r="QE44" s="112"/>
      <c r="QF44" s="112"/>
      <c r="QG44" s="112"/>
      <c r="QH44" s="112"/>
      <c r="QI44" s="112"/>
      <c r="QJ44" s="112"/>
      <c r="QK44" s="112"/>
      <c r="QL44" s="112"/>
      <c r="QM44" s="112"/>
      <c r="QN44" s="112"/>
      <c r="QO44" s="112"/>
      <c r="QP44" s="112"/>
      <c r="QQ44" s="112"/>
      <c r="QR44" s="112"/>
      <c r="QS44" s="112"/>
      <c r="QT44" s="112"/>
      <c r="QU44" s="112"/>
      <c r="QV44" s="112"/>
      <c r="QW44" s="112"/>
      <c r="QX44" s="112"/>
      <c r="QY44" s="112"/>
      <c r="QZ44" s="112"/>
      <c r="RA44" s="112"/>
      <c r="RB44" s="112"/>
      <c r="RC44" s="112"/>
      <c r="RD44" s="112"/>
      <c r="RE44" s="112"/>
      <c r="RF44" s="112"/>
      <c r="RG44" s="112"/>
      <c r="RH44" s="112"/>
      <c r="RI44" s="112"/>
      <c r="RJ44" s="112"/>
      <c r="RK44" s="112"/>
      <c r="RL44" s="112"/>
      <c r="RM44" s="112"/>
      <c r="RN44" s="112"/>
      <c r="RO44" s="112"/>
      <c r="RP44" s="112"/>
      <c r="RQ44" s="112"/>
      <c r="RR44" s="112"/>
      <c r="RS44" s="112"/>
      <c r="RT44" s="112"/>
      <c r="RU44" s="112"/>
      <c r="RV44" s="112"/>
      <c r="RW44" s="112"/>
      <c r="RX44" s="112"/>
      <c r="RY44" s="112"/>
      <c r="RZ44" s="112"/>
      <c r="SA44" s="112"/>
      <c r="SB44" s="112"/>
      <c r="SC44" s="112"/>
      <c r="SD44" s="112"/>
      <c r="SE44" s="112"/>
      <c r="SF44" s="112"/>
      <c r="SG44" s="112"/>
      <c r="SH44" s="112"/>
      <c r="SI44" s="112"/>
      <c r="SJ44" s="112"/>
      <c r="SK44" s="112"/>
      <c r="SL44" s="112"/>
      <c r="SM44" s="112"/>
      <c r="SN44" s="112"/>
      <c r="SO44" s="112"/>
      <c r="SP44" s="112"/>
      <c r="SQ44" s="112"/>
      <c r="SR44" s="112"/>
      <c r="SS44" s="112"/>
      <c r="ST44" s="112"/>
      <c r="SU44" s="112"/>
      <c r="SV44" s="112"/>
      <c r="SW44" s="112"/>
      <c r="SX44" s="112"/>
      <c r="SY44" s="112"/>
      <c r="SZ44" s="112"/>
      <c r="TA44" s="112"/>
      <c r="TB44" s="112"/>
      <c r="TC44" s="112"/>
      <c r="TD44" s="112"/>
      <c r="TE44" s="112"/>
      <c r="TF44" s="112"/>
      <c r="TG44" s="112"/>
      <c r="TH44" s="112"/>
      <c r="TI44" s="112"/>
      <c r="TJ44" s="112"/>
      <c r="TK44" s="112"/>
      <c r="TL44" s="112"/>
      <c r="TM44" s="112"/>
      <c r="TN44" s="112"/>
      <c r="TO44" s="112"/>
      <c r="TP44" s="112"/>
      <c r="TQ44" s="112"/>
      <c r="TR44" s="112"/>
      <c r="TS44" s="112"/>
      <c r="TT44" s="112"/>
      <c r="TU44" s="112"/>
      <c r="TV44" s="112"/>
      <c r="TW44" s="112"/>
      <c r="TX44" s="112"/>
      <c r="TY44" s="112"/>
      <c r="TZ44" s="112"/>
      <c r="UA44" s="112"/>
      <c r="UB44" s="112"/>
      <c r="UC44" s="112"/>
      <c r="UD44" s="112"/>
      <c r="UE44" s="112"/>
      <c r="UF44" s="112"/>
      <c r="UG44" s="112"/>
      <c r="UH44" s="112"/>
      <c r="UI44" s="112"/>
      <c r="UJ44" s="112"/>
      <c r="UK44" s="112"/>
      <c r="UL44" s="112"/>
      <c r="UM44" s="112"/>
      <c r="UN44" s="112"/>
      <c r="UO44" s="112"/>
      <c r="UP44" s="112"/>
      <c r="UQ44" s="112"/>
      <c r="UR44" s="112"/>
      <c r="US44" s="112"/>
      <c r="UT44" s="112"/>
      <c r="UU44" s="112"/>
      <c r="UV44" s="112"/>
      <c r="UW44" s="112"/>
      <c r="UX44" s="112"/>
      <c r="UY44" s="112"/>
      <c r="UZ44" s="112"/>
      <c r="VA44" s="112"/>
      <c r="VB44" s="112"/>
      <c r="VC44" s="112"/>
      <c r="VD44" s="112"/>
      <c r="VE44" s="112"/>
      <c r="VF44" s="112"/>
      <c r="VG44" s="112"/>
      <c r="VH44" s="112"/>
      <c r="VI44" s="112"/>
      <c r="VJ44" s="112"/>
      <c r="VK44" s="112"/>
      <c r="VL44" s="112"/>
      <c r="VM44" s="112"/>
      <c r="VN44" s="112"/>
      <c r="VO44" s="112"/>
      <c r="VP44" s="112"/>
      <c r="VQ44" s="112"/>
      <c r="VR44" s="112"/>
      <c r="VS44" s="112"/>
      <c r="VT44" s="112"/>
      <c r="VU44" s="112"/>
      <c r="VV44" s="112"/>
      <c r="VW44" s="112"/>
      <c r="VX44" s="112"/>
      <c r="VY44" s="112"/>
      <c r="VZ44" s="112"/>
      <c r="WA44" s="112"/>
      <c r="WB44" s="112"/>
      <c r="WC44" s="112"/>
      <c r="WD44" s="112"/>
      <c r="WE44" s="112"/>
      <c r="WF44" s="112"/>
      <c r="WG44" s="112"/>
      <c r="WH44" s="112"/>
      <c r="WI44" s="112"/>
      <c r="WJ44" s="112"/>
      <c r="WK44" s="112"/>
      <c r="WL44" s="112"/>
      <c r="WM44" s="112"/>
      <c r="WN44" s="112"/>
      <c r="WO44" s="112"/>
      <c r="WP44" s="112"/>
      <c r="WQ44" s="112"/>
      <c r="WR44" s="112"/>
      <c r="WS44" s="112"/>
      <c r="WT44" s="112"/>
      <c r="WU44" s="112"/>
      <c r="WV44" s="112"/>
      <c r="WW44" s="112"/>
      <c r="WX44" s="112"/>
      <c r="WY44" s="112"/>
      <c r="WZ44" s="112"/>
      <c r="XA44" s="112"/>
      <c r="XB44" s="112"/>
      <c r="XC44" s="112"/>
      <c r="XD44" s="112"/>
      <c r="XE44" s="112"/>
      <c r="XF44" s="112"/>
      <c r="XG44" s="112"/>
      <c r="XH44" s="112"/>
      <c r="XI44" s="112"/>
      <c r="XJ44" s="112"/>
      <c r="XK44" s="112"/>
      <c r="XL44" s="112"/>
      <c r="XM44" s="112"/>
      <c r="XN44" s="112"/>
      <c r="XO44" s="112"/>
      <c r="XP44" s="112"/>
      <c r="XQ44" s="112"/>
      <c r="XR44" s="112"/>
      <c r="XS44" s="112"/>
      <c r="XT44" s="112"/>
      <c r="XU44" s="112"/>
      <c r="XV44" s="112"/>
      <c r="XW44" s="112"/>
      <c r="XX44" s="112"/>
      <c r="XY44" s="112"/>
      <c r="XZ44" s="112"/>
      <c r="YA44" s="112"/>
      <c r="YB44" s="112"/>
      <c r="YC44" s="112"/>
      <c r="YD44" s="112"/>
      <c r="YE44" s="112"/>
      <c r="YF44" s="112"/>
      <c r="YG44" s="112"/>
      <c r="YH44" s="112"/>
      <c r="YI44" s="112"/>
      <c r="YJ44" s="112"/>
      <c r="YK44" s="112"/>
      <c r="YL44" s="112"/>
      <c r="YM44" s="112"/>
      <c r="YN44" s="112"/>
      <c r="YO44" s="112"/>
      <c r="YP44" s="112"/>
      <c r="YQ44" s="112"/>
      <c r="YR44" s="112"/>
      <c r="YS44" s="112"/>
      <c r="YT44" s="112"/>
      <c r="YU44" s="112"/>
      <c r="YV44" s="112"/>
      <c r="YW44" s="112"/>
      <c r="YX44" s="112"/>
      <c r="YY44" s="112"/>
      <c r="YZ44" s="112"/>
      <c r="ZA44" s="112"/>
      <c r="ZB44" s="112"/>
      <c r="ZC44" s="112"/>
      <c r="ZD44" s="112"/>
      <c r="ZE44" s="112"/>
      <c r="ZF44" s="112"/>
      <c r="ZG44" s="112"/>
      <c r="ZH44" s="112"/>
      <c r="ZI44" s="112"/>
      <c r="ZJ44" s="112"/>
      <c r="ZK44" s="112"/>
      <c r="ZL44" s="112"/>
      <c r="ZM44" s="112"/>
      <c r="ZN44" s="112"/>
      <c r="ZO44" s="112"/>
      <c r="ZP44" s="112"/>
      <c r="ZQ44" s="112"/>
      <c r="ZR44" s="112"/>
    </row>
    <row r="45" spans="1:694" s="113" customFormat="1" ht="30" customHeight="1" x14ac:dyDescent="0.15">
      <c r="A45" s="384">
        <f t="shared" si="0"/>
        <v>27</v>
      </c>
      <c r="B45" s="399"/>
      <c r="C45" s="392"/>
      <c r="D45" s="109" t="s">
        <v>294</v>
      </c>
      <c r="E45" s="440" t="str">
        <f>IF('10.(2)助成先総括表'!E24=0,"",'10.(2)助成先総括表'!E24)</f>
        <v/>
      </c>
      <c r="F45" s="114">
        <v>0</v>
      </c>
      <c r="G45" s="311" t="s">
        <v>351</v>
      </c>
      <c r="H45" s="295"/>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c r="AO45" s="112"/>
      <c r="AP45" s="112"/>
      <c r="AQ45" s="112"/>
      <c r="AR45" s="112"/>
      <c r="AS45" s="112"/>
      <c r="AT45" s="112"/>
      <c r="AU45" s="112"/>
      <c r="AV45" s="112"/>
      <c r="AW45" s="112"/>
      <c r="AX45" s="112"/>
      <c r="AY45" s="112"/>
      <c r="AZ45" s="112"/>
      <c r="BA45" s="112"/>
      <c r="BB45" s="112"/>
      <c r="BC45" s="112"/>
      <c r="BD45" s="112"/>
      <c r="BE45" s="112"/>
      <c r="BF45" s="112"/>
      <c r="BG45" s="112"/>
      <c r="BH45" s="112"/>
      <c r="BI45" s="112"/>
      <c r="BJ45" s="112"/>
      <c r="BK45" s="112"/>
      <c r="BL45" s="112"/>
      <c r="BM45" s="112"/>
      <c r="BN45" s="112"/>
      <c r="BO45" s="112"/>
      <c r="BP45" s="112"/>
      <c r="BQ45" s="112"/>
      <c r="BR45" s="112"/>
      <c r="BS45" s="112"/>
      <c r="BT45" s="112"/>
      <c r="BU45" s="112"/>
      <c r="BV45" s="112"/>
      <c r="BW45" s="112"/>
      <c r="BX45" s="112"/>
      <c r="BY45" s="112"/>
      <c r="BZ45" s="112"/>
      <c r="CA45" s="112"/>
      <c r="CB45" s="112"/>
      <c r="CC45" s="112"/>
      <c r="CD45" s="112"/>
      <c r="CE45" s="112"/>
      <c r="CF45" s="112"/>
      <c r="CG45" s="112"/>
      <c r="CH45" s="112"/>
      <c r="CI45" s="112"/>
      <c r="CJ45" s="112"/>
      <c r="CK45" s="112"/>
      <c r="CL45" s="112"/>
      <c r="CM45" s="112"/>
      <c r="CN45" s="112"/>
      <c r="CO45" s="112"/>
      <c r="CP45" s="112"/>
      <c r="CQ45" s="112"/>
      <c r="CR45" s="112"/>
      <c r="CS45" s="112"/>
      <c r="CT45" s="112"/>
      <c r="CU45" s="112"/>
      <c r="CV45" s="112"/>
      <c r="CW45" s="112"/>
      <c r="CX45" s="112"/>
      <c r="CY45" s="112"/>
      <c r="CZ45" s="112"/>
      <c r="DA45" s="112"/>
      <c r="DB45" s="112"/>
      <c r="DC45" s="112"/>
      <c r="DD45" s="112"/>
      <c r="DE45" s="112"/>
      <c r="DF45" s="112"/>
      <c r="DG45" s="112"/>
      <c r="DH45" s="112"/>
      <c r="DI45" s="112"/>
      <c r="DJ45" s="112"/>
      <c r="DK45" s="112"/>
      <c r="DL45" s="112"/>
      <c r="DM45" s="112"/>
      <c r="DN45" s="112"/>
      <c r="DO45" s="112"/>
      <c r="DP45" s="112"/>
      <c r="DQ45" s="112"/>
      <c r="DR45" s="112"/>
      <c r="DS45" s="112"/>
      <c r="DT45" s="112"/>
      <c r="DU45" s="112"/>
      <c r="DV45" s="112"/>
      <c r="DW45" s="112"/>
      <c r="DX45" s="112"/>
      <c r="DY45" s="112"/>
      <c r="DZ45" s="112"/>
      <c r="EA45" s="112"/>
      <c r="EB45" s="112"/>
      <c r="EC45" s="112"/>
      <c r="ED45" s="112"/>
      <c r="EE45" s="112"/>
      <c r="EF45" s="112"/>
      <c r="EG45" s="112"/>
      <c r="EH45" s="112"/>
      <c r="EI45" s="112"/>
      <c r="EJ45" s="112"/>
      <c r="EK45" s="112"/>
      <c r="EL45" s="112"/>
      <c r="EM45" s="112"/>
      <c r="EN45" s="112"/>
      <c r="EO45" s="112"/>
      <c r="EP45" s="112"/>
      <c r="EQ45" s="112"/>
      <c r="ER45" s="112"/>
      <c r="ES45" s="112"/>
      <c r="ET45" s="112"/>
      <c r="EU45" s="112"/>
      <c r="EV45" s="112"/>
      <c r="EW45" s="112"/>
      <c r="EX45" s="112"/>
      <c r="EY45" s="112"/>
      <c r="EZ45" s="112"/>
      <c r="FA45" s="112"/>
      <c r="FB45" s="112"/>
      <c r="FC45" s="112"/>
      <c r="FD45" s="112"/>
      <c r="FE45" s="112"/>
      <c r="FF45" s="112"/>
      <c r="FG45" s="112"/>
      <c r="FH45" s="112"/>
      <c r="FI45" s="112"/>
      <c r="FJ45" s="112"/>
      <c r="FK45" s="112"/>
      <c r="FL45" s="112"/>
      <c r="FM45" s="112"/>
      <c r="FN45" s="112"/>
      <c r="FO45" s="112"/>
      <c r="FP45" s="112"/>
      <c r="FQ45" s="112"/>
      <c r="FR45" s="112"/>
      <c r="FS45" s="112"/>
      <c r="FT45" s="112"/>
      <c r="FU45" s="112"/>
      <c r="FV45" s="112"/>
      <c r="FW45" s="112"/>
      <c r="FX45" s="112"/>
      <c r="FY45" s="112"/>
      <c r="FZ45" s="112"/>
      <c r="GA45" s="112"/>
      <c r="GB45" s="112"/>
      <c r="GC45" s="112"/>
      <c r="GD45" s="112"/>
      <c r="GE45" s="112"/>
      <c r="GF45" s="112"/>
      <c r="GG45" s="112"/>
      <c r="GH45" s="112"/>
      <c r="GI45" s="112"/>
      <c r="GJ45" s="112"/>
      <c r="GK45" s="112"/>
      <c r="GL45" s="112"/>
      <c r="GM45" s="112"/>
      <c r="GN45" s="112"/>
      <c r="GO45" s="112"/>
      <c r="GP45" s="112"/>
      <c r="GQ45" s="112"/>
      <c r="GR45" s="112"/>
      <c r="GS45" s="112"/>
      <c r="GT45" s="112"/>
      <c r="GU45" s="112"/>
      <c r="GV45" s="112"/>
      <c r="GW45" s="112"/>
      <c r="GX45" s="112"/>
      <c r="GY45" s="112"/>
      <c r="GZ45" s="112"/>
      <c r="HA45" s="112"/>
      <c r="HB45" s="112"/>
      <c r="HC45" s="112"/>
      <c r="HD45" s="112"/>
      <c r="HE45" s="112"/>
      <c r="HF45" s="112"/>
      <c r="HG45" s="112"/>
      <c r="HH45" s="112"/>
      <c r="HI45" s="112"/>
      <c r="HJ45" s="112"/>
      <c r="HK45" s="112"/>
      <c r="HL45" s="112"/>
      <c r="HM45" s="112"/>
      <c r="HN45" s="112"/>
      <c r="HO45" s="112"/>
      <c r="HP45" s="112"/>
      <c r="HQ45" s="112"/>
      <c r="HR45" s="112"/>
      <c r="HS45" s="112"/>
      <c r="HT45" s="112"/>
      <c r="HU45" s="112"/>
      <c r="HV45" s="112"/>
      <c r="HW45" s="112"/>
      <c r="HX45" s="112"/>
      <c r="HY45" s="112"/>
      <c r="HZ45" s="112"/>
      <c r="IA45" s="112"/>
      <c r="IB45" s="112"/>
      <c r="IC45" s="112"/>
      <c r="ID45" s="112"/>
      <c r="IE45" s="112"/>
      <c r="IF45" s="112"/>
      <c r="IG45" s="112"/>
      <c r="IH45" s="112"/>
      <c r="II45" s="112"/>
      <c r="IJ45" s="112"/>
      <c r="IK45" s="112"/>
      <c r="IL45" s="112"/>
      <c r="IM45" s="112"/>
      <c r="IN45" s="112"/>
      <c r="IO45" s="112"/>
      <c r="IP45" s="112"/>
      <c r="IQ45" s="112"/>
      <c r="IR45" s="112"/>
      <c r="IS45" s="112"/>
      <c r="IT45" s="112"/>
      <c r="IU45" s="112"/>
      <c r="IV45" s="112"/>
      <c r="IW45" s="112"/>
      <c r="IX45" s="112"/>
      <c r="IY45" s="112"/>
      <c r="IZ45" s="112"/>
      <c r="JA45" s="112"/>
      <c r="JB45" s="112"/>
      <c r="JC45" s="112"/>
      <c r="JD45" s="112"/>
      <c r="JE45" s="112"/>
      <c r="JF45" s="112"/>
      <c r="JG45" s="112"/>
      <c r="JH45" s="112"/>
      <c r="JI45" s="112"/>
      <c r="JJ45" s="112"/>
      <c r="JK45" s="112"/>
      <c r="JL45" s="112"/>
      <c r="JM45" s="112"/>
      <c r="JN45" s="112"/>
      <c r="JO45" s="112"/>
      <c r="JP45" s="112"/>
      <c r="JQ45" s="112"/>
      <c r="JR45" s="112"/>
      <c r="JS45" s="112"/>
      <c r="JT45" s="112"/>
      <c r="JU45" s="112"/>
      <c r="JV45" s="112"/>
      <c r="JW45" s="112"/>
      <c r="JX45" s="112"/>
      <c r="JY45" s="112"/>
      <c r="JZ45" s="112"/>
      <c r="KA45" s="112"/>
      <c r="KB45" s="112"/>
      <c r="KC45" s="112"/>
      <c r="KD45" s="112"/>
      <c r="KE45" s="112"/>
      <c r="KF45" s="112"/>
      <c r="KG45" s="112"/>
      <c r="KH45" s="112"/>
      <c r="KI45" s="112"/>
      <c r="KJ45" s="112"/>
      <c r="KK45" s="112"/>
      <c r="KL45" s="112"/>
      <c r="KM45" s="112"/>
      <c r="KN45" s="112"/>
      <c r="KO45" s="112"/>
      <c r="KP45" s="112"/>
      <c r="KQ45" s="112"/>
      <c r="KR45" s="112"/>
      <c r="KS45" s="112"/>
      <c r="KT45" s="112"/>
      <c r="KU45" s="112"/>
      <c r="KV45" s="112"/>
      <c r="KW45" s="112"/>
      <c r="KX45" s="112"/>
      <c r="KY45" s="112"/>
      <c r="KZ45" s="112"/>
      <c r="LA45" s="112"/>
      <c r="LB45" s="112"/>
      <c r="LC45" s="112"/>
      <c r="LD45" s="112"/>
      <c r="LE45" s="112"/>
      <c r="LF45" s="112"/>
      <c r="LG45" s="112"/>
      <c r="LH45" s="112"/>
      <c r="LI45" s="112"/>
      <c r="LJ45" s="112"/>
      <c r="LK45" s="112"/>
      <c r="LL45" s="112"/>
      <c r="LM45" s="112"/>
      <c r="LN45" s="112"/>
      <c r="LO45" s="112"/>
      <c r="LP45" s="112"/>
      <c r="LQ45" s="112"/>
      <c r="LR45" s="112"/>
      <c r="LS45" s="112"/>
      <c r="LT45" s="112"/>
      <c r="LU45" s="112"/>
      <c r="LV45" s="112"/>
      <c r="LW45" s="112"/>
      <c r="LX45" s="112"/>
      <c r="LY45" s="112"/>
      <c r="LZ45" s="112"/>
      <c r="MA45" s="112"/>
      <c r="MB45" s="112"/>
      <c r="MC45" s="112"/>
      <c r="MD45" s="112"/>
      <c r="ME45" s="112"/>
      <c r="MF45" s="112"/>
      <c r="MG45" s="112"/>
      <c r="MH45" s="112"/>
      <c r="MI45" s="112"/>
      <c r="MJ45" s="112"/>
      <c r="MK45" s="112"/>
      <c r="ML45" s="112"/>
      <c r="MM45" s="112"/>
      <c r="MN45" s="112"/>
      <c r="MO45" s="112"/>
      <c r="MP45" s="112"/>
      <c r="MQ45" s="112"/>
      <c r="MR45" s="112"/>
      <c r="MS45" s="112"/>
      <c r="MT45" s="112"/>
      <c r="MU45" s="112"/>
      <c r="MV45" s="112"/>
      <c r="MW45" s="112"/>
      <c r="MX45" s="112"/>
      <c r="MY45" s="112"/>
      <c r="MZ45" s="112"/>
      <c r="NA45" s="112"/>
      <c r="NB45" s="112"/>
      <c r="NC45" s="112"/>
      <c r="ND45" s="112"/>
      <c r="NE45" s="112"/>
      <c r="NF45" s="112"/>
      <c r="NG45" s="112"/>
      <c r="NH45" s="112"/>
      <c r="NI45" s="112"/>
      <c r="NJ45" s="112"/>
      <c r="NK45" s="112"/>
      <c r="NL45" s="112"/>
      <c r="NM45" s="112"/>
      <c r="NN45" s="112"/>
      <c r="NO45" s="112"/>
      <c r="NP45" s="112"/>
      <c r="NQ45" s="112"/>
      <c r="NR45" s="112"/>
      <c r="NS45" s="112"/>
      <c r="NT45" s="112"/>
      <c r="NU45" s="112"/>
      <c r="NV45" s="112"/>
      <c r="NW45" s="112"/>
      <c r="NX45" s="112"/>
      <c r="NY45" s="112"/>
      <c r="NZ45" s="112"/>
      <c r="OA45" s="112"/>
      <c r="OB45" s="112"/>
      <c r="OC45" s="112"/>
      <c r="OD45" s="112"/>
      <c r="OE45" s="112"/>
      <c r="OF45" s="112"/>
      <c r="OG45" s="112"/>
      <c r="OH45" s="112"/>
      <c r="OI45" s="112"/>
      <c r="OJ45" s="112"/>
      <c r="OK45" s="112"/>
      <c r="OL45" s="112"/>
      <c r="OM45" s="112"/>
      <c r="ON45" s="112"/>
      <c r="OO45" s="112"/>
      <c r="OP45" s="112"/>
      <c r="OQ45" s="112"/>
      <c r="OR45" s="112"/>
      <c r="OS45" s="112"/>
      <c r="OT45" s="112"/>
      <c r="OU45" s="112"/>
      <c r="OV45" s="112"/>
      <c r="OW45" s="112"/>
      <c r="OX45" s="112"/>
      <c r="OY45" s="112"/>
      <c r="OZ45" s="112"/>
      <c r="PA45" s="112"/>
      <c r="PB45" s="112"/>
      <c r="PC45" s="112"/>
      <c r="PD45" s="112"/>
      <c r="PE45" s="112"/>
      <c r="PF45" s="112"/>
      <c r="PG45" s="112"/>
      <c r="PH45" s="112"/>
      <c r="PI45" s="112"/>
      <c r="PJ45" s="112"/>
      <c r="PK45" s="112"/>
      <c r="PL45" s="112"/>
      <c r="PM45" s="112"/>
      <c r="PN45" s="112"/>
      <c r="PO45" s="112"/>
      <c r="PP45" s="112"/>
      <c r="PQ45" s="112"/>
      <c r="PR45" s="112"/>
      <c r="PS45" s="112"/>
      <c r="PT45" s="112"/>
      <c r="PU45" s="112"/>
      <c r="PV45" s="112"/>
      <c r="PW45" s="112"/>
      <c r="PX45" s="112"/>
      <c r="PY45" s="112"/>
      <c r="PZ45" s="112"/>
      <c r="QA45" s="112"/>
      <c r="QB45" s="112"/>
      <c r="QC45" s="112"/>
      <c r="QD45" s="112"/>
      <c r="QE45" s="112"/>
      <c r="QF45" s="112"/>
      <c r="QG45" s="112"/>
      <c r="QH45" s="112"/>
      <c r="QI45" s="112"/>
      <c r="QJ45" s="112"/>
      <c r="QK45" s="112"/>
      <c r="QL45" s="112"/>
      <c r="QM45" s="112"/>
      <c r="QN45" s="112"/>
      <c r="QO45" s="112"/>
      <c r="QP45" s="112"/>
      <c r="QQ45" s="112"/>
      <c r="QR45" s="112"/>
      <c r="QS45" s="112"/>
      <c r="QT45" s="112"/>
      <c r="QU45" s="112"/>
      <c r="QV45" s="112"/>
      <c r="QW45" s="112"/>
      <c r="QX45" s="112"/>
      <c r="QY45" s="112"/>
      <c r="QZ45" s="112"/>
      <c r="RA45" s="112"/>
      <c r="RB45" s="112"/>
      <c r="RC45" s="112"/>
      <c r="RD45" s="112"/>
      <c r="RE45" s="112"/>
      <c r="RF45" s="112"/>
      <c r="RG45" s="112"/>
      <c r="RH45" s="112"/>
      <c r="RI45" s="112"/>
      <c r="RJ45" s="112"/>
      <c r="RK45" s="112"/>
      <c r="RL45" s="112"/>
      <c r="RM45" s="112"/>
      <c r="RN45" s="112"/>
      <c r="RO45" s="112"/>
      <c r="RP45" s="112"/>
      <c r="RQ45" s="112"/>
      <c r="RR45" s="112"/>
      <c r="RS45" s="112"/>
      <c r="RT45" s="112"/>
      <c r="RU45" s="112"/>
      <c r="RV45" s="112"/>
      <c r="RW45" s="112"/>
      <c r="RX45" s="112"/>
      <c r="RY45" s="112"/>
      <c r="RZ45" s="112"/>
      <c r="SA45" s="112"/>
      <c r="SB45" s="112"/>
      <c r="SC45" s="112"/>
      <c r="SD45" s="112"/>
      <c r="SE45" s="112"/>
      <c r="SF45" s="112"/>
      <c r="SG45" s="112"/>
      <c r="SH45" s="112"/>
      <c r="SI45" s="112"/>
      <c r="SJ45" s="112"/>
      <c r="SK45" s="112"/>
      <c r="SL45" s="112"/>
      <c r="SM45" s="112"/>
      <c r="SN45" s="112"/>
      <c r="SO45" s="112"/>
      <c r="SP45" s="112"/>
      <c r="SQ45" s="112"/>
      <c r="SR45" s="112"/>
      <c r="SS45" s="112"/>
      <c r="ST45" s="112"/>
      <c r="SU45" s="112"/>
      <c r="SV45" s="112"/>
      <c r="SW45" s="112"/>
      <c r="SX45" s="112"/>
      <c r="SY45" s="112"/>
      <c r="SZ45" s="112"/>
      <c r="TA45" s="112"/>
      <c r="TB45" s="112"/>
      <c r="TC45" s="112"/>
      <c r="TD45" s="112"/>
      <c r="TE45" s="112"/>
      <c r="TF45" s="112"/>
      <c r="TG45" s="112"/>
      <c r="TH45" s="112"/>
      <c r="TI45" s="112"/>
      <c r="TJ45" s="112"/>
      <c r="TK45" s="112"/>
      <c r="TL45" s="112"/>
      <c r="TM45" s="112"/>
      <c r="TN45" s="112"/>
      <c r="TO45" s="112"/>
      <c r="TP45" s="112"/>
      <c r="TQ45" s="112"/>
      <c r="TR45" s="112"/>
      <c r="TS45" s="112"/>
      <c r="TT45" s="112"/>
      <c r="TU45" s="112"/>
      <c r="TV45" s="112"/>
      <c r="TW45" s="112"/>
      <c r="TX45" s="112"/>
      <c r="TY45" s="112"/>
      <c r="TZ45" s="112"/>
      <c r="UA45" s="112"/>
      <c r="UB45" s="112"/>
      <c r="UC45" s="112"/>
      <c r="UD45" s="112"/>
      <c r="UE45" s="112"/>
      <c r="UF45" s="112"/>
      <c r="UG45" s="112"/>
      <c r="UH45" s="112"/>
      <c r="UI45" s="112"/>
      <c r="UJ45" s="112"/>
      <c r="UK45" s="112"/>
      <c r="UL45" s="112"/>
      <c r="UM45" s="112"/>
      <c r="UN45" s="112"/>
      <c r="UO45" s="112"/>
      <c r="UP45" s="112"/>
      <c r="UQ45" s="112"/>
      <c r="UR45" s="112"/>
      <c r="US45" s="112"/>
      <c r="UT45" s="112"/>
      <c r="UU45" s="112"/>
      <c r="UV45" s="112"/>
      <c r="UW45" s="112"/>
      <c r="UX45" s="112"/>
      <c r="UY45" s="112"/>
      <c r="UZ45" s="112"/>
      <c r="VA45" s="112"/>
      <c r="VB45" s="112"/>
      <c r="VC45" s="112"/>
      <c r="VD45" s="112"/>
      <c r="VE45" s="112"/>
      <c r="VF45" s="112"/>
      <c r="VG45" s="112"/>
      <c r="VH45" s="112"/>
      <c r="VI45" s="112"/>
      <c r="VJ45" s="112"/>
      <c r="VK45" s="112"/>
      <c r="VL45" s="112"/>
      <c r="VM45" s="112"/>
      <c r="VN45" s="112"/>
      <c r="VO45" s="112"/>
      <c r="VP45" s="112"/>
      <c r="VQ45" s="112"/>
      <c r="VR45" s="112"/>
      <c r="VS45" s="112"/>
      <c r="VT45" s="112"/>
      <c r="VU45" s="112"/>
      <c r="VV45" s="112"/>
      <c r="VW45" s="112"/>
      <c r="VX45" s="112"/>
      <c r="VY45" s="112"/>
      <c r="VZ45" s="112"/>
      <c r="WA45" s="112"/>
      <c r="WB45" s="112"/>
      <c r="WC45" s="112"/>
      <c r="WD45" s="112"/>
      <c r="WE45" s="112"/>
      <c r="WF45" s="112"/>
      <c r="WG45" s="112"/>
      <c r="WH45" s="112"/>
      <c r="WI45" s="112"/>
      <c r="WJ45" s="112"/>
      <c r="WK45" s="112"/>
      <c r="WL45" s="112"/>
      <c r="WM45" s="112"/>
      <c r="WN45" s="112"/>
      <c r="WO45" s="112"/>
      <c r="WP45" s="112"/>
      <c r="WQ45" s="112"/>
      <c r="WR45" s="112"/>
      <c r="WS45" s="112"/>
      <c r="WT45" s="112"/>
      <c r="WU45" s="112"/>
      <c r="WV45" s="112"/>
      <c r="WW45" s="112"/>
      <c r="WX45" s="112"/>
      <c r="WY45" s="112"/>
      <c r="WZ45" s="112"/>
      <c r="XA45" s="112"/>
      <c r="XB45" s="112"/>
      <c r="XC45" s="112"/>
      <c r="XD45" s="112"/>
      <c r="XE45" s="112"/>
      <c r="XF45" s="112"/>
      <c r="XG45" s="112"/>
      <c r="XH45" s="112"/>
      <c r="XI45" s="112"/>
      <c r="XJ45" s="112"/>
      <c r="XK45" s="112"/>
      <c r="XL45" s="112"/>
      <c r="XM45" s="112"/>
      <c r="XN45" s="112"/>
      <c r="XO45" s="112"/>
      <c r="XP45" s="112"/>
      <c r="XQ45" s="112"/>
      <c r="XR45" s="112"/>
      <c r="XS45" s="112"/>
      <c r="XT45" s="112"/>
      <c r="XU45" s="112"/>
      <c r="XV45" s="112"/>
      <c r="XW45" s="112"/>
      <c r="XX45" s="112"/>
      <c r="XY45" s="112"/>
      <c r="XZ45" s="112"/>
      <c r="YA45" s="112"/>
      <c r="YB45" s="112"/>
      <c r="YC45" s="112"/>
      <c r="YD45" s="112"/>
      <c r="YE45" s="112"/>
      <c r="YF45" s="112"/>
      <c r="YG45" s="112"/>
      <c r="YH45" s="112"/>
      <c r="YI45" s="112"/>
      <c r="YJ45" s="112"/>
      <c r="YK45" s="112"/>
      <c r="YL45" s="112"/>
      <c r="YM45" s="112"/>
      <c r="YN45" s="112"/>
      <c r="YO45" s="112"/>
      <c r="YP45" s="112"/>
      <c r="YQ45" s="112"/>
      <c r="YR45" s="112"/>
      <c r="YS45" s="112"/>
      <c r="YT45" s="112"/>
      <c r="YU45" s="112"/>
      <c r="YV45" s="112"/>
      <c r="YW45" s="112"/>
      <c r="YX45" s="112"/>
      <c r="YY45" s="112"/>
      <c r="YZ45" s="112"/>
      <c r="ZA45" s="112"/>
      <c r="ZB45" s="112"/>
      <c r="ZC45" s="112"/>
      <c r="ZD45" s="112"/>
      <c r="ZE45" s="112"/>
      <c r="ZF45" s="112"/>
      <c r="ZG45" s="112"/>
      <c r="ZH45" s="112"/>
      <c r="ZI45" s="112"/>
      <c r="ZJ45" s="112"/>
      <c r="ZK45" s="112"/>
      <c r="ZL45" s="112"/>
      <c r="ZM45" s="112"/>
      <c r="ZN45" s="112"/>
      <c r="ZO45" s="112"/>
      <c r="ZP45" s="112"/>
      <c r="ZQ45" s="112"/>
      <c r="ZR45" s="112"/>
    </row>
    <row r="46" spans="1:694" s="113" customFormat="1" ht="30" customHeight="1" x14ac:dyDescent="0.15">
      <c r="A46" s="384">
        <f t="shared" si="0"/>
        <v>28</v>
      </c>
      <c r="B46" s="399"/>
      <c r="C46" s="390" t="s">
        <v>159</v>
      </c>
      <c r="D46" s="109" t="s">
        <v>155</v>
      </c>
      <c r="E46" s="441" t="str">
        <f>IF('10.(2)助成先総括表'!B25=0,"",'10.(2)助成先総括表'!B25)</f>
        <v/>
      </c>
      <c r="F46" s="114">
        <v>9999000</v>
      </c>
      <c r="G46" s="174" t="s">
        <v>229</v>
      </c>
      <c r="H46" s="266" t="s">
        <v>157</v>
      </c>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c r="AO46" s="112"/>
      <c r="AP46" s="112"/>
      <c r="AQ46" s="112"/>
      <c r="AR46" s="112"/>
      <c r="AS46" s="112"/>
      <c r="AT46" s="112"/>
      <c r="AU46" s="112"/>
      <c r="AV46" s="112"/>
      <c r="AW46" s="112"/>
      <c r="AX46" s="112"/>
      <c r="AY46" s="112"/>
      <c r="AZ46" s="112"/>
      <c r="BA46" s="112"/>
      <c r="BB46" s="112"/>
      <c r="BC46" s="112"/>
      <c r="BD46" s="112"/>
      <c r="BE46" s="112"/>
      <c r="BF46" s="112"/>
      <c r="BG46" s="112"/>
      <c r="BH46" s="112"/>
      <c r="BI46" s="112"/>
      <c r="BJ46" s="112"/>
      <c r="BK46" s="112"/>
      <c r="BL46" s="112"/>
      <c r="BM46" s="112"/>
      <c r="BN46" s="112"/>
      <c r="BO46" s="112"/>
      <c r="BP46" s="112"/>
      <c r="BQ46" s="112"/>
      <c r="BR46" s="112"/>
      <c r="BS46" s="112"/>
      <c r="BT46" s="112"/>
      <c r="BU46" s="112"/>
      <c r="BV46" s="112"/>
      <c r="BW46" s="112"/>
      <c r="BX46" s="112"/>
      <c r="BY46" s="112"/>
      <c r="BZ46" s="112"/>
      <c r="CA46" s="112"/>
      <c r="CB46" s="112"/>
      <c r="CC46" s="112"/>
      <c r="CD46" s="112"/>
      <c r="CE46" s="112"/>
      <c r="CF46" s="112"/>
      <c r="CG46" s="112"/>
      <c r="CH46" s="112"/>
      <c r="CI46" s="112"/>
      <c r="CJ46" s="112"/>
      <c r="CK46" s="112"/>
      <c r="CL46" s="112"/>
      <c r="CM46" s="112"/>
      <c r="CN46" s="112"/>
      <c r="CO46" s="112"/>
      <c r="CP46" s="112"/>
      <c r="CQ46" s="112"/>
      <c r="CR46" s="112"/>
      <c r="CS46" s="112"/>
      <c r="CT46" s="112"/>
      <c r="CU46" s="112"/>
      <c r="CV46" s="112"/>
      <c r="CW46" s="112"/>
      <c r="CX46" s="112"/>
      <c r="CY46" s="112"/>
      <c r="CZ46" s="112"/>
      <c r="DA46" s="112"/>
      <c r="DB46" s="112"/>
      <c r="DC46" s="112"/>
      <c r="DD46" s="112"/>
      <c r="DE46" s="112"/>
      <c r="DF46" s="112"/>
      <c r="DG46" s="112"/>
      <c r="DH46" s="112"/>
      <c r="DI46" s="112"/>
      <c r="DJ46" s="112"/>
      <c r="DK46" s="112"/>
      <c r="DL46" s="112"/>
      <c r="DM46" s="112"/>
      <c r="DN46" s="112"/>
      <c r="DO46" s="112"/>
      <c r="DP46" s="112"/>
      <c r="DQ46" s="112"/>
      <c r="DR46" s="112"/>
      <c r="DS46" s="112"/>
      <c r="DT46" s="112"/>
      <c r="DU46" s="112"/>
      <c r="DV46" s="112"/>
      <c r="DW46" s="112"/>
      <c r="DX46" s="112"/>
      <c r="DY46" s="112"/>
      <c r="DZ46" s="112"/>
      <c r="EA46" s="112"/>
      <c r="EB46" s="112"/>
      <c r="EC46" s="112"/>
      <c r="ED46" s="112"/>
      <c r="EE46" s="112"/>
      <c r="EF46" s="112"/>
      <c r="EG46" s="112"/>
      <c r="EH46" s="112"/>
      <c r="EI46" s="112"/>
      <c r="EJ46" s="112"/>
      <c r="EK46" s="112"/>
      <c r="EL46" s="112"/>
      <c r="EM46" s="112"/>
      <c r="EN46" s="112"/>
      <c r="EO46" s="112"/>
      <c r="EP46" s="112"/>
      <c r="EQ46" s="112"/>
      <c r="ER46" s="112"/>
      <c r="ES46" s="112"/>
      <c r="ET46" s="112"/>
      <c r="EU46" s="112"/>
      <c r="EV46" s="112"/>
      <c r="EW46" s="112"/>
      <c r="EX46" s="112"/>
      <c r="EY46" s="112"/>
      <c r="EZ46" s="112"/>
      <c r="FA46" s="112"/>
      <c r="FB46" s="112"/>
      <c r="FC46" s="112"/>
      <c r="FD46" s="112"/>
      <c r="FE46" s="112"/>
      <c r="FF46" s="112"/>
      <c r="FG46" s="112"/>
      <c r="FH46" s="112"/>
      <c r="FI46" s="112"/>
      <c r="FJ46" s="112"/>
      <c r="FK46" s="112"/>
      <c r="FL46" s="112"/>
      <c r="FM46" s="112"/>
      <c r="FN46" s="112"/>
      <c r="FO46" s="112"/>
      <c r="FP46" s="112"/>
      <c r="FQ46" s="112"/>
      <c r="FR46" s="112"/>
      <c r="FS46" s="112"/>
      <c r="FT46" s="112"/>
      <c r="FU46" s="112"/>
      <c r="FV46" s="112"/>
      <c r="FW46" s="112"/>
      <c r="FX46" s="112"/>
      <c r="FY46" s="112"/>
      <c r="FZ46" s="112"/>
      <c r="GA46" s="112"/>
      <c r="GB46" s="112"/>
      <c r="GC46" s="112"/>
      <c r="GD46" s="112"/>
      <c r="GE46" s="112"/>
      <c r="GF46" s="112"/>
      <c r="GG46" s="112"/>
      <c r="GH46" s="112"/>
      <c r="GI46" s="112"/>
      <c r="GJ46" s="112"/>
      <c r="GK46" s="112"/>
      <c r="GL46" s="112"/>
      <c r="GM46" s="112"/>
      <c r="GN46" s="112"/>
      <c r="GO46" s="112"/>
      <c r="GP46" s="112"/>
      <c r="GQ46" s="112"/>
      <c r="GR46" s="112"/>
      <c r="GS46" s="112"/>
      <c r="GT46" s="112"/>
      <c r="GU46" s="112"/>
      <c r="GV46" s="112"/>
      <c r="GW46" s="112"/>
      <c r="GX46" s="112"/>
      <c r="GY46" s="112"/>
      <c r="GZ46" s="112"/>
      <c r="HA46" s="112"/>
      <c r="HB46" s="112"/>
      <c r="HC46" s="112"/>
      <c r="HD46" s="112"/>
      <c r="HE46" s="112"/>
      <c r="HF46" s="112"/>
      <c r="HG46" s="112"/>
      <c r="HH46" s="112"/>
      <c r="HI46" s="112"/>
      <c r="HJ46" s="112"/>
      <c r="HK46" s="112"/>
      <c r="HL46" s="112"/>
      <c r="HM46" s="112"/>
      <c r="HN46" s="112"/>
      <c r="HO46" s="112"/>
      <c r="HP46" s="112"/>
      <c r="HQ46" s="112"/>
      <c r="HR46" s="112"/>
      <c r="HS46" s="112"/>
      <c r="HT46" s="112"/>
      <c r="HU46" s="112"/>
      <c r="HV46" s="112"/>
      <c r="HW46" s="112"/>
      <c r="HX46" s="112"/>
      <c r="HY46" s="112"/>
      <c r="HZ46" s="112"/>
      <c r="IA46" s="112"/>
      <c r="IB46" s="112"/>
      <c r="IC46" s="112"/>
      <c r="ID46" s="112"/>
      <c r="IE46" s="112"/>
      <c r="IF46" s="112"/>
      <c r="IG46" s="112"/>
      <c r="IH46" s="112"/>
      <c r="II46" s="112"/>
      <c r="IJ46" s="112"/>
      <c r="IK46" s="112"/>
      <c r="IL46" s="112"/>
      <c r="IM46" s="112"/>
      <c r="IN46" s="112"/>
      <c r="IO46" s="112"/>
      <c r="IP46" s="112"/>
      <c r="IQ46" s="112"/>
      <c r="IR46" s="112"/>
      <c r="IS46" s="112"/>
      <c r="IT46" s="112"/>
      <c r="IU46" s="112"/>
      <c r="IV46" s="112"/>
      <c r="IW46" s="112"/>
      <c r="IX46" s="112"/>
      <c r="IY46" s="112"/>
      <c r="IZ46" s="112"/>
      <c r="JA46" s="112"/>
      <c r="JB46" s="112"/>
      <c r="JC46" s="112"/>
      <c r="JD46" s="112"/>
      <c r="JE46" s="112"/>
      <c r="JF46" s="112"/>
      <c r="JG46" s="112"/>
      <c r="JH46" s="112"/>
      <c r="JI46" s="112"/>
      <c r="JJ46" s="112"/>
      <c r="JK46" s="112"/>
      <c r="JL46" s="112"/>
      <c r="JM46" s="112"/>
      <c r="JN46" s="112"/>
      <c r="JO46" s="112"/>
      <c r="JP46" s="112"/>
      <c r="JQ46" s="112"/>
      <c r="JR46" s="112"/>
      <c r="JS46" s="112"/>
      <c r="JT46" s="112"/>
      <c r="JU46" s="112"/>
      <c r="JV46" s="112"/>
      <c r="JW46" s="112"/>
      <c r="JX46" s="112"/>
      <c r="JY46" s="112"/>
      <c r="JZ46" s="112"/>
      <c r="KA46" s="112"/>
      <c r="KB46" s="112"/>
      <c r="KC46" s="112"/>
      <c r="KD46" s="112"/>
      <c r="KE46" s="112"/>
      <c r="KF46" s="112"/>
      <c r="KG46" s="112"/>
      <c r="KH46" s="112"/>
      <c r="KI46" s="112"/>
      <c r="KJ46" s="112"/>
      <c r="KK46" s="112"/>
      <c r="KL46" s="112"/>
      <c r="KM46" s="112"/>
      <c r="KN46" s="112"/>
      <c r="KO46" s="112"/>
      <c r="KP46" s="112"/>
      <c r="KQ46" s="112"/>
      <c r="KR46" s="112"/>
      <c r="KS46" s="112"/>
      <c r="KT46" s="112"/>
      <c r="KU46" s="112"/>
      <c r="KV46" s="112"/>
      <c r="KW46" s="112"/>
      <c r="KX46" s="112"/>
      <c r="KY46" s="112"/>
      <c r="KZ46" s="112"/>
      <c r="LA46" s="112"/>
      <c r="LB46" s="112"/>
      <c r="LC46" s="112"/>
      <c r="LD46" s="112"/>
      <c r="LE46" s="112"/>
      <c r="LF46" s="112"/>
      <c r="LG46" s="112"/>
      <c r="LH46" s="112"/>
      <c r="LI46" s="112"/>
      <c r="LJ46" s="112"/>
      <c r="LK46" s="112"/>
      <c r="LL46" s="112"/>
      <c r="LM46" s="112"/>
      <c r="LN46" s="112"/>
      <c r="LO46" s="112"/>
      <c r="LP46" s="112"/>
      <c r="LQ46" s="112"/>
      <c r="LR46" s="112"/>
      <c r="LS46" s="112"/>
      <c r="LT46" s="112"/>
      <c r="LU46" s="112"/>
      <c r="LV46" s="112"/>
      <c r="LW46" s="112"/>
      <c r="LX46" s="112"/>
      <c r="LY46" s="112"/>
      <c r="LZ46" s="112"/>
      <c r="MA46" s="112"/>
      <c r="MB46" s="112"/>
      <c r="MC46" s="112"/>
      <c r="MD46" s="112"/>
      <c r="ME46" s="112"/>
      <c r="MF46" s="112"/>
      <c r="MG46" s="112"/>
      <c r="MH46" s="112"/>
      <c r="MI46" s="112"/>
      <c r="MJ46" s="112"/>
      <c r="MK46" s="112"/>
      <c r="ML46" s="112"/>
      <c r="MM46" s="112"/>
      <c r="MN46" s="112"/>
      <c r="MO46" s="112"/>
      <c r="MP46" s="112"/>
      <c r="MQ46" s="112"/>
      <c r="MR46" s="112"/>
      <c r="MS46" s="112"/>
      <c r="MT46" s="112"/>
      <c r="MU46" s="112"/>
      <c r="MV46" s="112"/>
      <c r="MW46" s="112"/>
      <c r="MX46" s="112"/>
      <c r="MY46" s="112"/>
      <c r="MZ46" s="112"/>
      <c r="NA46" s="112"/>
      <c r="NB46" s="112"/>
      <c r="NC46" s="112"/>
      <c r="ND46" s="112"/>
      <c r="NE46" s="112"/>
      <c r="NF46" s="112"/>
      <c r="NG46" s="112"/>
      <c r="NH46" s="112"/>
      <c r="NI46" s="112"/>
      <c r="NJ46" s="112"/>
      <c r="NK46" s="112"/>
      <c r="NL46" s="112"/>
      <c r="NM46" s="112"/>
      <c r="NN46" s="112"/>
      <c r="NO46" s="112"/>
      <c r="NP46" s="112"/>
      <c r="NQ46" s="112"/>
      <c r="NR46" s="112"/>
      <c r="NS46" s="112"/>
      <c r="NT46" s="112"/>
      <c r="NU46" s="112"/>
      <c r="NV46" s="112"/>
      <c r="NW46" s="112"/>
      <c r="NX46" s="112"/>
      <c r="NY46" s="112"/>
      <c r="NZ46" s="112"/>
      <c r="OA46" s="112"/>
      <c r="OB46" s="112"/>
      <c r="OC46" s="112"/>
      <c r="OD46" s="112"/>
      <c r="OE46" s="112"/>
      <c r="OF46" s="112"/>
      <c r="OG46" s="112"/>
      <c r="OH46" s="112"/>
      <c r="OI46" s="112"/>
      <c r="OJ46" s="112"/>
      <c r="OK46" s="112"/>
      <c r="OL46" s="112"/>
      <c r="OM46" s="112"/>
      <c r="ON46" s="112"/>
      <c r="OO46" s="112"/>
      <c r="OP46" s="112"/>
      <c r="OQ46" s="112"/>
      <c r="OR46" s="112"/>
      <c r="OS46" s="112"/>
      <c r="OT46" s="112"/>
      <c r="OU46" s="112"/>
      <c r="OV46" s="112"/>
      <c r="OW46" s="112"/>
      <c r="OX46" s="112"/>
      <c r="OY46" s="112"/>
      <c r="OZ46" s="112"/>
      <c r="PA46" s="112"/>
      <c r="PB46" s="112"/>
      <c r="PC46" s="112"/>
      <c r="PD46" s="112"/>
      <c r="PE46" s="112"/>
      <c r="PF46" s="112"/>
      <c r="PG46" s="112"/>
      <c r="PH46" s="112"/>
      <c r="PI46" s="112"/>
      <c r="PJ46" s="112"/>
      <c r="PK46" s="112"/>
      <c r="PL46" s="112"/>
      <c r="PM46" s="112"/>
      <c r="PN46" s="112"/>
      <c r="PO46" s="112"/>
      <c r="PP46" s="112"/>
      <c r="PQ46" s="112"/>
      <c r="PR46" s="112"/>
      <c r="PS46" s="112"/>
      <c r="PT46" s="112"/>
      <c r="PU46" s="112"/>
      <c r="PV46" s="112"/>
      <c r="PW46" s="112"/>
      <c r="PX46" s="112"/>
      <c r="PY46" s="112"/>
      <c r="PZ46" s="112"/>
      <c r="QA46" s="112"/>
      <c r="QB46" s="112"/>
      <c r="QC46" s="112"/>
      <c r="QD46" s="112"/>
      <c r="QE46" s="112"/>
      <c r="QF46" s="112"/>
      <c r="QG46" s="112"/>
      <c r="QH46" s="112"/>
      <c r="QI46" s="112"/>
      <c r="QJ46" s="112"/>
      <c r="QK46" s="112"/>
      <c r="QL46" s="112"/>
      <c r="QM46" s="112"/>
      <c r="QN46" s="112"/>
      <c r="QO46" s="112"/>
      <c r="QP46" s="112"/>
      <c r="QQ46" s="112"/>
      <c r="QR46" s="112"/>
      <c r="QS46" s="112"/>
      <c r="QT46" s="112"/>
      <c r="QU46" s="112"/>
      <c r="QV46" s="112"/>
      <c r="QW46" s="112"/>
      <c r="QX46" s="112"/>
      <c r="QY46" s="112"/>
      <c r="QZ46" s="112"/>
      <c r="RA46" s="112"/>
      <c r="RB46" s="112"/>
      <c r="RC46" s="112"/>
      <c r="RD46" s="112"/>
      <c r="RE46" s="112"/>
      <c r="RF46" s="112"/>
      <c r="RG46" s="112"/>
      <c r="RH46" s="112"/>
      <c r="RI46" s="112"/>
      <c r="RJ46" s="112"/>
      <c r="RK46" s="112"/>
      <c r="RL46" s="112"/>
      <c r="RM46" s="112"/>
      <c r="RN46" s="112"/>
      <c r="RO46" s="112"/>
      <c r="RP46" s="112"/>
      <c r="RQ46" s="112"/>
      <c r="RR46" s="112"/>
      <c r="RS46" s="112"/>
      <c r="RT46" s="112"/>
      <c r="RU46" s="112"/>
      <c r="RV46" s="112"/>
      <c r="RW46" s="112"/>
      <c r="RX46" s="112"/>
      <c r="RY46" s="112"/>
      <c r="RZ46" s="112"/>
      <c r="SA46" s="112"/>
      <c r="SB46" s="112"/>
      <c r="SC46" s="112"/>
      <c r="SD46" s="112"/>
      <c r="SE46" s="112"/>
      <c r="SF46" s="112"/>
      <c r="SG46" s="112"/>
      <c r="SH46" s="112"/>
      <c r="SI46" s="112"/>
      <c r="SJ46" s="112"/>
      <c r="SK46" s="112"/>
      <c r="SL46" s="112"/>
      <c r="SM46" s="112"/>
      <c r="SN46" s="112"/>
      <c r="SO46" s="112"/>
      <c r="SP46" s="112"/>
      <c r="SQ46" s="112"/>
      <c r="SR46" s="112"/>
      <c r="SS46" s="112"/>
      <c r="ST46" s="112"/>
      <c r="SU46" s="112"/>
      <c r="SV46" s="112"/>
      <c r="SW46" s="112"/>
      <c r="SX46" s="112"/>
      <c r="SY46" s="112"/>
      <c r="SZ46" s="112"/>
      <c r="TA46" s="112"/>
      <c r="TB46" s="112"/>
      <c r="TC46" s="112"/>
      <c r="TD46" s="112"/>
      <c r="TE46" s="112"/>
      <c r="TF46" s="112"/>
      <c r="TG46" s="112"/>
      <c r="TH46" s="112"/>
      <c r="TI46" s="112"/>
      <c r="TJ46" s="112"/>
      <c r="TK46" s="112"/>
      <c r="TL46" s="112"/>
      <c r="TM46" s="112"/>
      <c r="TN46" s="112"/>
      <c r="TO46" s="112"/>
      <c r="TP46" s="112"/>
      <c r="TQ46" s="112"/>
      <c r="TR46" s="112"/>
      <c r="TS46" s="112"/>
      <c r="TT46" s="112"/>
      <c r="TU46" s="112"/>
      <c r="TV46" s="112"/>
      <c r="TW46" s="112"/>
      <c r="TX46" s="112"/>
      <c r="TY46" s="112"/>
      <c r="TZ46" s="112"/>
      <c r="UA46" s="112"/>
      <c r="UB46" s="112"/>
      <c r="UC46" s="112"/>
      <c r="UD46" s="112"/>
      <c r="UE46" s="112"/>
      <c r="UF46" s="112"/>
      <c r="UG46" s="112"/>
      <c r="UH46" s="112"/>
      <c r="UI46" s="112"/>
      <c r="UJ46" s="112"/>
      <c r="UK46" s="112"/>
      <c r="UL46" s="112"/>
      <c r="UM46" s="112"/>
      <c r="UN46" s="112"/>
      <c r="UO46" s="112"/>
      <c r="UP46" s="112"/>
      <c r="UQ46" s="112"/>
      <c r="UR46" s="112"/>
      <c r="US46" s="112"/>
      <c r="UT46" s="112"/>
      <c r="UU46" s="112"/>
      <c r="UV46" s="112"/>
      <c r="UW46" s="112"/>
      <c r="UX46" s="112"/>
      <c r="UY46" s="112"/>
      <c r="UZ46" s="112"/>
      <c r="VA46" s="112"/>
      <c r="VB46" s="112"/>
      <c r="VC46" s="112"/>
      <c r="VD46" s="112"/>
      <c r="VE46" s="112"/>
      <c r="VF46" s="112"/>
      <c r="VG46" s="112"/>
      <c r="VH46" s="112"/>
      <c r="VI46" s="112"/>
      <c r="VJ46" s="112"/>
      <c r="VK46" s="112"/>
      <c r="VL46" s="112"/>
      <c r="VM46" s="112"/>
      <c r="VN46" s="112"/>
      <c r="VO46" s="112"/>
      <c r="VP46" s="112"/>
      <c r="VQ46" s="112"/>
      <c r="VR46" s="112"/>
      <c r="VS46" s="112"/>
      <c r="VT46" s="112"/>
      <c r="VU46" s="112"/>
      <c r="VV46" s="112"/>
      <c r="VW46" s="112"/>
      <c r="VX46" s="112"/>
      <c r="VY46" s="112"/>
      <c r="VZ46" s="112"/>
      <c r="WA46" s="112"/>
      <c r="WB46" s="112"/>
      <c r="WC46" s="112"/>
      <c r="WD46" s="112"/>
      <c r="WE46" s="112"/>
      <c r="WF46" s="112"/>
      <c r="WG46" s="112"/>
      <c r="WH46" s="112"/>
      <c r="WI46" s="112"/>
      <c r="WJ46" s="112"/>
      <c r="WK46" s="112"/>
      <c r="WL46" s="112"/>
      <c r="WM46" s="112"/>
      <c r="WN46" s="112"/>
      <c r="WO46" s="112"/>
      <c r="WP46" s="112"/>
      <c r="WQ46" s="112"/>
      <c r="WR46" s="112"/>
      <c r="WS46" s="112"/>
      <c r="WT46" s="112"/>
      <c r="WU46" s="112"/>
      <c r="WV46" s="112"/>
      <c r="WW46" s="112"/>
      <c r="WX46" s="112"/>
      <c r="WY46" s="112"/>
      <c r="WZ46" s="112"/>
      <c r="XA46" s="112"/>
      <c r="XB46" s="112"/>
      <c r="XC46" s="112"/>
      <c r="XD46" s="112"/>
      <c r="XE46" s="112"/>
      <c r="XF46" s="112"/>
      <c r="XG46" s="112"/>
      <c r="XH46" s="112"/>
      <c r="XI46" s="112"/>
      <c r="XJ46" s="112"/>
      <c r="XK46" s="112"/>
      <c r="XL46" s="112"/>
      <c r="XM46" s="112"/>
      <c r="XN46" s="112"/>
      <c r="XO46" s="112"/>
      <c r="XP46" s="112"/>
      <c r="XQ46" s="112"/>
      <c r="XR46" s="112"/>
      <c r="XS46" s="112"/>
      <c r="XT46" s="112"/>
      <c r="XU46" s="112"/>
      <c r="XV46" s="112"/>
      <c r="XW46" s="112"/>
      <c r="XX46" s="112"/>
      <c r="XY46" s="112"/>
      <c r="XZ46" s="112"/>
      <c r="YA46" s="112"/>
      <c r="YB46" s="112"/>
      <c r="YC46" s="112"/>
      <c r="YD46" s="112"/>
      <c r="YE46" s="112"/>
      <c r="YF46" s="112"/>
      <c r="YG46" s="112"/>
      <c r="YH46" s="112"/>
      <c r="YI46" s="112"/>
      <c r="YJ46" s="112"/>
      <c r="YK46" s="112"/>
      <c r="YL46" s="112"/>
      <c r="YM46" s="112"/>
      <c r="YN46" s="112"/>
      <c r="YO46" s="112"/>
      <c r="YP46" s="112"/>
      <c r="YQ46" s="112"/>
      <c r="YR46" s="112"/>
      <c r="YS46" s="112"/>
      <c r="YT46" s="112"/>
      <c r="YU46" s="112"/>
      <c r="YV46" s="112"/>
      <c r="YW46" s="112"/>
      <c r="YX46" s="112"/>
      <c r="YY46" s="112"/>
      <c r="YZ46" s="112"/>
      <c r="ZA46" s="112"/>
      <c r="ZB46" s="112"/>
      <c r="ZC46" s="112"/>
      <c r="ZD46" s="112"/>
      <c r="ZE46" s="112"/>
      <c r="ZF46" s="112"/>
      <c r="ZG46" s="112"/>
      <c r="ZH46" s="112"/>
      <c r="ZI46" s="112"/>
      <c r="ZJ46" s="112"/>
      <c r="ZK46" s="112"/>
      <c r="ZL46" s="112"/>
      <c r="ZM46" s="112"/>
      <c r="ZN46" s="112"/>
      <c r="ZO46" s="112"/>
      <c r="ZP46" s="112"/>
      <c r="ZQ46" s="112"/>
      <c r="ZR46" s="112"/>
    </row>
    <row r="47" spans="1:694" s="113" customFormat="1" ht="30" customHeight="1" x14ac:dyDescent="0.15">
      <c r="A47" s="384">
        <f t="shared" si="0"/>
        <v>29</v>
      </c>
      <c r="B47" s="399"/>
      <c r="C47" s="391"/>
      <c r="D47" s="109" t="s">
        <v>158</v>
      </c>
      <c r="E47" s="441" t="str">
        <f>IF('10.(2)助成先総括表'!C25=0,"",'10.(2)助成先総括表'!C25)</f>
        <v/>
      </c>
      <c r="F47" s="115">
        <v>8760000</v>
      </c>
      <c r="G47" s="310"/>
      <c r="H47" s="267"/>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c r="AO47" s="112"/>
      <c r="AP47" s="112"/>
      <c r="AQ47" s="112"/>
      <c r="AR47" s="112"/>
      <c r="AS47" s="112"/>
      <c r="AT47" s="112"/>
      <c r="AU47" s="112"/>
      <c r="AV47" s="112"/>
      <c r="AW47" s="112"/>
      <c r="AX47" s="112"/>
      <c r="AY47" s="112"/>
      <c r="AZ47" s="112"/>
      <c r="BA47" s="112"/>
      <c r="BB47" s="112"/>
      <c r="BC47" s="112"/>
      <c r="BD47" s="112"/>
      <c r="BE47" s="112"/>
      <c r="BF47" s="112"/>
      <c r="BG47" s="112"/>
      <c r="BH47" s="112"/>
      <c r="BI47" s="112"/>
      <c r="BJ47" s="112"/>
      <c r="BK47" s="112"/>
      <c r="BL47" s="112"/>
      <c r="BM47" s="112"/>
      <c r="BN47" s="112"/>
      <c r="BO47" s="112"/>
      <c r="BP47" s="112"/>
      <c r="BQ47" s="112"/>
      <c r="BR47" s="112"/>
      <c r="BS47" s="112"/>
      <c r="BT47" s="112"/>
      <c r="BU47" s="112"/>
      <c r="BV47" s="112"/>
      <c r="BW47" s="112"/>
      <c r="BX47" s="112"/>
      <c r="BY47" s="112"/>
      <c r="BZ47" s="112"/>
      <c r="CA47" s="112"/>
      <c r="CB47" s="112"/>
      <c r="CC47" s="112"/>
      <c r="CD47" s="112"/>
      <c r="CE47" s="112"/>
      <c r="CF47" s="112"/>
      <c r="CG47" s="112"/>
      <c r="CH47" s="112"/>
      <c r="CI47" s="112"/>
      <c r="CJ47" s="112"/>
      <c r="CK47" s="112"/>
      <c r="CL47" s="112"/>
      <c r="CM47" s="112"/>
      <c r="CN47" s="112"/>
      <c r="CO47" s="112"/>
      <c r="CP47" s="112"/>
      <c r="CQ47" s="112"/>
      <c r="CR47" s="112"/>
      <c r="CS47" s="112"/>
      <c r="CT47" s="112"/>
      <c r="CU47" s="112"/>
      <c r="CV47" s="112"/>
      <c r="CW47" s="112"/>
      <c r="CX47" s="112"/>
      <c r="CY47" s="112"/>
      <c r="CZ47" s="112"/>
      <c r="DA47" s="112"/>
      <c r="DB47" s="112"/>
      <c r="DC47" s="112"/>
      <c r="DD47" s="112"/>
      <c r="DE47" s="112"/>
      <c r="DF47" s="112"/>
      <c r="DG47" s="112"/>
      <c r="DH47" s="112"/>
      <c r="DI47" s="112"/>
      <c r="DJ47" s="112"/>
      <c r="DK47" s="112"/>
      <c r="DL47" s="112"/>
      <c r="DM47" s="112"/>
      <c r="DN47" s="112"/>
      <c r="DO47" s="112"/>
      <c r="DP47" s="112"/>
      <c r="DQ47" s="112"/>
      <c r="DR47" s="112"/>
      <c r="DS47" s="112"/>
      <c r="DT47" s="112"/>
      <c r="DU47" s="112"/>
      <c r="DV47" s="112"/>
      <c r="DW47" s="112"/>
      <c r="DX47" s="112"/>
      <c r="DY47" s="112"/>
      <c r="DZ47" s="112"/>
      <c r="EA47" s="112"/>
      <c r="EB47" s="112"/>
      <c r="EC47" s="112"/>
      <c r="ED47" s="112"/>
      <c r="EE47" s="112"/>
      <c r="EF47" s="112"/>
      <c r="EG47" s="112"/>
      <c r="EH47" s="112"/>
      <c r="EI47" s="112"/>
      <c r="EJ47" s="112"/>
      <c r="EK47" s="112"/>
      <c r="EL47" s="112"/>
      <c r="EM47" s="112"/>
      <c r="EN47" s="112"/>
      <c r="EO47" s="112"/>
      <c r="EP47" s="112"/>
      <c r="EQ47" s="112"/>
      <c r="ER47" s="112"/>
      <c r="ES47" s="112"/>
      <c r="ET47" s="112"/>
      <c r="EU47" s="112"/>
      <c r="EV47" s="112"/>
      <c r="EW47" s="112"/>
      <c r="EX47" s="112"/>
      <c r="EY47" s="112"/>
      <c r="EZ47" s="112"/>
      <c r="FA47" s="112"/>
      <c r="FB47" s="112"/>
      <c r="FC47" s="112"/>
      <c r="FD47" s="112"/>
      <c r="FE47" s="112"/>
      <c r="FF47" s="112"/>
      <c r="FG47" s="112"/>
      <c r="FH47" s="112"/>
      <c r="FI47" s="112"/>
      <c r="FJ47" s="112"/>
      <c r="FK47" s="112"/>
      <c r="FL47" s="112"/>
      <c r="FM47" s="112"/>
      <c r="FN47" s="112"/>
      <c r="FO47" s="112"/>
      <c r="FP47" s="112"/>
      <c r="FQ47" s="112"/>
      <c r="FR47" s="112"/>
      <c r="FS47" s="112"/>
      <c r="FT47" s="112"/>
      <c r="FU47" s="112"/>
      <c r="FV47" s="112"/>
      <c r="FW47" s="112"/>
      <c r="FX47" s="112"/>
      <c r="FY47" s="112"/>
      <c r="FZ47" s="112"/>
      <c r="GA47" s="112"/>
      <c r="GB47" s="112"/>
      <c r="GC47" s="112"/>
      <c r="GD47" s="112"/>
      <c r="GE47" s="112"/>
      <c r="GF47" s="112"/>
      <c r="GG47" s="112"/>
      <c r="GH47" s="112"/>
      <c r="GI47" s="112"/>
      <c r="GJ47" s="112"/>
      <c r="GK47" s="112"/>
      <c r="GL47" s="112"/>
      <c r="GM47" s="112"/>
      <c r="GN47" s="112"/>
      <c r="GO47" s="112"/>
      <c r="GP47" s="112"/>
      <c r="GQ47" s="112"/>
      <c r="GR47" s="112"/>
      <c r="GS47" s="112"/>
      <c r="GT47" s="112"/>
      <c r="GU47" s="112"/>
      <c r="GV47" s="112"/>
      <c r="GW47" s="112"/>
      <c r="GX47" s="112"/>
      <c r="GY47" s="112"/>
      <c r="GZ47" s="112"/>
      <c r="HA47" s="112"/>
      <c r="HB47" s="112"/>
      <c r="HC47" s="112"/>
      <c r="HD47" s="112"/>
      <c r="HE47" s="112"/>
      <c r="HF47" s="112"/>
      <c r="HG47" s="112"/>
      <c r="HH47" s="112"/>
      <c r="HI47" s="112"/>
      <c r="HJ47" s="112"/>
      <c r="HK47" s="112"/>
      <c r="HL47" s="112"/>
      <c r="HM47" s="112"/>
      <c r="HN47" s="112"/>
      <c r="HO47" s="112"/>
      <c r="HP47" s="112"/>
      <c r="HQ47" s="112"/>
      <c r="HR47" s="112"/>
      <c r="HS47" s="112"/>
      <c r="HT47" s="112"/>
      <c r="HU47" s="112"/>
      <c r="HV47" s="112"/>
      <c r="HW47" s="112"/>
      <c r="HX47" s="112"/>
      <c r="HY47" s="112"/>
      <c r="HZ47" s="112"/>
      <c r="IA47" s="112"/>
      <c r="IB47" s="112"/>
      <c r="IC47" s="112"/>
      <c r="ID47" s="112"/>
      <c r="IE47" s="112"/>
      <c r="IF47" s="112"/>
      <c r="IG47" s="112"/>
      <c r="IH47" s="112"/>
      <c r="II47" s="112"/>
      <c r="IJ47" s="112"/>
      <c r="IK47" s="112"/>
      <c r="IL47" s="112"/>
      <c r="IM47" s="112"/>
      <c r="IN47" s="112"/>
      <c r="IO47" s="112"/>
      <c r="IP47" s="112"/>
      <c r="IQ47" s="112"/>
      <c r="IR47" s="112"/>
      <c r="IS47" s="112"/>
      <c r="IT47" s="112"/>
      <c r="IU47" s="112"/>
      <c r="IV47" s="112"/>
      <c r="IW47" s="112"/>
      <c r="IX47" s="112"/>
      <c r="IY47" s="112"/>
      <c r="IZ47" s="112"/>
      <c r="JA47" s="112"/>
      <c r="JB47" s="112"/>
      <c r="JC47" s="112"/>
      <c r="JD47" s="112"/>
      <c r="JE47" s="112"/>
      <c r="JF47" s="112"/>
      <c r="JG47" s="112"/>
      <c r="JH47" s="112"/>
      <c r="JI47" s="112"/>
      <c r="JJ47" s="112"/>
      <c r="JK47" s="112"/>
      <c r="JL47" s="112"/>
      <c r="JM47" s="112"/>
      <c r="JN47" s="112"/>
      <c r="JO47" s="112"/>
      <c r="JP47" s="112"/>
      <c r="JQ47" s="112"/>
      <c r="JR47" s="112"/>
      <c r="JS47" s="112"/>
      <c r="JT47" s="112"/>
      <c r="JU47" s="112"/>
      <c r="JV47" s="112"/>
      <c r="JW47" s="112"/>
      <c r="JX47" s="112"/>
      <c r="JY47" s="112"/>
      <c r="JZ47" s="112"/>
      <c r="KA47" s="112"/>
      <c r="KB47" s="112"/>
      <c r="KC47" s="112"/>
      <c r="KD47" s="112"/>
      <c r="KE47" s="112"/>
      <c r="KF47" s="112"/>
      <c r="KG47" s="112"/>
      <c r="KH47" s="112"/>
      <c r="KI47" s="112"/>
      <c r="KJ47" s="112"/>
      <c r="KK47" s="112"/>
      <c r="KL47" s="112"/>
      <c r="KM47" s="112"/>
      <c r="KN47" s="112"/>
      <c r="KO47" s="112"/>
      <c r="KP47" s="112"/>
      <c r="KQ47" s="112"/>
      <c r="KR47" s="112"/>
      <c r="KS47" s="112"/>
      <c r="KT47" s="112"/>
      <c r="KU47" s="112"/>
      <c r="KV47" s="112"/>
      <c r="KW47" s="112"/>
      <c r="KX47" s="112"/>
      <c r="KY47" s="112"/>
      <c r="KZ47" s="112"/>
      <c r="LA47" s="112"/>
      <c r="LB47" s="112"/>
      <c r="LC47" s="112"/>
      <c r="LD47" s="112"/>
      <c r="LE47" s="112"/>
      <c r="LF47" s="112"/>
      <c r="LG47" s="112"/>
      <c r="LH47" s="112"/>
      <c r="LI47" s="112"/>
      <c r="LJ47" s="112"/>
      <c r="LK47" s="112"/>
      <c r="LL47" s="112"/>
      <c r="LM47" s="112"/>
      <c r="LN47" s="112"/>
      <c r="LO47" s="112"/>
      <c r="LP47" s="112"/>
      <c r="LQ47" s="112"/>
      <c r="LR47" s="112"/>
      <c r="LS47" s="112"/>
      <c r="LT47" s="112"/>
      <c r="LU47" s="112"/>
      <c r="LV47" s="112"/>
      <c r="LW47" s="112"/>
      <c r="LX47" s="112"/>
      <c r="LY47" s="112"/>
      <c r="LZ47" s="112"/>
      <c r="MA47" s="112"/>
      <c r="MB47" s="112"/>
      <c r="MC47" s="112"/>
      <c r="MD47" s="112"/>
      <c r="ME47" s="112"/>
      <c r="MF47" s="112"/>
      <c r="MG47" s="112"/>
      <c r="MH47" s="112"/>
      <c r="MI47" s="112"/>
      <c r="MJ47" s="112"/>
      <c r="MK47" s="112"/>
      <c r="ML47" s="112"/>
      <c r="MM47" s="112"/>
      <c r="MN47" s="112"/>
      <c r="MO47" s="112"/>
      <c r="MP47" s="112"/>
      <c r="MQ47" s="112"/>
      <c r="MR47" s="112"/>
      <c r="MS47" s="112"/>
      <c r="MT47" s="112"/>
      <c r="MU47" s="112"/>
      <c r="MV47" s="112"/>
      <c r="MW47" s="112"/>
      <c r="MX47" s="112"/>
      <c r="MY47" s="112"/>
      <c r="MZ47" s="112"/>
      <c r="NA47" s="112"/>
      <c r="NB47" s="112"/>
      <c r="NC47" s="112"/>
      <c r="ND47" s="112"/>
      <c r="NE47" s="112"/>
      <c r="NF47" s="112"/>
      <c r="NG47" s="112"/>
      <c r="NH47" s="112"/>
      <c r="NI47" s="112"/>
      <c r="NJ47" s="112"/>
      <c r="NK47" s="112"/>
      <c r="NL47" s="112"/>
      <c r="NM47" s="112"/>
      <c r="NN47" s="112"/>
      <c r="NO47" s="112"/>
      <c r="NP47" s="112"/>
      <c r="NQ47" s="112"/>
      <c r="NR47" s="112"/>
      <c r="NS47" s="112"/>
      <c r="NT47" s="112"/>
      <c r="NU47" s="112"/>
      <c r="NV47" s="112"/>
      <c r="NW47" s="112"/>
      <c r="NX47" s="112"/>
      <c r="NY47" s="112"/>
      <c r="NZ47" s="112"/>
      <c r="OA47" s="112"/>
      <c r="OB47" s="112"/>
      <c r="OC47" s="112"/>
      <c r="OD47" s="112"/>
      <c r="OE47" s="112"/>
      <c r="OF47" s="112"/>
      <c r="OG47" s="112"/>
      <c r="OH47" s="112"/>
      <c r="OI47" s="112"/>
      <c r="OJ47" s="112"/>
      <c r="OK47" s="112"/>
      <c r="OL47" s="112"/>
      <c r="OM47" s="112"/>
      <c r="ON47" s="112"/>
      <c r="OO47" s="112"/>
      <c r="OP47" s="112"/>
      <c r="OQ47" s="112"/>
      <c r="OR47" s="112"/>
      <c r="OS47" s="112"/>
      <c r="OT47" s="112"/>
      <c r="OU47" s="112"/>
      <c r="OV47" s="112"/>
      <c r="OW47" s="112"/>
      <c r="OX47" s="112"/>
      <c r="OY47" s="112"/>
      <c r="OZ47" s="112"/>
      <c r="PA47" s="112"/>
      <c r="PB47" s="112"/>
      <c r="PC47" s="112"/>
      <c r="PD47" s="112"/>
      <c r="PE47" s="112"/>
      <c r="PF47" s="112"/>
      <c r="PG47" s="112"/>
      <c r="PH47" s="112"/>
      <c r="PI47" s="112"/>
      <c r="PJ47" s="112"/>
      <c r="PK47" s="112"/>
      <c r="PL47" s="112"/>
      <c r="PM47" s="112"/>
      <c r="PN47" s="112"/>
      <c r="PO47" s="112"/>
      <c r="PP47" s="112"/>
      <c r="PQ47" s="112"/>
      <c r="PR47" s="112"/>
      <c r="PS47" s="112"/>
      <c r="PT47" s="112"/>
      <c r="PU47" s="112"/>
      <c r="PV47" s="112"/>
      <c r="PW47" s="112"/>
      <c r="PX47" s="112"/>
      <c r="PY47" s="112"/>
      <c r="PZ47" s="112"/>
      <c r="QA47" s="112"/>
      <c r="QB47" s="112"/>
      <c r="QC47" s="112"/>
      <c r="QD47" s="112"/>
      <c r="QE47" s="112"/>
      <c r="QF47" s="112"/>
      <c r="QG47" s="112"/>
      <c r="QH47" s="112"/>
      <c r="QI47" s="112"/>
      <c r="QJ47" s="112"/>
      <c r="QK47" s="112"/>
      <c r="QL47" s="112"/>
      <c r="QM47" s="112"/>
      <c r="QN47" s="112"/>
      <c r="QO47" s="112"/>
      <c r="QP47" s="112"/>
      <c r="QQ47" s="112"/>
      <c r="QR47" s="112"/>
      <c r="QS47" s="112"/>
      <c r="QT47" s="112"/>
      <c r="QU47" s="112"/>
      <c r="QV47" s="112"/>
      <c r="QW47" s="112"/>
      <c r="QX47" s="112"/>
      <c r="QY47" s="112"/>
      <c r="QZ47" s="112"/>
      <c r="RA47" s="112"/>
      <c r="RB47" s="112"/>
      <c r="RC47" s="112"/>
      <c r="RD47" s="112"/>
      <c r="RE47" s="112"/>
      <c r="RF47" s="112"/>
      <c r="RG47" s="112"/>
      <c r="RH47" s="112"/>
      <c r="RI47" s="112"/>
      <c r="RJ47" s="112"/>
      <c r="RK47" s="112"/>
      <c r="RL47" s="112"/>
      <c r="RM47" s="112"/>
      <c r="RN47" s="112"/>
      <c r="RO47" s="112"/>
      <c r="RP47" s="112"/>
      <c r="RQ47" s="112"/>
      <c r="RR47" s="112"/>
      <c r="RS47" s="112"/>
      <c r="RT47" s="112"/>
      <c r="RU47" s="112"/>
      <c r="RV47" s="112"/>
      <c r="RW47" s="112"/>
      <c r="RX47" s="112"/>
      <c r="RY47" s="112"/>
      <c r="RZ47" s="112"/>
      <c r="SA47" s="112"/>
      <c r="SB47" s="112"/>
      <c r="SC47" s="112"/>
      <c r="SD47" s="112"/>
      <c r="SE47" s="112"/>
      <c r="SF47" s="112"/>
      <c r="SG47" s="112"/>
      <c r="SH47" s="112"/>
      <c r="SI47" s="112"/>
      <c r="SJ47" s="112"/>
      <c r="SK47" s="112"/>
      <c r="SL47" s="112"/>
      <c r="SM47" s="112"/>
      <c r="SN47" s="112"/>
      <c r="SO47" s="112"/>
      <c r="SP47" s="112"/>
      <c r="SQ47" s="112"/>
      <c r="SR47" s="112"/>
      <c r="SS47" s="112"/>
      <c r="ST47" s="112"/>
      <c r="SU47" s="112"/>
      <c r="SV47" s="112"/>
      <c r="SW47" s="112"/>
      <c r="SX47" s="112"/>
      <c r="SY47" s="112"/>
      <c r="SZ47" s="112"/>
      <c r="TA47" s="112"/>
      <c r="TB47" s="112"/>
      <c r="TC47" s="112"/>
      <c r="TD47" s="112"/>
      <c r="TE47" s="112"/>
      <c r="TF47" s="112"/>
      <c r="TG47" s="112"/>
      <c r="TH47" s="112"/>
      <c r="TI47" s="112"/>
      <c r="TJ47" s="112"/>
      <c r="TK47" s="112"/>
      <c r="TL47" s="112"/>
      <c r="TM47" s="112"/>
      <c r="TN47" s="112"/>
      <c r="TO47" s="112"/>
      <c r="TP47" s="112"/>
      <c r="TQ47" s="112"/>
      <c r="TR47" s="112"/>
      <c r="TS47" s="112"/>
      <c r="TT47" s="112"/>
      <c r="TU47" s="112"/>
      <c r="TV47" s="112"/>
      <c r="TW47" s="112"/>
      <c r="TX47" s="112"/>
      <c r="TY47" s="112"/>
      <c r="TZ47" s="112"/>
      <c r="UA47" s="112"/>
      <c r="UB47" s="112"/>
      <c r="UC47" s="112"/>
      <c r="UD47" s="112"/>
      <c r="UE47" s="112"/>
      <c r="UF47" s="112"/>
      <c r="UG47" s="112"/>
      <c r="UH47" s="112"/>
      <c r="UI47" s="112"/>
      <c r="UJ47" s="112"/>
      <c r="UK47" s="112"/>
      <c r="UL47" s="112"/>
      <c r="UM47" s="112"/>
      <c r="UN47" s="112"/>
      <c r="UO47" s="112"/>
      <c r="UP47" s="112"/>
      <c r="UQ47" s="112"/>
      <c r="UR47" s="112"/>
      <c r="US47" s="112"/>
      <c r="UT47" s="112"/>
      <c r="UU47" s="112"/>
      <c r="UV47" s="112"/>
      <c r="UW47" s="112"/>
      <c r="UX47" s="112"/>
      <c r="UY47" s="112"/>
      <c r="UZ47" s="112"/>
      <c r="VA47" s="112"/>
      <c r="VB47" s="112"/>
      <c r="VC47" s="112"/>
      <c r="VD47" s="112"/>
      <c r="VE47" s="112"/>
      <c r="VF47" s="112"/>
      <c r="VG47" s="112"/>
      <c r="VH47" s="112"/>
      <c r="VI47" s="112"/>
      <c r="VJ47" s="112"/>
      <c r="VK47" s="112"/>
      <c r="VL47" s="112"/>
      <c r="VM47" s="112"/>
      <c r="VN47" s="112"/>
      <c r="VO47" s="112"/>
      <c r="VP47" s="112"/>
      <c r="VQ47" s="112"/>
      <c r="VR47" s="112"/>
      <c r="VS47" s="112"/>
      <c r="VT47" s="112"/>
      <c r="VU47" s="112"/>
      <c r="VV47" s="112"/>
      <c r="VW47" s="112"/>
      <c r="VX47" s="112"/>
      <c r="VY47" s="112"/>
      <c r="VZ47" s="112"/>
      <c r="WA47" s="112"/>
      <c r="WB47" s="112"/>
      <c r="WC47" s="112"/>
      <c r="WD47" s="112"/>
      <c r="WE47" s="112"/>
      <c r="WF47" s="112"/>
      <c r="WG47" s="112"/>
      <c r="WH47" s="112"/>
      <c r="WI47" s="112"/>
      <c r="WJ47" s="112"/>
      <c r="WK47" s="112"/>
      <c r="WL47" s="112"/>
      <c r="WM47" s="112"/>
      <c r="WN47" s="112"/>
      <c r="WO47" s="112"/>
      <c r="WP47" s="112"/>
      <c r="WQ47" s="112"/>
      <c r="WR47" s="112"/>
      <c r="WS47" s="112"/>
      <c r="WT47" s="112"/>
      <c r="WU47" s="112"/>
      <c r="WV47" s="112"/>
      <c r="WW47" s="112"/>
      <c r="WX47" s="112"/>
      <c r="WY47" s="112"/>
      <c r="WZ47" s="112"/>
      <c r="XA47" s="112"/>
      <c r="XB47" s="112"/>
      <c r="XC47" s="112"/>
      <c r="XD47" s="112"/>
      <c r="XE47" s="112"/>
      <c r="XF47" s="112"/>
      <c r="XG47" s="112"/>
      <c r="XH47" s="112"/>
      <c r="XI47" s="112"/>
      <c r="XJ47" s="112"/>
      <c r="XK47" s="112"/>
      <c r="XL47" s="112"/>
      <c r="XM47" s="112"/>
      <c r="XN47" s="112"/>
      <c r="XO47" s="112"/>
      <c r="XP47" s="112"/>
      <c r="XQ47" s="112"/>
      <c r="XR47" s="112"/>
      <c r="XS47" s="112"/>
      <c r="XT47" s="112"/>
      <c r="XU47" s="112"/>
      <c r="XV47" s="112"/>
      <c r="XW47" s="112"/>
      <c r="XX47" s="112"/>
      <c r="XY47" s="112"/>
      <c r="XZ47" s="112"/>
      <c r="YA47" s="112"/>
      <c r="YB47" s="112"/>
      <c r="YC47" s="112"/>
      <c r="YD47" s="112"/>
      <c r="YE47" s="112"/>
      <c r="YF47" s="112"/>
      <c r="YG47" s="112"/>
      <c r="YH47" s="112"/>
      <c r="YI47" s="112"/>
      <c r="YJ47" s="112"/>
      <c r="YK47" s="112"/>
      <c r="YL47" s="112"/>
      <c r="YM47" s="112"/>
      <c r="YN47" s="112"/>
      <c r="YO47" s="112"/>
      <c r="YP47" s="112"/>
      <c r="YQ47" s="112"/>
      <c r="YR47" s="112"/>
      <c r="YS47" s="112"/>
      <c r="YT47" s="112"/>
      <c r="YU47" s="112"/>
      <c r="YV47" s="112"/>
      <c r="YW47" s="112"/>
      <c r="YX47" s="112"/>
      <c r="YY47" s="112"/>
      <c r="YZ47" s="112"/>
      <c r="ZA47" s="112"/>
      <c r="ZB47" s="112"/>
      <c r="ZC47" s="112"/>
      <c r="ZD47" s="112"/>
      <c r="ZE47" s="112"/>
      <c r="ZF47" s="112"/>
      <c r="ZG47" s="112"/>
      <c r="ZH47" s="112"/>
      <c r="ZI47" s="112"/>
      <c r="ZJ47" s="112"/>
      <c r="ZK47" s="112"/>
      <c r="ZL47" s="112"/>
      <c r="ZM47" s="112"/>
      <c r="ZN47" s="112"/>
      <c r="ZO47" s="112"/>
      <c r="ZP47" s="112"/>
      <c r="ZQ47" s="112"/>
      <c r="ZR47" s="112"/>
    </row>
    <row r="48" spans="1:694" s="113" customFormat="1" ht="30" customHeight="1" x14ac:dyDescent="0.15">
      <c r="A48" s="384">
        <f t="shared" si="0"/>
        <v>30</v>
      </c>
      <c r="B48" s="399"/>
      <c r="C48" s="391"/>
      <c r="D48" s="109" t="s">
        <v>237</v>
      </c>
      <c r="E48" s="441" t="str">
        <f>IF('10.(2)助成先総括表'!D25=0,"",'10.(2)助成先総括表'!D25)</f>
        <v/>
      </c>
      <c r="F48" s="114">
        <v>1239000</v>
      </c>
      <c r="G48" s="310"/>
      <c r="H48" s="267"/>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c r="AO48" s="112"/>
      <c r="AP48" s="112"/>
      <c r="AQ48" s="112"/>
      <c r="AR48" s="112"/>
      <c r="AS48" s="112"/>
      <c r="AT48" s="112"/>
      <c r="AU48" s="112"/>
      <c r="AV48" s="112"/>
      <c r="AW48" s="112"/>
      <c r="AX48" s="112"/>
      <c r="AY48" s="112"/>
      <c r="AZ48" s="112"/>
      <c r="BA48" s="112"/>
      <c r="BB48" s="112"/>
      <c r="BC48" s="112"/>
      <c r="BD48" s="112"/>
      <c r="BE48" s="112"/>
      <c r="BF48" s="112"/>
      <c r="BG48" s="112"/>
      <c r="BH48" s="112"/>
      <c r="BI48" s="112"/>
      <c r="BJ48" s="112"/>
      <c r="BK48" s="112"/>
      <c r="BL48" s="112"/>
      <c r="BM48" s="112"/>
      <c r="BN48" s="112"/>
      <c r="BO48" s="112"/>
      <c r="BP48" s="112"/>
      <c r="BQ48" s="112"/>
      <c r="BR48" s="112"/>
      <c r="BS48" s="112"/>
      <c r="BT48" s="112"/>
      <c r="BU48" s="112"/>
      <c r="BV48" s="112"/>
      <c r="BW48" s="112"/>
      <c r="BX48" s="112"/>
      <c r="BY48" s="112"/>
      <c r="BZ48" s="112"/>
      <c r="CA48" s="112"/>
      <c r="CB48" s="112"/>
      <c r="CC48" s="112"/>
      <c r="CD48" s="112"/>
      <c r="CE48" s="112"/>
      <c r="CF48" s="112"/>
      <c r="CG48" s="112"/>
      <c r="CH48" s="112"/>
      <c r="CI48" s="112"/>
      <c r="CJ48" s="112"/>
      <c r="CK48" s="112"/>
      <c r="CL48" s="112"/>
      <c r="CM48" s="112"/>
      <c r="CN48" s="112"/>
      <c r="CO48" s="112"/>
      <c r="CP48" s="112"/>
      <c r="CQ48" s="112"/>
      <c r="CR48" s="112"/>
      <c r="CS48" s="112"/>
      <c r="CT48" s="112"/>
      <c r="CU48" s="112"/>
      <c r="CV48" s="112"/>
      <c r="CW48" s="112"/>
      <c r="CX48" s="112"/>
      <c r="CY48" s="112"/>
      <c r="CZ48" s="112"/>
      <c r="DA48" s="112"/>
      <c r="DB48" s="112"/>
      <c r="DC48" s="112"/>
      <c r="DD48" s="112"/>
      <c r="DE48" s="112"/>
      <c r="DF48" s="112"/>
      <c r="DG48" s="112"/>
      <c r="DH48" s="112"/>
      <c r="DI48" s="112"/>
      <c r="DJ48" s="112"/>
      <c r="DK48" s="112"/>
      <c r="DL48" s="112"/>
      <c r="DM48" s="112"/>
      <c r="DN48" s="112"/>
      <c r="DO48" s="112"/>
      <c r="DP48" s="112"/>
      <c r="DQ48" s="112"/>
      <c r="DR48" s="112"/>
      <c r="DS48" s="112"/>
      <c r="DT48" s="112"/>
      <c r="DU48" s="112"/>
      <c r="DV48" s="112"/>
      <c r="DW48" s="112"/>
      <c r="DX48" s="112"/>
      <c r="DY48" s="112"/>
      <c r="DZ48" s="112"/>
      <c r="EA48" s="112"/>
      <c r="EB48" s="112"/>
      <c r="EC48" s="112"/>
      <c r="ED48" s="112"/>
      <c r="EE48" s="112"/>
      <c r="EF48" s="112"/>
      <c r="EG48" s="112"/>
      <c r="EH48" s="112"/>
      <c r="EI48" s="112"/>
      <c r="EJ48" s="112"/>
      <c r="EK48" s="112"/>
      <c r="EL48" s="112"/>
      <c r="EM48" s="112"/>
      <c r="EN48" s="112"/>
      <c r="EO48" s="112"/>
      <c r="EP48" s="112"/>
      <c r="EQ48" s="112"/>
      <c r="ER48" s="112"/>
      <c r="ES48" s="112"/>
      <c r="ET48" s="112"/>
      <c r="EU48" s="112"/>
      <c r="EV48" s="112"/>
      <c r="EW48" s="112"/>
      <c r="EX48" s="112"/>
      <c r="EY48" s="112"/>
      <c r="EZ48" s="112"/>
      <c r="FA48" s="112"/>
      <c r="FB48" s="112"/>
      <c r="FC48" s="112"/>
      <c r="FD48" s="112"/>
      <c r="FE48" s="112"/>
      <c r="FF48" s="112"/>
      <c r="FG48" s="112"/>
      <c r="FH48" s="112"/>
      <c r="FI48" s="112"/>
      <c r="FJ48" s="112"/>
      <c r="FK48" s="112"/>
      <c r="FL48" s="112"/>
      <c r="FM48" s="112"/>
      <c r="FN48" s="112"/>
      <c r="FO48" s="112"/>
      <c r="FP48" s="112"/>
      <c r="FQ48" s="112"/>
      <c r="FR48" s="112"/>
      <c r="FS48" s="112"/>
      <c r="FT48" s="112"/>
      <c r="FU48" s="112"/>
      <c r="FV48" s="112"/>
      <c r="FW48" s="112"/>
      <c r="FX48" s="112"/>
      <c r="FY48" s="112"/>
      <c r="FZ48" s="112"/>
      <c r="GA48" s="112"/>
      <c r="GB48" s="112"/>
      <c r="GC48" s="112"/>
      <c r="GD48" s="112"/>
      <c r="GE48" s="112"/>
      <c r="GF48" s="112"/>
      <c r="GG48" s="112"/>
      <c r="GH48" s="112"/>
      <c r="GI48" s="112"/>
      <c r="GJ48" s="112"/>
      <c r="GK48" s="112"/>
      <c r="GL48" s="112"/>
      <c r="GM48" s="112"/>
      <c r="GN48" s="112"/>
      <c r="GO48" s="112"/>
      <c r="GP48" s="112"/>
      <c r="GQ48" s="112"/>
      <c r="GR48" s="112"/>
      <c r="GS48" s="112"/>
      <c r="GT48" s="112"/>
      <c r="GU48" s="112"/>
      <c r="GV48" s="112"/>
      <c r="GW48" s="112"/>
      <c r="GX48" s="112"/>
      <c r="GY48" s="112"/>
      <c r="GZ48" s="112"/>
      <c r="HA48" s="112"/>
      <c r="HB48" s="112"/>
      <c r="HC48" s="112"/>
      <c r="HD48" s="112"/>
      <c r="HE48" s="112"/>
      <c r="HF48" s="112"/>
      <c r="HG48" s="112"/>
      <c r="HH48" s="112"/>
      <c r="HI48" s="112"/>
      <c r="HJ48" s="112"/>
      <c r="HK48" s="112"/>
      <c r="HL48" s="112"/>
      <c r="HM48" s="112"/>
      <c r="HN48" s="112"/>
      <c r="HO48" s="112"/>
      <c r="HP48" s="112"/>
      <c r="HQ48" s="112"/>
      <c r="HR48" s="112"/>
      <c r="HS48" s="112"/>
      <c r="HT48" s="112"/>
      <c r="HU48" s="112"/>
      <c r="HV48" s="112"/>
      <c r="HW48" s="112"/>
      <c r="HX48" s="112"/>
      <c r="HY48" s="112"/>
      <c r="HZ48" s="112"/>
      <c r="IA48" s="112"/>
      <c r="IB48" s="112"/>
      <c r="IC48" s="112"/>
      <c r="ID48" s="112"/>
      <c r="IE48" s="112"/>
      <c r="IF48" s="112"/>
      <c r="IG48" s="112"/>
      <c r="IH48" s="112"/>
      <c r="II48" s="112"/>
      <c r="IJ48" s="112"/>
      <c r="IK48" s="112"/>
      <c r="IL48" s="112"/>
      <c r="IM48" s="112"/>
      <c r="IN48" s="112"/>
      <c r="IO48" s="112"/>
      <c r="IP48" s="112"/>
      <c r="IQ48" s="112"/>
      <c r="IR48" s="112"/>
      <c r="IS48" s="112"/>
      <c r="IT48" s="112"/>
      <c r="IU48" s="112"/>
      <c r="IV48" s="112"/>
      <c r="IW48" s="112"/>
      <c r="IX48" s="112"/>
      <c r="IY48" s="112"/>
      <c r="IZ48" s="112"/>
      <c r="JA48" s="112"/>
      <c r="JB48" s="112"/>
      <c r="JC48" s="112"/>
      <c r="JD48" s="112"/>
      <c r="JE48" s="112"/>
      <c r="JF48" s="112"/>
      <c r="JG48" s="112"/>
      <c r="JH48" s="112"/>
      <c r="JI48" s="112"/>
      <c r="JJ48" s="112"/>
      <c r="JK48" s="112"/>
      <c r="JL48" s="112"/>
      <c r="JM48" s="112"/>
      <c r="JN48" s="112"/>
      <c r="JO48" s="112"/>
      <c r="JP48" s="112"/>
      <c r="JQ48" s="112"/>
      <c r="JR48" s="112"/>
      <c r="JS48" s="112"/>
      <c r="JT48" s="112"/>
      <c r="JU48" s="112"/>
      <c r="JV48" s="112"/>
      <c r="JW48" s="112"/>
      <c r="JX48" s="112"/>
      <c r="JY48" s="112"/>
      <c r="JZ48" s="112"/>
      <c r="KA48" s="112"/>
      <c r="KB48" s="112"/>
      <c r="KC48" s="112"/>
      <c r="KD48" s="112"/>
      <c r="KE48" s="112"/>
      <c r="KF48" s="112"/>
      <c r="KG48" s="112"/>
      <c r="KH48" s="112"/>
      <c r="KI48" s="112"/>
      <c r="KJ48" s="112"/>
      <c r="KK48" s="112"/>
      <c r="KL48" s="112"/>
      <c r="KM48" s="112"/>
      <c r="KN48" s="112"/>
      <c r="KO48" s="112"/>
      <c r="KP48" s="112"/>
      <c r="KQ48" s="112"/>
      <c r="KR48" s="112"/>
      <c r="KS48" s="112"/>
      <c r="KT48" s="112"/>
      <c r="KU48" s="112"/>
      <c r="KV48" s="112"/>
      <c r="KW48" s="112"/>
      <c r="KX48" s="112"/>
      <c r="KY48" s="112"/>
      <c r="KZ48" s="112"/>
      <c r="LA48" s="112"/>
      <c r="LB48" s="112"/>
      <c r="LC48" s="112"/>
      <c r="LD48" s="112"/>
      <c r="LE48" s="112"/>
      <c r="LF48" s="112"/>
      <c r="LG48" s="112"/>
      <c r="LH48" s="112"/>
      <c r="LI48" s="112"/>
      <c r="LJ48" s="112"/>
      <c r="LK48" s="112"/>
      <c r="LL48" s="112"/>
      <c r="LM48" s="112"/>
      <c r="LN48" s="112"/>
      <c r="LO48" s="112"/>
      <c r="LP48" s="112"/>
      <c r="LQ48" s="112"/>
      <c r="LR48" s="112"/>
      <c r="LS48" s="112"/>
      <c r="LT48" s="112"/>
      <c r="LU48" s="112"/>
      <c r="LV48" s="112"/>
      <c r="LW48" s="112"/>
      <c r="LX48" s="112"/>
      <c r="LY48" s="112"/>
      <c r="LZ48" s="112"/>
      <c r="MA48" s="112"/>
      <c r="MB48" s="112"/>
      <c r="MC48" s="112"/>
      <c r="MD48" s="112"/>
      <c r="ME48" s="112"/>
      <c r="MF48" s="112"/>
      <c r="MG48" s="112"/>
      <c r="MH48" s="112"/>
      <c r="MI48" s="112"/>
      <c r="MJ48" s="112"/>
      <c r="MK48" s="112"/>
      <c r="ML48" s="112"/>
      <c r="MM48" s="112"/>
      <c r="MN48" s="112"/>
      <c r="MO48" s="112"/>
      <c r="MP48" s="112"/>
      <c r="MQ48" s="112"/>
      <c r="MR48" s="112"/>
      <c r="MS48" s="112"/>
      <c r="MT48" s="112"/>
      <c r="MU48" s="112"/>
      <c r="MV48" s="112"/>
      <c r="MW48" s="112"/>
      <c r="MX48" s="112"/>
      <c r="MY48" s="112"/>
      <c r="MZ48" s="112"/>
      <c r="NA48" s="112"/>
      <c r="NB48" s="112"/>
      <c r="NC48" s="112"/>
      <c r="ND48" s="112"/>
      <c r="NE48" s="112"/>
      <c r="NF48" s="112"/>
      <c r="NG48" s="112"/>
      <c r="NH48" s="112"/>
      <c r="NI48" s="112"/>
      <c r="NJ48" s="112"/>
      <c r="NK48" s="112"/>
      <c r="NL48" s="112"/>
      <c r="NM48" s="112"/>
      <c r="NN48" s="112"/>
      <c r="NO48" s="112"/>
      <c r="NP48" s="112"/>
      <c r="NQ48" s="112"/>
      <c r="NR48" s="112"/>
      <c r="NS48" s="112"/>
      <c r="NT48" s="112"/>
      <c r="NU48" s="112"/>
      <c r="NV48" s="112"/>
      <c r="NW48" s="112"/>
      <c r="NX48" s="112"/>
      <c r="NY48" s="112"/>
      <c r="NZ48" s="112"/>
      <c r="OA48" s="112"/>
      <c r="OB48" s="112"/>
      <c r="OC48" s="112"/>
      <c r="OD48" s="112"/>
      <c r="OE48" s="112"/>
      <c r="OF48" s="112"/>
      <c r="OG48" s="112"/>
      <c r="OH48" s="112"/>
      <c r="OI48" s="112"/>
      <c r="OJ48" s="112"/>
      <c r="OK48" s="112"/>
      <c r="OL48" s="112"/>
      <c r="OM48" s="112"/>
      <c r="ON48" s="112"/>
      <c r="OO48" s="112"/>
      <c r="OP48" s="112"/>
      <c r="OQ48" s="112"/>
      <c r="OR48" s="112"/>
      <c r="OS48" s="112"/>
      <c r="OT48" s="112"/>
      <c r="OU48" s="112"/>
      <c r="OV48" s="112"/>
      <c r="OW48" s="112"/>
      <c r="OX48" s="112"/>
      <c r="OY48" s="112"/>
      <c r="OZ48" s="112"/>
      <c r="PA48" s="112"/>
      <c r="PB48" s="112"/>
      <c r="PC48" s="112"/>
      <c r="PD48" s="112"/>
      <c r="PE48" s="112"/>
      <c r="PF48" s="112"/>
      <c r="PG48" s="112"/>
      <c r="PH48" s="112"/>
      <c r="PI48" s="112"/>
      <c r="PJ48" s="112"/>
      <c r="PK48" s="112"/>
      <c r="PL48" s="112"/>
      <c r="PM48" s="112"/>
      <c r="PN48" s="112"/>
      <c r="PO48" s="112"/>
      <c r="PP48" s="112"/>
      <c r="PQ48" s="112"/>
      <c r="PR48" s="112"/>
      <c r="PS48" s="112"/>
      <c r="PT48" s="112"/>
      <c r="PU48" s="112"/>
      <c r="PV48" s="112"/>
      <c r="PW48" s="112"/>
      <c r="PX48" s="112"/>
      <c r="PY48" s="112"/>
      <c r="PZ48" s="112"/>
      <c r="QA48" s="112"/>
      <c r="QB48" s="112"/>
      <c r="QC48" s="112"/>
      <c r="QD48" s="112"/>
      <c r="QE48" s="112"/>
      <c r="QF48" s="112"/>
      <c r="QG48" s="112"/>
      <c r="QH48" s="112"/>
      <c r="QI48" s="112"/>
      <c r="QJ48" s="112"/>
      <c r="QK48" s="112"/>
      <c r="QL48" s="112"/>
      <c r="QM48" s="112"/>
      <c r="QN48" s="112"/>
      <c r="QO48" s="112"/>
      <c r="QP48" s="112"/>
      <c r="QQ48" s="112"/>
      <c r="QR48" s="112"/>
      <c r="QS48" s="112"/>
      <c r="QT48" s="112"/>
      <c r="QU48" s="112"/>
      <c r="QV48" s="112"/>
      <c r="QW48" s="112"/>
      <c r="QX48" s="112"/>
      <c r="QY48" s="112"/>
      <c r="QZ48" s="112"/>
      <c r="RA48" s="112"/>
      <c r="RB48" s="112"/>
      <c r="RC48" s="112"/>
      <c r="RD48" s="112"/>
      <c r="RE48" s="112"/>
      <c r="RF48" s="112"/>
      <c r="RG48" s="112"/>
      <c r="RH48" s="112"/>
      <c r="RI48" s="112"/>
      <c r="RJ48" s="112"/>
      <c r="RK48" s="112"/>
      <c r="RL48" s="112"/>
      <c r="RM48" s="112"/>
      <c r="RN48" s="112"/>
      <c r="RO48" s="112"/>
      <c r="RP48" s="112"/>
      <c r="RQ48" s="112"/>
      <c r="RR48" s="112"/>
      <c r="RS48" s="112"/>
      <c r="RT48" s="112"/>
      <c r="RU48" s="112"/>
      <c r="RV48" s="112"/>
      <c r="RW48" s="112"/>
      <c r="RX48" s="112"/>
      <c r="RY48" s="112"/>
      <c r="RZ48" s="112"/>
      <c r="SA48" s="112"/>
      <c r="SB48" s="112"/>
      <c r="SC48" s="112"/>
      <c r="SD48" s="112"/>
      <c r="SE48" s="112"/>
      <c r="SF48" s="112"/>
      <c r="SG48" s="112"/>
      <c r="SH48" s="112"/>
      <c r="SI48" s="112"/>
      <c r="SJ48" s="112"/>
      <c r="SK48" s="112"/>
      <c r="SL48" s="112"/>
      <c r="SM48" s="112"/>
      <c r="SN48" s="112"/>
      <c r="SO48" s="112"/>
      <c r="SP48" s="112"/>
      <c r="SQ48" s="112"/>
      <c r="SR48" s="112"/>
      <c r="SS48" s="112"/>
      <c r="ST48" s="112"/>
      <c r="SU48" s="112"/>
      <c r="SV48" s="112"/>
      <c r="SW48" s="112"/>
      <c r="SX48" s="112"/>
      <c r="SY48" s="112"/>
      <c r="SZ48" s="112"/>
      <c r="TA48" s="112"/>
      <c r="TB48" s="112"/>
      <c r="TC48" s="112"/>
      <c r="TD48" s="112"/>
      <c r="TE48" s="112"/>
      <c r="TF48" s="112"/>
      <c r="TG48" s="112"/>
      <c r="TH48" s="112"/>
      <c r="TI48" s="112"/>
      <c r="TJ48" s="112"/>
      <c r="TK48" s="112"/>
      <c r="TL48" s="112"/>
      <c r="TM48" s="112"/>
      <c r="TN48" s="112"/>
      <c r="TO48" s="112"/>
      <c r="TP48" s="112"/>
      <c r="TQ48" s="112"/>
      <c r="TR48" s="112"/>
      <c r="TS48" s="112"/>
      <c r="TT48" s="112"/>
      <c r="TU48" s="112"/>
      <c r="TV48" s="112"/>
      <c r="TW48" s="112"/>
      <c r="TX48" s="112"/>
      <c r="TY48" s="112"/>
      <c r="TZ48" s="112"/>
      <c r="UA48" s="112"/>
      <c r="UB48" s="112"/>
      <c r="UC48" s="112"/>
      <c r="UD48" s="112"/>
      <c r="UE48" s="112"/>
      <c r="UF48" s="112"/>
      <c r="UG48" s="112"/>
      <c r="UH48" s="112"/>
      <c r="UI48" s="112"/>
      <c r="UJ48" s="112"/>
      <c r="UK48" s="112"/>
      <c r="UL48" s="112"/>
      <c r="UM48" s="112"/>
      <c r="UN48" s="112"/>
      <c r="UO48" s="112"/>
      <c r="UP48" s="112"/>
      <c r="UQ48" s="112"/>
      <c r="UR48" s="112"/>
      <c r="US48" s="112"/>
      <c r="UT48" s="112"/>
      <c r="UU48" s="112"/>
      <c r="UV48" s="112"/>
      <c r="UW48" s="112"/>
      <c r="UX48" s="112"/>
      <c r="UY48" s="112"/>
      <c r="UZ48" s="112"/>
      <c r="VA48" s="112"/>
      <c r="VB48" s="112"/>
      <c r="VC48" s="112"/>
      <c r="VD48" s="112"/>
      <c r="VE48" s="112"/>
      <c r="VF48" s="112"/>
      <c r="VG48" s="112"/>
      <c r="VH48" s="112"/>
      <c r="VI48" s="112"/>
      <c r="VJ48" s="112"/>
      <c r="VK48" s="112"/>
      <c r="VL48" s="112"/>
      <c r="VM48" s="112"/>
      <c r="VN48" s="112"/>
      <c r="VO48" s="112"/>
      <c r="VP48" s="112"/>
      <c r="VQ48" s="112"/>
      <c r="VR48" s="112"/>
      <c r="VS48" s="112"/>
      <c r="VT48" s="112"/>
      <c r="VU48" s="112"/>
      <c r="VV48" s="112"/>
      <c r="VW48" s="112"/>
      <c r="VX48" s="112"/>
      <c r="VY48" s="112"/>
      <c r="VZ48" s="112"/>
      <c r="WA48" s="112"/>
      <c r="WB48" s="112"/>
      <c r="WC48" s="112"/>
      <c r="WD48" s="112"/>
      <c r="WE48" s="112"/>
      <c r="WF48" s="112"/>
      <c r="WG48" s="112"/>
      <c r="WH48" s="112"/>
      <c r="WI48" s="112"/>
      <c r="WJ48" s="112"/>
      <c r="WK48" s="112"/>
      <c r="WL48" s="112"/>
      <c r="WM48" s="112"/>
      <c r="WN48" s="112"/>
      <c r="WO48" s="112"/>
      <c r="WP48" s="112"/>
      <c r="WQ48" s="112"/>
      <c r="WR48" s="112"/>
      <c r="WS48" s="112"/>
      <c r="WT48" s="112"/>
      <c r="WU48" s="112"/>
      <c r="WV48" s="112"/>
      <c r="WW48" s="112"/>
      <c r="WX48" s="112"/>
      <c r="WY48" s="112"/>
      <c r="WZ48" s="112"/>
      <c r="XA48" s="112"/>
      <c r="XB48" s="112"/>
      <c r="XC48" s="112"/>
      <c r="XD48" s="112"/>
      <c r="XE48" s="112"/>
      <c r="XF48" s="112"/>
      <c r="XG48" s="112"/>
      <c r="XH48" s="112"/>
      <c r="XI48" s="112"/>
      <c r="XJ48" s="112"/>
      <c r="XK48" s="112"/>
      <c r="XL48" s="112"/>
      <c r="XM48" s="112"/>
      <c r="XN48" s="112"/>
      <c r="XO48" s="112"/>
      <c r="XP48" s="112"/>
      <c r="XQ48" s="112"/>
      <c r="XR48" s="112"/>
      <c r="XS48" s="112"/>
      <c r="XT48" s="112"/>
      <c r="XU48" s="112"/>
      <c r="XV48" s="112"/>
      <c r="XW48" s="112"/>
      <c r="XX48" s="112"/>
      <c r="XY48" s="112"/>
      <c r="XZ48" s="112"/>
      <c r="YA48" s="112"/>
      <c r="YB48" s="112"/>
      <c r="YC48" s="112"/>
      <c r="YD48" s="112"/>
      <c r="YE48" s="112"/>
      <c r="YF48" s="112"/>
      <c r="YG48" s="112"/>
      <c r="YH48" s="112"/>
      <c r="YI48" s="112"/>
      <c r="YJ48" s="112"/>
      <c r="YK48" s="112"/>
      <c r="YL48" s="112"/>
      <c r="YM48" s="112"/>
      <c r="YN48" s="112"/>
      <c r="YO48" s="112"/>
      <c r="YP48" s="112"/>
      <c r="YQ48" s="112"/>
      <c r="YR48" s="112"/>
      <c r="YS48" s="112"/>
      <c r="YT48" s="112"/>
      <c r="YU48" s="112"/>
      <c r="YV48" s="112"/>
      <c r="YW48" s="112"/>
      <c r="YX48" s="112"/>
      <c r="YY48" s="112"/>
      <c r="YZ48" s="112"/>
      <c r="ZA48" s="112"/>
      <c r="ZB48" s="112"/>
      <c r="ZC48" s="112"/>
      <c r="ZD48" s="112"/>
      <c r="ZE48" s="112"/>
      <c r="ZF48" s="112"/>
      <c r="ZG48" s="112"/>
      <c r="ZH48" s="112"/>
      <c r="ZI48" s="112"/>
      <c r="ZJ48" s="112"/>
      <c r="ZK48" s="112"/>
      <c r="ZL48" s="112"/>
      <c r="ZM48" s="112"/>
      <c r="ZN48" s="112"/>
      <c r="ZO48" s="112"/>
      <c r="ZP48" s="112"/>
      <c r="ZQ48" s="112"/>
      <c r="ZR48" s="112"/>
    </row>
    <row r="49" spans="1:694" s="113" customFormat="1" ht="30" customHeight="1" x14ac:dyDescent="0.15">
      <c r="A49" s="384">
        <f t="shared" si="0"/>
        <v>31</v>
      </c>
      <c r="B49" s="399"/>
      <c r="C49" s="392"/>
      <c r="D49" s="109" t="s">
        <v>294</v>
      </c>
      <c r="E49" s="441" t="str">
        <f>IF('10.(2)助成先総括表'!E25=0,"",'10.(2)助成先総括表'!E25)</f>
        <v/>
      </c>
      <c r="F49" s="114">
        <v>0</v>
      </c>
      <c r="G49" s="311" t="s">
        <v>351</v>
      </c>
      <c r="H49" s="295"/>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c r="AO49" s="112"/>
      <c r="AP49" s="112"/>
      <c r="AQ49" s="112"/>
      <c r="AR49" s="112"/>
      <c r="AS49" s="112"/>
      <c r="AT49" s="112"/>
      <c r="AU49" s="112"/>
      <c r="AV49" s="112"/>
      <c r="AW49" s="112"/>
      <c r="AX49" s="112"/>
      <c r="AY49" s="112"/>
      <c r="AZ49" s="112"/>
      <c r="BA49" s="112"/>
      <c r="BB49" s="112"/>
      <c r="BC49" s="112"/>
      <c r="BD49" s="112"/>
      <c r="BE49" s="112"/>
      <c r="BF49" s="112"/>
      <c r="BG49" s="112"/>
      <c r="BH49" s="112"/>
      <c r="BI49" s="112"/>
      <c r="BJ49" s="112"/>
      <c r="BK49" s="112"/>
      <c r="BL49" s="112"/>
      <c r="BM49" s="112"/>
      <c r="BN49" s="112"/>
      <c r="BO49" s="112"/>
      <c r="BP49" s="112"/>
      <c r="BQ49" s="112"/>
      <c r="BR49" s="112"/>
      <c r="BS49" s="112"/>
      <c r="BT49" s="112"/>
      <c r="BU49" s="112"/>
      <c r="BV49" s="112"/>
      <c r="BW49" s="112"/>
      <c r="BX49" s="112"/>
      <c r="BY49" s="112"/>
      <c r="BZ49" s="112"/>
      <c r="CA49" s="112"/>
      <c r="CB49" s="112"/>
      <c r="CC49" s="112"/>
      <c r="CD49" s="112"/>
      <c r="CE49" s="112"/>
      <c r="CF49" s="112"/>
      <c r="CG49" s="112"/>
      <c r="CH49" s="112"/>
      <c r="CI49" s="112"/>
      <c r="CJ49" s="112"/>
      <c r="CK49" s="112"/>
      <c r="CL49" s="112"/>
      <c r="CM49" s="112"/>
      <c r="CN49" s="112"/>
      <c r="CO49" s="112"/>
      <c r="CP49" s="112"/>
      <c r="CQ49" s="112"/>
      <c r="CR49" s="112"/>
      <c r="CS49" s="112"/>
      <c r="CT49" s="112"/>
      <c r="CU49" s="112"/>
      <c r="CV49" s="112"/>
      <c r="CW49" s="112"/>
      <c r="CX49" s="112"/>
      <c r="CY49" s="112"/>
      <c r="CZ49" s="112"/>
      <c r="DA49" s="112"/>
      <c r="DB49" s="112"/>
      <c r="DC49" s="112"/>
      <c r="DD49" s="112"/>
      <c r="DE49" s="112"/>
      <c r="DF49" s="112"/>
      <c r="DG49" s="112"/>
      <c r="DH49" s="112"/>
      <c r="DI49" s="112"/>
      <c r="DJ49" s="112"/>
      <c r="DK49" s="112"/>
      <c r="DL49" s="112"/>
      <c r="DM49" s="112"/>
      <c r="DN49" s="112"/>
      <c r="DO49" s="112"/>
      <c r="DP49" s="112"/>
      <c r="DQ49" s="112"/>
      <c r="DR49" s="112"/>
      <c r="DS49" s="112"/>
      <c r="DT49" s="112"/>
      <c r="DU49" s="112"/>
      <c r="DV49" s="112"/>
      <c r="DW49" s="112"/>
      <c r="DX49" s="112"/>
      <c r="DY49" s="112"/>
      <c r="DZ49" s="112"/>
      <c r="EA49" s="112"/>
      <c r="EB49" s="112"/>
      <c r="EC49" s="112"/>
      <c r="ED49" s="112"/>
      <c r="EE49" s="112"/>
      <c r="EF49" s="112"/>
      <c r="EG49" s="112"/>
      <c r="EH49" s="112"/>
      <c r="EI49" s="112"/>
      <c r="EJ49" s="112"/>
      <c r="EK49" s="112"/>
      <c r="EL49" s="112"/>
      <c r="EM49" s="112"/>
      <c r="EN49" s="112"/>
      <c r="EO49" s="112"/>
      <c r="EP49" s="112"/>
      <c r="EQ49" s="112"/>
      <c r="ER49" s="112"/>
      <c r="ES49" s="112"/>
      <c r="ET49" s="112"/>
      <c r="EU49" s="112"/>
      <c r="EV49" s="112"/>
      <c r="EW49" s="112"/>
      <c r="EX49" s="112"/>
      <c r="EY49" s="112"/>
      <c r="EZ49" s="112"/>
      <c r="FA49" s="112"/>
      <c r="FB49" s="112"/>
      <c r="FC49" s="112"/>
      <c r="FD49" s="112"/>
      <c r="FE49" s="112"/>
      <c r="FF49" s="112"/>
      <c r="FG49" s="112"/>
      <c r="FH49" s="112"/>
      <c r="FI49" s="112"/>
      <c r="FJ49" s="112"/>
      <c r="FK49" s="112"/>
      <c r="FL49" s="112"/>
      <c r="FM49" s="112"/>
      <c r="FN49" s="112"/>
      <c r="FO49" s="112"/>
      <c r="FP49" s="112"/>
      <c r="FQ49" s="112"/>
      <c r="FR49" s="112"/>
      <c r="FS49" s="112"/>
      <c r="FT49" s="112"/>
      <c r="FU49" s="112"/>
      <c r="FV49" s="112"/>
      <c r="FW49" s="112"/>
      <c r="FX49" s="112"/>
      <c r="FY49" s="112"/>
      <c r="FZ49" s="112"/>
      <c r="GA49" s="112"/>
      <c r="GB49" s="112"/>
      <c r="GC49" s="112"/>
      <c r="GD49" s="112"/>
      <c r="GE49" s="112"/>
      <c r="GF49" s="112"/>
      <c r="GG49" s="112"/>
      <c r="GH49" s="112"/>
      <c r="GI49" s="112"/>
      <c r="GJ49" s="112"/>
      <c r="GK49" s="112"/>
      <c r="GL49" s="112"/>
      <c r="GM49" s="112"/>
      <c r="GN49" s="112"/>
      <c r="GO49" s="112"/>
      <c r="GP49" s="112"/>
      <c r="GQ49" s="112"/>
      <c r="GR49" s="112"/>
      <c r="GS49" s="112"/>
      <c r="GT49" s="112"/>
      <c r="GU49" s="112"/>
      <c r="GV49" s="112"/>
      <c r="GW49" s="112"/>
      <c r="GX49" s="112"/>
      <c r="GY49" s="112"/>
      <c r="GZ49" s="112"/>
      <c r="HA49" s="112"/>
      <c r="HB49" s="112"/>
      <c r="HC49" s="112"/>
      <c r="HD49" s="112"/>
      <c r="HE49" s="112"/>
      <c r="HF49" s="112"/>
      <c r="HG49" s="112"/>
      <c r="HH49" s="112"/>
      <c r="HI49" s="112"/>
      <c r="HJ49" s="112"/>
      <c r="HK49" s="112"/>
      <c r="HL49" s="112"/>
      <c r="HM49" s="112"/>
      <c r="HN49" s="112"/>
      <c r="HO49" s="112"/>
      <c r="HP49" s="112"/>
      <c r="HQ49" s="112"/>
      <c r="HR49" s="112"/>
      <c r="HS49" s="112"/>
      <c r="HT49" s="112"/>
      <c r="HU49" s="112"/>
      <c r="HV49" s="112"/>
      <c r="HW49" s="112"/>
      <c r="HX49" s="112"/>
      <c r="HY49" s="112"/>
      <c r="HZ49" s="112"/>
      <c r="IA49" s="112"/>
      <c r="IB49" s="112"/>
      <c r="IC49" s="112"/>
      <c r="ID49" s="112"/>
      <c r="IE49" s="112"/>
      <c r="IF49" s="112"/>
      <c r="IG49" s="112"/>
      <c r="IH49" s="112"/>
      <c r="II49" s="112"/>
      <c r="IJ49" s="112"/>
      <c r="IK49" s="112"/>
      <c r="IL49" s="112"/>
      <c r="IM49" s="112"/>
      <c r="IN49" s="112"/>
      <c r="IO49" s="112"/>
      <c r="IP49" s="112"/>
      <c r="IQ49" s="112"/>
      <c r="IR49" s="112"/>
      <c r="IS49" s="112"/>
      <c r="IT49" s="112"/>
      <c r="IU49" s="112"/>
      <c r="IV49" s="112"/>
      <c r="IW49" s="112"/>
      <c r="IX49" s="112"/>
      <c r="IY49" s="112"/>
      <c r="IZ49" s="112"/>
      <c r="JA49" s="112"/>
      <c r="JB49" s="112"/>
      <c r="JC49" s="112"/>
      <c r="JD49" s="112"/>
      <c r="JE49" s="112"/>
      <c r="JF49" s="112"/>
      <c r="JG49" s="112"/>
      <c r="JH49" s="112"/>
      <c r="JI49" s="112"/>
      <c r="JJ49" s="112"/>
      <c r="JK49" s="112"/>
      <c r="JL49" s="112"/>
      <c r="JM49" s="112"/>
      <c r="JN49" s="112"/>
      <c r="JO49" s="112"/>
      <c r="JP49" s="112"/>
      <c r="JQ49" s="112"/>
      <c r="JR49" s="112"/>
      <c r="JS49" s="112"/>
      <c r="JT49" s="112"/>
      <c r="JU49" s="112"/>
      <c r="JV49" s="112"/>
      <c r="JW49" s="112"/>
      <c r="JX49" s="112"/>
      <c r="JY49" s="112"/>
      <c r="JZ49" s="112"/>
      <c r="KA49" s="112"/>
      <c r="KB49" s="112"/>
      <c r="KC49" s="112"/>
      <c r="KD49" s="112"/>
      <c r="KE49" s="112"/>
      <c r="KF49" s="112"/>
      <c r="KG49" s="112"/>
      <c r="KH49" s="112"/>
      <c r="KI49" s="112"/>
      <c r="KJ49" s="112"/>
      <c r="KK49" s="112"/>
      <c r="KL49" s="112"/>
      <c r="KM49" s="112"/>
      <c r="KN49" s="112"/>
      <c r="KO49" s="112"/>
      <c r="KP49" s="112"/>
      <c r="KQ49" s="112"/>
      <c r="KR49" s="112"/>
      <c r="KS49" s="112"/>
      <c r="KT49" s="112"/>
      <c r="KU49" s="112"/>
      <c r="KV49" s="112"/>
      <c r="KW49" s="112"/>
      <c r="KX49" s="112"/>
      <c r="KY49" s="112"/>
      <c r="KZ49" s="112"/>
      <c r="LA49" s="112"/>
      <c r="LB49" s="112"/>
      <c r="LC49" s="112"/>
      <c r="LD49" s="112"/>
      <c r="LE49" s="112"/>
      <c r="LF49" s="112"/>
      <c r="LG49" s="112"/>
      <c r="LH49" s="112"/>
      <c r="LI49" s="112"/>
      <c r="LJ49" s="112"/>
      <c r="LK49" s="112"/>
      <c r="LL49" s="112"/>
      <c r="LM49" s="112"/>
      <c r="LN49" s="112"/>
      <c r="LO49" s="112"/>
      <c r="LP49" s="112"/>
      <c r="LQ49" s="112"/>
      <c r="LR49" s="112"/>
      <c r="LS49" s="112"/>
      <c r="LT49" s="112"/>
      <c r="LU49" s="112"/>
      <c r="LV49" s="112"/>
      <c r="LW49" s="112"/>
      <c r="LX49" s="112"/>
      <c r="LY49" s="112"/>
      <c r="LZ49" s="112"/>
      <c r="MA49" s="112"/>
      <c r="MB49" s="112"/>
      <c r="MC49" s="112"/>
      <c r="MD49" s="112"/>
      <c r="ME49" s="112"/>
      <c r="MF49" s="112"/>
      <c r="MG49" s="112"/>
      <c r="MH49" s="112"/>
      <c r="MI49" s="112"/>
      <c r="MJ49" s="112"/>
      <c r="MK49" s="112"/>
      <c r="ML49" s="112"/>
      <c r="MM49" s="112"/>
      <c r="MN49" s="112"/>
      <c r="MO49" s="112"/>
      <c r="MP49" s="112"/>
      <c r="MQ49" s="112"/>
      <c r="MR49" s="112"/>
      <c r="MS49" s="112"/>
      <c r="MT49" s="112"/>
      <c r="MU49" s="112"/>
      <c r="MV49" s="112"/>
      <c r="MW49" s="112"/>
      <c r="MX49" s="112"/>
      <c r="MY49" s="112"/>
      <c r="MZ49" s="112"/>
      <c r="NA49" s="112"/>
      <c r="NB49" s="112"/>
      <c r="NC49" s="112"/>
      <c r="ND49" s="112"/>
      <c r="NE49" s="112"/>
      <c r="NF49" s="112"/>
      <c r="NG49" s="112"/>
      <c r="NH49" s="112"/>
      <c r="NI49" s="112"/>
      <c r="NJ49" s="112"/>
      <c r="NK49" s="112"/>
      <c r="NL49" s="112"/>
      <c r="NM49" s="112"/>
      <c r="NN49" s="112"/>
      <c r="NO49" s="112"/>
      <c r="NP49" s="112"/>
      <c r="NQ49" s="112"/>
      <c r="NR49" s="112"/>
      <c r="NS49" s="112"/>
      <c r="NT49" s="112"/>
      <c r="NU49" s="112"/>
      <c r="NV49" s="112"/>
      <c r="NW49" s="112"/>
      <c r="NX49" s="112"/>
      <c r="NY49" s="112"/>
      <c r="NZ49" s="112"/>
      <c r="OA49" s="112"/>
      <c r="OB49" s="112"/>
      <c r="OC49" s="112"/>
      <c r="OD49" s="112"/>
      <c r="OE49" s="112"/>
      <c r="OF49" s="112"/>
      <c r="OG49" s="112"/>
      <c r="OH49" s="112"/>
      <c r="OI49" s="112"/>
      <c r="OJ49" s="112"/>
      <c r="OK49" s="112"/>
      <c r="OL49" s="112"/>
      <c r="OM49" s="112"/>
      <c r="ON49" s="112"/>
      <c r="OO49" s="112"/>
      <c r="OP49" s="112"/>
      <c r="OQ49" s="112"/>
      <c r="OR49" s="112"/>
      <c r="OS49" s="112"/>
      <c r="OT49" s="112"/>
      <c r="OU49" s="112"/>
      <c r="OV49" s="112"/>
      <c r="OW49" s="112"/>
      <c r="OX49" s="112"/>
      <c r="OY49" s="112"/>
      <c r="OZ49" s="112"/>
      <c r="PA49" s="112"/>
      <c r="PB49" s="112"/>
      <c r="PC49" s="112"/>
      <c r="PD49" s="112"/>
      <c r="PE49" s="112"/>
      <c r="PF49" s="112"/>
      <c r="PG49" s="112"/>
      <c r="PH49" s="112"/>
      <c r="PI49" s="112"/>
      <c r="PJ49" s="112"/>
      <c r="PK49" s="112"/>
      <c r="PL49" s="112"/>
      <c r="PM49" s="112"/>
      <c r="PN49" s="112"/>
      <c r="PO49" s="112"/>
      <c r="PP49" s="112"/>
      <c r="PQ49" s="112"/>
      <c r="PR49" s="112"/>
      <c r="PS49" s="112"/>
      <c r="PT49" s="112"/>
      <c r="PU49" s="112"/>
      <c r="PV49" s="112"/>
      <c r="PW49" s="112"/>
      <c r="PX49" s="112"/>
      <c r="PY49" s="112"/>
      <c r="PZ49" s="112"/>
      <c r="QA49" s="112"/>
      <c r="QB49" s="112"/>
      <c r="QC49" s="112"/>
      <c r="QD49" s="112"/>
      <c r="QE49" s="112"/>
      <c r="QF49" s="112"/>
      <c r="QG49" s="112"/>
      <c r="QH49" s="112"/>
      <c r="QI49" s="112"/>
      <c r="QJ49" s="112"/>
      <c r="QK49" s="112"/>
      <c r="QL49" s="112"/>
      <c r="QM49" s="112"/>
      <c r="QN49" s="112"/>
      <c r="QO49" s="112"/>
      <c r="QP49" s="112"/>
      <c r="QQ49" s="112"/>
      <c r="QR49" s="112"/>
      <c r="QS49" s="112"/>
      <c r="QT49" s="112"/>
      <c r="QU49" s="112"/>
      <c r="QV49" s="112"/>
      <c r="QW49" s="112"/>
      <c r="QX49" s="112"/>
      <c r="QY49" s="112"/>
      <c r="QZ49" s="112"/>
      <c r="RA49" s="112"/>
      <c r="RB49" s="112"/>
      <c r="RC49" s="112"/>
      <c r="RD49" s="112"/>
      <c r="RE49" s="112"/>
      <c r="RF49" s="112"/>
      <c r="RG49" s="112"/>
      <c r="RH49" s="112"/>
      <c r="RI49" s="112"/>
      <c r="RJ49" s="112"/>
      <c r="RK49" s="112"/>
      <c r="RL49" s="112"/>
      <c r="RM49" s="112"/>
      <c r="RN49" s="112"/>
      <c r="RO49" s="112"/>
      <c r="RP49" s="112"/>
      <c r="RQ49" s="112"/>
      <c r="RR49" s="112"/>
      <c r="RS49" s="112"/>
      <c r="RT49" s="112"/>
      <c r="RU49" s="112"/>
      <c r="RV49" s="112"/>
      <c r="RW49" s="112"/>
      <c r="RX49" s="112"/>
      <c r="RY49" s="112"/>
      <c r="RZ49" s="112"/>
      <c r="SA49" s="112"/>
      <c r="SB49" s="112"/>
      <c r="SC49" s="112"/>
      <c r="SD49" s="112"/>
      <c r="SE49" s="112"/>
      <c r="SF49" s="112"/>
      <c r="SG49" s="112"/>
      <c r="SH49" s="112"/>
      <c r="SI49" s="112"/>
      <c r="SJ49" s="112"/>
      <c r="SK49" s="112"/>
      <c r="SL49" s="112"/>
      <c r="SM49" s="112"/>
      <c r="SN49" s="112"/>
      <c r="SO49" s="112"/>
      <c r="SP49" s="112"/>
      <c r="SQ49" s="112"/>
      <c r="SR49" s="112"/>
      <c r="SS49" s="112"/>
      <c r="ST49" s="112"/>
      <c r="SU49" s="112"/>
      <c r="SV49" s="112"/>
      <c r="SW49" s="112"/>
      <c r="SX49" s="112"/>
      <c r="SY49" s="112"/>
      <c r="SZ49" s="112"/>
      <c r="TA49" s="112"/>
      <c r="TB49" s="112"/>
      <c r="TC49" s="112"/>
      <c r="TD49" s="112"/>
      <c r="TE49" s="112"/>
      <c r="TF49" s="112"/>
      <c r="TG49" s="112"/>
      <c r="TH49" s="112"/>
      <c r="TI49" s="112"/>
      <c r="TJ49" s="112"/>
      <c r="TK49" s="112"/>
      <c r="TL49" s="112"/>
      <c r="TM49" s="112"/>
      <c r="TN49" s="112"/>
      <c r="TO49" s="112"/>
      <c r="TP49" s="112"/>
      <c r="TQ49" s="112"/>
      <c r="TR49" s="112"/>
      <c r="TS49" s="112"/>
      <c r="TT49" s="112"/>
      <c r="TU49" s="112"/>
      <c r="TV49" s="112"/>
      <c r="TW49" s="112"/>
      <c r="TX49" s="112"/>
      <c r="TY49" s="112"/>
      <c r="TZ49" s="112"/>
      <c r="UA49" s="112"/>
      <c r="UB49" s="112"/>
      <c r="UC49" s="112"/>
      <c r="UD49" s="112"/>
      <c r="UE49" s="112"/>
      <c r="UF49" s="112"/>
      <c r="UG49" s="112"/>
      <c r="UH49" s="112"/>
      <c r="UI49" s="112"/>
      <c r="UJ49" s="112"/>
      <c r="UK49" s="112"/>
      <c r="UL49" s="112"/>
      <c r="UM49" s="112"/>
      <c r="UN49" s="112"/>
      <c r="UO49" s="112"/>
      <c r="UP49" s="112"/>
      <c r="UQ49" s="112"/>
      <c r="UR49" s="112"/>
      <c r="US49" s="112"/>
      <c r="UT49" s="112"/>
      <c r="UU49" s="112"/>
      <c r="UV49" s="112"/>
      <c r="UW49" s="112"/>
      <c r="UX49" s="112"/>
      <c r="UY49" s="112"/>
      <c r="UZ49" s="112"/>
      <c r="VA49" s="112"/>
      <c r="VB49" s="112"/>
      <c r="VC49" s="112"/>
      <c r="VD49" s="112"/>
      <c r="VE49" s="112"/>
      <c r="VF49" s="112"/>
      <c r="VG49" s="112"/>
      <c r="VH49" s="112"/>
      <c r="VI49" s="112"/>
      <c r="VJ49" s="112"/>
      <c r="VK49" s="112"/>
      <c r="VL49" s="112"/>
      <c r="VM49" s="112"/>
      <c r="VN49" s="112"/>
      <c r="VO49" s="112"/>
      <c r="VP49" s="112"/>
      <c r="VQ49" s="112"/>
      <c r="VR49" s="112"/>
      <c r="VS49" s="112"/>
      <c r="VT49" s="112"/>
      <c r="VU49" s="112"/>
      <c r="VV49" s="112"/>
      <c r="VW49" s="112"/>
      <c r="VX49" s="112"/>
      <c r="VY49" s="112"/>
      <c r="VZ49" s="112"/>
      <c r="WA49" s="112"/>
      <c r="WB49" s="112"/>
      <c r="WC49" s="112"/>
      <c r="WD49" s="112"/>
      <c r="WE49" s="112"/>
      <c r="WF49" s="112"/>
      <c r="WG49" s="112"/>
      <c r="WH49" s="112"/>
      <c r="WI49" s="112"/>
      <c r="WJ49" s="112"/>
      <c r="WK49" s="112"/>
      <c r="WL49" s="112"/>
      <c r="WM49" s="112"/>
      <c r="WN49" s="112"/>
      <c r="WO49" s="112"/>
      <c r="WP49" s="112"/>
      <c r="WQ49" s="112"/>
      <c r="WR49" s="112"/>
      <c r="WS49" s="112"/>
      <c r="WT49" s="112"/>
      <c r="WU49" s="112"/>
      <c r="WV49" s="112"/>
      <c r="WW49" s="112"/>
      <c r="WX49" s="112"/>
      <c r="WY49" s="112"/>
      <c r="WZ49" s="112"/>
      <c r="XA49" s="112"/>
      <c r="XB49" s="112"/>
      <c r="XC49" s="112"/>
      <c r="XD49" s="112"/>
      <c r="XE49" s="112"/>
      <c r="XF49" s="112"/>
      <c r="XG49" s="112"/>
      <c r="XH49" s="112"/>
      <c r="XI49" s="112"/>
      <c r="XJ49" s="112"/>
      <c r="XK49" s="112"/>
      <c r="XL49" s="112"/>
      <c r="XM49" s="112"/>
      <c r="XN49" s="112"/>
      <c r="XO49" s="112"/>
      <c r="XP49" s="112"/>
      <c r="XQ49" s="112"/>
      <c r="XR49" s="112"/>
      <c r="XS49" s="112"/>
      <c r="XT49" s="112"/>
      <c r="XU49" s="112"/>
      <c r="XV49" s="112"/>
      <c r="XW49" s="112"/>
      <c r="XX49" s="112"/>
      <c r="XY49" s="112"/>
      <c r="XZ49" s="112"/>
      <c r="YA49" s="112"/>
      <c r="YB49" s="112"/>
      <c r="YC49" s="112"/>
      <c r="YD49" s="112"/>
      <c r="YE49" s="112"/>
      <c r="YF49" s="112"/>
      <c r="YG49" s="112"/>
      <c r="YH49" s="112"/>
      <c r="YI49" s="112"/>
      <c r="YJ49" s="112"/>
      <c r="YK49" s="112"/>
      <c r="YL49" s="112"/>
      <c r="YM49" s="112"/>
      <c r="YN49" s="112"/>
      <c r="YO49" s="112"/>
      <c r="YP49" s="112"/>
      <c r="YQ49" s="112"/>
      <c r="YR49" s="112"/>
      <c r="YS49" s="112"/>
      <c r="YT49" s="112"/>
      <c r="YU49" s="112"/>
      <c r="YV49" s="112"/>
      <c r="YW49" s="112"/>
      <c r="YX49" s="112"/>
      <c r="YY49" s="112"/>
      <c r="YZ49" s="112"/>
      <c r="ZA49" s="112"/>
      <c r="ZB49" s="112"/>
      <c r="ZC49" s="112"/>
      <c r="ZD49" s="112"/>
      <c r="ZE49" s="112"/>
      <c r="ZF49" s="112"/>
      <c r="ZG49" s="112"/>
      <c r="ZH49" s="112"/>
      <c r="ZI49" s="112"/>
      <c r="ZJ49" s="112"/>
      <c r="ZK49" s="112"/>
      <c r="ZL49" s="112"/>
      <c r="ZM49" s="112"/>
      <c r="ZN49" s="112"/>
      <c r="ZO49" s="112"/>
      <c r="ZP49" s="112"/>
      <c r="ZQ49" s="112"/>
      <c r="ZR49" s="112"/>
    </row>
    <row r="50" spans="1:694" ht="30" customHeight="1" x14ac:dyDescent="0.15">
      <c r="A50" s="384">
        <f t="shared" si="0"/>
        <v>32</v>
      </c>
      <c r="B50" s="400"/>
      <c r="C50" s="393" t="s">
        <v>160</v>
      </c>
      <c r="D50" s="116" t="s">
        <v>161</v>
      </c>
      <c r="E50" s="437"/>
      <c r="F50" s="117" t="s">
        <v>162</v>
      </c>
      <c r="G50" s="121" t="s">
        <v>102</v>
      </c>
      <c r="H50" s="174" t="s">
        <v>322</v>
      </c>
    </row>
    <row r="51" spans="1:694" ht="30" customHeight="1" x14ac:dyDescent="0.15">
      <c r="A51" s="385">
        <f t="shared" si="0"/>
        <v>33</v>
      </c>
      <c r="B51" s="400"/>
      <c r="C51" s="394"/>
      <c r="D51" s="116" t="s">
        <v>164</v>
      </c>
      <c r="E51" s="437"/>
      <c r="F51" s="118" t="s">
        <v>165</v>
      </c>
      <c r="G51" s="121" t="s">
        <v>102</v>
      </c>
      <c r="H51" s="326"/>
    </row>
    <row r="52" spans="1:694" ht="30" customHeight="1" x14ac:dyDescent="0.15">
      <c r="A52" s="385">
        <f t="shared" si="0"/>
        <v>34</v>
      </c>
      <c r="B52" s="400"/>
      <c r="C52" s="394"/>
      <c r="D52" s="116" t="s">
        <v>166</v>
      </c>
      <c r="E52" s="437"/>
      <c r="F52" s="119" t="s">
        <v>167</v>
      </c>
      <c r="G52" s="121" t="s">
        <v>102</v>
      </c>
      <c r="H52" s="326"/>
    </row>
    <row r="53" spans="1:694" ht="30" customHeight="1" x14ac:dyDescent="0.15">
      <c r="A53" s="385">
        <f t="shared" si="0"/>
        <v>35</v>
      </c>
      <c r="B53" s="400"/>
      <c r="C53" s="394"/>
      <c r="D53" s="116" t="s">
        <v>148</v>
      </c>
      <c r="E53" s="437"/>
      <c r="F53" s="117" t="s">
        <v>149</v>
      </c>
      <c r="G53" s="111" t="s">
        <v>150</v>
      </c>
      <c r="H53" s="326"/>
    </row>
    <row r="54" spans="1:694" ht="30" customHeight="1" x14ac:dyDescent="0.15">
      <c r="A54" s="385">
        <f t="shared" si="0"/>
        <v>36</v>
      </c>
      <c r="B54" s="400"/>
      <c r="C54" s="394"/>
      <c r="D54" s="116" t="s">
        <v>151</v>
      </c>
      <c r="E54" s="437"/>
      <c r="F54" s="117" t="s">
        <v>152</v>
      </c>
      <c r="G54" s="111" t="s">
        <v>153</v>
      </c>
      <c r="H54" s="326"/>
    </row>
    <row r="55" spans="1:694" ht="30" customHeight="1" x14ac:dyDescent="0.15">
      <c r="A55" s="385">
        <f t="shared" si="0"/>
        <v>37</v>
      </c>
      <c r="B55" s="400"/>
      <c r="C55" s="394"/>
      <c r="D55" s="116" t="s">
        <v>168</v>
      </c>
      <c r="E55" s="437"/>
      <c r="F55" s="117" t="s">
        <v>169</v>
      </c>
      <c r="G55" s="111" t="s">
        <v>170</v>
      </c>
      <c r="H55" s="326"/>
    </row>
    <row r="56" spans="1:694" ht="30" customHeight="1" x14ac:dyDescent="0.15">
      <c r="A56" s="385">
        <f t="shared" si="0"/>
        <v>38</v>
      </c>
      <c r="B56" s="400"/>
      <c r="C56" s="395"/>
      <c r="D56" s="116" t="s">
        <v>171</v>
      </c>
      <c r="E56" s="438"/>
      <c r="F56" s="120" t="s">
        <v>172</v>
      </c>
      <c r="G56" s="111" t="s">
        <v>173</v>
      </c>
      <c r="H56" s="327"/>
    </row>
    <row r="57" spans="1:694" ht="30" customHeight="1" x14ac:dyDescent="0.15">
      <c r="A57" s="385">
        <f t="shared" si="0"/>
        <v>39</v>
      </c>
      <c r="B57" s="400"/>
      <c r="C57" s="393" t="s">
        <v>174</v>
      </c>
      <c r="D57" s="116" t="s">
        <v>161</v>
      </c>
      <c r="E57" s="437"/>
      <c r="F57" s="117" t="s">
        <v>162</v>
      </c>
      <c r="G57" s="121" t="s">
        <v>102</v>
      </c>
      <c r="H57" s="174" t="s">
        <v>323</v>
      </c>
    </row>
    <row r="58" spans="1:694" ht="30" customHeight="1" x14ac:dyDescent="0.15">
      <c r="A58" s="385">
        <f t="shared" si="0"/>
        <v>40</v>
      </c>
      <c r="B58" s="400"/>
      <c r="C58" s="394"/>
      <c r="D58" s="116" t="s">
        <v>164</v>
      </c>
      <c r="E58" s="437"/>
      <c r="F58" s="118" t="s">
        <v>176</v>
      </c>
      <c r="G58" s="121" t="s">
        <v>102</v>
      </c>
      <c r="H58" s="326"/>
    </row>
    <row r="59" spans="1:694" ht="30" customHeight="1" x14ac:dyDescent="0.15">
      <c r="A59" s="385">
        <f t="shared" si="0"/>
        <v>41</v>
      </c>
      <c r="B59" s="400"/>
      <c r="C59" s="394"/>
      <c r="D59" s="116" t="s">
        <v>166</v>
      </c>
      <c r="E59" s="437"/>
      <c r="F59" s="119" t="s">
        <v>177</v>
      </c>
      <c r="G59" s="121" t="s">
        <v>102</v>
      </c>
      <c r="H59" s="326"/>
    </row>
    <row r="60" spans="1:694" ht="30" customHeight="1" x14ac:dyDescent="0.15">
      <c r="A60" s="385">
        <f t="shared" si="0"/>
        <v>42</v>
      </c>
      <c r="B60" s="400"/>
      <c r="C60" s="394"/>
      <c r="D60" s="116" t="s">
        <v>148</v>
      </c>
      <c r="E60" s="438"/>
      <c r="F60" s="117" t="s">
        <v>178</v>
      </c>
      <c r="G60" s="111" t="s">
        <v>150</v>
      </c>
      <c r="H60" s="326"/>
    </row>
    <row r="61" spans="1:694" ht="30" customHeight="1" x14ac:dyDescent="0.15">
      <c r="A61" s="385">
        <f t="shared" si="0"/>
        <v>43</v>
      </c>
      <c r="B61" s="400"/>
      <c r="C61" s="394"/>
      <c r="D61" s="116" t="s">
        <v>151</v>
      </c>
      <c r="E61" s="437"/>
      <c r="F61" s="117" t="s">
        <v>179</v>
      </c>
      <c r="G61" s="111" t="s">
        <v>153</v>
      </c>
      <c r="H61" s="326"/>
    </row>
    <row r="62" spans="1:694" ht="30" customHeight="1" x14ac:dyDescent="0.15">
      <c r="A62" s="385">
        <f t="shared" si="0"/>
        <v>44</v>
      </c>
      <c r="B62" s="400"/>
      <c r="C62" s="394"/>
      <c r="D62" s="116" t="s">
        <v>168</v>
      </c>
      <c r="E62" s="438"/>
      <c r="F62" s="117" t="s">
        <v>169</v>
      </c>
      <c r="G62" s="111" t="s">
        <v>170</v>
      </c>
      <c r="H62" s="326"/>
    </row>
    <row r="63" spans="1:694" ht="30" customHeight="1" x14ac:dyDescent="0.15">
      <c r="A63" s="385">
        <f t="shared" si="0"/>
        <v>45</v>
      </c>
      <c r="B63" s="400"/>
      <c r="C63" s="395"/>
      <c r="D63" s="116" t="s">
        <v>171</v>
      </c>
      <c r="E63" s="438"/>
      <c r="F63" s="120" t="s">
        <v>172</v>
      </c>
      <c r="G63" s="111" t="s">
        <v>173</v>
      </c>
      <c r="H63" s="327"/>
    </row>
    <row r="64" spans="1:694" ht="30" customHeight="1" x14ac:dyDescent="0.15">
      <c r="A64" s="385">
        <f t="shared" si="0"/>
        <v>46</v>
      </c>
      <c r="B64" s="400"/>
      <c r="C64" s="393" t="s">
        <v>180</v>
      </c>
      <c r="D64" s="116" t="s">
        <v>161</v>
      </c>
      <c r="E64" s="437"/>
      <c r="F64" s="117" t="s">
        <v>162</v>
      </c>
      <c r="G64" s="121" t="s">
        <v>102</v>
      </c>
      <c r="H64" s="125" t="s">
        <v>181</v>
      </c>
    </row>
    <row r="65" spans="1:694" ht="30" customHeight="1" x14ac:dyDescent="0.15">
      <c r="A65" s="385">
        <f t="shared" si="0"/>
        <v>47</v>
      </c>
      <c r="B65" s="400"/>
      <c r="C65" s="394"/>
      <c r="D65" s="116" t="s">
        <v>164</v>
      </c>
      <c r="E65" s="437"/>
      <c r="F65" s="118" t="s">
        <v>165</v>
      </c>
      <c r="G65" s="121" t="s">
        <v>102</v>
      </c>
      <c r="H65" s="324"/>
    </row>
    <row r="66" spans="1:694" ht="30" customHeight="1" x14ac:dyDescent="0.15">
      <c r="A66" s="385">
        <f t="shared" si="0"/>
        <v>48</v>
      </c>
      <c r="B66" s="400"/>
      <c r="C66" s="394"/>
      <c r="D66" s="116" t="s">
        <v>166</v>
      </c>
      <c r="E66" s="437"/>
      <c r="F66" s="119" t="s">
        <v>167</v>
      </c>
      <c r="G66" s="121" t="s">
        <v>102</v>
      </c>
      <c r="H66" s="324"/>
    </row>
    <row r="67" spans="1:694" ht="30" customHeight="1" x14ac:dyDescent="0.15">
      <c r="A67" s="385">
        <f t="shared" si="0"/>
        <v>49</v>
      </c>
      <c r="B67" s="400"/>
      <c r="C67" s="394"/>
      <c r="D67" s="116" t="s">
        <v>148</v>
      </c>
      <c r="E67" s="438"/>
      <c r="F67" s="117" t="s">
        <v>149</v>
      </c>
      <c r="G67" s="111" t="s">
        <v>150</v>
      </c>
      <c r="H67" s="326"/>
    </row>
    <row r="68" spans="1:694" ht="30" customHeight="1" x14ac:dyDescent="0.15">
      <c r="A68" s="385">
        <f t="shared" si="0"/>
        <v>50</v>
      </c>
      <c r="B68" s="400"/>
      <c r="C68" s="394"/>
      <c r="D68" s="116" t="s">
        <v>151</v>
      </c>
      <c r="E68" s="437"/>
      <c r="F68" s="117" t="s">
        <v>152</v>
      </c>
      <c r="G68" s="111" t="s">
        <v>153</v>
      </c>
      <c r="H68" s="326"/>
    </row>
    <row r="69" spans="1:694" ht="30" customHeight="1" x14ac:dyDescent="0.15">
      <c r="A69" s="385">
        <f t="shared" si="0"/>
        <v>51</v>
      </c>
      <c r="B69" s="400"/>
      <c r="C69" s="394"/>
      <c r="D69" s="116" t="s">
        <v>168</v>
      </c>
      <c r="E69" s="438"/>
      <c r="F69" s="117" t="s">
        <v>169</v>
      </c>
      <c r="G69" s="111" t="s">
        <v>170</v>
      </c>
      <c r="H69" s="326"/>
    </row>
    <row r="70" spans="1:694" ht="30" customHeight="1" x14ac:dyDescent="0.15">
      <c r="A70" s="385">
        <f t="shared" si="0"/>
        <v>52</v>
      </c>
      <c r="B70" s="400"/>
      <c r="C70" s="394"/>
      <c r="D70" s="116" t="s">
        <v>171</v>
      </c>
      <c r="E70" s="438"/>
      <c r="F70" s="120" t="s">
        <v>172</v>
      </c>
      <c r="G70" s="121" t="s">
        <v>173</v>
      </c>
      <c r="H70" s="326"/>
    </row>
    <row r="71" spans="1:694" ht="30" customHeight="1" x14ac:dyDescent="0.15">
      <c r="A71" s="385">
        <f t="shared" si="0"/>
        <v>53</v>
      </c>
      <c r="B71" s="400"/>
      <c r="C71" s="395"/>
      <c r="D71" s="116" t="s">
        <v>182</v>
      </c>
      <c r="E71" s="438"/>
      <c r="F71" s="119" t="s">
        <v>183</v>
      </c>
      <c r="G71" s="121" t="s">
        <v>170</v>
      </c>
      <c r="H71" s="327"/>
    </row>
    <row r="72" spans="1:694" s="113" customFormat="1" ht="30" customHeight="1" x14ac:dyDescent="0.15">
      <c r="A72" s="384">
        <f t="shared" si="0"/>
        <v>54</v>
      </c>
      <c r="B72" s="399"/>
      <c r="C72" s="387" t="s">
        <v>184</v>
      </c>
      <c r="D72" s="109" t="s">
        <v>185</v>
      </c>
      <c r="E72" s="438"/>
      <c r="F72" s="122" t="s">
        <v>186</v>
      </c>
      <c r="G72" s="123" t="s">
        <v>150</v>
      </c>
      <c r="H72" s="266" t="s">
        <v>324</v>
      </c>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c r="AO72" s="112"/>
      <c r="AP72" s="112"/>
      <c r="AQ72" s="112"/>
      <c r="AR72" s="112"/>
      <c r="AS72" s="112"/>
      <c r="AT72" s="112"/>
      <c r="AU72" s="112"/>
      <c r="AV72" s="112"/>
      <c r="AW72" s="112"/>
      <c r="AX72" s="112"/>
      <c r="AY72" s="112"/>
      <c r="AZ72" s="112"/>
      <c r="BA72" s="112"/>
      <c r="BB72" s="112"/>
      <c r="BC72" s="112"/>
      <c r="BD72" s="112"/>
      <c r="BE72" s="112"/>
      <c r="BF72" s="112"/>
      <c r="BG72" s="112"/>
      <c r="BH72" s="112"/>
      <c r="BI72" s="112"/>
      <c r="BJ72" s="112"/>
      <c r="BK72" s="112"/>
      <c r="BL72" s="112"/>
      <c r="BM72" s="112"/>
      <c r="BN72" s="112"/>
      <c r="BO72" s="112"/>
      <c r="BP72" s="112"/>
      <c r="BQ72" s="112"/>
      <c r="BR72" s="112"/>
      <c r="BS72" s="112"/>
      <c r="BT72" s="112"/>
      <c r="BU72" s="112"/>
      <c r="BV72" s="112"/>
      <c r="BW72" s="112"/>
      <c r="BX72" s="112"/>
      <c r="BY72" s="112"/>
      <c r="BZ72" s="112"/>
      <c r="CA72" s="112"/>
      <c r="CB72" s="112"/>
      <c r="CC72" s="112"/>
      <c r="CD72" s="112"/>
      <c r="CE72" s="112"/>
      <c r="CF72" s="112"/>
      <c r="CG72" s="112"/>
      <c r="CH72" s="112"/>
      <c r="CI72" s="112"/>
      <c r="CJ72" s="112"/>
      <c r="CK72" s="112"/>
      <c r="CL72" s="112"/>
      <c r="CM72" s="112"/>
      <c r="CN72" s="112"/>
      <c r="CO72" s="112"/>
      <c r="CP72" s="112"/>
      <c r="CQ72" s="112"/>
      <c r="CR72" s="112"/>
      <c r="CS72" s="112"/>
      <c r="CT72" s="112"/>
      <c r="CU72" s="112"/>
      <c r="CV72" s="112"/>
      <c r="CW72" s="112"/>
      <c r="CX72" s="112"/>
      <c r="CY72" s="112"/>
      <c r="CZ72" s="112"/>
      <c r="DA72" s="112"/>
      <c r="DB72" s="112"/>
      <c r="DC72" s="112"/>
      <c r="DD72" s="112"/>
      <c r="DE72" s="112"/>
      <c r="DF72" s="112"/>
      <c r="DG72" s="112"/>
      <c r="DH72" s="112"/>
      <c r="DI72" s="112"/>
      <c r="DJ72" s="112"/>
      <c r="DK72" s="112"/>
      <c r="DL72" s="112"/>
      <c r="DM72" s="112"/>
      <c r="DN72" s="112"/>
      <c r="DO72" s="112"/>
      <c r="DP72" s="112"/>
      <c r="DQ72" s="112"/>
      <c r="DR72" s="112"/>
      <c r="DS72" s="112"/>
      <c r="DT72" s="112"/>
      <c r="DU72" s="112"/>
      <c r="DV72" s="112"/>
      <c r="DW72" s="112"/>
      <c r="DX72" s="112"/>
      <c r="DY72" s="112"/>
      <c r="DZ72" s="112"/>
      <c r="EA72" s="112"/>
      <c r="EB72" s="112"/>
      <c r="EC72" s="112"/>
      <c r="ED72" s="112"/>
      <c r="EE72" s="112"/>
      <c r="EF72" s="112"/>
      <c r="EG72" s="112"/>
      <c r="EH72" s="112"/>
      <c r="EI72" s="112"/>
      <c r="EJ72" s="112"/>
      <c r="EK72" s="112"/>
      <c r="EL72" s="112"/>
      <c r="EM72" s="112"/>
      <c r="EN72" s="112"/>
      <c r="EO72" s="112"/>
      <c r="EP72" s="112"/>
      <c r="EQ72" s="112"/>
      <c r="ER72" s="112"/>
      <c r="ES72" s="112"/>
      <c r="ET72" s="112"/>
      <c r="EU72" s="112"/>
      <c r="EV72" s="112"/>
      <c r="EW72" s="112"/>
      <c r="EX72" s="112"/>
      <c r="EY72" s="112"/>
      <c r="EZ72" s="112"/>
      <c r="FA72" s="112"/>
      <c r="FB72" s="112"/>
      <c r="FC72" s="112"/>
      <c r="FD72" s="112"/>
      <c r="FE72" s="112"/>
      <c r="FF72" s="112"/>
      <c r="FG72" s="112"/>
      <c r="FH72" s="112"/>
      <c r="FI72" s="112"/>
      <c r="FJ72" s="112"/>
      <c r="FK72" s="112"/>
      <c r="FL72" s="112"/>
      <c r="FM72" s="112"/>
      <c r="FN72" s="112"/>
      <c r="FO72" s="112"/>
      <c r="FP72" s="112"/>
      <c r="FQ72" s="112"/>
      <c r="FR72" s="112"/>
      <c r="FS72" s="112"/>
      <c r="FT72" s="112"/>
      <c r="FU72" s="112"/>
      <c r="FV72" s="112"/>
      <c r="FW72" s="112"/>
      <c r="FX72" s="112"/>
      <c r="FY72" s="112"/>
      <c r="FZ72" s="112"/>
      <c r="GA72" s="112"/>
      <c r="GB72" s="112"/>
      <c r="GC72" s="112"/>
      <c r="GD72" s="112"/>
      <c r="GE72" s="112"/>
      <c r="GF72" s="112"/>
      <c r="GG72" s="112"/>
      <c r="GH72" s="112"/>
      <c r="GI72" s="112"/>
      <c r="GJ72" s="112"/>
      <c r="GK72" s="112"/>
      <c r="GL72" s="112"/>
      <c r="GM72" s="112"/>
      <c r="GN72" s="112"/>
      <c r="GO72" s="112"/>
      <c r="GP72" s="112"/>
      <c r="GQ72" s="112"/>
      <c r="GR72" s="112"/>
      <c r="GS72" s="112"/>
      <c r="GT72" s="112"/>
      <c r="GU72" s="112"/>
      <c r="GV72" s="112"/>
      <c r="GW72" s="112"/>
      <c r="GX72" s="112"/>
      <c r="GY72" s="112"/>
      <c r="GZ72" s="112"/>
      <c r="HA72" s="112"/>
      <c r="HB72" s="112"/>
      <c r="HC72" s="112"/>
      <c r="HD72" s="112"/>
      <c r="HE72" s="112"/>
      <c r="HF72" s="112"/>
      <c r="HG72" s="112"/>
      <c r="HH72" s="112"/>
      <c r="HI72" s="112"/>
      <c r="HJ72" s="112"/>
      <c r="HK72" s="112"/>
      <c r="HL72" s="112"/>
      <c r="HM72" s="112"/>
      <c r="HN72" s="112"/>
      <c r="HO72" s="112"/>
      <c r="HP72" s="112"/>
      <c r="HQ72" s="112"/>
      <c r="HR72" s="112"/>
      <c r="HS72" s="112"/>
      <c r="HT72" s="112"/>
      <c r="HU72" s="112"/>
      <c r="HV72" s="112"/>
      <c r="HW72" s="112"/>
      <c r="HX72" s="112"/>
      <c r="HY72" s="112"/>
      <c r="HZ72" s="112"/>
      <c r="IA72" s="112"/>
      <c r="IB72" s="112"/>
      <c r="IC72" s="112"/>
      <c r="ID72" s="112"/>
      <c r="IE72" s="112"/>
      <c r="IF72" s="112"/>
      <c r="IG72" s="112"/>
      <c r="IH72" s="112"/>
      <c r="II72" s="112"/>
      <c r="IJ72" s="112"/>
      <c r="IK72" s="112"/>
      <c r="IL72" s="112"/>
      <c r="IM72" s="112"/>
      <c r="IN72" s="112"/>
      <c r="IO72" s="112"/>
      <c r="IP72" s="112"/>
      <c r="IQ72" s="112"/>
      <c r="IR72" s="112"/>
      <c r="IS72" s="112"/>
      <c r="IT72" s="112"/>
      <c r="IU72" s="112"/>
      <c r="IV72" s="112"/>
      <c r="IW72" s="112"/>
      <c r="IX72" s="112"/>
      <c r="IY72" s="112"/>
      <c r="IZ72" s="112"/>
      <c r="JA72" s="112"/>
      <c r="JB72" s="112"/>
      <c r="JC72" s="112"/>
      <c r="JD72" s="112"/>
      <c r="JE72" s="112"/>
      <c r="JF72" s="112"/>
      <c r="JG72" s="112"/>
      <c r="JH72" s="112"/>
      <c r="JI72" s="112"/>
      <c r="JJ72" s="112"/>
      <c r="JK72" s="112"/>
      <c r="JL72" s="112"/>
      <c r="JM72" s="112"/>
      <c r="JN72" s="112"/>
      <c r="JO72" s="112"/>
      <c r="JP72" s="112"/>
      <c r="JQ72" s="112"/>
      <c r="JR72" s="112"/>
      <c r="JS72" s="112"/>
      <c r="JT72" s="112"/>
      <c r="JU72" s="112"/>
      <c r="JV72" s="112"/>
      <c r="JW72" s="112"/>
      <c r="JX72" s="112"/>
      <c r="JY72" s="112"/>
      <c r="JZ72" s="112"/>
      <c r="KA72" s="112"/>
      <c r="KB72" s="112"/>
      <c r="KC72" s="112"/>
      <c r="KD72" s="112"/>
      <c r="KE72" s="112"/>
      <c r="KF72" s="112"/>
      <c r="KG72" s="112"/>
      <c r="KH72" s="112"/>
      <c r="KI72" s="112"/>
      <c r="KJ72" s="112"/>
      <c r="KK72" s="112"/>
      <c r="KL72" s="112"/>
      <c r="KM72" s="112"/>
      <c r="KN72" s="112"/>
      <c r="KO72" s="112"/>
      <c r="KP72" s="112"/>
      <c r="KQ72" s="112"/>
      <c r="KR72" s="112"/>
      <c r="KS72" s="112"/>
      <c r="KT72" s="112"/>
      <c r="KU72" s="112"/>
      <c r="KV72" s="112"/>
      <c r="KW72" s="112"/>
      <c r="KX72" s="112"/>
      <c r="KY72" s="112"/>
      <c r="KZ72" s="112"/>
      <c r="LA72" s="112"/>
      <c r="LB72" s="112"/>
      <c r="LC72" s="112"/>
      <c r="LD72" s="112"/>
      <c r="LE72" s="112"/>
      <c r="LF72" s="112"/>
      <c r="LG72" s="112"/>
      <c r="LH72" s="112"/>
      <c r="LI72" s="112"/>
      <c r="LJ72" s="112"/>
      <c r="LK72" s="112"/>
      <c r="LL72" s="112"/>
      <c r="LM72" s="112"/>
      <c r="LN72" s="112"/>
      <c r="LO72" s="112"/>
      <c r="LP72" s="112"/>
      <c r="LQ72" s="112"/>
      <c r="LR72" s="112"/>
      <c r="LS72" s="112"/>
      <c r="LT72" s="112"/>
      <c r="LU72" s="112"/>
      <c r="LV72" s="112"/>
      <c r="LW72" s="112"/>
      <c r="LX72" s="112"/>
      <c r="LY72" s="112"/>
      <c r="LZ72" s="112"/>
      <c r="MA72" s="112"/>
      <c r="MB72" s="112"/>
      <c r="MC72" s="112"/>
      <c r="MD72" s="112"/>
      <c r="ME72" s="112"/>
      <c r="MF72" s="112"/>
      <c r="MG72" s="112"/>
      <c r="MH72" s="112"/>
      <c r="MI72" s="112"/>
      <c r="MJ72" s="112"/>
      <c r="MK72" s="112"/>
      <c r="ML72" s="112"/>
      <c r="MM72" s="112"/>
      <c r="MN72" s="112"/>
      <c r="MO72" s="112"/>
      <c r="MP72" s="112"/>
      <c r="MQ72" s="112"/>
      <c r="MR72" s="112"/>
      <c r="MS72" s="112"/>
      <c r="MT72" s="112"/>
      <c r="MU72" s="112"/>
      <c r="MV72" s="112"/>
      <c r="MW72" s="112"/>
      <c r="MX72" s="112"/>
      <c r="MY72" s="112"/>
      <c r="MZ72" s="112"/>
      <c r="NA72" s="112"/>
      <c r="NB72" s="112"/>
      <c r="NC72" s="112"/>
      <c r="ND72" s="112"/>
      <c r="NE72" s="112"/>
      <c r="NF72" s="112"/>
      <c r="NG72" s="112"/>
      <c r="NH72" s="112"/>
      <c r="NI72" s="112"/>
      <c r="NJ72" s="112"/>
      <c r="NK72" s="112"/>
      <c r="NL72" s="112"/>
      <c r="NM72" s="112"/>
      <c r="NN72" s="112"/>
      <c r="NO72" s="112"/>
      <c r="NP72" s="112"/>
      <c r="NQ72" s="112"/>
      <c r="NR72" s="112"/>
      <c r="NS72" s="112"/>
      <c r="NT72" s="112"/>
      <c r="NU72" s="112"/>
      <c r="NV72" s="112"/>
      <c r="NW72" s="112"/>
      <c r="NX72" s="112"/>
      <c r="NY72" s="112"/>
      <c r="NZ72" s="112"/>
      <c r="OA72" s="112"/>
      <c r="OB72" s="112"/>
      <c r="OC72" s="112"/>
      <c r="OD72" s="112"/>
      <c r="OE72" s="112"/>
      <c r="OF72" s="112"/>
      <c r="OG72" s="112"/>
      <c r="OH72" s="112"/>
      <c r="OI72" s="112"/>
      <c r="OJ72" s="112"/>
      <c r="OK72" s="112"/>
      <c r="OL72" s="112"/>
      <c r="OM72" s="112"/>
      <c r="ON72" s="112"/>
      <c r="OO72" s="112"/>
      <c r="OP72" s="112"/>
      <c r="OQ72" s="112"/>
      <c r="OR72" s="112"/>
      <c r="OS72" s="112"/>
      <c r="OT72" s="112"/>
      <c r="OU72" s="112"/>
      <c r="OV72" s="112"/>
      <c r="OW72" s="112"/>
      <c r="OX72" s="112"/>
      <c r="OY72" s="112"/>
      <c r="OZ72" s="112"/>
      <c r="PA72" s="112"/>
      <c r="PB72" s="112"/>
      <c r="PC72" s="112"/>
      <c r="PD72" s="112"/>
      <c r="PE72" s="112"/>
      <c r="PF72" s="112"/>
      <c r="PG72" s="112"/>
      <c r="PH72" s="112"/>
      <c r="PI72" s="112"/>
      <c r="PJ72" s="112"/>
      <c r="PK72" s="112"/>
      <c r="PL72" s="112"/>
      <c r="PM72" s="112"/>
      <c r="PN72" s="112"/>
      <c r="PO72" s="112"/>
      <c r="PP72" s="112"/>
      <c r="PQ72" s="112"/>
      <c r="PR72" s="112"/>
      <c r="PS72" s="112"/>
      <c r="PT72" s="112"/>
      <c r="PU72" s="112"/>
      <c r="PV72" s="112"/>
      <c r="PW72" s="112"/>
      <c r="PX72" s="112"/>
      <c r="PY72" s="112"/>
      <c r="PZ72" s="112"/>
      <c r="QA72" s="112"/>
      <c r="QB72" s="112"/>
      <c r="QC72" s="112"/>
      <c r="QD72" s="112"/>
      <c r="QE72" s="112"/>
      <c r="QF72" s="112"/>
      <c r="QG72" s="112"/>
      <c r="QH72" s="112"/>
      <c r="QI72" s="112"/>
      <c r="QJ72" s="112"/>
      <c r="QK72" s="112"/>
      <c r="QL72" s="112"/>
      <c r="QM72" s="112"/>
      <c r="QN72" s="112"/>
      <c r="QO72" s="112"/>
      <c r="QP72" s="112"/>
      <c r="QQ72" s="112"/>
      <c r="QR72" s="112"/>
      <c r="QS72" s="112"/>
      <c r="QT72" s="112"/>
      <c r="QU72" s="112"/>
      <c r="QV72" s="112"/>
      <c r="QW72" s="112"/>
      <c r="QX72" s="112"/>
      <c r="QY72" s="112"/>
      <c r="QZ72" s="112"/>
      <c r="RA72" s="112"/>
      <c r="RB72" s="112"/>
      <c r="RC72" s="112"/>
      <c r="RD72" s="112"/>
      <c r="RE72" s="112"/>
      <c r="RF72" s="112"/>
      <c r="RG72" s="112"/>
      <c r="RH72" s="112"/>
      <c r="RI72" s="112"/>
      <c r="RJ72" s="112"/>
      <c r="RK72" s="112"/>
      <c r="RL72" s="112"/>
      <c r="RM72" s="112"/>
      <c r="RN72" s="112"/>
      <c r="RO72" s="112"/>
      <c r="RP72" s="112"/>
      <c r="RQ72" s="112"/>
      <c r="RR72" s="112"/>
      <c r="RS72" s="112"/>
      <c r="RT72" s="112"/>
      <c r="RU72" s="112"/>
      <c r="RV72" s="112"/>
      <c r="RW72" s="112"/>
      <c r="RX72" s="112"/>
      <c r="RY72" s="112"/>
      <c r="RZ72" s="112"/>
      <c r="SA72" s="112"/>
      <c r="SB72" s="112"/>
      <c r="SC72" s="112"/>
      <c r="SD72" s="112"/>
      <c r="SE72" s="112"/>
      <c r="SF72" s="112"/>
      <c r="SG72" s="112"/>
      <c r="SH72" s="112"/>
      <c r="SI72" s="112"/>
      <c r="SJ72" s="112"/>
      <c r="SK72" s="112"/>
      <c r="SL72" s="112"/>
      <c r="SM72" s="112"/>
      <c r="SN72" s="112"/>
      <c r="SO72" s="112"/>
      <c r="SP72" s="112"/>
      <c r="SQ72" s="112"/>
      <c r="SR72" s="112"/>
      <c r="SS72" s="112"/>
      <c r="ST72" s="112"/>
      <c r="SU72" s="112"/>
      <c r="SV72" s="112"/>
      <c r="SW72" s="112"/>
      <c r="SX72" s="112"/>
      <c r="SY72" s="112"/>
      <c r="SZ72" s="112"/>
      <c r="TA72" s="112"/>
      <c r="TB72" s="112"/>
      <c r="TC72" s="112"/>
      <c r="TD72" s="112"/>
      <c r="TE72" s="112"/>
      <c r="TF72" s="112"/>
      <c r="TG72" s="112"/>
      <c r="TH72" s="112"/>
      <c r="TI72" s="112"/>
      <c r="TJ72" s="112"/>
      <c r="TK72" s="112"/>
      <c r="TL72" s="112"/>
      <c r="TM72" s="112"/>
      <c r="TN72" s="112"/>
      <c r="TO72" s="112"/>
      <c r="TP72" s="112"/>
      <c r="TQ72" s="112"/>
      <c r="TR72" s="112"/>
      <c r="TS72" s="112"/>
      <c r="TT72" s="112"/>
      <c r="TU72" s="112"/>
      <c r="TV72" s="112"/>
      <c r="TW72" s="112"/>
      <c r="TX72" s="112"/>
      <c r="TY72" s="112"/>
      <c r="TZ72" s="112"/>
      <c r="UA72" s="112"/>
      <c r="UB72" s="112"/>
      <c r="UC72" s="112"/>
      <c r="UD72" s="112"/>
      <c r="UE72" s="112"/>
      <c r="UF72" s="112"/>
      <c r="UG72" s="112"/>
      <c r="UH72" s="112"/>
      <c r="UI72" s="112"/>
      <c r="UJ72" s="112"/>
      <c r="UK72" s="112"/>
      <c r="UL72" s="112"/>
      <c r="UM72" s="112"/>
      <c r="UN72" s="112"/>
      <c r="UO72" s="112"/>
      <c r="UP72" s="112"/>
      <c r="UQ72" s="112"/>
      <c r="UR72" s="112"/>
      <c r="US72" s="112"/>
      <c r="UT72" s="112"/>
      <c r="UU72" s="112"/>
      <c r="UV72" s="112"/>
      <c r="UW72" s="112"/>
      <c r="UX72" s="112"/>
      <c r="UY72" s="112"/>
      <c r="UZ72" s="112"/>
      <c r="VA72" s="112"/>
      <c r="VB72" s="112"/>
      <c r="VC72" s="112"/>
      <c r="VD72" s="112"/>
      <c r="VE72" s="112"/>
      <c r="VF72" s="112"/>
      <c r="VG72" s="112"/>
      <c r="VH72" s="112"/>
      <c r="VI72" s="112"/>
      <c r="VJ72" s="112"/>
      <c r="VK72" s="112"/>
      <c r="VL72" s="112"/>
      <c r="VM72" s="112"/>
      <c r="VN72" s="112"/>
      <c r="VO72" s="112"/>
      <c r="VP72" s="112"/>
      <c r="VQ72" s="112"/>
      <c r="VR72" s="112"/>
      <c r="VS72" s="112"/>
      <c r="VT72" s="112"/>
      <c r="VU72" s="112"/>
      <c r="VV72" s="112"/>
      <c r="VW72" s="112"/>
      <c r="VX72" s="112"/>
      <c r="VY72" s="112"/>
      <c r="VZ72" s="112"/>
      <c r="WA72" s="112"/>
      <c r="WB72" s="112"/>
      <c r="WC72" s="112"/>
      <c r="WD72" s="112"/>
      <c r="WE72" s="112"/>
      <c r="WF72" s="112"/>
      <c r="WG72" s="112"/>
      <c r="WH72" s="112"/>
      <c r="WI72" s="112"/>
      <c r="WJ72" s="112"/>
      <c r="WK72" s="112"/>
      <c r="WL72" s="112"/>
      <c r="WM72" s="112"/>
      <c r="WN72" s="112"/>
      <c r="WO72" s="112"/>
      <c r="WP72" s="112"/>
      <c r="WQ72" s="112"/>
      <c r="WR72" s="112"/>
      <c r="WS72" s="112"/>
      <c r="WT72" s="112"/>
      <c r="WU72" s="112"/>
      <c r="WV72" s="112"/>
      <c r="WW72" s="112"/>
      <c r="WX72" s="112"/>
      <c r="WY72" s="112"/>
      <c r="WZ72" s="112"/>
      <c r="XA72" s="112"/>
      <c r="XB72" s="112"/>
      <c r="XC72" s="112"/>
      <c r="XD72" s="112"/>
      <c r="XE72" s="112"/>
      <c r="XF72" s="112"/>
      <c r="XG72" s="112"/>
      <c r="XH72" s="112"/>
      <c r="XI72" s="112"/>
      <c r="XJ72" s="112"/>
      <c r="XK72" s="112"/>
      <c r="XL72" s="112"/>
      <c r="XM72" s="112"/>
      <c r="XN72" s="112"/>
      <c r="XO72" s="112"/>
      <c r="XP72" s="112"/>
      <c r="XQ72" s="112"/>
      <c r="XR72" s="112"/>
      <c r="XS72" s="112"/>
      <c r="XT72" s="112"/>
      <c r="XU72" s="112"/>
      <c r="XV72" s="112"/>
      <c r="XW72" s="112"/>
      <c r="XX72" s="112"/>
      <c r="XY72" s="112"/>
      <c r="XZ72" s="112"/>
      <c r="YA72" s="112"/>
      <c r="YB72" s="112"/>
      <c r="YC72" s="112"/>
      <c r="YD72" s="112"/>
      <c r="YE72" s="112"/>
      <c r="YF72" s="112"/>
      <c r="YG72" s="112"/>
      <c r="YH72" s="112"/>
      <c r="YI72" s="112"/>
      <c r="YJ72" s="112"/>
      <c r="YK72" s="112"/>
      <c r="YL72" s="112"/>
      <c r="YM72" s="112"/>
      <c r="YN72" s="112"/>
      <c r="YO72" s="112"/>
      <c r="YP72" s="112"/>
      <c r="YQ72" s="112"/>
      <c r="YR72" s="112"/>
      <c r="YS72" s="112"/>
      <c r="YT72" s="112"/>
      <c r="YU72" s="112"/>
      <c r="YV72" s="112"/>
      <c r="YW72" s="112"/>
      <c r="YX72" s="112"/>
      <c r="YY72" s="112"/>
      <c r="YZ72" s="112"/>
      <c r="ZA72" s="112"/>
      <c r="ZB72" s="112"/>
      <c r="ZC72" s="112"/>
      <c r="ZD72" s="112"/>
      <c r="ZE72" s="112"/>
      <c r="ZF72" s="112"/>
      <c r="ZG72" s="112"/>
      <c r="ZH72" s="112"/>
      <c r="ZI72" s="112"/>
      <c r="ZJ72" s="112"/>
      <c r="ZK72" s="112"/>
      <c r="ZL72" s="112"/>
      <c r="ZM72" s="112"/>
      <c r="ZN72" s="112"/>
      <c r="ZO72" s="112"/>
      <c r="ZP72" s="112"/>
      <c r="ZQ72" s="112"/>
      <c r="ZR72" s="112"/>
    </row>
    <row r="73" spans="1:694" s="113" customFormat="1" ht="30" customHeight="1" x14ac:dyDescent="0.15">
      <c r="A73" s="384">
        <f t="shared" si="0"/>
        <v>55</v>
      </c>
      <c r="B73" s="399"/>
      <c r="C73" s="389"/>
      <c r="D73" s="109" t="s">
        <v>187</v>
      </c>
      <c r="E73" s="437"/>
      <c r="F73" s="110" t="s">
        <v>152</v>
      </c>
      <c r="G73" s="123" t="s">
        <v>153</v>
      </c>
      <c r="H73" s="295"/>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c r="AO73" s="112"/>
      <c r="AP73" s="112"/>
      <c r="AQ73" s="112"/>
      <c r="AR73" s="112"/>
      <c r="AS73" s="112"/>
      <c r="AT73" s="112"/>
      <c r="AU73" s="112"/>
      <c r="AV73" s="112"/>
      <c r="AW73" s="112"/>
      <c r="AX73" s="112"/>
      <c r="AY73" s="112"/>
      <c r="AZ73" s="112"/>
      <c r="BA73" s="112"/>
      <c r="BB73" s="112"/>
      <c r="BC73" s="112"/>
      <c r="BD73" s="112"/>
      <c r="BE73" s="112"/>
      <c r="BF73" s="112"/>
      <c r="BG73" s="112"/>
      <c r="BH73" s="112"/>
      <c r="BI73" s="112"/>
      <c r="BJ73" s="112"/>
      <c r="BK73" s="112"/>
      <c r="BL73" s="112"/>
      <c r="BM73" s="112"/>
      <c r="BN73" s="112"/>
      <c r="BO73" s="112"/>
      <c r="BP73" s="112"/>
      <c r="BQ73" s="112"/>
      <c r="BR73" s="112"/>
      <c r="BS73" s="112"/>
      <c r="BT73" s="112"/>
      <c r="BU73" s="112"/>
      <c r="BV73" s="112"/>
      <c r="BW73" s="112"/>
      <c r="BX73" s="112"/>
      <c r="BY73" s="112"/>
      <c r="BZ73" s="112"/>
      <c r="CA73" s="112"/>
      <c r="CB73" s="112"/>
      <c r="CC73" s="112"/>
      <c r="CD73" s="112"/>
      <c r="CE73" s="112"/>
      <c r="CF73" s="112"/>
      <c r="CG73" s="112"/>
      <c r="CH73" s="112"/>
      <c r="CI73" s="112"/>
      <c r="CJ73" s="112"/>
      <c r="CK73" s="112"/>
      <c r="CL73" s="112"/>
      <c r="CM73" s="112"/>
      <c r="CN73" s="112"/>
      <c r="CO73" s="112"/>
      <c r="CP73" s="112"/>
      <c r="CQ73" s="112"/>
      <c r="CR73" s="112"/>
      <c r="CS73" s="112"/>
      <c r="CT73" s="112"/>
      <c r="CU73" s="112"/>
      <c r="CV73" s="112"/>
      <c r="CW73" s="112"/>
      <c r="CX73" s="112"/>
      <c r="CY73" s="112"/>
      <c r="CZ73" s="112"/>
      <c r="DA73" s="112"/>
      <c r="DB73" s="112"/>
      <c r="DC73" s="112"/>
      <c r="DD73" s="112"/>
      <c r="DE73" s="112"/>
      <c r="DF73" s="112"/>
      <c r="DG73" s="112"/>
      <c r="DH73" s="112"/>
      <c r="DI73" s="112"/>
      <c r="DJ73" s="112"/>
      <c r="DK73" s="112"/>
      <c r="DL73" s="112"/>
      <c r="DM73" s="112"/>
      <c r="DN73" s="112"/>
      <c r="DO73" s="112"/>
      <c r="DP73" s="112"/>
      <c r="DQ73" s="112"/>
      <c r="DR73" s="112"/>
      <c r="DS73" s="112"/>
      <c r="DT73" s="112"/>
      <c r="DU73" s="112"/>
      <c r="DV73" s="112"/>
      <c r="DW73" s="112"/>
      <c r="DX73" s="112"/>
      <c r="DY73" s="112"/>
      <c r="DZ73" s="112"/>
      <c r="EA73" s="112"/>
      <c r="EB73" s="112"/>
      <c r="EC73" s="112"/>
      <c r="ED73" s="112"/>
      <c r="EE73" s="112"/>
      <c r="EF73" s="112"/>
      <c r="EG73" s="112"/>
      <c r="EH73" s="112"/>
      <c r="EI73" s="112"/>
      <c r="EJ73" s="112"/>
      <c r="EK73" s="112"/>
      <c r="EL73" s="112"/>
      <c r="EM73" s="112"/>
      <c r="EN73" s="112"/>
      <c r="EO73" s="112"/>
      <c r="EP73" s="112"/>
      <c r="EQ73" s="112"/>
      <c r="ER73" s="112"/>
      <c r="ES73" s="112"/>
      <c r="ET73" s="112"/>
      <c r="EU73" s="112"/>
      <c r="EV73" s="112"/>
      <c r="EW73" s="112"/>
      <c r="EX73" s="112"/>
      <c r="EY73" s="112"/>
      <c r="EZ73" s="112"/>
      <c r="FA73" s="112"/>
      <c r="FB73" s="112"/>
      <c r="FC73" s="112"/>
      <c r="FD73" s="112"/>
      <c r="FE73" s="112"/>
      <c r="FF73" s="112"/>
      <c r="FG73" s="112"/>
      <c r="FH73" s="112"/>
      <c r="FI73" s="112"/>
      <c r="FJ73" s="112"/>
      <c r="FK73" s="112"/>
      <c r="FL73" s="112"/>
      <c r="FM73" s="112"/>
      <c r="FN73" s="112"/>
      <c r="FO73" s="112"/>
      <c r="FP73" s="112"/>
      <c r="FQ73" s="112"/>
      <c r="FR73" s="112"/>
      <c r="FS73" s="112"/>
      <c r="FT73" s="112"/>
      <c r="FU73" s="112"/>
      <c r="FV73" s="112"/>
      <c r="FW73" s="112"/>
      <c r="FX73" s="112"/>
      <c r="FY73" s="112"/>
      <c r="FZ73" s="112"/>
      <c r="GA73" s="112"/>
      <c r="GB73" s="112"/>
      <c r="GC73" s="112"/>
      <c r="GD73" s="112"/>
      <c r="GE73" s="112"/>
      <c r="GF73" s="112"/>
      <c r="GG73" s="112"/>
      <c r="GH73" s="112"/>
      <c r="GI73" s="112"/>
      <c r="GJ73" s="112"/>
      <c r="GK73" s="112"/>
      <c r="GL73" s="112"/>
      <c r="GM73" s="112"/>
      <c r="GN73" s="112"/>
      <c r="GO73" s="112"/>
      <c r="GP73" s="112"/>
      <c r="GQ73" s="112"/>
      <c r="GR73" s="112"/>
      <c r="GS73" s="112"/>
      <c r="GT73" s="112"/>
      <c r="GU73" s="112"/>
      <c r="GV73" s="112"/>
      <c r="GW73" s="112"/>
      <c r="GX73" s="112"/>
      <c r="GY73" s="112"/>
      <c r="GZ73" s="112"/>
      <c r="HA73" s="112"/>
      <c r="HB73" s="112"/>
      <c r="HC73" s="112"/>
      <c r="HD73" s="112"/>
      <c r="HE73" s="112"/>
      <c r="HF73" s="112"/>
      <c r="HG73" s="112"/>
      <c r="HH73" s="112"/>
      <c r="HI73" s="112"/>
      <c r="HJ73" s="112"/>
      <c r="HK73" s="112"/>
      <c r="HL73" s="112"/>
      <c r="HM73" s="112"/>
      <c r="HN73" s="112"/>
      <c r="HO73" s="112"/>
      <c r="HP73" s="112"/>
      <c r="HQ73" s="112"/>
      <c r="HR73" s="112"/>
      <c r="HS73" s="112"/>
      <c r="HT73" s="112"/>
      <c r="HU73" s="112"/>
      <c r="HV73" s="112"/>
      <c r="HW73" s="112"/>
      <c r="HX73" s="112"/>
      <c r="HY73" s="112"/>
      <c r="HZ73" s="112"/>
      <c r="IA73" s="112"/>
      <c r="IB73" s="112"/>
      <c r="IC73" s="112"/>
      <c r="ID73" s="112"/>
      <c r="IE73" s="112"/>
      <c r="IF73" s="112"/>
      <c r="IG73" s="112"/>
      <c r="IH73" s="112"/>
      <c r="II73" s="112"/>
      <c r="IJ73" s="112"/>
      <c r="IK73" s="112"/>
      <c r="IL73" s="112"/>
      <c r="IM73" s="112"/>
      <c r="IN73" s="112"/>
      <c r="IO73" s="112"/>
      <c r="IP73" s="112"/>
      <c r="IQ73" s="112"/>
      <c r="IR73" s="112"/>
      <c r="IS73" s="112"/>
      <c r="IT73" s="112"/>
      <c r="IU73" s="112"/>
      <c r="IV73" s="112"/>
      <c r="IW73" s="112"/>
      <c r="IX73" s="112"/>
      <c r="IY73" s="112"/>
      <c r="IZ73" s="112"/>
      <c r="JA73" s="112"/>
      <c r="JB73" s="112"/>
      <c r="JC73" s="112"/>
      <c r="JD73" s="112"/>
      <c r="JE73" s="112"/>
      <c r="JF73" s="112"/>
      <c r="JG73" s="112"/>
      <c r="JH73" s="112"/>
      <c r="JI73" s="112"/>
      <c r="JJ73" s="112"/>
      <c r="JK73" s="112"/>
      <c r="JL73" s="112"/>
      <c r="JM73" s="112"/>
      <c r="JN73" s="112"/>
      <c r="JO73" s="112"/>
      <c r="JP73" s="112"/>
      <c r="JQ73" s="112"/>
      <c r="JR73" s="112"/>
      <c r="JS73" s="112"/>
      <c r="JT73" s="112"/>
      <c r="JU73" s="112"/>
      <c r="JV73" s="112"/>
      <c r="JW73" s="112"/>
      <c r="JX73" s="112"/>
      <c r="JY73" s="112"/>
      <c r="JZ73" s="112"/>
      <c r="KA73" s="112"/>
      <c r="KB73" s="112"/>
      <c r="KC73" s="112"/>
      <c r="KD73" s="112"/>
      <c r="KE73" s="112"/>
      <c r="KF73" s="112"/>
      <c r="KG73" s="112"/>
      <c r="KH73" s="112"/>
      <c r="KI73" s="112"/>
      <c r="KJ73" s="112"/>
      <c r="KK73" s="112"/>
      <c r="KL73" s="112"/>
      <c r="KM73" s="112"/>
      <c r="KN73" s="112"/>
      <c r="KO73" s="112"/>
      <c r="KP73" s="112"/>
      <c r="KQ73" s="112"/>
      <c r="KR73" s="112"/>
      <c r="KS73" s="112"/>
      <c r="KT73" s="112"/>
      <c r="KU73" s="112"/>
      <c r="KV73" s="112"/>
      <c r="KW73" s="112"/>
      <c r="KX73" s="112"/>
      <c r="KY73" s="112"/>
      <c r="KZ73" s="112"/>
      <c r="LA73" s="112"/>
      <c r="LB73" s="112"/>
      <c r="LC73" s="112"/>
      <c r="LD73" s="112"/>
      <c r="LE73" s="112"/>
      <c r="LF73" s="112"/>
      <c r="LG73" s="112"/>
      <c r="LH73" s="112"/>
      <c r="LI73" s="112"/>
      <c r="LJ73" s="112"/>
      <c r="LK73" s="112"/>
      <c r="LL73" s="112"/>
      <c r="LM73" s="112"/>
      <c r="LN73" s="112"/>
      <c r="LO73" s="112"/>
      <c r="LP73" s="112"/>
      <c r="LQ73" s="112"/>
      <c r="LR73" s="112"/>
      <c r="LS73" s="112"/>
      <c r="LT73" s="112"/>
      <c r="LU73" s="112"/>
      <c r="LV73" s="112"/>
      <c r="LW73" s="112"/>
      <c r="LX73" s="112"/>
      <c r="LY73" s="112"/>
      <c r="LZ73" s="112"/>
      <c r="MA73" s="112"/>
      <c r="MB73" s="112"/>
      <c r="MC73" s="112"/>
      <c r="MD73" s="112"/>
      <c r="ME73" s="112"/>
      <c r="MF73" s="112"/>
      <c r="MG73" s="112"/>
      <c r="MH73" s="112"/>
      <c r="MI73" s="112"/>
      <c r="MJ73" s="112"/>
      <c r="MK73" s="112"/>
      <c r="ML73" s="112"/>
      <c r="MM73" s="112"/>
      <c r="MN73" s="112"/>
      <c r="MO73" s="112"/>
      <c r="MP73" s="112"/>
      <c r="MQ73" s="112"/>
      <c r="MR73" s="112"/>
      <c r="MS73" s="112"/>
      <c r="MT73" s="112"/>
      <c r="MU73" s="112"/>
      <c r="MV73" s="112"/>
      <c r="MW73" s="112"/>
      <c r="MX73" s="112"/>
      <c r="MY73" s="112"/>
      <c r="MZ73" s="112"/>
      <c r="NA73" s="112"/>
      <c r="NB73" s="112"/>
      <c r="NC73" s="112"/>
      <c r="ND73" s="112"/>
      <c r="NE73" s="112"/>
      <c r="NF73" s="112"/>
      <c r="NG73" s="112"/>
      <c r="NH73" s="112"/>
      <c r="NI73" s="112"/>
      <c r="NJ73" s="112"/>
      <c r="NK73" s="112"/>
      <c r="NL73" s="112"/>
      <c r="NM73" s="112"/>
      <c r="NN73" s="112"/>
      <c r="NO73" s="112"/>
      <c r="NP73" s="112"/>
      <c r="NQ73" s="112"/>
      <c r="NR73" s="112"/>
      <c r="NS73" s="112"/>
      <c r="NT73" s="112"/>
      <c r="NU73" s="112"/>
      <c r="NV73" s="112"/>
      <c r="NW73" s="112"/>
      <c r="NX73" s="112"/>
      <c r="NY73" s="112"/>
      <c r="NZ73" s="112"/>
      <c r="OA73" s="112"/>
      <c r="OB73" s="112"/>
      <c r="OC73" s="112"/>
      <c r="OD73" s="112"/>
      <c r="OE73" s="112"/>
      <c r="OF73" s="112"/>
      <c r="OG73" s="112"/>
      <c r="OH73" s="112"/>
      <c r="OI73" s="112"/>
      <c r="OJ73" s="112"/>
      <c r="OK73" s="112"/>
      <c r="OL73" s="112"/>
      <c r="OM73" s="112"/>
      <c r="ON73" s="112"/>
      <c r="OO73" s="112"/>
      <c r="OP73" s="112"/>
      <c r="OQ73" s="112"/>
      <c r="OR73" s="112"/>
      <c r="OS73" s="112"/>
      <c r="OT73" s="112"/>
      <c r="OU73" s="112"/>
      <c r="OV73" s="112"/>
      <c r="OW73" s="112"/>
      <c r="OX73" s="112"/>
      <c r="OY73" s="112"/>
      <c r="OZ73" s="112"/>
      <c r="PA73" s="112"/>
      <c r="PB73" s="112"/>
      <c r="PC73" s="112"/>
      <c r="PD73" s="112"/>
      <c r="PE73" s="112"/>
      <c r="PF73" s="112"/>
      <c r="PG73" s="112"/>
      <c r="PH73" s="112"/>
      <c r="PI73" s="112"/>
      <c r="PJ73" s="112"/>
      <c r="PK73" s="112"/>
      <c r="PL73" s="112"/>
      <c r="PM73" s="112"/>
      <c r="PN73" s="112"/>
      <c r="PO73" s="112"/>
      <c r="PP73" s="112"/>
      <c r="PQ73" s="112"/>
      <c r="PR73" s="112"/>
      <c r="PS73" s="112"/>
      <c r="PT73" s="112"/>
      <c r="PU73" s="112"/>
      <c r="PV73" s="112"/>
      <c r="PW73" s="112"/>
      <c r="PX73" s="112"/>
      <c r="PY73" s="112"/>
      <c r="PZ73" s="112"/>
      <c r="QA73" s="112"/>
      <c r="QB73" s="112"/>
      <c r="QC73" s="112"/>
      <c r="QD73" s="112"/>
      <c r="QE73" s="112"/>
      <c r="QF73" s="112"/>
      <c r="QG73" s="112"/>
      <c r="QH73" s="112"/>
      <c r="QI73" s="112"/>
      <c r="QJ73" s="112"/>
      <c r="QK73" s="112"/>
      <c r="QL73" s="112"/>
      <c r="QM73" s="112"/>
      <c r="QN73" s="112"/>
      <c r="QO73" s="112"/>
      <c r="QP73" s="112"/>
      <c r="QQ73" s="112"/>
      <c r="QR73" s="112"/>
      <c r="QS73" s="112"/>
      <c r="QT73" s="112"/>
      <c r="QU73" s="112"/>
      <c r="QV73" s="112"/>
      <c r="QW73" s="112"/>
      <c r="QX73" s="112"/>
      <c r="QY73" s="112"/>
      <c r="QZ73" s="112"/>
      <c r="RA73" s="112"/>
      <c r="RB73" s="112"/>
      <c r="RC73" s="112"/>
      <c r="RD73" s="112"/>
      <c r="RE73" s="112"/>
      <c r="RF73" s="112"/>
      <c r="RG73" s="112"/>
      <c r="RH73" s="112"/>
      <c r="RI73" s="112"/>
      <c r="RJ73" s="112"/>
      <c r="RK73" s="112"/>
      <c r="RL73" s="112"/>
      <c r="RM73" s="112"/>
      <c r="RN73" s="112"/>
      <c r="RO73" s="112"/>
      <c r="RP73" s="112"/>
      <c r="RQ73" s="112"/>
      <c r="RR73" s="112"/>
      <c r="RS73" s="112"/>
      <c r="RT73" s="112"/>
      <c r="RU73" s="112"/>
      <c r="RV73" s="112"/>
      <c r="RW73" s="112"/>
      <c r="RX73" s="112"/>
      <c r="RY73" s="112"/>
      <c r="RZ73" s="112"/>
      <c r="SA73" s="112"/>
      <c r="SB73" s="112"/>
      <c r="SC73" s="112"/>
      <c r="SD73" s="112"/>
      <c r="SE73" s="112"/>
      <c r="SF73" s="112"/>
      <c r="SG73" s="112"/>
      <c r="SH73" s="112"/>
      <c r="SI73" s="112"/>
      <c r="SJ73" s="112"/>
      <c r="SK73" s="112"/>
      <c r="SL73" s="112"/>
      <c r="SM73" s="112"/>
      <c r="SN73" s="112"/>
      <c r="SO73" s="112"/>
      <c r="SP73" s="112"/>
      <c r="SQ73" s="112"/>
      <c r="SR73" s="112"/>
      <c r="SS73" s="112"/>
      <c r="ST73" s="112"/>
      <c r="SU73" s="112"/>
      <c r="SV73" s="112"/>
      <c r="SW73" s="112"/>
      <c r="SX73" s="112"/>
      <c r="SY73" s="112"/>
      <c r="SZ73" s="112"/>
      <c r="TA73" s="112"/>
      <c r="TB73" s="112"/>
      <c r="TC73" s="112"/>
      <c r="TD73" s="112"/>
      <c r="TE73" s="112"/>
      <c r="TF73" s="112"/>
      <c r="TG73" s="112"/>
      <c r="TH73" s="112"/>
      <c r="TI73" s="112"/>
      <c r="TJ73" s="112"/>
      <c r="TK73" s="112"/>
      <c r="TL73" s="112"/>
      <c r="TM73" s="112"/>
      <c r="TN73" s="112"/>
      <c r="TO73" s="112"/>
      <c r="TP73" s="112"/>
      <c r="TQ73" s="112"/>
      <c r="TR73" s="112"/>
      <c r="TS73" s="112"/>
      <c r="TT73" s="112"/>
      <c r="TU73" s="112"/>
      <c r="TV73" s="112"/>
      <c r="TW73" s="112"/>
      <c r="TX73" s="112"/>
      <c r="TY73" s="112"/>
      <c r="TZ73" s="112"/>
      <c r="UA73" s="112"/>
      <c r="UB73" s="112"/>
      <c r="UC73" s="112"/>
      <c r="UD73" s="112"/>
      <c r="UE73" s="112"/>
      <c r="UF73" s="112"/>
      <c r="UG73" s="112"/>
      <c r="UH73" s="112"/>
      <c r="UI73" s="112"/>
      <c r="UJ73" s="112"/>
      <c r="UK73" s="112"/>
      <c r="UL73" s="112"/>
      <c r="UM73" s="112"/>
      <c r="UN73" s="112"/>
      <c r="UO73" s="112"/>
      <c r="UP73" s="112"/>
      <c r="UQ73" s="112"/>
      <c r="UR73" s="112"/>
      <c r="US73" s="112"/>
      <c r="UT73" s="112"/>
      <c r="UU73" s="112"/>
      <c r="UV73" s="112"/>
      <c r="UW73" s="112"/>
      <c r="UX73" s="112"/>
      <c r="UY73" s="112"/>
      <c r="UZ73" s="112"/>
      <c r="VA73" s="112"/>
      <c r="VB73" s="112"/>
      <c r="VC73" s="112"/>
      <c r="VD73" s="112"/>
      <c r="VE73" s="112"/>
      <c r="VF73" s="112"/>
      <c r="VG73" s="112"/>
      <c r="VH73" s="112"/>
      <c r="VI73" s="112"/>
      <c r="VJ73" s="112"/>
      <c r="VK73" s="112"/>
      <c r="VL73" s="112"/>
      <c r="VM73" s="112"/>
      <c r="VN73" s="112"/>
      <c r="VO73" s="112"/>
      <c r="VP73" s="112"/>
      <c r="VQ73" s="112"/>
      <c r="VR73" s="112"/>
      <c r="VS73" s="112"/>
      <c r="VT73" s="112"/>
      <c r="VU73" s="112"/>
      <c r="VV73" s="112"/>
      <c r="VW73" s="112"/>
      <c r="VX73" s="112"/>
      <c r="VY73" s="112"/>
      <c r="VZ73" s="112"/>
      <c r="WA73" s="112"/>
      <c r="WB73" s="112"/>
      <c r="WC73" s="112"/>
      <c r="WD73" s="112"/>
      <c r="WE73" s="112"/>
      <c r="WF73" s="112"/>
      <c r="WG73" s="112"/>
      <c r="WH73" s="112"/>
      <c r="WI73" s="112"/>
      <c r="WJ73" s="112"/>
      <c r="WK73" s="112"/>
      <c r="WL73" s="112"/>
      <c r="WM73" s="112"/>
      <c r="WN73" s="112"/>
      <c r="WO73" s="112"/>
      <c r="WP73" s="112"/>
      <c r="WQ73" s="112"/>
      <c r="WR73" s="112"/>
      <c r="WS73" s="112"/>
      <c r="WT73" s="112"/>
      <c r="WU73" s="112"/>
      <c r="WV73" s="112"/>
      <c r="WW73" s="112"/>
      <c r="WX73" s="112"/>
      <c r="WY73" s="112"/>
      <c r="WZ73" s="112"/>
      <c r="XA73" s="112"/>
      <c r="XB73" s="112"/>
      <c r="XC73" s="112"/>
      <c r="XD73" s="112"/>
      <c r="XE73" s="112"/>
      <c r="XF73" s="112"/>
      <c r="XG73" s="112"/>
      <c r="XH73" s="112"/>
      <c r="XI73" s="112"/>
      <c r="XJ73" s="112"/>
      <c r="XK73" s="112"/>
      <c r="XL73" s="112"/>
      <c r="XM73" s="112"/>
      <c r="XN73" s="112"/>
      <c r="XO73" s="112"/>
      <c r="XP73" s="112"/>
      <c r="XQ73" s="112"/>
      <c r="XR73" s="112"/>
      <c r="XS73" s="112"/>
      <c r="XT73" s="112"/>
      <c r="XU73" s="112"/>
      <c r="XV73" s="112"/>
      <c r="XW73" s="112"/>
      <c r="XX73" s="112"/>
      <c r="XY73" s="112"/>
      <c r="XZ73" s="112"/>
      <c r="YA73" s="112"/>
      <c r="YB73" s="112"/>
      <c r="YC73" s="112"/>
      <c r="YD73" s="112"/>
      <c r="YE73" s="112"/>
      <c r="YF73" s="112"/>
      <c r="YG73" s="112"/>
      <c r="YH73" s="112"/>
      <c r="YI73" s="112"/>
      <c r="YJ73" s="112"/>
      <c r="YK73" s="112"/>
      <c r="YL73" s="112"/>
      <c r="YM73" s="112"/>
      <c r="YN73" s="112"/>
      <c r="YO73" s="112"/>
      <c r="YP73" s="112"/>
      <c r="YQ73" s="112"/>
      <c r="YR73" s="112"/>
      <c r="YS73" s="112"/>
      <c r="YT73" s="112"/>
      <c r="YU73" s="112"/>
      <c r="YV73" s="112"/>
      <c r="YW73" s="112"/>
      <c r="YX73" s="112"/>
      <c r="YY73" s="112"/>
      <c r="YZ73" s="112"/>
      <c r="ZA73" s="112"/>
      <c r="ZB73" s="112"/>
      <c r="ZC73" s="112"/>
      <c r="ZD73" s="112"/>
      <c r="ZE73" s="112"/>
      <c r="ZF73" s="112"/>
      <c r="ZG73" s="112"/>
      <c r="ZH73" s="112"/>
      <c r="ZI73" s="112"/>
      <c r="ZJ73" s="112"/>
      <c r="ZK73" s="112"/>
      <c r="ZL73" s="112"/>
      <c r="ZM73" s="112"/>
      <c r="ZN73" s="112"/>
      <c r="ZO73" s="112"/>
      <c r="ZP73" s="112"/>
      <c r="ZQ73" s="112"/>
      <c r="ZR73" s="112"/>
    </row>
    <row r="74" spans="1:694" ht="30" customHeight="1" x14ac:dyDescent="0.15">
      <c r="A74" s="385">
        <f t="shared" si="0"/>
        <v>56</v>
      </c>
      <c r="B74" s="400"/>
      <c r="C74" s="396" t="s">
        <v>188</v>
      </c>
      <c r="D74" s="299"/>
      <c r="E74" s="438"/>
      <c r="F74" s="119">
        <v>15000000</v>
      </c>
      <c r="G74" s="111" t="s">
        <v>304</v>
      </c>
      <c r="H74" s="111" t="s">
        <v>189</v>
      </c>
    </row>
    <row r="75" spans="1:694" ht="30" customHeight="1" x14ac:dyDescent="0.15">
      <c r="A75" s="385">
        <f t="shared" si="0"/>
        <v>57</v>
      </c>
      <c r="B75" s="400"/>
      <c r="C75" s="396" t="s">
        <v>190</v>
      </c>
      <c r="D75" s="299"/>
      <c r="E75" s="438"/>
      <c r="F75" s="117">
        <v>50</v>
      </c>
      <c r="G75" s="111" t="s">
        <v>191</v>
      </c>
      <c r="H75" s="111" t="s">
        <v>189</v>
      </c>
    </row>
    <row r="76" spans="1:694" ht="30" customHeight="1" x14ac:dyDescent="0.15">
      <c r="A76" s="385">
        <f t="shared" si="0"/>
        <v>58</v>
      </c>
      <c r="B76" s="400"/>
      <c r="C76" s="396" t="s">
        <v>192</v>
      </c>
      <c r="D76" s="299"/>
      <c r="E76" s="442"/>
      <c r="F76" s="124" t="s">
        <v>193</v>
      </c>
      <c r="G76" s="111" t="s">
        <v>194</v>
      </c>
      <c r="H76" s="121" t="s">
        <v>102</v>
      </c>
    </row>
    <row r="77" spans="1:694" ht="171.95" customHeight="1" x14ac:dyDescent="0.15">
      <c r="A77" s="386">
        <f t="shared" si="0"/>
        <v>59</v>
      </c>
      <c r="B77" s="400"/>
      <c r="C77" s="396" t="s">
        <v>195</v>
      </c>
      <c r="D77" s="299"/>
      <c r="E77" s="438"/>
      <c r="F77" s="279">
        <v>1234</v>
      </c>
      <c r="G77" s="280" t="s">
        <v>302</v>
      </c>
      <c r="H77" s="328" t="s">
        <v>197</v>
      </c>
    </row>
    <row r="78" spans="1:694" ht="30" customHeight="1" x14ac:dyDescent="0.15">
      <c r="A78" s="386">
        <f t="shared" si="0"/>
        <v>60</v>
      </c>
      <c r="B78" s="400"/>
      <c r="C78" s="397" t="s">
        <v>198</v>
      </c>
      <c r="D78" s="299"/>
      <c r="E78" s="458"/>
      <c r="F78" s="117">
        <v>1234567890</v>
      </c>
      <c r="G78" s="111" t="s">
        <v>199</v>
      </c>
      <c r="H78" s="121" t="s">
        <v>102</v>
      </c>
    </row>
    <row r="79" spans="1:694" ht="30" customHeight="1" x14ac:dyDescent="0.15">
      <c r="A79" s="385">
        <f t="shared" ref="A79:A137" si="1">A78+1</f>
        <v>61</v>
      </c>
      <c r="B79" s="401"/>
      <c r="C79" s="397" t="s">
        <v>200</v>
      </c>
      <c r="D79" s="300"/>
      <c r="E79" s="459"/>
      <c r="F79" s="117">
        <v>12345678</v>
      </c>
      <c r="G79" s="111" t="s">
        <v>201</v>
      </c>
      <c r="H79" s="121" t="s">
        <v>102</v>
      </c>
    </row>
    <row r="80" spans="1:694" ht="30" customHeight="1" x14ac:dyDescent="0.15">
      <c r="A80" s="368">
        <f t="shared" si="1"/>
        <v>62</v>
      </c>
      <c r="B80" s="382" t="s">
        <v>241</v>
      </c>
      <c r="C80" s="371" t="s">
        <v>242</v>
      </c>
      <c r="D80" s="126" t="s">
        <v>132</v>
      </c>
      <c r="E80" s="437" t="str">
        <f>IF(始めにご確認ください!B8="","",始めにご確認ください!B8)</f>
        <v>（例）●●株式会社</v>
      </c>
      <c r="F80" s="127" t="s">
        <v>133</v>
      </c>
      <c r="G80" s="128" t="s">
        <v>345</v>
      </c>
      <c r="H80" s="263" t="s">
        <v>135</v>
      </c>
    </row>
    <row r="81" spans="1:694" ht="30" customHeight="1" x14ac:dyDescent="0.15">
      <c r="A81" s="368">
        <f t="shared" si="1"/>
        <v>63</v>
      </c>
      <c r="B81" s="382"/>
      <c r="C81" s="372"/>
      <c r="D81" s="126" t="s">
        <v>278</v>
      </c>
      <c r="E81" s="438"/>
      <c r="F81" s="127" t="s">
        <v>295</v>
      </c>
      <c r="G81" s="128" t="s">
        <v>297</v>
      </c>
      <c r="H81" s="268"/>
    </row>
    <row r="82" spans="1:694" s="113" customFormat="1" ht="30" customHeight="1" x14ac:dyDescent="0.15">
      <c r="A82" s="368">
        <f>A81+1</f>
        <v>64</v>
      </c>
      <c r="B82" s="382"/>
      <c r="C82" s="372"/>
      <c r="D82" s="126" t="s">
        <v>136</v>
      </c>
      <c r="E82" s="437"/>
      <c r="F82" s="127">
        <v>1234567890</v>
      </c>
      <c r="G82" s="128" t="s">
        <v>137</v>
      </c>
      <c r="H82" s="268"/>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c r="AO82" s="112"/>
      <c r="AP82" s="112"/>
      <c r="AQ82" s="112"/>
      <c r="AR82" s="112"/>
      <c r="AS82" s="112"/>
      <c r="AT82" s="112"/>
      <c r="AU82" s="112"/>
      <c r="AV82" s="112"/>
      <c r="AW82" s="112"/>
      <c r="AX82" s="112"/>
      <c r="AY82" s="112"/>
      <c r="AZ82" s="112"/>
      <c r="BA82" s="112"/>
      <c r="BB82" s="112"/>
      <c r="BC82" s="112"/>
      <c r="BD82" s="112"/>
      <c r="BE82" s="112"/>
      <c r="BF82" s="112"/>
      <c r="BG82" s="112"/>
      <c r="BH82" s="112"/>
      <c r="BI82" s="112"/>
      <c r="BJ82" s="112"/>
      <c r="BK82" s="112"/>
      <c r="BL82" s="112"/>
      <c r="BM82" s="112"/>
      <c r="BN82" s="112"/>
      <c r="BO82" s="112"/>
      <c r="BP82" s="112"/>
      <c r="BQ82" s="112"/>
      <c r="BR82" s="112"/>
      <c r="BS82" s="112"/>
      <c r="BT82" s="112"/>
      <c r="BU82" s="112"/>
      <c r="BV82" s="112"/>
      <c r="BW82" s="112"/>
      <c r="BX82" s="112"/>
      <c r="BY82" s="112"/>
      <c r="BZ82" s="112"/>
      <c r="CA82" s="112"/>
      <c r="CB82" s="112"/>
      <c r="CC82" s="112"/>
      <c r="CD82" s="112"/>
      <c r="CE82" s="112"/>
      <c r="CF82" s="112"/>
      <c r="CG82" s="112"/>
      <c r="CH82" s="112"/>
      <c r="CI82" s="112"/>
      <c r="CJ82" s="112"/>
      <c r="CK82" s="112"/>
      <c r="CL82" s="112"/>
      <c r="CM82" s="112"/>
      <c r="CN82" s="112"/>
      <c r="CO82" s="112"/>
      <c r="CP82" s="112"/>
      <c r="CQ82" s="112"/>
      <c r="CR82" s="112"/>
      <c r="CS82" s="112"/>
      <c r="CT82" s="112"/>
      <c r="CU82" s="112"/>
      <c r="CV82" s="112"/>
      <c r="CW82" s="112"/>
      <c r="CX82" s="112"/>
      <c r="CY82" s="112"/>
      <c r="CZ82" s="112"/>
      <c r="DA82" s="112"/>
      <c r="DB82" s="112"/>
      <c r="DC82" s="112"/>
      <c r="DD82" s="112"/>
      <c r="DE82" s="112"/>
      <c r="DF82" s="112"/>
      <c r="DG82" s="112"/>
      <c r="DH82" s="112"/>
      <c r="DI82" s="112"/>
      <c r="DJ82" s="112"/>
      <c r="DK82" s="112"/>
      <c r="DL82" s="112"/>
      <c r="DM82" s="112"/>
      <c r="DN82" s="112"/>
      <c r="DO82" s="112"/>
      <c r="DP82" s="112"/>
      <c r="DQ82" s="112"/>
      <c r="DR82" s="112"/>
      <c r="DS82" s="112"/>
      <c r="DT82" s="112"/>
      <c r="DU82" s="112"/>
      <c r="DV82" s="112"/>
      <c r="DW82" s="112"/>
      <c r="DX82" s="112"/>
      <c r="DY82" s="112"/>
      <c r="DZ82" s="112"/>
      <c r="EA82" s="112"/>
      <c r="EB82" s="112"/>
      <c r="EC82" s="112"/>
      <c r="ED82" s="112"/>
      <c r="EE82" s="112"/>
      <c r="EF82" s="112"/>
      <c r="EG82" s="112"/>
      <c r="EH82" s="112"/>
      <c r="EI82" s="112"/>
      <c r="EJ82" s="112"/>
      <c r="EK82" s="112"/>
      <c r="EL82" s="112"/>
      <c r="EM82" s="112"/>
      <c r="EN82" s="112"/>
      <c r="EO82" s="112"/>
      <c r="EP82" s="112"/>
      <c r="EQ82" s="112"/>
      <c r="ER82" s="112"/>
      <c r="ES82" s="112"/>
      <c r="ET82" s="112"/>
      <c r="EU82" s="112"/>
      <c r="EV82" s="112"/>
      <c r="EW82" s="112"/>
      <c r="EX82" s="112"/>
      <c r="EY82" s="112"/>
      <c r="EZ82" s="112"/>
      <c r="FA82" s="112"/>
      <c r="FB82" s="112"/>
      <c r="FC82" s="112"/>
      <c r="FD82" s="112"/>
      <c r="FE82" s="112"/>
      <c r="FF82" s="112"/>
      <c r="FG82" s="112"/>
      <c r="FH82" s="112"/>
      <c r="FI82" s="112"/>
      <c r="FJ82" s="112"/>
      <c r="FK82" s="112"/>
      <c r="FL82" s="112"/>
      <c r="FM82" s="112"/>
      <c r="FN82" s="112"/>
      <c r="FO82" s="112"/>
      <c r="FP82" s="112"/>
      <c r="FQ82" s="112"/>
      <c r="FR82" s="112"/>
      <c r="FS82" s="112"/>
      <c r="FT82" s="112"/>
      <c r="FU82" s="112"/>
      <c r="FV82" s="112"/>
      <c r="FW82" s="112"/>
      <c r="FX82" s="112"/>
      <c r="FY82" s="112"/>
      <c r="FZ82" s="112"/>
      <c r="GA82" s="112"/>
      <c r="GB82" s="112"/>
      <c r="GC82" s="112"/>
      <c r="GD82" s="112"/>
      <c r="GE82" s="112"/>
      <c r="GF82" s="112"/>
      <c r="GG82" s="112"/>
      <c r="GH82" s="112"/>
      <c r="GI82" s="112"/>
      <c r="GJ82" s="112"/>
      <c r="GK82" s="112"/>
      <c r="GL82" s="112"/>
      <c r="GM82" s="112"/>
      <c r="GN82" s="112"/>
      <c r="GO82" s="112"/>
      <c r="GP82" s="112"/>
      <c r="GQ82" s="112"/>
      <c r="GR82" s="112"/>
      <c r="GS82" s="112"/>
      <c r="GT82" s="112"/>
      <c r="GU82" s="112"/>
      <c r="GV82" s="112"/>
      <c r="GW82" s="112"/>
      <c r="GX82" s="112"/>
      <c r="GY82" s="112"/>
      <c r="GZ82" s="112"/>
      <c r="HA82" s="112"/>
      <c r="HB82" s="112"/>
      <c r="HC82" s="112"/>
      <c r="HD82" s="112"/>
      <c r="HE82" s="112"/>
      <c r="HF82" s="112"/>
      <c r="HG82" s="112"/>
      <c r="HH82" s="112"/>
      <c r="HI82" s="112"/>
      <c r="HJ82" s="112"/>
      <c r="HK82" s="112"/>
      <c r="HL82" s="112"/>
      <c r="HM82" s="112"/>
      <c r="HN82" s="112"/>
      <c r="HO82" s="112"/>
      <c r="HP82" s="112"/>
      <c r="HQ82" s="112"/>
      <c r="HR82" s="112"/>
      <c r="HS82" s="112"/>
      <c r="HT82" s="112"/>
      <c r="HU82" s="112"/>
      <c r="HV82" s="112"/>
      <c r="HW82" s="112"/>
      <c r="HX82" s="112"/>
      <c r="HY82" s="112"/>
      <c r="HZ82" s="112"/>
      <c r="IA82" s="112"/>
      <c r="IB82" s="112"/>
      <c r="IC82" s="112"/>
      <c r="ID82" s="112"/>
      <c r="IE82" s="112"/>
      <c r="IF82" s="112"/>
      <c r="IG82" s="112"/>
      <c r="IH82" s="112"/>
      <c r="II82" s="112"/>
      <c r="IJ82" s="112"/>
      <c r="IK82" s="112"/>
      <c r="IL82" s="112"/>
      <c r="IM82" s="112"/>
      <c r="IN82" s="112"/>
      <c r="IO82" s="112"/>
      <c r="IP82" s="112"/>
      <c r="IQ82" s="112"/>
      <c r="IR82" s="112"/>
      <c r="IS82" s="112"/>
      <c r="IT82" s="112"/>
      <c r="IU82" s="112"/>
      <c r="IV82" s="112"/>
      <c r="IW82" s="112"/>
      <c r="IX82" s="112"/>
      <c r="IY82" s="112"/>
      <c r="IZ82" s="112"/>
      <c r="JA82" s="112"/>
      <c r="JB82" s="112"/>
      <c r="JC82" s="112"/>
      <c r="JD82" s="112"/>
      <c r="JE82" s="112"/>
      <c r="JF82" s="112"/>
      <c r="JG82" s="112"/>
      <c r="JH82" s="112"/>
      <c r="JI82" s="112"/>
      <c r="JJ82" s="112"/>
      <c r="JK82" s="112"/>
      <c r="JL82" s="112"/>
      <c r="JM82" s="112"/>
      <c r="JN82" s="112"/>
      <c r="JO82" s="112"/>
      <c r="JP82" s="112"/>
      <c r="JQ82" s="112"/>
      <c r="JR82" s="112"/>
      <c r="JS82" s="112"/>
      <c r="JT82" s="112"/>
      <c r="JU82" s="112"/>
      <c r="JV82" s="112"/>
      <c r="JW82" s="112"/>
      <c r="JX82" s="112"/>
      <c r="JY82" s="112"/>
      <c r="JZ82" s="112"/>
      <c r="KA82" s="112"/>
      <c r="KB82" s="112"/>
      <c r="KC82" s="112"/>
      <c r="KD82" s="112"/>
      <c r="KE82" s="112"/>
      <c r="KF82" s="112"/>
      <c r="KG82" s="112"/>
      <c r="KH82" s="112"/>
      <c r="KI82" s="112"/>
      <c r="KJ82" s="112"/>
      <c r="KK82" s="112"/>
      <c r="KL82" s="112"/>
      <c r="KM82" s="112"/>
      <c r="KN82" s="112"/>
      <c r="KO82" s="112"/>
      <c r="KP82" s="112"/>
      <c r="KQ82" s="112"/>
      <c r="KR82" s="112"/>
      <c r="KS82" s="112"/>
      <c r="KT82" s="112"/>
      <c r="KU82" s="112"/>
      <c r="KV82" s="112"/>
      <c r="KW82" s="112"/>
      <c r="KX82" s="112"/>
      <c r="KY82" s="112"/>
      <c r="KZ82" s="112"/>
      <c r="LA82" s="112"/>
      <c r="LB82" s="112"/>
      <c r="LC82" s="112"/>
      <c r="LD82" s="112"/>
      <c r="LE82" s="112"/>
      <c r="LF82" s="112"/>
      <c r="LG82" s="112"/>
      <c r="LH82" s="112"/>
      <c r="LI82" s="112"/>
      <c r="LJ82" s="112"/>
      <c r="LK82" s="112"/>
      <c r="LL82" s="112"/>
      <c r="LM82" s="112"/>
      <c r="LN82" s="112"/>
      <c r="LO82" s="112"/>
      <c r="LP82" s="112"/>
      <c r="LQ82" s="112"/>
      <c r="LR82" s="112"/>
      <c r="LS82" s="112"/>
      <c r="LT82" s="112"/>
      <c r="LU82" s="112"/>
      <c r="LV82" s="112"/>
      <c r="LW82" s="112"/>
      <c r="LX82" s="112"/>
      <c r="LY82" s="112"/>
      <c r="LZ82" s="112"/>
      <c r="MA82" s="112"/>
      <c r="MB82" s="112"/>
      <c r="MC82" s="112"/>
      <c r="MD82" s="112"/>
      <c r="ME82" s="112"/>
      <c r="MF82" s="112"/>
      <c r="MG82" s="112"/>
      <c r="MH82" s="112"/>
      <c r="MI82" s="112"/>
      <c r="MJ82" s="112"/>
      <c r="MK82" s="112"/>
      <c r="ML82" s="112"/>
      <c r="MM82" s="112"/>
      <c r="MN82" s="112"/>
      <c r="MO82" s="112"/>
      <c r="MP82" s="112"/>
      <c r="MQ82" s="112"/>
      <c r="MR82" s="112"/>
      <c r="MS82" s="112"/>
      <c r="MT82" s="112"/>
      <c r="MU82" s="112"/>
      <c r="MV82" s="112"/>
      <c r="MW82" s="112"/>
      <c r="MX82" s="112"/>
      <c r="MY82" s="112"/>
      <c r="MZ82" s="112"/>
      <c r="NA82" s="112"/>
      <c r="NB82" s="112"/>
      <c r="NC82" s="112"/>
      <c r="ND82" s="112"/>
      <c r="NE82" s="112"/>
      <c r="NF82" s="112"/>
      <c r="NG82" s="112"/>
      <c r="NH82" s="112"/>
      <c r="NI82" s="112"/>
      <c r="NJ82" s="112"/>
      <c r="NK82" s="112"/>
      <c r="NL82" s="112"/>
      <c r="NM82" s="112"/>
      <c r="NN82" s="112"/>
      <c r="NO82" s="112"/>
      <c r="NP82" s="112"/>
      <c r="NQ82" s="112"/>
      <c r="NR82" s="112"/>
      <c r="NS82" s="112"/>
      <c r="NT82" s="112"/>
      <c r="NU82" s="112"/>
      <c r="NV82" s="112"/>
      <c r="NW82" s="112"/>
      <c r="NX82" s="112"/>
      <c r="NY82" s="112"/>
      <c r="NZ82" s="112"/>
      <c r="OA82" s="112"/>
      <c r="OB82" s="112"/>
      <c r="OC82" s="112"/>
      <c r="OD82" s="112"/>
      <c r="OE82" s="112"/>
      <c r="OF82" s="112"/>
      <c r="OG82" s="112"/>
      <c r="OH82" s="112"/>
      <c r="OI82" s="112"/>
      <c r="OJ82" s="112"/>
      <c r="OK82" s="112"/>
      <c r="OL82" s="112"/>
      <c r="OM82" s="112"/>
      <c r="ON82" s="112"/>
      <c r="OO82" s="112"/>
      <c r="OP82" s="112"/>
      <c r="OQ82" s="112"/>
      <c r="OR82" s="112"/>
      <c r="OS82" s="112"/>
      <c r="OT82" s="112"/>
      <c r="OU82" s="112"/>
      <c r="OV82" s="112"/>
      <c r="OW82" s="112"/>
      <c r="OX82" s="112"/>
      <c r="OY82" s="112"/>
      <c r="OZ82" s="112"/>
      <c r="PA82" s="112"/>
      <c r="PB82" s="112"/>
      <c r="PC82" s="112"/>
      <c r="PD82" s="112"/>
      <c r="PE82" s="112"/>
      <c r="PF82" s="112"/>
      <c r="PG82" s="112"/>
      <c r="PH82" s="112"/>
      <c r="PI82" s="112"/>
      <c r="PJ82" s="112"/>
      <c r="PK82" s="112"/>
      <c r="PL82" s="112"/>
      <c r="PM82" s="112"/>
      <c r="PN82" s="112"/>
      <c r="PO82" s="112"/>
      <c r="PP82" s="112"/>
      <c r="PQ82" s="112"/>
      <c r="PR82" s="112"/>
      <c r="PS82" s="112"/>
      <c r="PT82" s="112"/>
      <c r="PU82" s="112"/>
      <c r="PV82" s="112"/>
      <c r="PW82" s="112"/>
      <c r="PX82" s="112"/>
      <c r="PY82" s="112"/>
      <c r="PZ82" s="112"/>
      <c r="QA82" s="112"/>
      <c r="QB82" s="112"/>
      <c r="QC82" s="112"/>
      <c r="QD82" s="112"/>
      <c r="QE82" s="112"/>
      <c r="QF82" s="112"/>
      <c r="QG82" s="112"/>
      <c r="QH82" s="112"/>
      <c r="QI82" s="112"/>
      <c r="QJ82" s="112"/>
      <c r="QK82" s="112"/>
      <c r="QL82" s="112"/>
      <c r="QM82" s="112"/>
      <c r="QN82" s="112"/>
      <c r="QO82" s="112"/>
      <c r="QP82" s="112"/>
      <c r="QQ82" s="112"/>
      <c r="QR82" s="112"/>
      <c r="QS82" s="112"/>
      <c r="QT82" s="112"/>
      <c r="QU82" s="112"/>
      <c r="QV82" s="112"/>
      <c r="QW82" s="112"/>
      <c r="QX82" s="112"/>
      <c r="QY82" s="112"/>
      <c r="QZ82" s="112"/>
      <c r="RA82" s="112"/>
      <c r="RB82" s="112"/>
      <c r="RC82" s="112"/>
      <c r="RD82" s="112"/>
      <c r="RE82" s="112"/>
      <c r="RF82" s="112"/>
      <c r="RG82" s="112"/>
      <c r="RH82" s="112"/>
      <c r="RI82" s="112"/>
      <c r="RJ82" s="112"/>
      <c r="RK82" s="112"/>
      <c r="RL82" s="112"/>
      <c r="RM82" s="112"/>
      <c r="RN82" s="112"/>
      <c r="RO82" s="112"/>
      <c r="RP82" s="112"/>
      <c r="RQ82" s="112"/>
      <c r="RR82" s="112"/>
      <c r="RS82" s="112"/>
      <c r="RT82" s="112"/>
      <c r="RU82" s="112"/>
      <c r="RV82" s="112"/>
      <c r="RW82" s="112"/>
      <c r="RX82" s="112"/>
      <c r="RY82" s="112"/>
      <c r="RZ82" s="112"/>
      <c r="SA82" s="112"/>
      <c r="SB82" s="112"/>
      <c r="SC82" s="112"/>
      <c r="SD82" s="112"/>
      <c r="SE82" s="112"/>
      <c r="SF82" s="112"/>
      <c r="SG82" s="112"/>
      <c r="SH82" s="112"/>
      <c r="SI82" s="112"/>
      <c r="SJ82" s="112"/>
      <c r="SK82" s="112"/>
      <c r="SL82" s="112"/>
      <c r="SM82" s="112"/>
      <c r="SN82" s="112"/>
      <c r="SO82" s="112"/>
      <c r="SP82" s="112"/>
      <c r="SQ82" s="112"/>
      <c r="SR82" s="112"/>
      <c r="SS82" s="112"/>
      <c r="ST82" s="112"/>
      <c r="SU82" s="112"/>
      <c r="SV82" s="112"/>
      <c r="SW82" s="112"/>
      <c r="SX82" s="112"/>
      <c r="SY82" s="112"/>
      <c r="SZ82" s="112"/>
      <c r="TA82" s="112"/>
      <c r="TB82" s="112"/>
      <c r="TC82" s="112"/>
      <c r="TD82" s="112"/>
      <c r="TE82" s="112"/>
      <c r="TF82" s="112"/>
      <c r="TG82" s="112"/>
      <c r="TH82" s="112"/>
      <c r="TI82" s="112"/>
      <c r="TJ82" s="112"/>
      <c r="TK82" s="112"/>
      <c r="TL82" s="112"/>
      <c r="TM82" s="112"/>
      <c r="TN82" s="112"/>
      <c r="TO82" s="112"/>
      <c r="TP82" s="112"/>
      <c r="TQ82" s="112"/>
      <c r="TR82" s="112"/>
      <c r="TS82" s="112"/>
      <c r="TT82" s="112"/>
      <c r="TU82" s="112"/>
      <c r="TV82" s="112"/>
      <c r="TW82" s="112"/>
      <c r="TX82" s="112"/>
      <c r="TY82" s="112"/>
      <c r="TZ82" s="112"/>
      <c r="UA82" s="112"/>
      <c r="UB82" s="112"/>
      <c r="UC82" s="112"/>
      <c r="UD82" s="112"/>
      <c r="UE82" s="112"/>
      <c r="UF82" s="112"/>
      <c r="UG82" s="112"/>
      <c r="UH82" s="112"/>
      <c r="UI82" s="112"/>
      <c r="UJ82" s="112"/>
      <c r="UK82" s="112"/>
      <c r="UL82" s="112"/>
      <c r="UM82" s="112"/>
      <c r="UN82" s="112"/>
      <c r="UO82" s="112"/>
      <c r="UP82" s="112"/>
      <c r="UQ82" s="112"/>
      <c r="UR82" s="112"/>
      <c r="US82" s="112"/>
      <c r="UT82" s="112"/>
      <c r="UU82" s="112"/>
      <c r="UV82" s="112"/>
      <c r="UW82" s="112"/>
      <c r="UX82" s="112"/>
      <c r="UY82" s="112"/>
      <c r="UZ82" s="112"/>
      <c r="VA82" s="112"/>
      <c r="VB82" s="112"/>
      <c r="VC82" s="112"/>
      <c r="VD82" s="112"/>
      <c r="VE82" s="112"/>
      <c r="VF82" s="112"/>
      <c r="VG82" s="112"/>
      <c r="VH82" s="112"/>
      <c r="VI82" s="112"/>
      <c r="VJ82" s="112"/>
      <c r="VK82" s="112"/>
      <c r="VL82" s="112"/>
      <c r="VM82" s="112"/>
      <c r="VN82" s="112"/>
      <c r="VO82" s="112"/>
      <c r="VP82" s="112"/>
      <c r="VQ82" s="112"/>
      <c r="VR82" s="112"/>
      <c r="VS82" s="112"/>
      <c r="VT82" s="112"/>
      <c r="VU82" s="112"/>
      <c r="VV82" s="112"/>
      <c r="VW82" s="112"/>
      <c r="VX82" s="112"/>
      <c r="VY82" s="112"/>
      <c r="VZ82" s="112"/>
      <c r="WA82" s="112"/>
      <c r="WB82" s="112"/>
      <c r="WC82" s="112"/>
      <c r="WD82" s="112"/>
      <c r="WE82" s="112"/>
      <c r="WF82" s="112"/>
      <c r="WG82" s="112"/>
      <c r="WH82" s="112"/>
      <c r="WI82" s="112"/>
      <c r="WJ82" s="112"/>
      <c r="WK82" s="112"/>
      <c r="WL82" s="112"/>
      <c r="WM82" s="112"/>
      <c r="WN82" s="112"/>
      <c r="WO82" s="112"/>
      <c r="WP82" s="112"/>
      <c r="WQ82" s="112"/>
      <c r="WR82" s="112"/>
      <c r="WS82" s="112"/>
      <c r="WT82" s="112"/>
      <c r="WU82" s="112"/>
      <c r="WV82" s="112"/>
      <c r="WW82" s="112"/>
      <c r="WX82" s="112"/>
      <c r="WY82" s="112"/>
      <c r="WZ82" s="112"/>
      <c r="XA82" s="112"/>
      <c r="XB82" s="112"/>
      <c r="XC82" s="112"/>
      <c r="XD82" s="112"/>
      <c r="XE82" s="112"/>
      <c r="XF82" s="112"/>
      <c r="XG82" s="112"/>
      <c r="XH82" s="112"/>
      <c r="XI82" s="112"/>
      <c r="XJ82" s="112"/>
      <c r="XK82" s="112"/>
      <c r="XL82" s="112"/>
      <c r="XM82" s="112"/>
      <c r="XN82" s="112"/>
      <c r="XO82" s="112"/>
      <c r="XP82" s="112"/>
      <c r="XQ82" s="112"/>
      <c r="XR82" s="112"/>
      <c r="XS82" s="112"/>
      <c r="XT82" s="112"/>
      <c r="XU82" s="112"/>
      <c r="XV82" s="112"/>
      <c r="XW82" s="112"/>
      <c r="XX82" s="112"/>
      <c r="XY82" s="112"/>
      <c r="XZ82" s="112"/>
      <c r="YA82" s="112"/>
      <c r="YB82" s="112"/>
      <c r="YC82" s="112"/>
      <c r="YD82" s="112"/>
      <c r="YE82" s="112"/>
      <c r="YF82" s="112"/>
      <c r="YG82" s="112"/>
      <c r="YH82" s="112"/>
      <c r="YI82" s="112"/>
      <c r="YJ82" s="112"/>
      <c r="YK82" s="112"/>
      <c r="YL82" s="112"/>
      <c r="YM82" s="112"/>
      <c r="YN82" s="112"/>
      <c r="YO82" s="112"/>
      <c r="YP82" s="112"/>
      <c r="YQ82" s="112"/>
      <c r="YR82" s="112"/>
      <c r="YS82" s="112"/>
      <c r="YT82" s="112"/>
      <c r="YU82" s="112"/>
      <c r="YV82" s="112"/>
      <c r="YW82" s="112"/>
      <c r="YX82" s="112"/>
      <c r="YY82" s="112"/>
      <c r="YZ82" s="112"/>
      <c r="ZA82" s="112"/>
      <c r="ZB82" s="112"/>
      <c r="ZC82" s="112"/>
      <c r="ZD82" s="112"/>
      <c r="ZE82" s="112"/>
      <c r="ZF82" s="112"/>
      <c r="ZG82" s="112"/>
      <c r="ZH82" s="112"/>
      <c r="ZI82" s="112"/>
      <c r="ZJ82" s="112"/>
      <c r="ZK82" s="112"/>
      <c r="ZL82" s="112"/>
      <c r="ZM82" s="112"/>
      <c r="ZN82" s="112"/>
      <c r="ZO82" s="112"/>
      <c r="ZP82" s="112"/>
      <c r="ZQ82" s="112"/>
      <c r="ZR82" s="112"/>
    </row>
    <row r="83" spans="1:694" s="113" customFormat="1" ht="30" customHeight="1" x14ac:dyDescent="0.15">
      <c r="A83" s="368">
        <f t="shared" si="1"/>
        <v>65</v>
      </c>
      <c r="B83" s="382"/>
      <c r="C83" s="372"/>
      <c r="D83" s="126" t="s">
        <v>208</v>
      </c>
      <c r="E83" s="457"/>
      <c r="F83" s="127">
        <v>2000</v>
      </c>
      <c r="G83" s="170" t="s">
        <v>231</v>
      </c>
      <c r="H83" s="268"/>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c r="AO83" s="112"/>
      <c r="AP83" s="112"/>
      <c r="AQ83" s="112"/>
      <c r="AR83" s="112"/>
      <c r="AS83" s="112"/>
      <c r="AT83" s="112"/>
      <c r="AU83" s="112"/>
      <c r="AV83" s="112"/>
      <c r="AW83" s="112"/>
      <c r="AX83" s="112"/>
      <c r="AY83" s="112"/>
      <c r="AZ83" s="112"/>
      <c r="BA83" s="112"/>
      <c r="BB83" s="112"/>
      <c r="BC83" s="112"/>
      <c r="BD83" s="112"/>
      <c r="BE83" s="112"/>
      <c r="BF83" s="112"/>
      <c r="BG83" s="112"/>
      <c r="BH83" s="112"/>
      <c r="BI83" s="112"/>
      <c r="BJ83" s="112"/>
      <c r="BK83" s="112"/>
      <c r="BL83" s="112"/>
      <c r="BM83" s="112"/>
      <c r="BN83" s="112"/>
      <c r="BO83" s="112"/>
      <c r="BP83" s="112"/>
      <c r="BQ83" s="112"/>
      <c r="BR83" s="112"/>
      <c r="BS83" s="112"/>
      <c r="BT83" s="112"/>
      <c r="BU83" s="112"/>
      <c r="BV83" s="112"/>
      <c r="BW83" s="112"/>
      <c r="BX83" s="112"/>
      <c r="BY83" s="112"/>
      <c r="BZ83" s="112"/>
      <c r="CA83" s="112"/>
      <c r="CB83" s="112"/>
      <c r="CC83" s="112"/>
      <c r="CD83" s="112"/>
      <c r="CE83" s="112"/>
      <c r="CF83" s="112"/>
      <c r="CG83" s="112"/>
      <c r="CH83" s="112"/>
      <c r="CI83" s="112"/>
      <c r="CJ83" s="112"/>
      <c r="CK83" s="112"/>
      <c r="CL83" s="112"/>
      <c r="CM83" s="112"/>
      <c r="CN83" s="112"/>
      <c r="CO83" s="112"/>
      <c r="CP83" s="112"/>
      <c r="CQ83" s="112"/>
      <c r="CR83" s="112"/>
      <c r="CS83" s="112"/>
      <c r="CT83" s="112"/>
      <c r="CU83" s="112"/>
      <c r="CV83" s="112"/>
      <c r="CW83" s="112"/>
      <c r="CX83" s="112"/>
      <c r="CY83" s="112"/>
      <c r="CZ83" s="112"/>
      <c r="DA83" s="112"/>
      <c r="DB83" s="112"/>
      <c r="DC83" s="112"/>
      <c r="DD83" s="112"/>
      <c r="DE83" s="112"/>
      <c r="DF83" s="112"/>
      <c r="DG83" s="112"/>
      <c r="DH83" s="112"/>
      <c r="DI83" s="112"/>
      <c r="DJ83" s="112"/>
      <c r="DK83" s="112"/>
      <c r="DL83" s="112"/>
      <c r="DM83" s="112"/>
      <c r="DN83" s="112"/>
      <c r="DO83" s="112"/>
      <c r="DP83" s="112"/>
      <c r="DQ83" s="112"/>
      <c r="DR83" s="112"/>
      <c r="DS83" s="112"/>
      <c r="DT83" s="112"/>
      <c r="DU83" s="112"/>
      <c r="DV83" s="112"/>
      <c r="DW83" s="112"/>
      <c r="DX83" s="112"/>
      <c r="DY83" s="112"/>
      <c r="DZ83" s="112"/>
      <c r="EA83" s="112"/>
      <c r="EB83" s="112"/>
      <c r="EC83" s="112"/>
      <c r="ED83" s="112"/>
      <c r="EE83" s="112"/>
      <c r="EF83" s="112"/>
      <c r="EG83" s="112"/>
      <c r="EH83" s="112"/>
      <c r="EI83" s="112"/>
      <c r="EJ83" s="112"/>
      <c r="EK83" s="112"/>
      <c r="EL83" s="112"/>
      <c r="EM83" s="112"/>
      <c r="EN83" s="112"/>
      <c r="EO83" s="112"/>
      <c r="EP83" s="112"/>
      <c r="EQ83" s="112"/>
      <c r="ER83" s="112"/>
      <c r="ES83" s="112"/>
      <c r="ET83" s="112"/>
      <c r="EU83" s="112"/>
      <c r="EV83" s="112"/>
      <c r="EW83" s="112"/>
      <c r="EX83" s="112"/>
      <c r="EY83" s="112"/>
      <c r="EZ83" s="112"/>
      <c r="FA83" s="112"/>
      <c r="FB83" s="112"/>
      <c r="FC83" s="112"/>
      <c r="FD83" s="112"/>
      <c r="FE83" s="112"/>
      <c r="FF83" s="112"/>
      <c r="FG83" s="112"/>
      <c r="FH83" s="112"/>
      <c r="FI83" s="112"/>
      <c r="FJ83" s="112"/>
      <c r="FK83" s="112"/>
      <c r="FL83" s="112"/>
      <c r="FM83" s="112"/>
      <c r="FN83" s="112"/>
      <c r="FO83" s="112"/>
      <c r="FP83" s="112"/>
      <c r="FQ83" s="112"/>
      <c r="FR83" s="112"/>
      <c r="FS83" s="112"/>
      <c r="FT83" s="112"/>
      <c r="FU83" s="112"/>
      <c r="FV83" s="112"/>
      <c r="FW83" s="112"/>
      <c r="FX83" s="112"/>
      <c r="FY83" s="112"/>
      <c r="FZ83" s="112"/>
      <c r="GA83" s="112"/>
      <c r="GB83" s="112"/>
      <c r="GC83" s="112"/>
      <c r="GD83" s="112"/>
      <c r="GE83" s="112"/>
      <c r="GF83" s="112"/>
      <c r="GG83" s="112"/>
      <c r="GH83" s="112"/>
      <c r="GI83" s="112"/>
      <c r="GJ83" s="112"/>
      <c r="GK83" s="112"/>
      <c r="GL83" s="112"/>
      <c r="GM83" s="112"/>
      <c r="GN83" s="112"/>
      <c r="GO83" s="112"/>
      <c r="GP83" s="112"/>
      <c r="GQ83" s="112"/>
      <c r="GR83" s="112"/>
      <c r="GS83" s="112"/>
      <c r="GT83" s="112"/>
      <c r="GU83" s="112"/>
      <c r="GV83" s="112"/>
      <c r="GW83" s="112"/>
      <c r="GX83" s="112"/>
      <c r="GY83" s="112"/>
      <c r="GZ83" s="112"/>
      <c r="HA83" s="112"/>
      <c r="HB83" s="112"/>
      <c r="HC83" s="112"/>
      <c r="HD83" s="112"/>
      <c r="HE83" s="112"/>
      <c r="HF83" s="112"/>
      <c r="HG83" s="112"/>
      <c r="HH83" s="112"/>
      <c r="HI83" s="112"/>
      <c r="HJ83" s="112"/>
      <c r="HK83" s="112"/>
      <c r="HL83" s="112"/>
      <c r="HM83" s="112"/>
      <c r="HN83" s="112"/>
      <c r="HO83" s="112"/>
      <c r="HP83" s="112"/>
      <c r="HQ83" s="112"/>
      <c r="HR83" s="112"/>
      <c r="HS83" s="112"/>
      <c r="HT83" s="112"/>
      <c r="HU83" s="112"/>
      <c r="HV83" s="112"/>
      <c r="HW83" s="112"/>
      <c r="HX83" s="112"/>
      <c r="HY83" s="112"/>
      <c r="HZ83" s="112"/>
      <c r="IA83" s="112"/>
      <c r="IB83" s="112"/>
      <c r="IC83" s="112"/>
      <c r="ID83" s="112"/>
      <c r="IE83" s="112"/>
      <c r="IF83" s="112"/>
      <c r="IG83" s="112"/>
      <c r="IH83" s="112"/>
      <c r="II83" s="112"/>
      <c r="IJ83" s="112"/>
      <c r="IK83" s="112"/>
      <c r="IL83" s="112"/>
      <c r="IM83" s="112"/>
      <c r="IN83" s="112"/>
      <c r="IO83" s="112"/>
      <c r="IP83" s="112"/>
      <c r="IQ83" s="112"/>
      <c r="IR83" s="112"/>
      <c r="IS83" s="112"/>
      <c r="IT83" s="112"/>
      <c r="IU83" s="112"/>
      <c r="IV83" s="112"/>
      <c r="IW83" s="112"/>
      <c r="IX83" s="112"/>
      <c r="IY83" s="112"/>
      <c r="IZ83" s="112"/>
      <c r="JA83" s="112"/>
      <c r="JB83" s="112"/>
      <c r="JC83" s="112"/>
      <c r="JD83" s="112"/>
      <c r="JE83" s="112"/>
      <c r="JF83" s="112"/>
      <c r="JG83" s="112"/>
      <c r="JH83" s="112"/>
      <c r="JI83" s="112"/>
      <c r="JJ83" s="112"/>
      <c r="JK83" s="112"/>
      <c r="JL83" s="112"/>
      <c r="JM83" s="112"/>
      <c r="JN83" s="112"/>
      <c r="JO83" s="112"/>
      <c r="JP83" s="112"/>
      <c r="JQ83" s="112"/>
      <c r="JR83" s="112"/>
      <c r="JS83" s="112"/>
      <c r="JT83" s="112"/>
      <c r="JU83" s="112"/>
      <c r="JV83" s="112"/>
      <c r="JW83" s="112"/>
      <c r="JX83" s="112"/>
      <c r="JY83" s="112"/>
      <c r="JZ83" s="112"/>
      <c r="KA83" s="112"/>
      <c r="KB83" s="112"/>
      <c r="KC83" s="112"/>
      <c r="KD83" s="112"/>
      <c r="KE83" s="112"/>
      <c r="KF83" s="112"/>
      <c r="KG83" s="112"/>
      <c r="KH83" s="112"/>
      <c r="KI83" s="112"/>
      <c r="KJ83" s="112"/>
      <c r="KK83" s="112"/>
      <c r="KL83" s="112"/>
      <c r="KM83" s="112"/>
      <c r="KN83" s="112"/>
      <c r="KO83" s="112"/>
      <c r="KP83" s="112"/>
      <c r="KQ83" s="112"/>
      <c r="KR83" s="112"/>
      <c r="KS83" s="112"/>
      <c r="KT83" s="112"/>
      <c r="KU83" s="112"/>
      <c r="KV83" s="112"/>
      <c r="KW83" s="112"/>
      <c r="KX83" s="112"/>
      <c r="KY83" s="112"/>
      <c r="KZ83" s="112"/>
      <c r="LA83" s="112"/>
      <c r="LB83" s="112"/>
      <c r="LC83" s="112"/>
      <c r="LD83" s="112"/>
      <c r="LE83" s="112"/>
      <c r="LF83" s="112"/>
      <c r="LG83" s="112"/>
      <c r="LH83" s="112"/>
      <c r="LI83" s="112"/>
      <c r="LJ83" s="112"/>
      <c r="LK83" s="112"/>
      <c r="LL83" s="112"/>
      <c r="LM83" s="112"/>
      <c r="LN83" s="112"/>
      <c r="LO83" s="112"/>
      <c r="LP83" s="112"/>
      <c r="LQ83" s="112"/>
      <c r="LR83" s="112"/>
      <c r="LS83" s="112"/>
      <c r="LT83" s="112"/>
      <c r="LU83" s="112"/>
      <c r="LV83" s="112"/>
      <c r="LW83" s="112"/>
      <c r="LX83" s="112"/>
      <c r="LY83" s="112"/>
      <c r="LZ83" s="112"/>
      <c r="MA83" s="112"/>
      <c r="MB83" s="112"/>
      <c r="MC83" s="112"/>
      <c r="MD83" s="112"/>
      <c r="ME83" s="112"/>
      <c r="MF83" s="112"/>
      <c r="MG83" s="112"/>
      <c r="MH83" s="112"/>
      <c r="MI83" s="112"/>
      <c r="MJ83" s="112"/>
      <c r="MK83" s="112"/>
      <c r="ML83" s="112"/>
      <c r="MM83" s="112"/>
      <c r="MN83" s="112"/>
      <c r="MO83" s="112"/>
      <c r="MP83" s="112"/>
      <c r="MQ83" s="112"/>
      <c r="MR83" s="112"/>
      <c r="MS83" s="112"/>
      <c r="MT83" s="112"/>
      <c r="MU83" s="112"/>
      <c r="MV83" s="112"/>
      <c r="MW83" s="112"/>
      <c r="MX83" s="112"/>
      <c r="MY83" s="112"/>
      <c r="MZ83" s="112"/>
      <c r="NA83" s="112"/>
      <c r="NB83" s="112"/>
      <c r="NC83" s="112"/>
      <c r="ND83" s="112"/>
      <c r="NE83" s="112"/>
      <c r="NF83" s="112"/>
      <c r="NG83" s="112"/>
      <c r="NH83" s="112"/>
      <c r="NI83" s="112"/>
      <c r="NJ83" s="112"/>
      <c r="NK83" s="112"/>
      <c r="NL83" s="112"/>
      <c r="NM83" s="112"/>
      <c r="NN83" s="112"/>
      <c r="NO83" s="112"/>
      <c r="NP83" s="112"/>
      <c r="NQ83" s="112"/>
      <c r="NR83" s="112"/>
      <c r="NS83" s="112"/>
      <c r="NT83" s="112"/>
      <c r="NU83" s="112"/>
      <c r="NV83" s="112"/>
      <c r="NW83" s="112"/>
      <c r="NX83" s="112"/>
      <c r="NY83" s="112"/>
      <c r="NZ83" s="112"/>
      <c r="OA83" s="112"/>
      <c r="OB83" s="112"/>
      <c r="OC83" s="112"/>
      <c r="OD83" s="112"/>
      <c r="OE83" s="112"/>
      <c r="OF83" s="112"/>
      <c r="OG83" s="112"/>
      <c r="OH83" s="112"/>
      <c r="OI83" s="112"/>
      <c r="OJ83" s="112"/>
      <c r="OK83" s="112"/>
      <c r="OL83" s="112"/>
      <c r="OM83" s="112"/>
      <c r="ON83" s="112"/>
      <c r="OO83" s="112"/>
      <c r="OP83" s="112"/>
      <c r="OQ83" s="112"/>
      <c r="OR83" s="112"/>
      <c r="OS83" s="112"/>
      <c r="OT83" s="112"/>
      <c r="OU83" s="112"/>
      <c r="OV83" s="112"/>
      <c r="OW83" s="112"/>
      <c r="OX83" s="112"/>
      <c r="OY83" s="112"/>
      <c r="OZ83" s="112"/>
      <c r="PA83" s="112"/>
      <c r="PB83" s="112"/>
      <c r="PC83" s="112"/>
      <c r="PD83" s="112"/>
      <c r="PE83" s="112"/>
      <c r="PF83" s="112"/>
      <c r="PG83" s="112"/>
      <c r="PH83" s="112"/>
      <c r="PI83" s="112"/>
      <c r="PJ83" s="112"/>
      <c r="PK83" s="112"/>
      <c r="PL83" s="112"/>
      <c r="PM83" s="112"/>
      <c r="PN83" s="112"/>
      <c r="PO83" s="112"/>
      <c r="PP83" s="112"/>
      <c r="PQ83" s="112"/>
      <c r="PR83" s="112"/>
      <c r="PS83" s="112"/>
      <c r="PT83" s="112"/>
      <c r="PU83" s="112"/>
      <c r="PV83" s="112"/>
      <c r="PW83" s="112"/>
      <c r="PX83" s="112"/>
      <c r="PY83" s="112"/>
      <c r="PZ83" s="112"/>
      <c r="QA83" s="112"/>
      <c r="QB83" s="112"/>
      <c r="QC83" s="112"/>
      <c r="QD83" s="112"/>
      <c r="QE83" s="112"/>
      <c r="QF83" s="112"/>
      <c r="QG83" s="112"/>
      <c r="QH83" s="112"/>
      <c r="QI83" s="112"/>
      <c r="QJ83" s="112"/>
      <c r="QK83" s="112"/>
      <c r="QL83" s="112"/>
      <c r="QM83" s="112"/>
      <c r="QN83" s="112"/>
      <c r="QO83" s="112"/>
      <c r="QP83" s="112"/>
      <c r="QQ83" s="112"/>
      <c r="QR83" s="112"/>
      <c r="QS83" s="112"/>
      <c r="QT83" s="112"/>
      <c r="QU83" s="112"/>
      <c r="QV83" s="112"/>
      <c r="QW83" s="112"/>
      <c r="QX83" s="112"/>
      <c r="QY83" s="112"/>
      <c r="QZ83" s="112"/>
      <c r="RA83" s="112"/>
      <c r="RB83" s="112"/>
      <c r="RC83" s="112"/>
      <c r="RD83" s="112"/>
      <c r="RE83" s="112"/>
      <c r="RF83" s="112"/>
      <c r="RG83" s="112"/>
      <c r="RH83" s="112"/>
      <c r="RI83" s="112"/>
      <c r="RJ83" s="112"/>
      <c r="RK83" s="112"/>
      <c r="RL83" s="112"/>
      <c r="RM83" s="112"/>
      <c r="RN83" s="112"/>
      <c r="RO83" s="112"/>
      <c r="RP83" s="112"/>
      <c r="RQ83" s="112"/>
      <c r="RR83" s="112"/>
      <c r="RS83" s="112"/>
      <c r="RT83" s="112"/>
      <c r="RU83" s="112"/>
      <c r="RV83" s="112"/>
      <c r="RW83" s="112"/>
      <c r="RX83" s="112"/>
      <c r="RY83" s="112"/>
      <c r="RZ83" s="112"/>
      <c r="SA83" s="112"/>
      <c r="SB83" s="112"/>
      <c r="SC83" s="112"/>
      <c r="SD83" s="112"/>
      <c r="SE83" s="112"/>
      <c r="SF83" s="112"/>
      <c r="SG83" s="112"/>
      <c r="SH83" s="112"/>
      <c r="SI83" s="112"/>
      <c r="SJ83" s="112"/>
      <c r="SK83" s="112"/>
      <c r="SL83" s="112"/>
      <c r="SM83" s="112"/>
      <c r="SN83" s="112"/>
      <c r="SO83" s="112"/>
      <c r="SP83" s="112"/>
      <c r="SQ83" s="112"/>
      <c r="SR83" s="112"/>
      <c r="SS83" s="112"/>
      <c r="ST83" s="112"/>
      <c r="SU83" s="112"/>
      <c r="SV83" s="112"/>
      <c r="SW83" s="112"/>
      <c r="SX83" s="112"/>
      <c r="SY83" s="112"/>
      <c r="SZ83" s="112"/>
      <c r="TA83" s="112"/>
      <c r="TB83" s="112"/>
      <c r="TC83" s="112"/>
      <c r="TD83" s="112"/>
      <c r="TE83" s="112"/>
      <c r="TF83" s="112"/>
      <c r="TG83" s="112"/>
      <c r="TH83" s="112"/>
      <c r="TI83" s="112"/>
      <c r="TJ83" s="112"/>
      <c r="TK83" s="112"/>
      <c r="TL83" s="112"/>
      <c r="TM83" s="112"/>
      <c r="TN83" s="112"/>
      <c r="TO83" s="112"/>
      <c r="TP83" s="112"/>
      <c r="TQ83" s="112"/>
      <c r="TR83" s="112"/>
      <c r="TS83" s="112"/>
      <c r="TT83" s="112"/>
      <c r="TU83" s="112"/>
      <c r="TV83" s="112"/>
      <c r="TW83" s="112"/>
      <c r="TX83" s="112"/>
      <c r="TY83" s="112"/>
      <c r="TZ83" s="112"/>
      <c r="UA83" s="112"/>
      <c r="UB83" s="112"/>
      <c r="UC83" s="112"/>
      <c r="UD83" s="112"/>
      <c r="UE83" s="112"/>
      <c r="UF83" s="112"/>
      <c r="UG83" s="112"/>
      <c r="UH83" s="112"/>
      <c r="UI83" s="112"/>
      <c r="UJ83" s="112"/>
      <c r="UK83" s="112"/>
      <c r="UL83" s="112"/>
      <c r="UM83" s="112"/>
      <c r="UN83" s="112"/>
      <c r="UO83" s="112"/>
      <c r="UP83" s="112"/>
      <c r="UQ83" s="112"/>
      <c r="UR83" s="112"/>
      <c r="US83" s="112"/>
      <c r="UT83" s="112"/>
      <c r="UU83" s="112"/>
      <c r="UV83" s="112"/>
      <c r="UW83" s="112"/>
      <c r="UX83" s="112"/>
      <c r="UY83" s="112"/>
      <c r="UZ83" s="112"/>
      <c r="VA83" s="112"/>
      <c r="VB83" s="112"/>
      <c r="VC83" s="112"/>
      <c r="VD83" s="112"/>
      <c r="VE83" s="112"/>
      <c r="VF83" s="112"/>
      <c r="VG83" s="112"/>
      <c r="VH83" s="112"/>
      <c r="VI83" s="112"/>
      <c r="VJ83" s="112"/>
      <c r="VK83" s="112"/>
      <c r="VL83" s="112"/>
      <c r="VM83" s="112"/>
      <c r="VN83" s="112"/>
      <c r="VO83" s="112"/>
      <c r="VP83" s="112"/>
      <c r="VQ83" s="112"/>
      <c r="VR83" s="112"/>
      <c r="VS83" s="112"/>
      <c r="VT83" s="112"/>
      <c r="VU83" s="112"/>
      <c r="VV83" s="112"/>
      <c r="VW83" s="112"/>
      <c r="VX83" s="112"/>
      <c r="VY83" s="112"/>
      <c r="VZ83" s="112"/>
      <c r="WA83" s="112"/>
      <c r="WB83" s="112"/>
      <c r="WC83" s="112"/>
      <c r="WD83" s="112"/>
      <c r="WE83" s="112"/>
      <c r="WF83" s="112"/>
      <c r="WG83" s="112"/>
      <c r="WH83" s="112"/>
      <c r="WI83" s="112"/>
      <c r="WJ83" s="112"/>
      <c r="WK83" s="112"/>
      <c r="WL83" s="112"/>
      <c r="WM83" s="112"/>
      <c r="WN83" s="112"/>
      <c r="WO83" s="112"/>
      <c r="WP83" s="112"/>
      <c r="WQ83" s="112"/>
      <c r="WR83" s="112"/>
      <c r="WS83" s="112"/>
      <c r="WT83" s="112"/>
      <c r="WU83" s="112"/>
      <c r="WV83" s="112"/>
      <c r="WW83" s="112"/>
      <c r="WX83" s="112"/>
      <c r="WY83" s="112"/>
      <c r="WZ83" s="112"/>
      <c r="XA83" s="112"/>
      <c r="XB83" s="112"/>
      <c r="XC83" s="112"/>
      <c r="XD83" s="112"/>
      <c r="XE83" s="112"/>
      <c r="XF83" s="112"/>
      <c r="XG83" s="112"/>
      <c r="XH83" s="112"/>
      <c r="XI83" s="112"/>
      <c r="XJ83" s="112"/>
      <c r="XK83" s="112"/>
      <c r="XL83" s="112"/>
      <c r="XM83" s="112"/>
      <c r="XN83" s="112"/>
      <c r="XO83" s="112"/>
      <c r="XP83" s="112"/>
      <c r="XQ83" s="112"/>
      <c r="XR83" s="112"/>
      <c r="XS83" s="112"/>
      <c r="XT83" s="112"/>
      <c r="XU83" s="112"/>
      <c r="XV83" s="112"/>
      <c r="XW83" s="112"/>
      <c r="XX83" s="112"/>
      <c r="XY83" s="112"/>
      <c r="XZ83" s="112"/>
      <c r="YA83" s="112"/>
      <c r="YB83" s="112"/>
      <c r="YC83" s="112"/>
      <c r="YD83" s="112"/>
      <c r="YE83" s="112"/>
      <c r="YF83" s="112"/>
      <c r="YG83" s="112"/>
      <c r="YH83" s="112"/>
      <c r="YI83" s="112"/>
      <c r="YJ83" s="112"/>
      <c r="YK83" s="112"/>
      <c r="YL83" s="112"/>
      <c r="YM83" s="112"/>
      <c r="YN83" s="112"/>
      <c r="YO83" s="112"/>
      <c r="YP83" s="112"/>
      <c r="YQ83" s="112"/>
      <c r="YR83" s="112"/>
      <c r="YS83" s="112"/>
      <c r="YT83" s="112"/>
      <c r="YU83" s="112"/>
      <c r="YV83" s="112"/>
      <c r="YW83" s="112"/>
      <c r="YX83" s="112"/>
      <c r="YY83" s="112"/>
      <c r="YZ83" s="112"/>
      <c r="ZA83" s="112"/>
      <c r="ZB83" s="112"/>
      <c r="ZC83" s="112"/>
      <c r="ZD83" s="112"/>
      <c r="ZE83" s="112"/>
      <c r="ZF83" s="112"/>
      <c r="ZG83" s="112"/>
      <c r="ZH83" s="112"/>
      <c r="ZI83" s="112"/>
      <c r="ZJ83" s="112"/>
      <c r="ZK83" s="112"/>
      <c r="ZL83" s="112"/>
      <c r="ZM83" s="112"/>
      <c r="ZN83" s="112"/>
      <c r="ZO83" s="112"/>
      <c r="ZP83" s="112"/>
      <c r="ZQ83" s="112"/>
      <c r="ZR83" s="112"/>
    </row>
    <row r="84" spans="1:694" s="113" customFormat="1" ht="30" customHeight="1" x14ac:dyDescent="0.15">
      <c r="A84" s="368">
        <f t="shared" si="1"/>
        <v>66</v>
      </c>
      <c r="B84" s="382"/>
      <c r="C84" s="372"/>
      <c r="D84" s="126" t="s">
        <v>138</v>
      </c>
      <c r="E84" s="437"/>
      <c r="F84" s="127" t="s">
        <v>139</v>
      </c>
      <c r="G84" s="128" t="s">
        <v>140</v>
      </c>
      <c r="H84" s="268"/>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c r="AO84" s="112"/>
      <c r="AP84" s="112"/>
      <c r="AQ84" s="112"/>
      <c r="AR84" s="112"/>
      <c r="AS84" s="112"/>
      <c r="AT84" s="112"/>
      <c r="AU84" s="112"/>
      <c r="AV84" s="112"/>
      <c r="AW84" s="112"/>
      <c r="AX84" s="112"/>
      <c r="AY84" s="112"/>
      <c r="AZ84" s="112"/>
      <c r="BA84" s="112"/>
      <c r="BB84" s="112"/>
      <c r="BC84" s="112"/>
      <c r="BD84" s="112"/>
      <c r="BE84" s="112"/>
      <c r="BF84" s="112"/>
      <c r="BG84" s="112"/>
      <c r="BH84" s="112"/>
      <c r="BI84" s="112"/>
      <c r="BJ84" s="112"/>
      <c r="BK84" s="112"/>
      <c r="BL84" s="112"/>
      <c r="BM84" s="112"/>
      <c r="BN84" s="112"/>
      <c r="BO84" s="112"/>
      <c r="BP84" s="112"/>
      <c r="BQ84" s="112"/>
      <c r="BR84" s="112"/>
      <c r="BS84" s="112"/>
      <c r="BT84" s="112"/>
      <c r="BU84" s="112"/>
      <c r="BV84" s="112"/>
      <c r="BW84" s="112"/>
      <c r="BX84" s="112"/>
      <c r="BY84" s="112"/>
      <c r="BZ84" s="112"/>
      <c r="CA84" s="112"/>
      <c r="CB84" s="112"/>
      <c r="CC84" s="112"/>
      <c r="CD84" s="112"/>
      <c r="CE84" s="112"/>
      <c r="CF84" s="112"/>
      <c r="CG84" s="112"/>
      <c r="CH84" s="112"/>
      <c r="CI84" s="112"/>
      <c r="CJ84" s="112"/>
      <c r="CK84" s="112"/>
      <c r="CL84" s="112"/>
      <c r="CM84" s="112"/>
      <c r="CN84" s="112"/>
      <c r="CO84" s="112"/>
      <c r="CP84" s="112"/>
      <c r="CQ84" s="112"/>
      <c r="CR84" s="112"/>
      <c r="CS84" s="112"/>
      <c r="CT84" s="112"/>
      <c r="CU84" s="112"/>
      <c r="CV84" s="112"/>
      <c r="CW84" s="112"/>
      <c r="CX84" s="112"/>
      <c r="CY84" s="112"/>
      <c r="CZ84" s="112"/>
      <c r="DA84" s="112"/>
      <c r="DB84" s="112"/>
      <c r="DC84" s="112"/>
      <c r="DD84" s="112"/>
      <c r="DE84" s="112"/>
      <c r="DF84" s="112"/>
      <c r="DG84" s="112"/>
      <c r="DH84" s="112"/>
      <c r="DI84" s="112"/>
      <c r="DJ84" s="112"/>
      <c r="DK84" s="112"/>
      <c r="DL84" s="112"/>
      <c r="DM84" s="112"/>
      <c r="DN84" s="112"/>
      <c r="DO84" s="112"/>
      <c r="DP84" s="112"/>
      <c r="DQ84" s="112"/>
      <c r="DR84" s="112"/>
      <c r="DS84" s="112"/>
      <c r="DT84" s="112"/>
      <c r="DU84" s="112"/>
      <c r="DV84" s="112"/>
      <c r="DW84" s="112"/>
      <c r="DX84" s="112"/>
      <c r="DY84" s="112"/>
      <c r="DZ84" s="112"/>
      <c r="EA84" s="112"/>
      <c r="EB84" s="112"/>
      <c r="EC84" s="112"/>
      <c r="ED84" s="112"/>
      <c r="EE84" s="112"/>
      <c r="EF84" s="112"/>
      <c r="EG84" s="112"/>
      <c r="EH84" s="112"/>
      <c r="EI84" s="112"/>
      <c r="EJ84" s="112"/>
      <c r="EK84" s="112"/>
      <c r="EL84" s="112"/>
      <c r="EM84" s="112"/>
      <c r="EN84" s="112"/>
      <c r="EO84" s="112"/>
      <c r="EP84" s="112"/>
      <c r="EQ84" s="112"/>
      <c r="ER84" s="112"/>
      <c r="ES84" s="112"/>
      <c r="ET84" s="112"/>
      <c r="EU84" s="112"/>
      <c r="EV84" s="112"/>
      <c r="EW84" s="112"/>
      <c r="EX84" s="112"/>
      <c r="EY84" s="112"/>
      <c r="EZ84" s="112"/>
      <c r="FA84" s="112"/>
      <c r="FB84" s="112"/>
      <c r="FC84" s="112"/>
      <c r="FD84" s="112"/>
      <c r="FE84" s="112"/>
      <c r="FF84" s="112"/>
      <c r="FG84" s="112"/>
      <c r="FH84" s="112"/>
      <c r="FI84" s="112"/>
      <c r="FJ84" s="112"/>
      <c r="FK84" s="112"/>
      <c r="FL84" s="112"/>
      <c r="FM84" s="112"/>
      <c r="FN84" s="112"/>
      <c r="FO84" s="112"/>
      <c r="FP84" s="112"/>
      <c r="FQ84" s="112"/>
      <c r="FR84" s="112"/>
      <c r="FS84" s="112"/>
      <c r="FT84" s="112"/>
      <c r="FU84" s="112"/>
      <c r="FV84" s="112"/>
      <c r="FW84" s="112"/>
      <c r="FX84" s="112"/>
      <c r="FY84" s="112"/>
      <c r="FZ84" s="112"/>
      <c r="GA84" s="112"/>
      <c r="GB84" s="112"/>
      <c r="GC84" s="112"/>
      <c r="GD84" s="112"/>
      <c r="GE84" s="112"/>
      <c r="GF84" s="112"/>
      <c r="GG84" s="112"/>
      <c r="GH84" s="112"/>
      <c r="GI84" s="112"/>
      <c r="GJ84" s="112"/>
      <c r="GK84" s="112"/>
      <c r="GL84" s="112"/>
      <c r="GM84" s="112"/>
      <c r="GN84" s="112"/>
      <c r="GO84" s="112"/>
      <c r="GP84" s="112"/>
      <c r="GQ84" s="112"/>
      <c r="GR84" s="112"/>
      <c r="GS84" s="112"/>
      <c r="GT84" s="112"/>
      <c r="GU84" s="112"/>
      <c r="GV84" s="112"/>
      <c r="GW84" s="112"/>
      <c r="GX84" s="112"/>
      <c r="GY84" s="112"/>
      <c r="GZ84" s="112"/>
      <c r="HA84" s="112"/>
      <c r="HB84" s="112"/>
      <c r="HC84" s="112"/>
      <c r="HD84" s="112"/>
      <c r="HE84" s="112"/>
      <c r="HF84" s="112"/>
      <c r="HG84" s="112"/>
      <c r="HH84" s="112"/>
      <c r="HI84" s="112"/>
      <c r="HJ84" s="112"/>
      <c r="HK84" s="112"/>
      <c r="HL84" s="112"/>
      <c r="HM84" s="112"/>
      <c r="HN84" s="112"/>
      <c r="HO84" s="112"/>
      <c r="HP84" s="112"/>
      <c r="HQ84" s="112"/>
      <c r="HR84" s="112"/>
      <c r="HS84" s="112"/>
      <c r="HT84" s="112"/>
      <c r="HU84" s="112"/>
      <c r="HV84" s="112"/>
      <c r="HW84" s="112"/>
      <c r="HX84" s="112"/>
      <c r="HY84" s="112"/>
      <c r="HZ84" s="112"/>
      <c r="IA84" s="112"/>
      <c r="IB84" s="112"/>
      <c r="IC84" s="112"/>
      <c r="ID84" s="112"/>
      <c r="IE84" s="112"/>
      <c r="IF84" s="112"/>
      <c r="IG84" s="112"/>
      <c r="IH84" s="112"/>
      <c r="II84" s="112"/>
      <c r="IJ84" s="112"/>
      <c r="IK84" s="112"/>
      <c r="IL84" s="112"/>
      <c r="IM84" s="112"/>
      <c r="IN84" s="112"/>
      <c r="IO84" s="112"/>
      <c r="IP84" s="112"/>
      <c r="IQ84" s="112"/>
      <c r="IR84" s="112"/>
      <c r="IS84" s="112"/>
      <c r="IT84" s="112"/>
      <c r="IU84" s="112"/>
      <c r="IV84" s="112"/>
      <c r="IW84" s="112"/>
      <c r="IX84" s="112"/>
      <c r="IY84" s="112"/>
      <c r="IZ84" s="112"/>
      <c r="JA84" s="112"/>
      <c r="JB84" s="112"/>
      <c r="JC84" s="112"/>
      <c r="JD84" s="112"/>
      <c r="JE84" s="112"/>
      <c r="JF84" s="112"/>
      <c r="JG84" s="112"/>
      <c r="JH84" s="112"/>
      <c r="JI84" s="112"/>
      <c r="JJ84" s="112"/>
      <c r="JK84" s="112"/>
      <c r="JL84" s="112"/>
      <c r="JM84" s="112"/>
      <c r="JN84" s="112"/>
      <c r="JO84" s="112"/>
      <c r="JP84" s="112"/>
      <c r="JQ84" s="112"/>
      <c r="JR84" s="112"/>
      <c r="JS84" s="112"/>
      <c r="JT84" s="112"/>
      <c r="JU84" s="112"/>
      <c r="JV84" s="112"/>
      <c r="JW84" s="112"/>
      <c r="JX84" s="112"/>
      <c r="JY84" s="112"/>
      <c r="JZ84" s="112"/>
      <c r="KA84" s="112"/>
      <c r="KB84" s="112"/>
      <c r="KC84" s="112"/>
      <c r="KD84" s="112"/>
      <c r="KE84" s="112"/>
      <c r="KF84" s="112"/>
      <c r="KG84" s="112"/>
      <c r="KH84" s="112"/>
      <c r="KI84" s="112"/>
      <c r="KJ84" s="112"/>
      <c r="KK84" s="112"/>
      <c r="KL84" s="112"/>
      <c r="KM84" s="112"/>
      <c r="KN84" s="112"/>
      <c r="KO84" s="112"/>
      <c r="KP84" s="112"/>
      <c r="KQ84" s="112"/>
      <c r="KR84" s="112"/>
      <c r="KS84" s="112"/>
      <c r="KT84" s="112"/>
      <c r="KU84" s="112"/>
      <c r="KV84" s="112"/>
      <c r="KW84" s="112"/>
      <c r="KX84" s="112"/>
      <c r="KY84" s="112"/>
      <c r="KZ84" s="112"/>
      <c r="LA84" s="112"/>
      <c r="LB84" s="112"/>
      <c r="LC84" s="112"/>
      <c r="LD84" s="112"/>
      <c r="LE84" s="112"/>
      <c r="LF84" s="112"/>
      <c r="LG84" s="112"/>
      <c r="LH84" s="112"/>
      <c r="LI84" s="112"/>
      <c r="LJ84" s="112"/>
      <c r="LK84" s="112"/>
      <c r="LL84" s="112"/>
      <c r="LM84" s="112"/>
      <c r="LN84" s="112"/>
      <c r="LO84" s="112"/>
      <c r="LP84" s="112"/>
      <c r="LQ84" s="112"/>
      <c r="LR84" s="112"/>
      <c r="LS84" s="112"/>
      <c r="LT84" s="112"/>
      <c r="LU84" s="112"/>
      <c r="LV84" s="112"/>
      <c r="LW84" s="112"/>
      <c r="LX84" s="112"/>
      <c r="LY84" s="112"/>
      <c r="LZ84" s="112"/>
      <c r="MA84" s="112"/>
      <c r="MB84" s="112"/>
      <c r="MC84" s="112"/>
      <c r="MD84" s="112"/>
      <c r="ME84" s="112"/>
      <c r="MF84" s="112"/>
      <c r="MG84" s="112"/>
      <c r="MH84" s="112"/>
      <c r="MI84" s="112"/>
      <c r="MJ84" s="112"/>
      <c r="MK84" s="112"/>
      <c r="ML84" s="112"/>
      <c r="MM84" s="112"/>
      <c r="MN84" s="112"/>
      <c r="MO84" s="112"/>
      <c r="MP84" s="112"/>
      <c r="MQ84" s="112"/>
      <c r="MR84" s="112"/>
      <c r="MS84" s="112"/>
      <c r="MT84" s="112"/>
      <c r="MU84" s="112"/>
      <c r="MV84" s="112"/>
      <c r="MW84" s="112"/>
      <c r="MX84" s="112"/>
      <c r="MY84" s="112"/>
      <c r="MZ84" s="112"/>
      <c r="NA84" s="112"/>
      <c r="NB84" s="112"/>
      <c r="NC84" s="112"/>
      <c r="ND84" s="112"/>
      <c r="NE84" s="112"/>
      <c r="NF84" s="112"/>
      <c r="NG84" s="112"/>
      <c r="NH84" s="112"/>
      <c r="NI84" s="112"/>
      <c r="NJ84" s="112"/>
      <c r="NK84" s="112"/>
      <c r="NL84" s="112"/>
      <c r="NM84" s="112"/>
      <c r="NN84" s="112"/>
      <c r="NO84" s="112"/>
      <c r="NP84" s="112"/>
      <c r="NQ84" s="112"/>
      <c r="NR84" s="112"/>
      <c r="NS84" s="112"/>
      <c r="NT84" s="112"/>
      <c r="NU84" s="112"/>
      <c r="NV84" s="112"/>
      <c r="NW84" s="112"/>
      <c r="NX84" s="112"/>
      <c r="NY84" s="112"/>
      <c r="NZ84" s="112"/>
      <c r="OA84" s="112"/>
      <c r="OB84" s="112"/>
      <c r="OC84" s="112"/>
      <c r="OD84" s="112"/>
      <c r="OE84" s="112"/>
      <c r="OF84" s="112"/>
      <c r="OG84" s="112"/>
      <c r="OH84" s="112"/>
      <c r="OI84" s="112"/>
      <c r="OJ84" s="112"/>
      <c r="OK84" s="112"/>
      <c r="OL84" s="112"/>
      <c r="OM84" s="112"/>
      <c r="ON84" s="112"/>
      <c r="OO84" s="112"/>
      <c r="OP84" s="112"/>
      <c r="OQ84" s="112"/>
      <c r="OR84" s="112"/>
      <c r="OS84" s="112"/>
      <c r="OT84" s="112"/>
      <c r="OU84" s="112"/>
      <c r="OV84" s="112"/>
      <c r="OW84" s="112"/>
      <c r="OX84" s="112"/>
      <c r="OY84" s="112"/>
      <c r="OZ84" s="112"/>
      <c r="PA84" s="112"/>
      <c r="PB84" s="112"/>
      <c r="PC84" s="112"/>
      <c r="PD84" s="112"/>
      <c r="PE84" s="112"/>
      <c r="PF84" s="112"/>
      <c r="PG84" s="112"/>
      <c r="PH84" s="112"/>
      <c r="PI84" s="112"/>
      <c r="PJ84" s="112"/>
      <c r="PK84" s="112"/>
      <c r="PL84" s="112"/>
      <c r="PM84" s="112"/>
      <c r="PN84" s="112"/>
      <c r="PO84" s="112"/>
      <c r="PP84" s="112"/>
      <c r="PQ84" s="112"/>
      <c r="PR84" s="112"/>
      <c r="PS84" s="112"/>
      <c r="PT84" s="112"/>
      <c r="PU84" s="112"/>
      <c r="PV84" s="112"/>
      <c r="PW84" s="112"/>
      <c r="PX84" s="112"/>
      <c r="PY84" s="112"/>
      <c r="PZ84" s="112"/>
      <c r="QA84" s="112"/>
      <c r="QB84" s="112"/>
      <c r="QC84" s="112"/>
      <c r="QD84" s="112"/>
      <c r="QE84" s="112"/>
      <c r="QF84" s="112"/>
      <c r="QG84" s="112"/>
      <c r="QH84" s="112"/>
      <c r="QI84" s="112"/>
      <c r="QJ84" s="112"/>
      <c r="QK84" s="112"/>
      <c r="QL84" s="112"/>
      <c r="QM84" s="112"/>
      <c r="QN84" s="112"/>
      <c r="QO84" s="112"/>
      <c r="QP84" s="112"/>
      <c r="QQ84" s="112"/>
      <c r="QR84" s="112"/>
      <c r="QS84" s="112"/>
      <c r="QT84" s="112"/>
      <c r="QU84" s="112"/>
      <c r="QV84" s="112"/>
      <c r="QW84" s="112"/>
      <c r="QX84" s="112"/>
      <c r="QY84" s="112"/>
      <c r="QZ84" s="112"/>
      <c r="RA84" s="112"/>
      <c r="RB84" s="112"/>
      <c r="RC84" s="112"/>
      <c r="RD84" s="112"/>
      <c r="RE84" s="112"/>
      <c r="RF84" s="112"/>
      <c r="RG84" s="112"/>
      <c r="RH84" s="112"/>
      <c r="RI84" s="112"/>
      <c r="RJ84" s="112"/>
      <c r="RK84" s="112"/>
      <c r="RL84" s="112"/>
      <c r="RM84" s="112"/>
      <c r="RN84" s="112"/>
      <c r="RO84" s="112"/>
      <c r="RP84" s="112"/>
      <c r="RQ84" s="112"/>
      <c r="RR84" s="112"/>
      <c r="RS84" s="112"/>
      <c r="RT84" s="112"/>
      <c r="RU84" s="112"/>
      <c r="RV84" s="112"/>
      <c r="RW84" s="112"/>
      <c r="RX84" s="112"/>
      <c r="RY84" s="112"/>
      <c r="RZ84" s="112"/>
      <c r="SA84" s="112"/>
      <c r="SB84" s="112"/>
      <c r="SC84" s="112"/>
      <c r="SD84" s="112"/>
      <c r="SE84" s="112"/>
      <c r="SF84" s="112"/>
      <c r="SG84" s="112"/>
      <c r="SH84" s="112"/>
      <c r="SI84" s="112"/>
      <c r="SJ84" s="112"/>
      <c r="SK84" s="112"/>
      <c r="SL84" s="112"/>
      <c r="SM84" s="112"/>
      <c r="SN84" s="112"/>
      <c r="SO84" s="112"/>
      <c r="SP84" s="112"/>
      <c r="SQ84" s="112"/>
      <c r="SR84" s="112"/>
      <c r="SS84" s="112"/>
      <c r="ST84" s="112"/>
      <c r="SU84" s="112"/>
      <c r="SV84" s="112"/>
      <c r="SW84" s="112"/>
      <c r="SX84" s="112"/>
      <c r="SY84" s="112"/>
      <c r="SZ84" s="112"/>
      <c r="TA84" s="112"/>
      <c r="TB84" s="112"/>
      <c r="TC84" s="112"/>
      <c r="TD84" s="112"/>
      <c r="TE84" s="112"/>
      <c r="TF84" s="112"/>
      <c r="TG84" s="112"/>
      <c r="TH84" s="112"/>
      <c r="TI84" s="112"/>
      <c r="TJ84" s="112"/>
      <c r="TK84" s="112"/>
      <c r="TL84" s="112"/>
      <c r="TM84" s="112"/>
      <c r="TN84" s="112"/>
      <c r="TO84" s="112"/>
      <c r="TP84" s="112"/>
      <c r="TQ84" s="112"/>
      <c r="TR84" s="112"/>
      <c r="TS84" s="112"/>
      <c r="TT84" s="112"/>
      <c r="TU84" s="112"/>
      <c r="TV84" s="112"/>
      <c r="TW84" s="112"/>
      <c r="TX84" s="112"/>
      <c r="TY84" s="112"/>
      <c r="TZ84" s="112"/>
      <c r="UA84" s="112"/>
      <c r="UB84" s="112"/>
      <c r="UC84" s="112"/>
      <c r="UD84" s="112"/>
      <c r="UE84" s="112"/>
      <c r="UF84" s="112"/>
      <c r="UG84" s="112"/>
      <c r="UH84" s="112"/>
      <c r="UI84" s="112"/>
      <c r="UJ84" s="112"/>
      <c r="UK84" s="112"/>
      <c r="UL84" s="112"/>
      <c r="UM84" s="112"/>
      <c r="UN84" s="112"/>
      <c r="UO84" s="112"/>
      <c r="UP84" s="112"/>
      <c r="UQ84" s="112"/>
      <c r="UR84" s="112"/>
      <c r="US84" s="112"/>
      <c r="UT84" s="112"/>
      <c r="UU84" s="112"/>
      <c r="UV84" s="112"/>
      <c r="UW84" s="112"/>
      <c r="UX84" s="112"/>
      <c r="UY84" s="112"/>
      <c r="UZ84" s="112"/>
      <c r="VA84" s="112"/>
      <c r="VB84" s="112"/>
      <c r="VC84" s="112"/>
      <c r="VD84" s="112"/>
      <c r="VE84" s="112"/>
      <c r="VF84" s="112"/>
      <c r="VG84" s="112"/>
      <c r="VH84" s="112"/>
      <c r="VI84" s="112"/>
      <c r="VJ84" s="112"/>
      <c r="VK84" s="112"/>
      <c r="VL84" s="112"/>
      <c r="VM84" s="112"/>
      <c r="VN84" s="112"/>
      <c r="VO84" s="112"/>
      <c r="VP84" s="112"/>
      <c r="VQ84" s="112"/>
      <c r="VR84" s="112"/>
      <c r="VS84" s="112"/>
      <c r="VT84" s="112"/>
      <c r="VU84" s="112"/>
      <c r="VV84" s="112"/>
      <c r="VW84" s="112"/>
      <c r="VX84" s="112"/>
      <c r="VY84" s="112"/>
      <c r="VZ84" s="112"/>
      <c r="WA84" s="112"/>
      <c r="WB84" s="112"/>
      <c r="WC84" s="112"/>
      <c r="WD84" s="112"/>
      <c r="WE84" s="112"/>
      <c r="WF84" s="112"/>
      <c r="WG84" s="112"/>
      <c r="WH84" s="112"/>
      <c r="WI84" s="112"/>
      <c r="WJ84" s="112"/>
      <c r="WK84" s="112"/>
      <c r="WL84" s="112"/>
      <c r="WM84" s="112"/>
      <c r="WN84" s="112"/>
      <c r="WO84" s="112"/>
      <c r="WP84" s="112"/>
      <c r="WQ84" s="112"/>
      <c r="WR84" s="112"/>
      <c r="WS84" s="112"/>
      <c r="WT84" s="112"/>
      <c r="WU84" s="112"/>
      <c r="WV84" s="112"/>
      <c r="WW84" s="112"/>
      <c r="WX84" s="112"/>
      <c r="WY84" s="112"/>
      <c r="WZ84" s="112"/>
      <c r="XA84" s="112"/>
      <c r="XB84" s="112"/>
      <c r="XC84" s="112"/>
      <c r="XD84" s="112"/>
      <c r="XE84" s="112"/>
      <c r="XF84" s="112"/>
      <c r="XG84" s="112"/>
      <c r="XH84" s="112"/>
      <c r="XI84" s="112"/>
      <c r="XJ84" s="112"/>
      <c r="XK84" s="112"/>
      <c r="XL84" s="112"/>
      <c r="XM84" s="112"/>
      <c r="XN84" s="112"/>
      <c r="XO84" s="112"/>
      <c r="XP84" s="112"/>
      <c r="XQ84" s="112"/>
      <c r="XR84" s="112"/>
      <c r="XS84" s="112"/>
      <c r="XT84" s="112"/>
      <c r="XU84" s="112"/>
      <c r="XV84" s="112"/>
      <c r="XW84" s="112"/>
      <c r="XX84" s="112"/>
      <c r="XY84" s="112"/>
      <c r="XZ84" s="112"/>
      <c r="YA84" s="112"/>
      <c r="YB84" s="112"/>
      <c r="YC84" s="112"/>
      <c r="YD84" s="112"/>
      <c r="YE84" s="112"/>
      <c r="YF84" s="112"/>
      <c r="YG84" s="112"/>
      <c r="YH84" s="112"/>
      <c r="YI84" s="112"/>
      <c r="YJ84" s="112"/>
      <c r="YK84" s="112"/>
      <c r="YL84" s="112"/>
      <c r="YM84" s="112"/>
      <c r="YN84" s="112"/>
      <c r="YO84" s="112"/>
      <c r="YP84" s="112"/>
      <c r="YQ84" s="112"/>
      <c r="YR84" s="112"/>
      <c r="YS84" s="112"/>
      <c r="YT84" s="112"/>
      <c r="YU84" s="112"/>
      <c r="YV84" s="112"/>
      <c r="YW84" s="112"/>
      <c r="YX84" s="112"/>
      <c r="YY84" s="112"/>
      <c r="YZ84" s="112"/>
      <c r="ZA84" s="112"/>
      <c r="ZB84" s="112"/>
      <c r="ZC84" s="112"/>
      <c r="ZD84" s="112"/>
      <c r="ZE84" s="112"/>
      <c r="ZF84" s="112"/>
      <c r="ZG84" s="112"/>
      <c r="ZH84" s="112"/>
      <c r="ZI84" s="112"/>
      <c r="ZJ84" s="112"/>
      <c r="ZK84" s="112"/>
      <c r="ZL84" s="112"/>
      <c r="ZM84" s="112"/>
      <c r="ZN84" s="112"/>
      <c r="ZO84" s="112"/>
      <c r="ZP84" s="112"/>
      <c r="ZQ84" s="112"/>
      <c r="ZR84" s="112"/>
    </row>
    <row r="85" spans="1:694" s="113" customFormat="1" ht="30" customHeight="1" x14ac:dyDescent="0.15">
      <c r="A85" s="368">
        <f t="shared" si="1"/>
        <v>67</v>
      </c>
      <c r="B85" s="382"/>
      <c r="C85" s="372"/>
      <c r="D85" s="126" t="s">
        <v>141</v>
      </c>
      <c r="E85" s="437"/>
      <c r="F85" s="127" t="s">
        <v>142</v>
      </c>
      <c r="G85" s="128" t="s">
        <v>143</v>
      </c>
      <c r="H85" s="268"/>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c r="AO85" s="112"/>
      <c r="AP85" s="112"/>
      <c r="AQ85" s="112"/>
      <c r="AR85" s="112"/>
      <c r="AS85" s="112"/>
      <c r="AT85" s="112"/>
      <c r="AU85" s="112"/>
      <c r="AV85" s="112"/>
      <c r="AW85" s="112"/>
      <c r="AX85" s="112"/>
      <c r="AY85" s="112"/>
      <c r="AZ85" s="112"/>
      <c r="BA85" s="112"/>
      <c r="BB85" s="112"/>
      <c r="BC85" s="112"/>
      <c r="BD85" s="112"/>
      <c r="BE85" s="112"/>
      <c r="BF85" s="112"/>
      <c r="BG85" s="112"/>
      <c r="BH85" s="112"/>
      <c r="BI85" s="112"/>
      <c r="BJ85" s="112"/>
      <c r="BK85" s="112"/>
      <c r="BL85" s="112"/>
      <c r="BM85" s="112"/>
      <c r="BN85" s="112"/>
      <c r="BO85" s="112"/>
      <c r="BP85" s="112"/>
      <c r="BQ85" s="112"/>
      <c r="BR85" s="112"/>
      <c r="BS85" s="112"/>
      <c r="BT85" s="112"/>
      <c r="BU85" s="112"/>
      <c r="BV85" s="112"/>
      <c r="BW85" s="112"/>
      <c r="BX85" s="112"/>
      <c r="BY85" s="112"/>
      <c r="BZ85" s="112"/>
      <c r="CA85" s="112"/>
      <c r="CB85" s="112"/>
      <c r="CC85" s="112"/>
      <c r="CD85" s="112"/>
      <c r="CE85" s="112"/>
      <c r="CF85" s="112"/>
      <c r="CG85" s="112"/>
      <c r="CH85" s="112"/>
      <c r="CI85" s="112"/>
      <c r="CJ85" s="112"/>
      <c r="CK85" s="112"/>
      <c r="CL85" s="112"/>
      <c r="CM85" s="112"/>
      <c r="CN85" s="112"/>
      <c r="CO85" s="112"/>
      <c r="CP85" s="112"/>
      <c r="CQ85" s="112"/>
      <c r="CR85" s="112"/>
      <c r="CS85" s="112"/>
      <c r="CT85" s="112"/>
      <c r="CU85" s="112"/>
      <c r="CV85" s="112"/>
      <c r="CW85" s="112"/>
      <c r="CX85" s="112"/>
      <c r="CY85" s="112"/>
      <c r="CZ85" s="112"/>
      <c r="DA85" s="112"/>
      <c r="DB85" s="112"/>
      <c r="DC85" s="112"/>
      <c r="DD85" s="112"/>
      <c r="DE85" s="112"/>
      <c r="DF85" s="112"/>
      <c r="DG85" s="112"/>
      <c r="DH85" s="112"/>
      <c r="DI85" s="112"/>
      <c r="DJ85" s="112"/>
      <c r="DK85" s="112"/>
      <c r="DL85" s="112"/>
      <c r="DM85" s="112"/>
      <c r="DN85" s="112"/>
      <c r="DO85" s="112"/>
      <c r="DP85" s="112"/>
      <c r="DQ85" s="112"/>
      <c r="DR85" s="112"/>
      <c r="DS85" s="112"/>
      <c r="DT85" s="112"/>
      <c r="DU85" s="112"/>
      <c r="DV85" s="112"/>
      <c r="DW85" s="112"/>
      <c r="DX85" s="112"/>
      <c r="DY85" s="112"/>
      <c r="DZ85" s="112"/>
      <c r="EA85" s="112"/>
      <c r="EB85" s="112"/>
      <c r="EC85" s="112"/>
      <c r="ED85" s="112"/>
      <c r="EE85" s="112"/>
      <c r="EF85" s="112"/>
      <c r="EG85" s="112"/>
      <c r="EH85" s="112"/>
      <c r="EI85" s="112"/>
      <c r="EJ85" s="112"/>
      <c r="EK85" s="112"/>
      <c r="EL85" s="112"/>
      <c r="EM85" s="112"/>
      <c r="EN85" s="112"/>
      <c r="EO85" s="112"/>
      <c r="EP85" s="112"/>
      <c r="EQ85" s="112"/>
      <c r="ER85" s="112"/>
      <c r="ES85" s="112"/>
      <c r="ET85" s="112"/>
      <c r="EU85" s="112"/>
      <c r="EV85" s="112"/>
      <c r="EW85" s="112"/>
      <c r="EX85" s="112"/>
      <c r="EY85" s="112"/>
      <c r="EZ85" s="112"/>
      <c r="FA85" s="112"/>
      <c r="FB85" s="112"/>
      <c r="FC85" s="112"/>
      <c r="FD85" s="112"/>
      <c r="FE85" s="112"/>
      <c r="FF85" s="112"/>
      <c r="FG85" s="112"/>
      <c r="FH85" s="112"/>
      <c r="FI85" s="112"/>
      <c r="FJ85" s="112"/>
      <c r="FK85" s="112"/>
      <c r="FL85" s="112"/>
      <c r="FM85" s="112"/>
      <c r="FN85" s="112"/>
      <c r="FO85" s="112"/>
      <c r="FP85" s="112"/>
      <c r="FQ85" s="112"/>
      <c r="FR85" s="112"/>
      <c r="FS85" s="112"/>
      <c r="FT85" s="112"/>
      <c r="FU85" s="112"/>
      <c r="FV85" s="112"/>
      <c r="FW85" s="112"/>
      <c r="FX85" s="112"/>
      <c r="FY85" s="112"/>
      <c r="FZ85" s="112"/>
      <c r="GA85" s="112"/>
      <c r="GB85" s="112"/>
      <c r="GC85" s="112"/>
      <c r="GD85" s="112"/>
      <c r="GE85" s="112"/>
      <c r="GF85" s="112"/>
      <c r="GG85" s="112"/>
      <c r="GH85" s="112"/>
      <c r="GI85" s="112"/>
      <c r="GJ85" s="112"/>
      <c r="GK85" s="112"/>
      <c r="GL85" s="112"/>
      <c r="GM85" s="112"/>
      <c r="GN85" s="112"/>
      <c r="GO85" s="112"/>
      <c r="GP85" s="112"/>
      <c r="GQ85" s="112"/>
      <c r="GR85" s="112"/>
      <c r="GS85" s="112"/>
      <c r="GT85" s="112"/>
      <c r="GU85" s="112"/>
      <c r="GV85" s="112"/>
      <c r="GW85" s="112"/>
      <c r="GX85" s="112"/>
      <c r="GY85" s="112"/>
      <c r="GZ85" s="112"/>
      <c r="HA85" s="112"/>
      <c r="HB85" s="112"/>
      <c r="HC85" s="112"/>
      <c r="HD85" s="112"/>
      <c r="HE85" s="112"/>
      <c r="HF85" s="112"/>
      <c r="HG85" s="112"/>
      <c r="HH85" s="112"/>
      <c r="HI85" s="112"/>
      <c r="HJ85" s="112"/>
      <c r="HK85" s="112"/>
      <c r="HL85" s="112"/>
      <c r="HM85" s="112"/>
      <c r="HN85" s="112"/>
      <c r="HO85" s="112"/>
      <c r="HP85" s="112"/>
      <c r="HQ85" s="112"/>
      <c r="HR85" s="112"/>
      <c r="HS85" s="112"/>
      <c r="HT85" s="112"/>
      <c r="HU85" s="112"/>
      <c r="HV85" s="112"/>
      <c r="HW85" s="112"/>
      <c r="HX85" s="112"/>
      <c r="HY85" s="112"/>
      <c r="HZ85" s="112"/>
      <c r="IA85" s="112"/>
      <c r="IB85" s="112"/>
      <c r="IC85" s="112"/>
      <c r="ID85" s="112"/>
      <c r="IE85" s="112"/>
      <c r="IF85" s="112"/>
      <c r="IG85" s="112"/>
      <c r="IH85" s="112"/>
      <c r="II85" s="112"/>
      <c r="IJ85" s="112"/>
      <c r="IK85" s="112"/>
      <c r="IL85" s="112"/>
      <c r="IM85" s="112"/>
      <c r="IN85" s="112"/>
      <c r="IO85" s="112"/>
      <c r="IP85" s="112"/>
      <c r="IQ85" s="112"/>
      <c r="IR85" s="112"/>
      <c r="IS85" s="112"/>
      <c r="IT85" s="112"/>
      <c r="IU85" s="112"/>
      <c r="IV85" s="112"/>
      <c r="IW85" s="112"/>
      <c r="IX85" s="112"/>
      <c r="IY85" s="112"/>
      <c r="IZ85" s="112"/>
      <c r="JA85" s="112"/>
      <c r="JB85" s="112"/>
      <c r="JC85" s="112"/>
      <c r="JD85" s="112"/>
      <c r="JE85" s="112"/>
      <c r="JF85" s="112"/>
      <c r="JG85" s="112"/>
      <c r="JH85" s="112"/>
      <c r="JI85" s="112"/>
      <c r="JJ85" s="112"/>
      <c r="JK85" s="112"/>
      <c r="JL85" s="112"/>
      <c r="JM85" s="112"/>
      <c r="JN85" s="112"/>
      <c r="JO85" s="112"/>
      <c r="JP85" s="112"/>
      <c r="JQ85" s="112"/>
      <c r="JR85" s="112"/>
      <c r="JS85" s="112"/>
      <c r="JT85" s="112"/>
      <c r="JU85" s="112"/>
      <c r="JV85" s="112"/>
      <c r="JW85" s="112"/>
      <c r="JX85" s="112"/>
      <c r="JY85" s="112"/>
      <c r="JZ85" s="112"/>
      <c r="KA85" s="112"/>
      <c r="KB85" s="112"/>
      <c r="KC85" s="112"/>
      <c r="KD85" s="112"/>
      <c r="KE85" s="112"/>
      <c r="KF85" s="112"/>
      <c r="KG85" s="112"/>
      <c r="KH85" s="112"/>
      <c r="KI85" s="112"/>
      <c r="KJ85" s="112"/>
      <c r="KK85" s="112"/>
      <c r="KL85" s="112"/>
      <c r="KM85" s="112"/>
      <c r="KN85" s="112"/>
      <c r="KO85" s="112"/>
      <c r="KP85" s="112"/>
      <c r="KQ85" s="112"/>
      <c r="KR85" s="112"/>
      <c r="KS85" s="112"/>
      <c r="KT85" s="112"/>
      <c r="KU85" s="112"/>
      <c r="KV85" s="112"/>
      <c r="KW85" s="112"/>
      <c r="KX85" s="112"/>
      <c r="KY85" s="112"/>
      <c r="KZ85" s="112"/>
      <c r="LA85" s="112"/>
      <c r="LB85" s="112"/>
      <c r="LC85" s="112"/>
      <c r="LD85" s="112"/>
      <c r="LE85" s="112"/>
      <c r="LF85" s="112"/>
      <c r="LG85" s="112"/>
      <c r="LH85" s="112"/>
      <c r="LI85" s="112"/>
      <c r="LJ85" s="112"/>
      <c r="LK85" s="112"/>
      <c r="LL85" s="112"/>
      <c r="LM85" s="112"/>
      <c r="LN85" s="112"/>
      <c r="LO85" s="112"/>
      <c r="LP85" s="112"/>
      <c r="LQ85" s="112"/>
      <c r="LR85" s="112"/>
      <c r="LS85" s="112"/>
      <c r="LT85" s="112"/>
      <c r="LU85" s="112"/>
      <c r="LV85" s="112"/>
      <c r="LW85" s="112"/>
      <c r="LX85" s="112"/>
      <c r="LY85" s="112"/>
      <c r="LZ85" s="112"/>
      <c r="MA85" s="112"/>
      <c r="MB85" s="112"/>
      <c r="MC85" s="112"/>
      <c r="MD85" s="112"/>
      <c r="ME85" s="112"/>
      <c r="MF85" s="112"/>
      <c r="MG85" s="112"/>
      <c r="MH85" s="112"/>
      <c r="MI85" s="112"/>
      <c r="MJ85" s="112"/>
      <c r="MK85" s="112"/>
      <c r="ML85" s="112"/>
      <c r="MM85" s="112"/>
      <c r="MN85" s="112"/>
      <c r="MO85" s="112"/>
      <c r="MP85" s="112"/>
      <c r="MQ85" s="112"/>
      <c r="MR85" s="112"/>
      <c r="MS85" s="112"/>
      <c r="MT85" s="112"/>
      <c r="MU85" s="112"/>
      <c r="MV85" s="112"/>
      <c r="MW85" s="112"/>
      <c r="MX85" s="112"/>
      <c r="MY85" s="112"/>
      <c r="MZ85" s="112"/>
      <c r="NA85" s="112"/>
      <c r="NB85" s="112"/>
      <c r="NC85" s="112"/>
      <c r="ND85" s="112"/>
      <c r="NE85" s="112"/>
      <c r="NF85" s="112"/>
      <c r="NG85" s="112"/>
      <c r="NH85" s="112"/>
      <c r="NI85" s="112"/>
      <c r="NJ85" s="112"/>
      <c r="NK85" s="112"/>
      <c r="NL85" s="112"/>
      <c r="NM85" s="112"/>
      <c r="NN85" s="112"/>
      <c r="NO85" s="112"/>
      <c r="NP85" s="112"/>
      <c r="NQ85" s="112"/>
      <c r="NR85" s="112"/>
      <c r="NS85" s="112"/>
      <c r="NT85" s="112"/>
      <c r="NU85" s="112"/>
      <c r="NV85" s="112"/>
      <c r="NW85" s="112"/>
      <c r="NX85" s="112"/>
      <c r="NY85" s="112"/>
      <c r="NZ85" s="112"/>
      <c r="OA85" s="112"/>
      <c r="OB85" s="112"/>
      <c r="OC85" s="112"/>
      <c r="OD85" s="112"/>
      <c r="OE85" s="112"/>
      <c r="OF85" s="112"/>
      <c r="OG85" s="112"/>
      <c r="OH85" s="112"/>
      <c r="OI85" s="112"/>
      <c r="OJ85" s="112"/>
      <c r="OK85" s="112"/>
      <c r="OL85" s="112"/>
      <c r="OM85" s="112"/>
      <c r="ON85" s="112"/>
      <c r="OO85" s="112"/>
      <c r="OP85" s="112"/>
      <c r="OQ85" s="112"/>
      <c r="OR85" s="112"/>
      <c r="OS85" s="112"/>
      <c r="OT85" s="112"/>
      <c r="OU85" s="112"/>
      <c r="OV85" s="112"/>
      <c r="OW85" s="112"/>
      <c r="OX85" s="112"/>
      <c r="OY85" s="112"/>
      <c r="OZ85" s="112"/>
      <c r="PA85" s="112"/>
      <c r="PB85" s="112"/>
      <c r="PC85" s="112"/>
      <c r="PD85" s="112"/>
      <c r="PE85" s="112"/>
      <c r="PF85" s="112"/>
      <c r="PG85" s="112"/>
      <c r="PH85" s="112"/>
      <c r="PI85" s="112"/>
      <c r="PJ85" s="112"/>
      <c r="PK85" s="112"/>
      <c r="PL85" s="112"/>
      <c r="PM85" s="112"/>
      <c r="PN85" s="112"/>
      <c r="PO85" s="112"/>
      <c r="PP85" s="112"/>
      <c r="PQ85" s="112"/>
      <c r="PR85" s="112"/>
      <c r="PS85" s="112"/>
      <c r="PT85" s="112"/>
      <c r="PU85" s="112"/>
      <c r="PV85" s="112"/>
      <c r="PW85" s="112"/>
      <c r="PX85" s="112"/>
      <c r="PY85" s="112"/>
      <c r="PZ85" s="112"/>
      <c r="QA85" s="112"/>
      <c r="QB85" s="112"/>
      <c r="QC85" s="112"/>
      <c r="QD85" s="112"/>
      <c r="QE85" s="112"/>
      <c r="QF85" s="112"/>
      <c r="QG85" s="112"/>
      <c r="QH85" s="112"/>
      <c r="QI85" s="112"/>
      <c r="QJ85" s="112"/>
      <c r="QK85" s="112"/>
      <c r="QL85" s="112"/>
      <c r="QM85" s="112"/>
      <c r="QN85" s="112"/>
      <c r="QO85" s="112"/>
      <c r="QP85" s="112"/>
      <c r="QQ85" s="112"/>
      <c r="QR85" s="112"/>
      <c r="QS85" s="112"/>
      <c r="QT85" s="112"/>
      <c r="QU85" s="112"/>
      <c r="QV85" s="112"/>
      <c r="QW85" s="112"/>
      <c r="QX85" s="112"/>
      <c r="QY85" s="112"/>
      <c r="QZ85" s="112"/>
      <c r="RA85" s="112"/>
      <c r="RB85" s="112"/>
      <c r="RC85" s="112"/>
      <c r="RD85" s="112"/>
      <c r="RE85" s="112"/>
      <c r="RF85" s="112"/>
      <c r="RG85" s="112"/>
      <c r="RH85" s="112"/>
      <c r="RI85" s="112"/>
      <c r="RJ85" s="112"/>
      <c r="RK85" s="112"/>
      <c r="RL85" s="112"/>
      <c r="RM85" s="112"/>
      <c r="RN85" s="112"/>
      <c r="RO85" s="112"/>
      <c r="RP85" s="112"/>
      <c r="RQ85" s="112"/>
      <c r="RR85" s="112"/>
      <c r="RS85" s="112"/>
      <c r="RT85" s="112"/>
      <c r="RU85" s="112"/>
      <c r="RV85" s="112"/>
      <c r="RW85" s="112"/>
      <c r="RX85" s="112"/>
      <c r="RY85" s="112"/>
      <c r="RZ85" s="112"/>
      <c r="SA85" s="112"/>
      <c r="SB85" s="112"/>
      <c r="SC85" s="112"/>
      <c r="SD85" s="112"/>
      <c r="SE85" s="112"/>
      <c r="SF85" s="112"/>
      <c r="SG85" s="112"/>
      <c r="SH85" s="112"/>
      <c r="SI85" s="112"/>
      <c r="SJ85" s="112"/>
      <c r="SK85" s="112"/>
      <c r="SL85" s="112"/>
      <c r="SM85" s="112"/>
      <c r="SN85" s="112"/>
      <c r="SO85" s="112"/>
      <c r="SP85" s="112"/>
      <c r="SQ85" s="112"/>
      <c r="SR85" s="112"/>
      <c r="SS85" s="112"/>
      <c r="ST85" s="112"/>
      <c r="SU85" s="112"/>
      <c r="SV85" s="112"/>
      <c r="SW85" s="112"/>
      <c r="SX85" s="112"/>
      <c r="SY85" s="112"/>
      <c r="SZ85" s="112"/>
      <c r="TA85" s="112"/>
      <c r="TB85" s="112"/>
      <c r="TC85" s="112"/>
      <c r="TD85" s="112"/>
      <c r="TE85" s="112"/>
      <c r="TF85" s="112"/>
      <c r="TG85" s="112"/>
      <c r="TH85" s="112"/>
      <c r="TI85" s="112"/>
      <c r="TJ85" s="112"/>
      <c r="TK85" s="112"/>
      <c r="TL85" s="112"/>
      <c r="TM85" s="112"/>
      <c r="TN85" s="112"/>
      <c r="TO85" s="112"/>
      <c r="TP85" s="112"/>
      <c r="TQ85" s="112"/>
      <c r="TR85" s="112"/>
      <c r="TS85" s="112"/>
      <c r="TT85" s="112"/>
      <c r="TU85" s="112"/>
      <c r="TV85" s="112"/>
      <c r="TW85" s="112"/>
      <c r="TX85" s="112"/>
      <c r="TY85" s="112"/>
      <c r="TZ85" s="112"/>
      <c r="UA85" s="112"/>
      <c r="UB85" s="112"/>
      <c r="UC85" s="112"/>
      <c r="UD85" s="112"/>
      <c r="UE85" s="112"/>
      <c r="UF85" s="112"/>
      <c r="UG85" s="112"/>
      <c r="UH85" s="112"/>
      <c r="UI85" s="112"/>
      <c r="UJ85" s="112"/>
      <c r="UK85" s="112"/>
      <c r="UL85" s="112"/>
      <c r="UM85" s="112"/>
      <c r="UN85" s="112"/>
      <c r="UO85" s="112"/>
      <c r="UP85" s="112"/>
      <c r="UQ85" s="112"/>
      <c r="UR85" s="112"/>
      <c r="US85" s="112"/>
      <c r="UT85" s="112"/>
      <c r="UU85" s="112"/>
      <c r="UV85" s="112"/>
      <c r="UW85" s="112"/>
      <c r="UX85" s="112"/>
      <c r="UY85" s="112"/>
      <c r="UZ85" s="112"/>
      <c r="VA85" s="112"/>
      <c r="VB85" s="112"/>
      <c r="VC85" s="112"/>
      <c r="VD85" s="112"/>
      <c r="VE85" s="112"/>
      <c r="VF85" s="112"/>
      <c r="VG85" s="112"/>
      <c r="VH85" s="112"/>
      <c r="VI85" s="112"/>
      <c r="VJ85" s="112"/>
      <c r="VK85" s="112"/>
      <c r="VL85" s="112"/>
      <c r="VM85" s="112"/>
      <c r="VN85" s="112"/>
      <c r="VO85" s="112"/>
      <c r="VP85" s="112"/>
      <c r="VQ85" s="112"/>
      <c r="VR85" s="112"/>
      <c r="VS85" s="112"/>
      <c r="VT85" s="112"/>
      <c r="VU85" s="112"/>
      <c r="VV85" s="112"/>
      <c r="VW85" s="112"/>
      <c r="VX85" s="112"/>
      <c r="VY85" s="112"/>
      <c r="VZ85" s="112"/>
      <c r="WA85" s="112"/>
      <c r="WB85" s="112"/>
      <c r="WC85" s="112"/>
      <c r="WD85" s="112"/>
      <c r="WE85" s="112"/>
      <c r="WF85" s="112"/>
      <c r="WG85" s="112"/>
      <c r="WH85" s="112"/>
      <c r="WI85" s="112"/>
      <c r="WJ85" s="112"/>
      <c r="WK85" s="112"/>
      <c r="WL85" s="112"/>
      <c r="WM85" s="112"/>
      <c r="WN85" s="112"/>
      <c r="WO85" s="112"/>
      <c r="WP85" s="112"/>
      <c r="WQ85" s="112"/>
      <c r="WR85" s="112"/>
      <c r="WS85" s="112"/>
      <c r="WT85" s="112"/>
      <c r="WU85" s="112"/>
      <c r="WV85" s="112"/>
      <c r="WW85" s="112"/>
      <c r="WX85" s="112"/>
      <c r="WY85" s="112"/>
      <c r="WZ85" s="112"/>
      <c r="XA85" s="112"/>
      <c r="XB85" s="112"/>
      <c r="XC85" s="112"/>
      <c r="XD85" s="112"/>
      <c r="XE85" s="112"/>
      <c r="XF85" s="112"/>
      <c r="XG85" s="112"/>
      <c r="XH85" s="112"/>
      <c r="XI85" s="112"/>
      <c r="XJ85" s="112"/>
      <c r="XK85" s="112"/>
      <c r="XL85" s="112"/>
      <c r="XM85" s="112"/>
      <c r="XN85" s="112"/>
      <c r="XO85" s="112"/>
      <c r="XP85" s="112"/>
      <c r="XQ85" s="112"/>
      <c r="XR85" s="112"/>
      <c r="XS85" s="112"/>
      <c r="XT85" s="112"/>
      <c r="XU85" s="112"/>
      <c r="XV85" s="112"/>
      <c r="XW85" s="112"/>
      <c r="XX85" s="112"/>
      <c r="XY85" s="112"/>
      <c r="XZ85" s="112"/>
      <c r="YA85" s="112"/>
      <c r="YB85" s="112"/>
      <c r="YC85" s="112"/>
      <c r="YD85" s="112"/>
      <c r="YE85" s="112"/>
      <c r="YF85" s="112"/>
      <c r="YG85" s="112"/>
      <c r="YH85" s="112"/>
      <c r="YI85" s="112"/>
      <c r="YJ85" s="112"/>
      <c r="YK85" s="112"/>
      <c r="YL85" s="112"/>
      <c r="YM85" s="112"/>
      <c r="YN85" s="112"/>
      <c r="YO85" s="112"/>
      <c r="YP85" s="112"/>
      <c r="YQ85" s="112"/>
      <c r="YR85" s="112"/>
      <c r="YS85" s="112"/>
      <c r="YT85" s="112"/>
      <c r="YU85" s="112"/>
      <c r="YV85" s="112"/>
      <c r="YW85" s="112"/>
      <c r="YX85" s="112"/>
      <c r="YY85" s="112"/>
      <c r="YZ85" s="112"/>
      <c r="ZA85" s="112"/>
      <c r="ZB85" s="112"/>
      <c r="ZC85" s="112"/>
      <c r="ZD85" s="112"/>
      <c r="ZE85" s="112"/>
      <c r="ZF85" s="112"/>
      <c r="ZG85" s="112"/>
      <c r="ZH85" s="112"/>
      <c r="ZI85" s="112"/>
      <c r="ZJ85" s="112"/>
      <c r="ZK85" s="112"/>
      <c r="ZL85" s="112"/>
      <c r="ZM85" s="112"/>
      <c r="ZN85" s="112"/>
      <c r="ZO85" s="112"/>
      <c r="ZP85" s="112"/>
      <c r="ZQ85" s="112"/>
      <c r="ZR85" s="112"/>
    </row>
    <row r="86" spans="1:694" ht="30" customHeight="1" x14ac:dyDescent="0.15">
      <c r="A86" s="368">
        <f t="shared" si="1"/>
        <v>68</v>
      </c>
      <c r="B86" s="382"/>
      <c r="C86" s="372"/>
      <c r="D86" s="126" t="s">
        <v>144</v>
      </c>
      <c r="E86" s="437"/>
      <c r="F86" s="127" t="s">
        <v>145</v>
      </c>
      <c r="G86" s="128" t="s">
        <v>134</v>
      </c>
      <c r="H86" s="268"/>
    </row>
    <row r="87" spans="1:694" ht="30" customHeight="1" x14ac:dyDescent="0.15">
      <c r="A87" s="368">
        <f t="shared" si="1"/>
        <v>69</v>
      </c>
      <c r="B87" s="382"/>
      <c r="C87" s="372"/>
      <c r="D87" s="126" t="s">
        <v>146</v>
      </c>
      <c r="E87" s="437"/>
      <c r="F87" s="127" t="s">
        <v>147</v>
      </c>
      <c r="G87" s="319" t="s">
        <v>102</v>
      </c>
      <c r="H87" s="268"/>
    </row>
    <row r="88" spans="1:694" ht="30" customHeight="1" x14ac:dyDescent="0.15">
      <c r="A88" s="368">
        <f t="shared" si="1"/>
        <v>70</v>
      </c>
      <c r="B88" s="382"/>
      <c r="C88" s="372"/>
      <c r="D88" s="126" t="s">
        <v>148</v>
      </c>
      <c r="E88" s="438"/>
      <c r="F88" s="127" t="s">
        <v>149</v>
      </c>
      <c r="G88" s="129" t="s">
        <v>150</v>
      </c>
      <c r="H88" s="268"/>
    </row>
    <row r="89" spans="1:694" ht="30" customHeight="1" x14ac:dyDescent="0.15">
      <c r="A89" s="368">
        <f t="shared" si="1"/>
        <v>71</v>
      </c>
      <c r="B89" s="382"/>
      <c r="C89" s="373"/>
      <c r="D89" s="126" t="s">
        <v>151</v>
      </c>
      <c r="E89" s="437"/>
      <c r="F89" s="127" t="s">
        <v>152</v>
      </c>
      <c r="G89" s="129" t="s">
        <v>153</v>
      </c>
      <c r="H89" s="269"/>
    </row>
    <row r="90" spans="1:694" s="113" customFormat="1" ht="30" customHeight="1" x14ac:dyDescent="0.15">
      <c r="A90" s="368">
        <f t="shared" si="1"/>
        <v>72</v>
      </c>
      <c r="B90" s="382"/>
      <c r="C90" s="374" t="s">
        <v>154</v>
      </c>
      <c r="D90" s="126" t="s">
        <v>155</v>
      </c>
      <c r="E90" s="437" t="str">
        <f>IF('10.(3)共同提案先総括表 '!B24=0,"",'10.(3)共同提案先総括表 '!B24)</f>
        <v/>
      </c>
      <c r="F90" s="130">
        <v>12000000</v>
      </c>
      <c r="G90" s="349" t="s">
        <v>334</v>
      </c>
      <c r="H90" s="263" t="s">
        <v>202</v>
      </c>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c r="AO90" s="112"/>
      <c r="AP90" s="112"/>
      <c r="AQ90" s="112"/>
      <c r="AR90" s="112"/>
      <c r="AS90" s="112"/>
      <c r="AT90" s="112"/>
      <c r="AU90" s="112"/>
      <c r="AV90" s="112"/>
      <c r="AW90" s="112"/>
      <c r="AX90" s="112"/>
      <c r="AY90" s="112"/>
      <c r="AZ90" s="112"/>
      <c r="BA90" s="112"/>
      <c r="BB90" s="112"/>
      <c r="BC90" s="112"/>
      <c r="BD90" s="112"/>
      <c r="BE90" s="112"/>
      <c r="BF90" s="112"/>
      <c r="BG90" s="112"/>
      <c r="BH90" s="112"/>
      <c r="BI90" s="112"/>
      <c r="BJ90" s="112"/>
      <c r="BK90" s="112"/>
      <c r="BL90" s="112"/>
      <c r="BM90" s="112"/>
      <c r="BN90" s="112"/>
      <c r="BO90" s="112"/>
      <c r="BP90" s="112"/>
      <c r="BQ90" s="112"/>
      <c r="BR90" s="112"/>
      <c r="BS90" s="112"/>
      <c r="BT90" s="112"/>
      <c r="BU90" s="112"/>
      <c r="BV90" s="112"/>
      <c r="BW90" s="112"/>
      <c r="BX90" s="112"/>
      <c r="BY90" s="112"/>
      <c r="BZ90" s="112"/>
      <c r="CA90" s="112"/>
      <c r="CB90" s="112"/>
      <c r="CC90" s="112"/>
      <c r="CD90" s="112"/>
      <c r="CE90" s="112"/>
      <c r="CF90" s="112"/>
      <c r="CG90" s="112"/>
      <c r="CH90" s="112"/>
      <c r="CI90" s="112"/>
      <c r="CJ90" s="112"/>
      <c r="CK90" s="112"/>
      <c r="CL90" s="112"/>
      <c r="CM90" s="112"/>
      <c r="CN90" s="112"/>
      <c r="CO90" s="112"/>
      <c r="CP90" s="112"/>
      <c r="CQ90" s="112"/>
      <c r="CR90" s="112"/>
      <c r="CS90" s="112"/>
      <c r="CT90" s="112"/>
      <c r="CU90" s="112"/>
      <c r="CV90" s="112"/>
      <c r="CW90" s="112"/>
      <c r="CX90" s="112"/>
      <c r="CY90" s="112"/>
      <c r="CZ90" s="112"/>
      <c r="DA90" s="112"/>
      <c r="DB90" s="112"/>
      <c r="DC90" s="112"/>
      <c r="DD90" s="112"/>
      <c r="DE90" s="112"/>
      <c r="DF90" s="112"/>
      <c r="DG90" s="112"/>
      <c r="DH90" s="112"/>
      <c r="DI90" s="112"/>
      <c r="DJ90" s="112"/>
      <c r="DK90" s="112"/>
      <c r="DL90" s="112"/>
      <c r="DM90" s="112"/>
      <c r="DN90" s="112"/>
      <c r="DO90" s="112"/>
      <c r="DP90" s="112"/>
      <c r="DQ90" s="112"/>
      <c r="DR90" s="112"/>
      <c r="DS90" s="112"/>
      <c r="DT90" s="112"/>
      <c r="DU90" s="112"/>
      <c r="DV90" s="112"/>
      <c r="DW90" s="112"/>
      <c r="DX90" s="112"/>
      <c r="DY90" s="112"/>
      <c r="DZ90" s="112"/>
      <c r="EA90" s="112"/>
      <c r="EB90" s="112"/>
      <c r="EC90" s="112"/>
      <c r="ED90" s="112"/>
      <c r="EE90" s="112"/>
      <c r="EF90" s="112"/>
      <c r="EG90" s="112"/>
      <c r="EH90" s="112"/>
      <c r="EI90" s="112"/>
      <c r="EJ90" s="112"/>
      <c r="EK90" s="112"/>
      <c r="EL90" s="112"/>
      <c r="EM90" s="112"/>
      <c r="EN90" s="112"/>
      <c r="EO90" s="112"/>
      <c r="EP90" s="112"/>
      <c r="EQ90" s="112"/>
      <c r="ER90" s="112"/>
      <c r="ES90" s="112"/>
      <c r="ET90" s="112"/>
      <c r="EU90" s="112"/>
      <c r="EV90" s="112"/>
      <c r="EW90" s="112"/>
      <c r="EX90" s="112"/>
      <c r="EY90" s="112"/>
      <c r="EZ90" s="112"/>
      <c r="FA90" s="112"/>
      <c r="FB90" s="112"/>
      <c r="FC90" s="112"/>
      <c r="FD90" s="112"/>
      <c r="FE90" s="112"/>
      <c r="FF90" s="112"/>
      <c r="FG90" s="112"/>
      <c r="FH90" s="112"/>
      <c r="FI90" s="112"/>
      <c r="FJ90" s="112"/>
      <c r="FK90" s="112"/>
      <c r="FL90" s="112"/>
      <c r="FM90" s="112"/>
      <c r="FN90" s="112"/>
      <c r="FO90" s="112"/>
      <c r="FP90" s="112"/>
      <c r="FQ90" s="112"/>
      <c r="FR90" s="112"/>
      <c r="FS90" s="112"/>
      <c r="FT90" s="112"/>
      <c r="FU90" s="112"/>
      <c r="FV90" s="112"/>
      <c r="FW90" s="112"/>
      <c r="FX90" s="112"/>
      <c r="FY90" s="112"/>
      <c r="FZ90" s="112"/>
      <c r="GA90" s="112"/>
      <c r="GB90" s="112"/>
      <c r="GC90" s="112"/>
      <c r="GD90" s="112"/>
      <c r="GE90" s="112"/>
      <c r="GF90" s="112"/>
      <c r="GG90" s="112"/>
      <c r="GH90" s="112"/>
      <c r="GI90" s="112"/>
      <c r="GJ90" s="112"/>
      <c r="GK90" s="112"/>
      <c r="GL90" s="112"/>
      <c r="GM90" s="112"/>
      <c r="GN90" s="112"/>
      <c r="GO90" s="112"/>
      <c r="GP90" s="112"/>
      <c r="GQ90" s="112"/>
      <c r="GR90" s="112"/>
      <c r="GS90" s="112"/>
      <c r="GT90" s="112"/>
      <c r="GU90" s="112"/>
      <c r="GV90" s="112"/>
      <c r="GW90" s="112"/>
      <c r="GX90" s="112"/>
      <c r="GY90" s="112"/>
      <c r="GZ90" s="112"/>
      <c r="HA90" s="112"/>
      <c r="HB90" s="112"/>
      <c r="HC90" s="112"/>
      <c r="HD90" s="112"/>
      <c r="HE90" s="112"/>
      <c r="HF90" s="112"/>
      <c r="HG90" s="112"/>
      <c r="HH90" s="112"/>
      <c r="HI90" s="112"/>
      <c r="HJ90" s="112"/>
      <c r="HK90" s="112"/>
      <c r="HL90" s="112"/>
      <c r="HM90" s="112"/>
      <c r="HN90" s="112"/>
      <c r="HO90" s="112"/>
      <c r="HP90" s="112"/>
      <c r="HQ90" s="112"/>
      <c r="HR90" s="112"/>
      <c r="HS90" s="112"/>
      <c r="HT90" s="112"/>
      <c r="HU90" s="112"/>
      <c r="HV90" s="112"/>
      <c r="HW90" s="112"/>
      <c r="HX90" s="112"/>
      <c r="HY90" s="112"/>
      <c r="HZ90" s="112"/>
      <c r="IA90" s="112"/>
      <c r="IB90" s="112"/>
      <c r="IC90" s="112"/>
      <c r="ID90" s="112"/>
      <c r="IE90" s="112"/>
      <c r="IF90" s="112"/>
      <c r="IG90" s="112"/>
      <c r="IH90" s="112"/>
      <c r="II90" s="112"/>
      <c r="IJ90" s="112"/>
      <c r="IK90" s="112"/>
      <c r="IL90" s="112"/>
      <c r="IM90" s="112"/>
      <c r="IN90" s="112"/>
      <c r="IO90" s="112"/>
      <c r="IP90" s="112"/>
      <c r="IQ90" s="112"/>
      <c r="IR90" s="112"/>
      <c r="IS90" s="112"/>
      <c r="IT90" s="112"/>
      <c r="IU90" s="112"/>
      <c r="IV90" s="112"/>
      <c r="IW90" s="112"/>
      <c r="IX90" s="112"/>
      <c r="IY90" s="112"/>
      <c r="IZ90" s="112"/>
      <c r="JA90" s="112"/>
      <c r="JB90" s="112"/>
      <c r="JC90" s="112"/>
      <c r="JD90" s="112"/>
      <c r="JE90" s="112"/>
      <c r="JF90" s="112"/>
      <c r="JG90" s="112"/>
      <c r="JH90" s="112"/>
      <c r="JI90" s="112"/>
      <c r="JJ90" s="112"/>
      <c r="JK90" s="112"/>
      <c r="JL90" s="112"/>
      <c r="JM90" s="112"/>
      <c r="JN90" s="112"/>
      <c r="JO90" s="112"/>
      <c r="JP90" s="112"/>
      <c r="JQ90" s="112"/>
      <c r="JR90" s="112"/>
      <c r="JS90" s="112"/>
      <c r="JT90" s="112"/>
      <c r="JU90" s="112"/>
      <c r="JV90" s="112"/>
      <c r="JW90" s="112"/>
      <c r="JX90" s="112"/>
      <c r="JY90" s="112"/>
      <c r="JZ90" s="112"/>
      <c r="KA90" s="112"/>
      <c r="KB90" s="112"/>
      <c r="KC90" s="112"/>
      <c r="KD90" s="112"/>
      <c r="KE90" s="112"/>
      <c r="KF90" s="112"/>
      <c r="KG90" s="112"/>
      <c r="KH90" s="112"/>
      <c r="KI90" s="112"/>
      <c r="KJ90" s="112"/>
      <c r="KK90" s="112"/>
      <c r="KL90" s="112"/>
      <c r="KM90" s="112"/>
      <c r="KN90" s="112"/>
      <c r="KO90" s="112"/>
      <c r="KP90" s="112"/>
      <c r="KQ90" s="112"/>
      <c r="KR90" s="112"/>
      <c r="KS90" s="112"/>
      <c r="KT90" s="112"/>
      <c r="KU90" s="112"/>
      <c r="KV90" s="112"/>
      <c r="KW90" s="112"/>
      <c r="KX90" s="112"/>
      <c r="KY90" s="112"/>
      <c r="KZ90" s="112"/>
      <c r="LA90" s="112"/>
      <c r="LB90" s="112"/>
      <c r="LC90" s="112"/>
      <c r="LD90" s="112"/>
      <c r="LE90" s="112"/>
      <c r="LF90" s="112"/>
      <c r="LG90" s="112"/>
      <c r="LH90" s="112"/>
      <c r="LI90" s="112"/>
      <c r="LJ90" s="112"/>
      <c r="LK90" s="112"/>
      <c r="LL90" s="112"/>
      <c r="LM90" s="112"/>
      <c r="LN90" s="112"/>
      <c r="LO90" s="112"/>
      <c r="LP90" s="112"/>
      <c r="LQ90" s="112"/>
      <c r="LR90" s="112"/>
      <c r="LS90" s="112"/>
      <c r="LT90" s="112"/>
      <c r="LU90" s="112"/>
      <c r="LV90" s="112"/>
      <c r="LW90" s="112"/>
      <c r="LX90" s="112"/>
      <c r="LY90" s="112"/>
      <c r="LZ90" s="112"/>
      <c r="MA90" s="112"/>
      <c r="MB90" s="112"/>
      <c r="MC90" s="112"/>
      <c r="MD90" s="112"/>
      <c r="ME90" s="112"/>
      <c r="MF90" s="112"/>
      <c r="MG90" s="112"/>
      <c r="MH90" s="112"/>
      <c r="MI90" s="112"/>
      <c r="MJ90" s="112"/>
      <c r="MK90" s="112"/>
      <c r="ML90" s="112"/>
      <c r="MM90" s="112"/>
      <c r="MN90" s="112"/>
      <c r="MO90" s="112"/>
      <c r="MP90" s="112"/>
      <c r="MQ90" s="112"/>
      <c r="MR90" s="112"/>
      <c r="MS90" s="112"/>
      <c r="MT90" s="112"/>
      <c r="MU90" s="112"/>
      <c r="MV90" s="112"/>
      <c r="MW90" s="112"/>
      <c r="MX90" s="112"/>
      <c r="MY90" s="112"/>
      <c r="MZ90" s="112"/>
      <c r="NA90" s="112"/>
      <c r="NB90" s="112"/>
      <c r="NC90" s="112"/>
      <c r="ND90" s="112"/>
      <c r="NE90" s="112"/>
      <c r="NF90" s="112"/>
      <c r="NG90" s="112"/>
      <c r="NH90" s="112"/>
      <c r="NI90" s="112"/>
      <c r="NJ90" s="112"/>
      <c r="NK90" s="112"/>
      <c r="NL90" s="112"/>
      <c r="NM90" s="112"/>
      <c r="NN90" s="112"/>
      <c r="NO90" s="112"/>
      <c r="NP90" s="112"/>
      <c r="NQ90" s="112"/>
      <c r="NR90" s="112"/>
      <c r="NS90" s="112"/>
      <c r="NT90" s="112"/>
      <c r="NU90" s="112"/>
      <c r="NV90" s="112"/>
      <c r="NW90" s="112"/>
      <c r="NX90" s="112"/>
      <c r="NY90" s="112"/>
      <c r="NZ90" s="112"/>
      <c r="OA90" s="112"/>
      <c r="OB90" s="112"/>
      <c r="OC90" s="112"/>
      <c r="OD90" s="112"/>
      <c r="OE90" s="112"/>
      <c r="OF90" s="112"/>
      <c r="OG90" s="112"/>
      <c r="OH90" s="112"/>
      <c r="OI90" s="112"/>
      <c r="OJ90" s="112"/>
      <c r="OK90" s="112"/>
      <c r="OL90" s="112"/>
      <c r="OM90" s="112"/>
      <c r="ON90" s="112"/>
      <c r="OO90" s="112"/>
      <c r="OP90" s="112"/>
      <c r="OQ90" s="112"/>
      <c r="OR90" s="112"/>
      <c r="OS90" s="112"/>
      <c r="OT90" s="112"/>
      <c r="OU90" s="112"/>
      <c r="OV90" s="112"/>
      <c r="OW90" s="112"/>
      <c r="OX90" s="112"/>
      <c r="OY90" s="112"/>
      <c r="OZ90" s="112"/>
      <c r="PA90" s="112"/>
      <c r="PB90" s="112"/>
      <c r="PC90" s="112"/>
      <c r="PD90" s="112"/>
      <c r="PE90" s="112"/>
      <c r="PF90" s="112"/>
      <c r="PG90" s="112"/>
      <c r="PH90" s="112"/>
      <c r="PI90" s="112"/>
      <c r="PJ90" s="112"/>
      <c r="PK90" s="112"/>
      <c r="PL90" s="112"/>
      <c r="PM90" s="112"/>
      <c r="PN90" s="112"/>
      <c r="PO90" s="112"/>
      <c r="PP90" s="112"/>
      <c r="PQ90" s="112"/>
      <c r="PR90" s="112"/>
      <c r="PS90" s="112"/>
      <c r="PT90" s="112"/>
      <c r="PU90" s="112"/>
      <c r="PV90" s="112"/>
      <c r="PW90" s="112"/>
      <c r="PX90" s="112"/>
      <c r="PY90" s="112"/>
      <c r="PZ90" s="112"/>
      <c r="QA90" s="112"/>
      <c r="QB90" s="112"/>
      <c r="QC90" s="112"/>
      <c r="QD90" s="112"/>
      <c r="QE90" s="112"/>
      <c r="QF90" s="112"/>
      <c r="QG90" s="112"/>
      <c r="QH90" s="112"/>
      <c r="QI90" s="112"/>
      <c r="QJ90" s="112"/>
      <c r="QK90" s="112"/>
      <c r="QL90" s="112"/>
      <c r="QM90" s="112"/>
      <c r="QN90" s="112"/>
      <c r="QO90" s="112"/>
      <c r="QP90" s="112"/>
      <c r="QQ90" s="112"/>
      <c r="QR90" s="112"/>
      <c r="QS90" s="112"/>
      <c r="QT90" s="112"/>
      <c r="QU90" s="112"/>
      <c r="QV90" s="112"/>
      <c r="QW90" s="112"/>
      <c r="QX90" s="112"/>
      <c r="QY90" s="112"/>
      <c r="QZ90" s="112"/>
      <c r="RA90" s="112"/>
      <c r="RB90" s="112"/>
      <c r="RC90" s="112"/>
      <c r="RD90" s="112"/>
      <c r="RE90" s="112"/>
      <c r="RF90" s="112"/>
      <c r="RG90" s="112"/>
      <c r="RH90" s="112"/>
      <c r="RI90" s="112"/>
      <c r="RJ90" s="112"/>
      <c r="RK90" s="112"/>
      <c r="RL90" s="112"/>
      <c r="RM90" s="112"/>
      <c r="RN90" s="112"/>
      <c r="RO90" s="112"/>
      <c r="RP90" s="112"/>
      <c r="RQ90" s="112"/>
      <c r="RR90" s="112"/>
      <c r="RS90" s="112"/>
      <c r="RT90" s="112"/>
      <c r="RU90" s="112"/>
      <c r="RV90" s="112"/>
      <c r="RW90" s="112"/>
      <c r="RX90" s="112"/>
      <c r="RY90" s="112"/>
      <c r="RZ90" s="112"/>
      <c r="SA90" s="112"/>
      <c r="SB90" s="112"/>
      <c r="SC90" s="112"/>
      <c r="SD90" s="112"/>
      <c r="SE90" s="112"/>
      <c r="SF90" s="112"/>
      <c r="SG90" s="112"/>
      <c r="SH90" s="112"/>
      <c r="SI90" s="112"/>
      <c r="SJ90" s="112"/>
      <c r="SK90" s="112"/>
      <c r="SL90" s="112"/>
      <c r="SM90" s="112"/>
      <c r="SN90" s="112"/>
      <c r="SO90" s="112"/>
      <c r="SP90" s="112"/>
      <c r="SQ90" s="112"/>
      <c r="SR90" s="112"/>
      <c r="SS90" s="112"/>
      <c r="ST90" s="112"/>
      <c r="SU90" s="112"/>
      <c r="SV90" s="112"/>
      <c r="SW90" s="112"/>
      <c r="SX90" s="112"/>
      <c r="SY90" s="112"/>
      <c r="SZ90" s="112"/>
      <c r="TA90" s="112"/>
      <c r="TB90" s="112"/>
      <c r="TC90" s="112"/>
      <c r="TD90" s="112"/>
      <c r="TE90" s="112"/>
      <c r="TF90" s="112"/>
      <c r="TG90" s="112"/>
      <c r="TH90" s="112"/>
      <c r="TI90" s="112"/>
      <c r="TJ90" s="112"/>
      <c r="TK90" s="112"/>
      <c r="TL90" s="112"/>
      <c r="TM90" s="112"/>
      <c r="TN90" s="112"/>
      <c r="TO90" s="112"/>
      <c r="TP90" s="112"/>
      <c r="TQ90" s="112"/>
      <c r="TR90" s="112"/>
      <c r="TS90" s="112"/>
      <c r="TT90" s="112"/>
      <c r="TU90" s="112"/>
      <c r="TV90" s="112"/>
      <c r="TW90" s="112"/>
      <c r="TX90" s="112"/>
      <c r="TY90" s="112"/>
      <c r="TZ90" s="112"/>
      <c r="UA90" s="112"/>
      <c r="UB90" s="112"/>
      <c r="UC90" s="112"/>
      <c r="UD90" s="112"/>
      <c r="UE90" s="112"/>
      <c r="UF90" s="112"/>
      <c r="UG90" s="112"/>
      <c r="UH90" s="112"/>
      <c r="UI90" s="112"/>
      <c r="UJ90" s="112"/>
      <c r="UK90" s="112"/>
      <c r="UL90" s="112"/>
      <c r="UM90" s="112"/>
      <c r="UN90" s="112"/>
      <c r="UO90" s="112"/>
      <c r="UP90" s="112"/>
      <c r="UQ90" s="112"/>
      <c r="UR90" s="112"/>
      <c r="US90" s="112"/>
      <c r="UT90" s="112"/>
      <c r="UU90" s="112"/>
      <c r="UV90" s="112"/>
      <c r="UW90" s="112"/>
      <c r="UX90" s="112"/>
      <c r="UY90" s="112"/>
      <c r="UZ90" s="112"/>
      <c r="VA90" s="112"/>
      <c r="VB90" s="112"/>
      <c r="VC90" s="112"/>
      <c r="VD90" s="112"/>
      <c r="VE90" s="112"/>
      <c r="VF90" s="112"/>
      <c r="VG90" s="112"/>
      <c r="VH90" s="112"/>
      <c r="VI90" s="112"/>
      <c r="VJ90" s="112"/>
      <c r="VK90" s="112"/>
      <c r="VL90" s="112"/>
      <c r="VM90" s="112"/>
      <c r="VN90" s="112"/>
      <c r="VO90" s="112"/>
      <c r="VP90" s="112"/>
      <c r="VQ90" s="112"/>
      <c r="VR90" s="112"/>
      <c r="VS90" s="112"/>
      <c r="VT90" s="112"/>
      <c r="VU90" s="112"/>
      <c r="VV90" s="112"/>
      <c r="VW90" s="112"/>
      <c r="VX90" s="112"/>
      <c r="VY90" s="112"/>
      <c r="VZ90" s="112"/>
      <c r="WA90" s="112"/>
      <c r="WB90" s="112"/>
      <c r="WC90" s="112"/>
      <c r="WD90" s="112"/>
      <c r="WE90" s="112"/>
      <c r="WF90" s="112"/>
      <c r="WG90" s="112"/>
      <c r="WH90" s="112"/>
      <c r="WI90" s="112"/>
      <c r="WJ90" s="112"/>
      <c r="WK90" s="112"/>
      <c r="WL90" s="112"/>
      <c r="WM90" s="112"/>
      <c r="WN90" s="112"/>
      <c r="WO90" s="112"/>
      <c r="WP90" s="112"/>
      <c r="WQ90" s="112"/>
      <c r="WR90" s="112"/>
      <c r="WS90" s="112"/>
      <c r="WT90" s="112"/>
      <c r="WU90" s="112"/>
      <c r="WV90" s="112"/>
      <c r="WW90" s="112"/>
      <c r="WX90" s="112"/>
      <c r="WY90" s="112"/>
      <c r="WZ90" s="112"/>
      <c r="XA90" s="112"/>
      <c r="XB90" s="112"/>
      <c r="XC90" s="112"/>
      <c r="XD90" s="112"/>
      <c r="XE90" s="112"/>
      <c r="XF90" s="112"/>
      <c r="XG90" s="112"/>
      <c r="XH90" s="112"/>
      <c r="XI90" s="112"/>
      <c r="XJ90" s="112"/>
      <c r="XK90" s="112"/>
      <c r="XL90" s="112"/>
      <c r="XM90" s="112"/>
      <c r="XN90" s="112"/>
      <c r="XO90" s="112"/>
      <c r="XP90" s="112"/>
      <c r="XQ90" s="112"/>
      <c r="XR90" s="112"/>
      <c r="XS90" s="112"/>
      <c r="XT90" s="112"/>
      <c r="XU90" s="112"/>
      <c r="XV90" s="112"/>
      <c r="XW90" s="112"/>
      <c r="XX90" s="112"/>
      <c r="XY90" s="112"/>
      <c r="XZ90" s="112"/>
      <c r="YA90" s="112"/>
      <c r="YB90" s="112"/>
      <c r="YC90" s="112"/>
      <c r="YD90" s="112"/>
      <c r="YE90" s="112"/>
      <c r="YF90" s="112"/>
      <c r="YG90" s="112"/>
      <c r="YH90" s="112"/>
      <c r="YI90" s="112"/>
      <c r="YJ90" s="112"/>
      <c r="YK90" s="112"/>
      <c r="YL90" s="112"/>
      <c r="YM90" s="112"/>
      <c r="YN90" s="112"/>
      <c r="YO90" s="112"/>
      <c r="YP90" s="112"/>
      <c r="YQ90" s="112"/>
      <c r="YR90" s="112"/>
      <c r="YS90" s="112"/>
      <c r="YT90" s="112"/>
      <c r="YU90" s="112"/>
      <c r="YV90" s="112"/>
      <c r="YW90" s="112"/>
      <c r="YX90" s="112"/>
      <c r="YY90" s="112"/>
      <c r="YZ90" s="112"/>
      <c r="ZA90" s="112"/>
      <c r="ZB90" s="112"/>
      <c r="ZC90" s="112"/>
      <c r="ZD90" s="112"/>
      <c r="ZE90" s="112"/>
      <c r="ZF90" s="112"/>
      <c r="ZG90" s="112"/>
      <c r="ZH90" s="112"/>
      <c r="ZI90" s="112"/>
      <c r="ZJ90" s="112"/>
      <c r="ZK90" s="112"/>
      <c r="ZL90" s="112"/>
      <c r="ZM90" s="112"/>
      <c r="ZN90" s="112"/>
      <c r="ZO90" s="112"/>
      <c r="ZP90" s="112"/>
      <c r="ZQ90" s="112"/>
      <c r="ZR90" s="112"/>
    </row>
    <row r="91" spans="1:694" s="113" customFormat="1" ht="30" customHeight="1" x14ac:dyDescent="0.15">
      <c r="A91" s="368">
        <f t="shared" si="1"/>
        <v>73</v>
      </c>
      <c r="B91" s="382"/>
      <c r="C91" s="375"/>
      <c r="D91" s="126" t="s">
        <v>158</v>
      </c>
      <c r="E91" s="437" t="str">
        <f>IF('10.(3)共同提案先総括表 '!C24=0,"",'10.(3)共同提案先総括表 '!C24)</f>
        <v/>
      </c>
      <c r="F91" s="131">
        <v>10000000</v>
      </c>
      <c r="G91" s="268"/>
      <c r="H91" s="268"/>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12"/>
      <c r="AT91" s="112"/>
      <c r="AU91" s="112"/>
      <c r="AV91" s="112"/>
      <c r="AW91" s="112"/>
      <c r="AX91" s="112"/>
      <c r="AY91" s="112"/>
      <c r="AZ91" s="112"/>
      <c r="BA91" s="112"/>
      <c r="BB91" s="112"/>
      <c r="BC91" s="112"/>
      <c r="BD91" s="112"/>
      <c r="BE91" s="112"/>
      <c r="BF91" s="112"/>
      <c r="BG91" s="112"/>
      <c r="BH91" s="112"/>
      <c r="BI91" s="112"/>
      <c r="BJ91" s="112"/>
      <c r="BK91" s="112"/>
      <c r="BL91" s="112"/>
      <c r="BM91" s="112"/>
      <c r="BN91" s="112"/>
      <c r="BO91" s="112"/>
      <c r="BP91" s="112"/>
      <c r="BQ91" s="112"/>
      <c r="BR91" s="112"/>
      <c r="BS91" s="112"/>
      <c r="BT91" s="112"/>
      <c r="BU91" s="112"/>
      <c r="BV91" s="112"/>
      <c r="BW91" s="112"/>
      <c r="BX91" s="112"/>
      <c r="BY91" s="112"/>
      <c r="BZ91" s="112"/>
      <c r="CA91" s="112"/>
      <c r="CB91" s="112"/>
      <c r="CC91" s="112"/>
      <c r="CD91" s="112"/>
      <c r="CE91" s="112"/>
      <c r="CF91" s="112"/>
      <c r="CG91" s="112"/>
      <c r="CH91" s="112"/>
      <c r="CI91" s="112"/>
      <c r="CJ91" s="112"/>
      <c r="CK91" s="112"/>
      <c r="CL91" s="112"/>
      <c r="CM91" s="112"/>
      <c r="CN91" s="112"/>
      <c r="CO91" s="112"/>
      <c r="CP91" s="112"/>
      <c r="CQ91" s="112"/>
      <c r="CR91" s="112"/>
      <c r="CS91" s="112"/>
      <c r="CT91" s="112"/>
      <c r="CU91" s="112"/>
      <c r="CV91" s="112"/>
      <c r="CW91" s="112"/>
      <c r="CX91" s="112"/>
      <c r="CY91" s="112"/>
      <c r="CZ91" s="112"/>
      <c r="DA91" s="112"/>
      <c r="DB91" s="112"/>
      <c r="DC91" s="112"/>
      <c r="DD91" s="112"/>
      <c r="DE91" s="112"/>
      <c r="DF91" s="112"/>
      <c r="DG91" s="112"/>
      <c r="DH91" s="112"/>
      <c r="DI91" s="112"/>
      <c r="DJ91" s="112"/>
      <c r="DK91" s="112"/>
      <c r="DL91" s="112"/>
      <c r="DM91" s="112"/>
      <c r="DN91" s="112"/>
      <c r="DO91" s="112"/>
      <c r="DP91" s="112"/>
      <c r="DQ91" s="112"/>
      <c r="DR91" s="112"/>
      <c r="DS91" s="112"/>
      <c r="DT91" s="112"/>
      <c r="DU91" s="112"/>
      <c r="DV91" s="112"/>
      <c r="DW91" s="112"/>
      <c r="DX91" s="112"/>
      <c r="DY91" s="112"/>
      <c r="DZ91" s="112"/>
      <c r="EA91" s="112"/>
      <c r="EB91" s="112"/>
      <c r="EC91" s="112"/>
      <c r="ED91" s="112"/>
      <c r="EE91" s="112"/>
      <c r="EF91" s="112"/>
      <c r="EG91" s="112"/>
      <c r="EH91" s="112"/>
      <c r="EI91" s="112"/>
      <c r="EJ91" s="112"/>
      <c r="EK91" s="112"/>
      <c r="EL91" s="112"/>
      <c r="EM91" s="112"/>
      <c r="EN91" s="112"/>
      <c r="EO91" s="112"/>
      <c r="EP91" s="112"/>
      <c r="EQ91" s="112"/>
      <c r="ER91" s="112"/>
      <c r="ES91" s="112"/>
      <c r="ET91" s="112"/>
      <c r="EU91" s="112"/>
      <c r="EV91" s="112"/>
      <c r="EW91" s="112"/>
      <c r="EX91" s="112"/>
      <c r="EY91" s="112"/>
      <c r="EZ91" s="112"/>
      <c r="FA91" s="112"/>
      <c r="FB91" s="112"/>
      <c r="FC91" s="112"/>
      <c r="FD91" s="112"/>
      <c r="FE91" s="112"/>
      <c r="FF91" s="112"/>
      <c r="FG91" s="112"/>
      <c r="FH91" s="112"/>
      <c r="FI91" s="112"/>
      <c r="FJ91" s="112"/>
      <c r="FK91" s="112"/>
      <c r="FL91" s="112"/>
      <c r="FM91" s="112"/>
      <c r="FN91" s="112"/>
      <c r="FO91" s="112"/>
      <c r="FP91" s="112"/>
      <c r="FQ91" s="112"/>
      <c r="FR91" s="112"/>
      <c r="FS91" s="112"/>
      <c r="FT91" s="112"/>
      <c r="FU91" s="112"/>
      <c r="FV91" s="112"/>
      <c r="FW91" s="112"/>
      <c r="FX91" s="112"/>
      <c r="FY91" s="112"/>
      <c r="FZ91" s="112"/>
      <c r="GA91" s="112"/>
      <c r="GB91" s="112"/>
      <c r="GC91" s="112"/>
      <c r="GD91" s="112"/>
      <c r="GE91" s="112"/>
      <c r="GF91" s="112"/>
      <c r="GG91" s="112"/>
      <c r="GH91" s="112"/>
      <c r="GI91" s="112"/>
      <c r="GJ91" s="112"/>
      <c r="GK91" s="112"/>
      <c r="GL91" s="112"/>
      <c r="GM91" s="112"/>
      <c r="GN91" s="112"/>
      <c r="GO91" s="112"/>
      <c r="GP91" s="112"/>
      <c r="GQ91" s="112"/>
      <c r="GR91" s="112"/>
      <c r="GS91" s="112"/>
      <c r="GT91" s="112"/>
      <c r="GU91" s="112"/>
      <c r="GV91" s="112"/>
      <c r="GW91" s="112"/>
      <c r="GX91" s="112"/>
      <c r="GY91" s="112"/>
      <c r="GZ91" s="112"/>
      <c r="HA91" s="112"/>
      <c r="HB91" s="112"/>
      <c r="HC91" s="112"/>
      <c r="HD91" s="112"/>
      <c r="HE91" s="112"/>
      <c r="HF91" s="112"/>
      <c r="HG91" s="112"/>
      <c r="HH91" s="112"/>
      <c r="HI91" s="112"/>
      <c r="HJ91" s="112"/>
      <c r="HK91" s="112"/>
      <c r="HL91" s="112"/>
      <c r="HM91" s="112"/>
      <c r="HN91" s="112"/>
      <c r="HO91" s="112"/>
      <c r="HP91" s="112"/>
      <c r="HQ91" s="112"/>
      <c r="HR91" s="112"/>
      <c r="HS91" s="112"/>
      <c r="HT91" s="112"/>
      <c r="HU91" s="112"/>
      <c r="HV91" s="112"/>
      <c r="HW91" s="112"/>
      <c r="HX91" s="112"/>
      <c r="HY91" s="112"/>
      <c r="HZ91" s="112"/>
      <c r="IA91" s="112"/>
      <c r="IB91" s="112"/>
      <c r="IC91" s="112"/>
      <c r="ID91" s="112"/>
      <c r="IE91" s="112"/>
      <c r="IF91" s="112"/>
      <c r="IG91" s="112"/>
      <c r="IH91" s="112"/>
      <c r="II91" s="112"/>
      <c r="IJ91" s="112"/>
      <c r="IK91" s="112"/>
      <c r="IL91" s="112"/>
      <c r="IM91" s="112"/>
      <c r="IN91" s="112"/>
      <c r="IO91" s="112"/>
      <c r="IP91" s="112"/>
      <c r="IQ91" s="112"/>
      <c r="IR91" s="112"/>
      <c r="IS91" s="112"/>
      <c r="IT91" s="112"/>
      <c r="IU91" s="112"/>
      <c r="IV91" s="112"/>
      <c r="IW91" s="112"/>
      <c r="IX91" s="112"/>
      <c r="IY91" s="112"/>
      <c r="IZ91" s="112"/>
      <c r="JA91" s="112"/>
      <c r="JB91" s="112"/>
      <c r="JC91" s="112"/>
      <c r="JD91" s="112"/>
      <c r="JE91" s="112"/>
      <c r="JF91" s="112"/>
      <c r="JG91" s="112"/>
      <c r="JH91" s="112"/>
      <c r="JI91" s="112"/>
      <c r="JJ91" s="112"/>
      <c r="JK91" s="112"/>
      <c r="JL91" s="112"/>
      <c r="JM91" s="112"/>
      <c r="JN91" s="112"/>
      <c r="JO91" s="112"/>
      <c r="JP91" s="112"/>
      <c r="JQ91" s="112"/>
      <c r="JR91" s="112"/>
      <c r="JS91" s="112"/>
      <c r="JT91" s="112"/>
      <c r="JU91" s="112"/>
      <c r="JV91" s="112"/>
      <c r="JW91" s="112"/>
      <c r="JX91" s="112"/>
      <c r="JY91" s="112"/>
      <c r="JZ91" s="112"/>
      <c r="KA91" s="112"/>
      <c r="KB91" s="112"/>
      <c r="KC91" s="112"/>
      <c r="KD91" s="112"/>
      <c r="KE91" s="112"/>
      <c r="KF91" s="112"/>
      <c r="KG91" s="112"/>
      <c r="KH91" s="112"/>
      <c r="KI91" s="112"/>
      <c r="KJ91" s="112"/>
      <c r="KK91" s="112"/>
      <c r="KL91" s="112"/>
      <c r="KM91" s="112"/>
      <c r="KN91" s="112"/>
      <c r="KO91" s="112"/>
      <c r="KP91" s="112"/>
      <c r="KQ91" s="112"/>
      <c r="KR91" s="112"/>
      <c r="KS91" s="112"/>
      <c r="KT91" s="112"/>
      <c r="KU91" s="112"/>
      <c r="KV91" s="112"/>
      <c r="KW91" s="112"/>
      <c r="KX91" s="112"/>
      <c r="KY91" s="112"/>
      <c r="KZ91" s="112"/>
      <c r="LA91" s="112"/>
      <c r="LB91" s="112"/>
      <c r="LC91" s="112"/>
      <c r="LD91" s="112"/>
      <c r="LE91" s="112"/>
      <c r="LF91" s="112"/>
      <c r="LG91" s="112"/>
      <c r="LH91" s="112"/>
      <c r="LI91" s="112"/>
      <c r="LJ91" s="112"/>
      <c r="LK91" s="112"/>
      <c r="LL91" s="112"/>
      <c r="LM91" s="112"/>
      <c r="LN91" s="112"/>
      <c r="LO91" s="112"/>
      <c r="LP91" s="112"/>
      <c r="LQ91" s="112"/>
      <c r="LR91" s="112"/>
      <c r="LS91" s="112"/>
      <c r="LT91" s="112"/>
      <c r="LU91" s="112"/>
      <c r="LV91" s="112"/>
      <c r="LW91" s="112"/>
      <c r="LX91" s="112"/>
      <c r="LY91" s="112"/>
      <c r="LZ91" s="112"/>
      <c r="MA91" s="112"/>
      <c r="MB91" s="112"/>
      <c r="MC91" s="112"/>
      <c r="MD91" s="112"/>
      <c r="ME91" s="112"/>
      <c r="MF91" s="112"/>
      <c r="MG91" s="112"/>
      <c r="MH91" s="112"/>
      <c r="MI91" s="112"/>
      <c r="MJ91" s="112"/>
      <c r="MK91" s="112"/>
      <c r="ML91" s="112"/>
      <c r="MM91" s="112"/>
      <c r="MN91" s="112"/>
      <c r="MO91" s="112"/>
      <c r="MP91" s="112"/>
      <c r="MQ91" s="112"/>
      <c r="MR91" s="112"/>
      <c r="MS91" s="112"/>
      <c r="MT91" s="112"/>
      <c r="MU91" s="112"/>
      <c r="MV91" s="112"/>
      <c r="MW91" s="112"/>
      <c r="MX91" s="112"/>
      <c r="MY91" s="112"/>
      <c r="MZ91" s="112"/>
      <c r="NA91" s="112"/>
      <c r="NB91" s="112"/>
      <c r="NC91" s="112"/>
      <c r="ND91" s="112"/>
      <c r="NE91" s="112"/>
      <c r="NF91" s="112"/>
      <c r="NG91" s="112"/>
      <c r="NH91" s="112"/>
      <c r="NI91" s="112"/>
      <c r="NJ91" s="112"/>
      <c r="NK91" s="112"/>
      <c r="NL91" s="112"/>
      <c r="NM91" s="112"/>
      <c r="NN91" s="112"/>
      <c r="NO91" s="112"/>
      <c r="NP91" s="112"/>
      <c r="NQ91" s="112"/>
      <c r="NR91" s="112"/>
      <c r="NS91" s="112"/>
      <c r="NT91" s="112"/>
      <c r="NU91" s="112"/>
      <c r="NV91" s="112"/>
      <c r="NW91" s="112"/>
      <c r="NX91" s="112"/>
      <c r="NY91" s="112"/>
      <c r="NZ91" s="112"/>
      <c r="OA91" s="112"/>
      <c r="OB91" s="112"/>
      <c r="OC91" s="112"/>
      <c r="OD91" s="112"/>
      <c r="OE91" s="112"/>
      <c r="OF91" s="112"/>
      <c r="OG91" s="112"/>
      <c r="OH91" s="112"/>
      <c r="OI91" s="112"/>
      <c r="OJ91" s="112"/>
      <c r="OK91" s="112"/>
      <c r="OL91" s="112"/>
      <c r="OM91" s="112"/>
      <c r="ON91" s="112"/>
      <c r="OO91" s="112"/>
      <c r="OP91" s="112"/>
      <c r="OQ91" s="112"/>
      <c r="OR91" s="112"/>
      <c r="OS91" s="112"/>
      <c r="OT91" s="112"/>
      <c r="OU91" s="112"/>
      <c r="OV91" s="112"/>
      <c r="OW91" s="112"/>
      <c r="OX91" s="112"/>
      <c r="OY91" s="112"/>
      <c r="OZ91" s="112"/>
      <c r="PA91" s="112"/>
      <c r="PB91" s="112"/>
      <c r="PC91" s="112"/>
      <c r="PD91" s="112"/>
      <c r="PE91" s="112"/>
      <c r="PF91" s="112"/>
      <c r="PG91" s="112"/>
      <c r="PH91" s="112"/>
      <c r="PI91" s="112"/>
      <c r="PJ91" s="112"/>
      <c r="PK91" s="112"/>
      <c r="PL91" s="112"/>
      <c r="PM91" s="112"/>
      <c r="PN91" s="112"/>
      <c r="PO91" s="112"/>
      <c r="PP91" s="112"/>
      <c r="PQ91" s="112"/>
      <c r="PR91" s="112"/>
      <c r="PS91" s="112"/>
      <c r="PT91" s="112"/>
      <c r="PU91" s="112"/>
      <c r="PV91" s="112"/>
      <c r="PW91" s="112"/>
      <c r="PX91" s="112"/>
      <c r="PY91" s="112"/>
      <c r="PZ91" s="112"/>
      <c r="QA91" s="112"/>
      <c r="QB91" s="112"/>
      <c r="QC91" s="112"/>
      <c r="QD91" s="112"/>
      <c r="QE91" s="112"/>
      <c r="QF91" s="112"/>
      <c r="QG91" s="112"/>
      <c r="QH91" s="112"/>
      <c r="QI91" s="112"/>
      <c r="QJ91" s="112"/>
      <c r="QK91" s="112"/>
      <c r="QL91" s="112"/>
      <c r="QM91" s="112"/>
      <c r="QN91" s="112"/>
      <c r="QO91" s="112"/>
      <c r="QP91" s="112"/>
      <c r="QQ91" s="112"/>
      <c r="QR91" s="112"/>
      <c r="QS91" s="112"/>
      <c r="QT91" s="112"/>
      <c r="QU91" s="112"/>
      <c r="QV91" s="112"/>
      <c r="QW91" s="112"/>
      <c r="QX91" s="112"/>
      <c r="QY91" s="112"/>
      <c r="QZ91" s="112"/>
      <c r="RA91" s="112"/>
      <c r="RB91" s="112"/>
      <c r="RC91" s="112"/>
      <c r="RD91" s="112"/>
      <c r="RE91" s="112"/>
      <c r="RF91" s="112"/>
      <c r="RG91" s="112"/>
      <c r="RH91" s="112"/>
      <c r="RI91" s="112"/>
      <c r="RJ91" s="112"/>
      <c r="RK91" s="112"/>
      <c r="RL91" s="112"/>
      <c r="RM91" s="112"/>
      <c r="RN91" s="112"/>
      <c r="RO91" s="112"/>
      <c r="RP91" s="112"/>
      <c r="RQ91" s="112"/>
      <c r="RR91" s="112"/>
      <c r="RS91" s="112"/>
      <c r="RT91" s="112"/>
      <c r="RU91" s="112"/>
      <c r="RV91" s="112"/>
      <c r="RW91" s="112"/>
      <c r="RX91" s="112"/>
      <c r="RY91" s="112"/>
      <c r="RZ91" s="112"/>
      <c r="SA91" s="112"/>
      <c r="SB91" s="112"/>
      <c r="SC91" s="112"/>
      <c r="SD91" s="112"/>
      <c r="SE91" s="112"/>
      <c r="SF91" s="112"/>
      <c r="SG91" s="112"/>
      <c r="SH91" s="112"/>
      <c r="SI91" s="112"/>
      <c r="SJ91" s="112"/>
      <c r="SK91" s="112"/>
      <c r="SL91" s="112"/>
      <c r="SM91" s="112"/>
      <c r="SN91" s="112"/>
      <c r="SO91" s="112"/>
      <c r="SP91" s="112"/>
      <c r="SQ91" s="112"/>
      <c r="SR91" s="112"/>
      <c r="SS91" s="112"/>
      <c r="ST91" s="112"/>
      <c r="SU91" s="112"/>
      <c r="SV91" s="112"/>
      <c r="SW91" s="112"/>
      <c r="SX91" s="112"/>
      <c r="SY91" s="112"/>
      <c r="SZ91" s="112"/>
      <c r="TA91" s="112"/>
      <c r="TB91" s="112"/>
      <c r="TC91" s="112"/>
      <c r="TD91" s="112"/>
      <c r="TE91" s="112"/>
      <c r="TF91" s="112"/>
      <c r="TG91" s="112"/>
      <c r="TH91" s="112"/>
      <c r="TI91" s="112"/>
      <c r="TJ91" s="112"/>
      <c r="TK91" s="112"/>
      <c r="TL91" s="112"/>
      <c r="TM91" s="112"/>
      <c r="TN91" s="112"/>
      <c r="TO91" s="112"/>
      <c r="TP91" s="112"/>
      <c r="TQ91" s="112"/>
      <c r="TR91" s="112"/>
      <c r="TS91" s="112"/>
      <c r="TT91" s="112"/>
      <c r="TU91" s="112"/>
      <c r="TV91" s="112"/>
      <c r="TW91" s="112"/>
      <c r="TX91" s="112"/>
      <c r="TY91" s="112"/>
      <c r="TZ91" s="112"/>
      <c r="UA91" s="112"/>
      <c r="UB91" s="112"/>
      <c r="UC91" s="112"/>
      <c r="UD91" s="112"/>
      <c r="UE91" s="112"/>
      <c r="UF91" s="112"/>
      <c r="UG91" s="112"/>
      <c r="UH91" s="112"/>
      <c r="UI91" s="112"/>
      <c r="UJ91" s="112"/>
      <c r="UK91" s="112"/>
      <c r="UL91" s="112"/>
      <c r="UM91" s="112"/>
      <c r="UN91" s="112"/>
      <c r="UO91" s="112"/>
      <c r="UP91" s="112"/>
      <c r="UQ91" s="112"/>
      <c r="UR91" s="112"/>
      <c r="US91" s="112"/>
      <c r="UT91" s="112"/>
      <c r="UU91" s="112"/>
      <c r="UV91" s="112"/>
      <c r="UW91" s="112"/>
      <c r="UX91" s="112"/>
      <c r="UY91" s="112"/>
      <c r="UZ91" s="112"/>
      <c r="VA91" s="112"/>
      <c r="VB91" s="112"/>
      <c r="VC91" s="112"/>
      <c r="VD91" s="112"/>
      <c r="VE91" s="112"/>
      <c r="VF91" s="112"/>
      <c r="VG91" s="112"/>
      <c r="VH91" s="112"/>
      <c r="VI91" s="112"/>
      <c r="VJ91" s="112"/>
      <c r="VK91" s="112"/>
      <c r="VL91" s="112"/>
      <c r="VM91" s="112"/>
      <c r="VN91" s="112"/>
      <c r="VO91" s="112"/>
      <c r="VP91" s="112"/>
      <c r="VQ91" s="112"/>
      <c r="VR91" s="112"/>
      <c r="VS91" s="112"/>
      <c r="VT91" s="112"/>
      <c r="VU91" s="112"/>
      <c r="VV91" s="112"/>
      <c r="VW91" s="112"/>
      <c r="VX91" s="112"/>
      <c r="VY91" s="112"/>
      <c r="VZ91" s="112"/>
      <c r="WA91" s="112"/>
      <c r="WB91" s="112"/>
      <c r="WC91" s="112"/>
      <c r="WD91" s="112"/>
      <c r="WE91" s="112"/>
      <c r="WF91" s="112"/>
      <c r="WG91" s="112"/>
      <c r="WH91" s="112"/>
      <c r="WI91" s="112"/>
      <c r="WJ91" s="112"/>
      <c r="WK91" s="112"/>
      <c r="WL91" s="112"/>
      <c r="WM91" s="112"/>
      <c r="WN91" s="112"/>
      <c r="WO91" s="112"/>
      <c r="WP91" s="112"/>
      <c r="WQ91" s="112"/>
      <c r="WR91" s="112"/>
      <c r="WS91" s="112"/>
      <c r="WT91" s="112"/>
      <c r="WU91" s="112"/>
      <c r="WV91" s="112"/>
      <c r="WW91" s="112"/>
      <c r="WX91" s="112"/>
      <c r="WY91" s="112"/>
      <c r="WZ91" s="112"/>
      <c r="XA91" s="112"/>
      <c r="XB91" s="112"/>
      <c r="XC91" s="112"/>
      <c r="XD91" s="112"/>
      <c r="XE91" s="112"/>
      <c r="XF91" s="112"/>
      <c r="XG91" s="112"/>
      <c r="XH91" s="112"/>
      <c r="XI91" s="112"/>
      <c r="XJ91" s="112"/>
      <c r="XK91" s="112"/>
      <c r="XL91" s="112"/>
      <c r="XM91" s="112"/>
      <c r="XN91" s="112"/>
      <c r="XO91" s="112"/>
      <c r="XP91" s="112"/>
      <c r="XQ91" s="112"/>
      <c r="XR91" s="112"/>
      <c r="XS91" s="112"/>
      <c r="XT91" s="112"/>
      <c r="XU91" s="112"/>
      <c r="XV91" s="112"/>
      <c r="XW91" s="112"/>
      <c r="XX91" s="112"/>
      <c r="XY91" s="112"/>
      <c r="XZ91" s="112"/>
      <c r="YA91" s="112"/>
      <c r="YB91" s="112"/>
      <c r="YC91" s="112"/>
      <c r="YD91" s="112"/>
      <c r="YE91" s="112"/>
      <c r="YF91" s="112"/>
      <c r="YG91" s="112"/>
      <c r="YH91" s="112"/>
      <c r="YI91" s="112"/>
      <c r="YJ91" s="112"/>
      <c r="YK91" s="112"/>
      <c r="YL91" s="112"/>
      <c r="YM91" s="112"/>
      <c r="YN91" s="112"/>
      <c r="YO91" s="112"/>
      <c r="YP91" s="112"/>
      <c r="YQ91" s="112"/>
      <c r="YR91" s="112"/>
      <c r="YS91" s="112"/>
      <c r="YT91" s="112"/>
      <c r="YU91" s="112"/>
      <c r="YV91" s="112"/>
      <c r="YW91" s="112"/>
      <c r="YX91" s="112"/>
      <c r="YY91" s="112"/>
      <c r="YZ91" s="112"/>
      <c r="ZA91" s="112"/>
      <c r="ZB91" s="112"/>
      <c r="ZC91" s="112"/>
      <c r="ZD91" s="112"/>
      <c r="ZE91" s="112"/>
      <c r="ZF91" s="112"/>
      <c r="ZG91" s="112"/>
      <c r="ZH91" s="112"/>
      <c r="ZI91" s="112"/>
      <c r="ZJ91" s="112"/>
      <c r="ZK91" s="112"/>
      <c r="ZL91" s="112"/>
      <c r="ZM91" s="112"/>
      <c r="ZN91" s="112"/>
      <c r="ZO91" s="112"/>
      <c r="ZP91" s="112"/>
      <c r="ZQ91" s="112"/>
      <c r="ZR91" s="112"/>
    </row>
    <row r="92" spans="1:694" s="113" customFormat="1" ht="30" customHeight="1" x14ac:dyDescent="0.15">
      <c r="A92" s="368">
        <f t="shared" si="1"/>
        <v>74</v>
      </c>
      <c r="B92" s="382"/>
      <c r="C92" s="375"/>
      <c r="D92" s="126" t="s">
        <v>237</v>
      </c>
      <c r="E92" s="437" t="str">
        <f>IF('10.(3)共同提案先総括表 '!D24=0,"",'10.(3)共同提案先総括表 '!D24)</f>
        <v/>
      </c>
      <c r="F92" s="130">
        <v>2000000</v>
      </c>
      <c r="G92" s="268"/>
      <c r="H92" s="268"/>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c r="AO92" s="112"/>
      <c r="AP92" s="112"/>
      <c r="AQ92" s="112"/>
      <c r="AR92" s="112"/>
      <c r="AS92" s="112"/>
      <c r="AT92" s="112"/>
      <c r="AU92" s="112"/>
      <c r="AV92" s="112"/>
      <c r="AW92" s="112"/>
      <c r="AX92" s="112"/>
      <c r="AY92" s="112"/>
      <c r="AZ92" s="112"/>
      <c r="BA92" s="112"/>
      <c r="BB92" s="112"/>
      <c r="BC92" s="112"/>
      <c r="BD92" s="112"/>
      <c r="BE92" s="112"/>
      <c r="BF92" s="112"/>
      <c r="BG92" s="112"/>
      <c r="BH92" s="112"/>
      <c r="BI92" s="112"/>
      <c r="BJ92" s="112"/>
      <c r="BK92" s="112"/>
      <c r="BL92" s="112"/>
      <c r="BM92" s="112"/>
      <c r="BN92" s="112"/>
      <c r="BO92" s="112"/>
      <c r="BP92" s="112"/>
      <c r="BQ92" s="112"/>
      <c r="BR92" s="112"/>
      <c r="BS92" s="112"/>
      <c r="BT92" s="112"/>
      <c r="BU92" s="112"/>
      <c r="BV92" s="112"/>
      <c r="BW92" s="112"/>
      <c r="BX92" s="112"/>
      <c r="BY92" s="112"/>
      <c r="BZ92" s="112"/>
      <c r="CA92" s="112"/>
      <c r="CB92" s="112"/>
      <c r="CC92" s="112"/>
      <c r="CD92" s="112"/>
      <c r="CE92" s="112"/>
      <c r="CF92" s="112"/>
      <c r="CG92" s="112"/>
      <c r="CH92" s="112"/>
      <c r="CI92" s="112"/>
      <c r="CJ92" s="112"/>
      <c r="CK92" s="112"/>
      <c r="CL92" s="112"/>
      <c r="CM92" s="112"/>
      <c r="CN92" s="112"/>
      <c r="CO92" s="112"/>
      <c r="CP92" s="112"/>
      <c r="CQ92" s="112"/>
      <c r="CR92" s="112"/>
      <c r="CS92" s="112"/>
      <c r="CT92" s="112"/>
      <c r="CU92" s="112"/>
      <c r="CV92" s="112"/>
      <c r="CW92" s="112"/>
      <c r="CX92" s="112"/>
      <c r="CY92" s="112"/>
      <c r="CZ92" s="112"/>
      <c r="DA92" s="112"/>
      <c r="DB92" s="112"/>
      <c r="DC92" s="112"/>
      <c r="DD92" s="112"/>
      <c r="DE92" s="112"/>
      <c r="DF92" s="112"/>
      <c r="DG92" s="112"/>
      <c r="DH92" s="112"/>
      <c r="DI92" s="112"/>
      <c r="DJ92" s="112"/>
      <c r="DK92" s="112"/>
      <c r="DL92" s="112"/>
      <c r="DM92" s="112"/>
      <c r="DN92" s="112"/>
      <c r="DO92" s="112"/>
      <c r="DP92" s="112"/>
      <c r="DQ92" s="112"/>
      <c r="DR92" s="112"/>
      <c r="DS92" s="112"/>
      <c r="DT92" s="112"/>
      <c r="DU92" s="112"/>
      <c r="DV92" s="112"/>
      <c r="DW92" s="112"/>
      <c r="DX92" s="112"/>
      <c r="DY92" s="112"/>
      <c r="DZ92" s="112"/>
      <c r="EA92" s="112"/>
      <c r="EB92" s="112"/>
      <c r="EC92" s="112"/>
      <c r="ED92" s="112"/>
      <c r="EE92" s="112"/>
      <c r="EF92" s="112"/>
      <c r="EG92" s="112"/>
      <c r="EH92" s="112"/>
      <c r="EI92" s="112"/>
      <c r="EJ92" s="112"/>
      <c r="EK92" s="112"/>
      <c r="EL92" s="112"/>
      <c r="EM92" s="112"/>
      <c r="EN92" s="112"/>
      <c r="EO92" s="112"/>
      <c r="EP92" s="112"/>
      <c r="EQ92" s="112"/>
      <c r="ER92" s="112"/>
      <c r="ES92" s="112"/>
      <c r="ET92" s="112"/>
      <c r="EU92" s="112"/>
      <c r="EV92" s="112"/>
      <c r="EW92" s="112"/>
      <c r="EX92" s="112"/>
      <c r="EY92" s="112"/>
      <c r="EZ92" s="112"/>
      <c r="FA92" s="112"/>
      <c r="FB92" s="112"/>
      <c r="FC92" s="112"/>
      <c r="FD92" s="112"/>
      <c r="FE92" s="112"/>
      <c r="FF92" s="112"/>
      <c r="FG92" s="112"/>
      <c r="FH92" s="112"/>
      <c r="FI92" s="112"/>
      <c r="FJ92" s="112"/>
      <c r="FK92" s="112"/>
      <c r="FL92" s="112"/>
      <c r="FM92" s="112"/>
      <c r="FN92" s="112"/>
      <c r="FO92" s="112"/>
      <c r="FP92" s="112"/>
      <c r="FQ92" s="112"/>
      <c r="FR92" s="112"/>
      <c r="FS92" s="112"/>
      <c r="FT92" s="112"/>
      <c r="FU92" s="112"/>
      <c r="FV92" s="112"/>
      <c r="FW92" s="112"/>
      <c r="FX92" s="112"/>
      <c r="FY92" s="112"/>
      <c r="FZ92" s="112"/>
      <c r="GA92" s="112"/>
      <c r="GB92" s="112"/>
      <c r="GC92" s="112"/>
      <c r="GD92" s="112"/>
      <c r="GE92" s="112"/>
      <c r="GF92" s="112"/>
      <c r="GG92" s="112"/>
      <c r="GH92" s="112"/>
      <c r="GI92" s="112"/>
      <c r="GJ92" s="112"/>
      <c r="GK92" s="112"/>
      <c r="GL92" s="112"/>
      <c r="GM92" s="112"/>
      <c r="GN92" s="112"/>
      <c r="GO92" s="112"/>
      <c r="GP92" s="112"/>
      <c r="GQ92" s="112"/>
      <c r="GR92" s="112"/>
      <c r="GS92" s="112"/>
      <c r="GT92" s="112"/>
      <c r="GU92" s="112"/>
      <c r="GV92" s="112"/>
      <c r="GW92" s="112"/>
      <c r="GX92" s="112"/>
      <c r="GY92" s="112"/>
      <c r="GZ92" s="112"/>
      <c r="HA92" s="112"/>
      <c r="HB92" s="112"/>
      <c r="HC92" s="112"/>
      <c r="HD92" s="112"/>
      <c r="HE92" s="112"/>
      <c r="HF92" s="112"/>
      <c r="HG92" s="112"/>
      <c r="HH92" s="112"/>
      <c r="HI92" s="112"/>
      <c r="HJ92" s="112"/>
      <c r="HK92" s="112"/>
      <c r="HL92" s="112"/>
      <c r="HM92" s="112"/>
      <c r="HN92" s="112"/>
      <c r="HO92" s="112"/>
      <c r="HP92" s="112"/>
      <c r="HQ92" s="112"/>
      <c r="HR92" s="112"/>
      <c r="HS92" s="112"/>
      <c r="HT92" s="112"/>
      <c r="HU92" s="112"/>
      <c r="HV92" s="112"/>
      <c r="HW92" s="112"/>
      <c r="HX92" s="112"/>
      <c r="HY92" s="112"/>
      <c r="HZ92" s="112"/>
      <c r="IA92" s="112"/>
      <c r="IB92" s="112"/>
      <c r="IC92" s="112"/>
      <c r="ID92" s="112"/>
      <c r="IE92" s="112"/>
      <c r="IF92" s="112"/>
      <c r="IG92" s="112"/>
      <c r="IH92" s="112"/>
      <c r="II92" s="112"/>
      <c r="IJ92" s="112"/>
      <c r="IK92" s="112"/>
      <c r="IL92" s="112"/>
      <c r="IM92" s="112"/>
      <c r="IN92" s="112"/>
      <c r="IO92" s="112"/>
      <c r="IP92" s="112"/>
      <c r="IQ92" s="112"/>
      <c r="IR92" s="112"/>
      <c r="IS92" s="112"/>
      <c r="IT92" s="112"/>
      <c r="IU92" s="112"/>
      <c r="IV92" s="112"/>
      <c r="IW92" s="112"/>
      <c r="IX92" s="112"/>
      <c r="IY92" s="112"/>
      <c r="IZ92" s="112"/>
      <c r="JA92" s="112"/>
      <c r="JB92" s="112"/>
      <c r="JC92" s="112"/>
      <c r="JD92" s="112"/>
      <c r="JE92" s="112"/>
      <c r="JF92" s="112"/>
      <c r="JG92" s="112"/>
      <c r="JH92" s="112"/>
      <c r="JI92" s="112"/>
      <c r="JJ92" s="112"/>
      <c r="JK92" s="112"/>
      <c r="JL92" s="112"/>
      <c r="JM92" s="112"/>
      <c r="JN92" s="112"/>
      <c r="JO92" s="112"/>
      <c r="JP92" s="112"/>
      <c r="JQ92" s="112"/>
      <c r="JR92" s="112"/>
      <c r="JS92" s="112"/>
      <c r="JT92" s="112"/>
      <c r="JU92" s="112"/>
      <c r="JV92" s="112"/>
      <c r="JW92" s="112"/>
      <c r="JX92" s="112"/>
      <c r="JY92" s="112"/>
      <c r="JZ92" s="112"/>
      <c r="KA92" s="112"/>
      <c r="KB92" s="112"/>
      <c r="KC92" s="112"/>
      <c r="KD92" s="112"/>
      <c r="KE92" s="112"/>
      <c r="KF92" s="112"/>
      <c r="KG92" s="112"/>
      <c r="KH92" s="112"/>
      <c r="KI92" s="112"/>
      <c r="KJ92" s="112"/>
      <c r="KK92" s="112"/>
      <c r="KL92" s="112"/>
      <c r="KM92" s="112"/>
      <c r="KN92" s="112"/>
      <c r="KO92" s="112"/>
      <c r="KP92" s="112"/>
      <c r="KQ92" s="112"/>
      <c r="KR92" s="112"/>
      <c r="KS92" s="112"/>
      <c r="KT92" s="112"/>
      <c r="KU92" s="112"/>
      <c r="KV92" s="112"/>
      <c r="KW92" s="112"/>
      <c r="KX92" s="112"/>
      <c r="KY92" s="112"/>
      <c r="KZ92" s="112"/>
      <c r="LA92" s="112"/>
      <c r="LB92" s="112"/>
      <c r="LC92" s="112"/>
      <c r="LD92" s="112"/>
      <c r="LE92" s="112"/>
      <c r="LF92" s="112"/>
      <c r="LG92" s="112"/>
      <c r="LH92" s="112"/>
      <c r="LI92" s="112"/>
      <c r="LJ92" s="112"/>
      <c r="LK92" s="112"/>
      <c r="LL92" s="112"/>
      <c r="LM92" s="112"/>
      <c r="LN92" s="112"/>
      <c r="LO92" s="112"/>
      <c r="LP92" s="112"/>
      <c r="LQ92" s="112"/>
      <c r="LR92" s="112"/>
      <c r="LS92" s="112"/>
      <c r="LT92" s="112"/>
      <c r="LU92" s="112"/>
      <c r="LV92" s="112"/>
      <c r="LW92" s="112"/>
      <c r="LX92" s="112"/>
      <c r="LY92" s="112"/>
      <c r="LZ92" s="112"/>
      <c r="MA92" s="112"/>
      <c r="MB92" s="112"/>
      <c r="MC92" s="112"/>
      <c r="MD92" s="112"/>
      <c r="ME92" s="112"/>
      <c r="MF92" s="112"/>
      <c r="MG92" s="112"/>
      <c r="MH92" s="112"/>
      <c r="MI92" s="112"/>
      <c r="MJ92" s="112"/>
      <c r="MK92" s="112"/>
      <c r="ML92" s="112"/>
      <c r="MM92" s="112"/>
      <c r="MN92" s="112"/>
      <c r="MO92" s="112"/>
      <c r="MP92" s="112"/>
      <c r="MQ92" s="112"/>
      <c r="MR92" s="112"/>
      <c r="MS92" s="112"/>
      <c r="MT92" s="112"/>
      <c r="MU92" s="112"/>
      <c r="MV92" s="112"/>
      <c r="MW92" s="112"/>
      <c r="MX92" s="112"/>
      <c r="MY92" s="112"/>
      <c r="MZ92" s="112"/>
      <c r="NA92" s="112"/>
      <c r="NB92" s="112"/>
      <c r="NC92" s="112"/>
      <c r="ND92" s="112"/>
      <c r="NE92" s="112"/>
      <c r="NF92" s="112"/>
      <c r="NG92" s="112"/>
      <c r="NH92" s="112"/>
      <c r="NI92" s="112"/>
      <c r="NJ92" s="112"/>
      <c r="NK92" s="112"/>
      <c r="NL92" s="112"/>
      <c r="NM92" s="112"/>
      <c r="NN92" s="112"/>
      <c r="NO92" s="112"/>
      <c r="NP92" s="112"/>
      <c r="NQ92" s="112"/>
      <c r="NR92" s="112"/>
      <c r="NS92" s="112"/>
      <c r="NT92" s="112"/>
      <c r="NU92" s="112"/>
      <c r="NV92" s="112"/>
      <c r="NW92" s="112"/>
      <c r="NX92" s="112"/>
      <c r="NY92" s="112"/>
      <c r="NZ92" s="112"/>
      <c r="OA92" s="112"/>
      <c r="OB92" s="112"/>
      <c r="OC92" s="112"/>
      <c r="OD92" s="112"/>
      <c r="OE92" s="112"/>
      <c r="OF92" s="112"/>
      <c r="OG92" s="112"/>
      <c r="OH92" s="112"/>
      <c r="OI92" s="112"/>
      <c r="OJ92" s="112"/>
      <c r="OK92" s="112"/>
      <c r="OL92" s="112"/>
      <c r="OM92" s="112"/>
      <c r="ON92" s="112"/>
      <c r="OO92" s="112"/>
      <c r="OP92" s="112"/>
      <c r="OQ92" s="112"/>
      <c r="OR92" s="112"/>
      <c r="OS92" s="112"/>
      <c r="OT92" s="112"/>
      <c r="OU92" s="112"/>
      <c r="OV92" s="112"/>
      <c r="OW92" s="112"/>
      <c r="OX92" s="112"/>
      <c r="OY92" s="112"/>
      <c r="OZ92" s="112"/>
      <c r="PA92" s="112"/>
      <c r="PB92" s="112"/>
      <c r="PC92" s="112"/>
      <c r="PD92" s="112"/>
      <c r="PE92" s="112"/>
      <c r="PF92" s="112"/>
      <c r="PG92" s="112"/>
      <c r="PH92" s="112"/>
      <c r="PI92" s="112"/>
      <c r="PJ92" s="112"/>
      <c r="PK92" s="112"/>
      <c r="PL92" s="112"/>
      <c r="PM92" s="112"/>
      <c r="PN92" s="112"/>
      <c r="PO92" s="112"/>
      <c r="PP92" s="112"/>
      <c r="PQ92" s="112"/>
      <c r="PR92" s="112"/>
      <c r="PS92" s="112"/>
      <c r="PT92" s="112"/>
      <c r="PU92" s="112"/>
      <c r="PV92" s="112"/>
      <c r="PW92" s="112"/>
      <c r="PX92" s="112"/>
      <c r="PY92" s="112"/>
      <c r="PZ92" s="112"/>
      <c r="QA92" s="112"/>
      <c r="QB92" s="112"/>
      <c r="QC92" s="112"/>
      <c r="QD92" s="112"/>
      <c r="QE92" s="112"/>
      <c r="QF92" s="112"/>
      <c r="QG92" s="112"/>
      <c r="QH92" s="112"/>
      <c r="QI92" s="112"/>
      <c r="QJ92" s="112"/>
      <c r="QK92" s="112"/>
      <c r="QL92" s="112"/>
      <c r="QM92" s="112"/>
      <c r="QN92" s="112"/>
      <c r="QO92" s="112"/>
      <c r="QP92" s="112"/>
      <c r="QQ92" s="112"/>
      <c r="QR92" s="112"/>
      <c r="QS92" s="112"/>
      <c r="QT92" s="112"/>
      <c r="QU92" s="112"/>
      <c r="QV92" s="112"/>
      <c r="QW92" s="112"/>
      <c r="QX92" s="112"/>
      <c r="QY92" s="112"/>
      <c r="QZ92" s="112"/>
      <c r="RA92" s="112"/>
      <c r="RB92" s="112"/>
      <c r="RC92" s="112"/>
      <c r="RD92" s="112"/>
      <c r="RE92" s="112"/>
      <c r="RF92" s="112"/>
      <c r="RG92" s="112"/>
      <c r="RH92" s="112"/>
      <c r="RI92" s="112"/>
      <c r="RJ92" s="112"/>
      <c r="RK92" s="112"/>
      <c r="RL92" s="112"/>
      <c r="RM92" s="112"/>
      <c r="RN92" s="112"/>
      <c r="RO92" s="112"/>
      <c r="RP92" s="112"/>
      <c r="RQ92" s="112"/>
      <c r="RR92" s="112"/>
      <c r="RS92" s="112"/>
      <c r="RT92" s="112"/>
      <c r="RU92" s="112"/>
      <c r="RV92" s="112"/>
      <c r="RW92" s="112"/>
      <c r="RX92" s="112"/>
      <c r="RY92" s="112"/>
      <c r="RZ92" s="112"/>
      <c r="SA92" s="112"/>
      <c r="SB92" s="112"/>
      <c r="SC92" s="112"/>
      <c r="SD92" s="112"/>
      <c r="SE92" s="112"/>
      <c r="SF92" s="112"/>
      <c r="SG92" s="112"/>
      <c r="SH92" s="112"/>
      <c r="SI92" s="112"/>
      <c r="SJ92" s="112"/>
      <c r="SK92" s="112"/>
      <c r="SL92" s="112"/>
      <c r="SM92" s="112"/>
      <c r="SN92" s="112"/>
      <c r="SO92" s="112"/>
      <c r="SP92" s="112"/>
      <c r="SQ92" s="112"/>
      <c r="SR92" s="112"/>
      <c r="SS92" s="112"/>
      <c r="ST92" s="112"/>
      <c r="SU92" s="112"/>
      <c r="SV92" s="112"/>
      <c r="SW92" s="112"/>
      <c r="SX92" s="112"/>
      <c r="SY92" s="112"/>
      <c r="SZ92" s="112"/>
      <c r="TA92" s="112"/>
      <c r="TB92" s="112"/>
      <c r="TC92" s="112"/>
      <c r="TD92" s="112"/>
      <c r="TE92" s="112"/>
      <c r="TF92" s="112"/>
      <c r="TG92" s="112"/>
      <c r="TH92" s="112"/>
      <c r="TI92" s="112"/>
      <c r="TJ92" s="112"/>
      <c r="TK92" s="112"/>
      <c r="TL92" s="112"/>
      <c r="TM92" s="112"/>
      <c r="TN92" s="112"/>
      <c r="TO92" s="112"/>
      <c r="TP92" s="112"/>
      <c r="TQ92" s="112"/>
      <c r="TR92" s="112"/>
      <c r="TS92" s="112"/>
      <c r="TT92" s="112"/>
      <c r="TU92" s="112"/>
      <c r="TV92" s="112"/>
      <c r="TW92" s="112"/>
      <c r="TX92" s="112"/>
      <c r="TY92" s="112"/>
      <c r="TZ92" s="112"/>
      <c r="UA92" s="112"/>
      <c r="UB92" s="112"/>
      <c r="UC92" s="112"/>
      <c r="UD92" s="112"/>
      <c r="UE92" s="112"/>
      <c r="UF92" s="112"/>
      <c r="UG92" s="112"/>
      <c r="UH92" s="112"/>
      <c r="UI92" s="112"/>
      <c r="UJ92" s="112"/>
      <c r="UK92" s="112"/>
      <c r="UL92" s="112"/>
      <c r="UM92" s="112"/>
      <c r="UN92" s="112"/>
      <c r="UO92" s="112"/>
      <c r="UP92" s="112"/>
      <c r="UQ92" s="112"/>
      <c r="UR92" s="112"/>
      <c r="US92" s="112"/>
      <c r="UT92" s="112"/>
      <c r="UU92" s="112"/>
      <c r="UV92" s="112"/>
      <c r="UW92" s="112"/>
      <c r="UX92" s="112"/>
      <c r="UY92" s="112"/>
      <c r="UZ92" s="112"/>
      <c r="VA92" s="112"/>
      <c r="VB92" s="112"/>
      <c r="VC92" s="112"/>
      <c r="VD92" s="112"/>
      <c r="VE92" s="112"/>
      <c r="VF92" s="112"/>
      <c r="VG92" s="112"/>
      <c r="VH92" s="112"/>
      <c r="VI92" s="112"/>
      <c r="VJ92" s="112"/>
      <c r="VK92" s="112"/>
      <c r="VL92" s="112"/>
      <c r="VM92" s="112"/>
      <c r="VN92" s="112"/>
      <c r="VO92" s="112"/>
      <c r="VP92" s="112"/>
      <c r="VQ92" s="112"/>
      <c r="VR92" s="112"/>
      <c r="VS92" s="112"/>
      <c r="VT92" s="112"/>
      <c r="VU92" s="112"/>
      <c r="VV92" s="112"/>
      <c r="VW92" s="112"/>
      <c r="VX92" s="112"/>
      <c r="VY92" s="112"/>
      <c r="VZ92" s="112"/>
      <c r="WA92" s="112"/>
      <c r="WB92" s="112"/>
      <c r="WC92" s="112"/>
      <c r="WD92" s="112"/>
      <c r="WE92" s="112"/>
      <c r="WF92" s="112"/>
      <c r="WG92" s="112"/>
      <c r="WH92" s="112"/>
      <c r="WI92" s="112"/>
      <c r="WJ92" s="112"/>
      <c r="WK92" s="112"/>
      <c r="WL92" s="112"/>
      <c r="WM92" s="112"/>
      <c r="WN92" s="112"/>
      <c r="WO92" s="112"/>
      <c r="WP92" s="112"/>
      <c r="WQ92" s="112"/>
      <c r="WR92" s="112"/>
      <c r="WS92" s="112"/>
      <c r="WT92" s="112"/>
      <c r="WU92" s="112"/>
      <c r="WV92" s="112"/>
      <c r="WW92" s="112"/>
      <c r="WX92" s="112"/>
      <c r="WY92" s="112"/>
      <c r="WZ92" s="112"/>
      <c r="XA92" s="112"/>
      <c r="XB92" s="112"/>
      <c r="XC92" s="112"/>
      <c r="XD92" s="112"/>
      <c r="XE92" s="112"/>
      <c r="XF92" s="112"/>
      <c r="XG92" s="112"/>
      <c r="XH92" s="112"/>
      <c r="XI92" s="112"/>
      <c r="XJ92" s="112"/>
      <c r="XK92" s="112"/>
      <c r="XL92" s="112"/>
      <c r="XM92" s="112"/>
      <c r="XN92" s="112"/>
      <c r="XO92" s="112"/>
      <c r="XP92" s="112"/>
      <c r="XQ92" s="112"/>
      <c r="XR92" s="112"/>
      <c r="XS92" s="112"/>
      <c r="XT92" s="112"/>
      <c r="XU92" s="112"/>
      <c r="XV92" s="112"/>
      <c r="XW92" s="112"/>
      <c r="XX92" s="112"/>
      <c r="XY92" s="112"/>
      <c r="XZ92" s="112"/>
      <c r="YA92" s="112"/>
      <c r="YB92" s="112"/>
      <c r="YC92" s="112"/>
      <c r="YD92" s="112"/>
      <c r="YE92" s="112"/>
      <c r="YF92" s="112"/>
      <c r="YG92" s="112"/>
      <c r="YH92" s="112"/>
      <c r="YI92" s="112"/>
      <c r="YJ92" s="112"/>
      <c r="YK92" s="112"/>
      <c r="YL92" s="112"/>
      <c r="YM92" s="112"/>
      <c r="YN92" s="112"/>
      <c r="YO92" s="112"/>
      <c r="YP92" s="112"/>
      <c r="YQ92" s="112"/>
      <c r="YR92" s="112"/>
      <c r="YS92" s="112"/>
      <c r="YT92" s="112"/>
      <c r="YU92" s="112"/>
      <c r="YV92" s="112"/>
      <c r="YW92" s="112"/>
      <c r="YX92" s="112"/>
      <c r="YY92" s="112"/>
      <c r="YZ92" s="112"/>
      <c r="ZA92" s="112"/>
      <c r="ZB92" s="112"/>
      <c r="ZC92" s="112"/>
      <c r="ZD92" s="112"/>
      <c r="ZE92" s="112"/>
      <c r="ZF92" s="112"/>
      <c r="ZG92" s="112"/>
      <c r="ZH92" s="112"/>
      <c r="ZI92" s="112"/>
      <c r="ZJ92" s="112"/>
      <c r="ZK92" s="112"/>
      <c r="ZL92" s="112"/>
      <c r="ZM92" s="112"/>
      <c r="ZN92" s="112"/>
      <c r="ZO92" s="112"/>
      <c r="ZP92" s="112"/>
      <c r="ZQ92" s="112"/>
      <c r="ZR92" s="112"/>
    </row>
    <row r="93" spans="1:694" s="113" customFormat="1" ht="30" customHeight="1" x14ac:dyDescent="0.15">
      <c r="A93" s="368">
        <f t="shared" si="1"/>
        <v>75</v>
      </c>
      <c r="B93" s="382"/>
      <c r="C93" s="376"/>
      <c r="D93" s="126" t="s">
        <v>294</v>
      </c>
      <c r="E93" s="437" t="str">
        <f>IF('10.(3)共同提案先総括表 '!E24=0,"",'10.(3)共同提案先総括表 '!E24)</f>
        <v/>
      </c>
      <c r="F93" s="130">
        <v>0</v>
      </c>
      <c r="G93" s="269" t="s">
        <v>351</v>
      </c>
      <c r="H93" s="269"/>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2"/>
      <c r="AQ93" s="112"/>
      <c r="AR93" s="112"/>
      <c r="AS93" s="112"/>
      <c r="AT93" s="112"/>
      <c r="AU93" s="112"/>
      <c r="AV93" s="112"/>
      <c r="AW93" s="112"/>
      <c r="AX93" s="112"/>
      <c r="AY93" s="112"/>
      <c r="AZ93" s="112"/>
      <c r="BA93" s="112"/>
      <c r="BB93" s="112"/>
      <c r="BC93" s="112"/>
      <c r="BD93" s="112"/>
      <c r="BE93" s="112"/>
      <c r="BF93" s="112"/>
      <c r="BG93" s="112"/>
      <c r="BH93" s="112"/>
      <c r="BI93" s="112"/>
      <c r="BJ93" s="112"/>
      <c r="BK93" s="112"/>
      <c r="BL93" s="112"/>
      <c r="BM93" s="112"/>
      <c r="BN93" s="112"/>
      <c r="BO93" s="112"/>
      <c r="BP93" s="112"/>
      <c r="BQ93" s="112"/>
      <c r="BR93" s="112"/>
      <c r="BS93" s="112"/>
      <c r="BT93" s="112"/>
      <c r="BU93" s="112"/>
      <c r="BV93" s="112"/>
      <c r="BW93" s="112"/>
      <c r="BX93" s="112"/>
      <c r="BY93" s="112"/>
      <c r="BZ93" s="112"/>
      <c r="CA93" s="112"/>
      <c r="CB93" s="112"/>
      <c r="CC93" s="112"/>
      <c r="CD93" s="112"/>
      <c r="CE93" s="112"/>
      <c r="CF93" s="112"/>
      <c r="CG93" s="112"/>
      <c r="CH93" s="112"/>
      <c r="CI93" s="112"/>
      <c r="CJ93" s="112"/>
      <c r="CK93" s="112"/>
      <c r="CL93" s="112"/>
      <c r="CM93" s="112"/>
      <c r="CN93" s="112"/>
      <c r="CO93" s="112"/>
      <c r="CP93" s="112"/>
      <c r="CQ93" s="112"/>
      <c r="CR93" s="112"/>
      <c r="CS93" s="112"/>
      <c r="CT93" s="112"/>
      <c r="CU93" s="112"/>
      <c r="CV93" s="112"/>
      <c r="CW93" s="112"/>
      <c r="CX93" s="112"/>
      <c r="CY93" s="112"/>
      <c r="CZ93" s="112"/>
      <c r="DA93" s="112"/>
      <c r="DB93" s="112"/>
      <c r="DC93" s="112"/>
      <c r="DD93" s="112"/>
      <c r="DE93" s="112"/>
      <c r="DF93" s="112"/>
      <c r="DG93" s="112"/>
      <c r="DH93" s="112"/>
      <c r="DI93" s="112"/>
      <c r="DJ93" s="112"/>
      <c r="DK93" s="112"/>
      <c r="DL93" s="112"/>
      <c r="DM93" s="112"/>
      <c r="DN93" s="112"/>
      <c r="DO93" s="112"/>
      <c r="DP93" s="112"/>
      <c r="DQ93" s="112"/>
      <c r="DR93" s="112"/>
      <c r="DS93" s="112"/>
      <c r="DT93" s="112"/>
      <c r="DU93" s="112"/>
      <c r="DV93" s="112"/>
      <c r="DW93" s="112"/>
      <c r="DX93" s="112"/>
      <c r="DY93" s="112"/>
      <c r="DZ93" s="112"/>
      <c r="EA93" s="112"/>
      <c r="EB93" s="112"/>
      <c r="EC93" s="112"/>
      <c r="ED93" s="112"/>
      <c r="EE93" s="112"/>
      <c r="EF93" s="112"/>
      <c r="EG93" s="112"/>
      <c r="EH93" s="112"/>
      <c r="EI93" s="112"/>
      <c r="EJ93" s="112"/>
      <c r="EK93" s="112"/>
      <c r="EL93" s="112"/>
      <c r="EM93" s="112"/>
      <c r="EN93" s="112"/>
      <c r="EO93" s="112"/>
      <c r="EP93" s="112"/>
      <c r="EQ93" s="112"/>
      <c r="ER93" s="112"/>
      <c r="ES93" s="112"/>
      <c r="ET93" s="112"/>
      <c r="EU93" s="112"/>
      <c r="EV93" s="112"/>
      <c r="EW93" s="112"/>
      <c r="EX93" s="112"/>
      <c r="EY93" s="112"/>
      <c r="EZ93" s="112"/>
      <c r="FA93" s="112"/>
      <c r="FB93" s="112"/>
      <c r="FC93" s="112"/>
      <c r="FD93" s="112"/>
      <c r="FE93" s="112"/>
      <c r="FF93" s="112"/>
      <c r="FG93" s="112"/>
      <c r="FH93" s="112"/>
      <c r="FI93" s="112"/>
      <c r="FJ93" s="112"/>
      <c r="FK93" s="112"/>
      <c r="FL93" s="112"/>
      <c r="FM93" s="112"/>
      <c r="FN93" s="112"/>
      <c r="FO93" s="112"/>
      <c r="FP93" s="112"/>
      <c r="FQ93" s="112"/>
      <c r="FR93" s="112"/>
      <c r="FS93" s="112"/>
      <c r="FT93" s="112"/>
      <c r="FU93" s="112"/>
      <c r="FV93" s="112"/>
      <c r="FW93" s="112"/>
      <c r="FX93" s="112"/>
      <c r="FY93" s="112"/>
      <c r="FZ93" s="112"/>
      <c r="GA93" s="112"/>
      <c r="GB93" s="112"/>
      <c r="GC93" s="112"/>
      <c r="GD93" s="112"/>
      <c r="GE93" s="112"/>
      <c r="GF93" s="112"/>
      <c r="GG93" s="112"/>
      <c r="GH93" s="112"/>
      <c r="GI93" s="112"/>
      <c r="GJ93" s="112"/>
      <c r="GK93" s="112"/>
      <c r="GL93" s="112"/>
      <c r="GM93" s="112"/>
      <c r="GN93" s="112"/>
      <c r="GO93" s="112"/>
      <c r="GP93" s="112"/>
      <c r="GQ93" s="112"/>
      <c r="GR93" s="112"/>
      <c r="GS93" s="112"/>
      <c r="GT93" s="112"/>
      <c r="GU93" s="112"/>
      <c r="GV93" s="112"/>
      <c r="GW93" s="112"/>
      <c r="GX93" s="112"/>
      <c r="GY93" s="112"/>
      <c r="GZ93" s="112"/>
      <c r="HA93" s="112"/>
      <c r="HB93" s="112"/>
      <c r="HC93" s="112"/>
      <c r="HD93" s="112"/>
      <c r="HE93" s="112"/>
      <c r="HF93" s="112"/>
      <c r="HG93" s="112"/>
      <c r="HH93" s="112"/>
      <c r="HI93" s="112"/>
      <c r="HJ93" s="112"/>
      <c r="HK93" s="112"/>
      <c r="HL93" s="112"/>
      <c r="HM93" s="112"/>
      <c r="HN93" s="112"/>
      <c r="HO93" s="112"/>
      <c r="HP93" s="112"/>
      <c r="HQ93" s="112"/>
      <c r="HR93" s="112"/>
      <c r="HS93" s="112"/>
      <c r="HT93" s="112"/>
      <c r="HU93" s="112"/>
      <c r="HV93" s="112"/>
      <c r="HW93" s="112"/>
      <c r="HX93" s="112"/>
      <c r="HY93" s="112"/>
      <c r="HZ93" s="112"/>
      <c r="IA93" s="112"/>
      <c r="IB93" s="112"/>
      <c r="IC93" s="112"/>
      <c r="ID93" s="112"/>
      <c r="IE93" s="112"/>
      <c r="IF93" s="112"/>
      <c r="IG93" s="112"/>
      <c r="IH93" s="112"/>
      <c r="II93" s="112"/>
      <c r="IJ93" s="112"/>
      <c r="IK93" s="112"/>
      <c r="IL93" s="112"/>
      <c r="IM93" s="112"/>
      <c r="IN93" s="112"/>
      <c r="IO93" s="112"/>
      <c r="IP93" s="112"/>
      <c r="IQ93" s="112"/>
      <c r="IR93" s="112"/>
      <c r="IS93" s="112"/>
      <c r="IT93" s="112"/>
      <c r="IU93" s="112"/>
      <c r="IV93" s="112"/>
      <c r="IW93" s="112"/>
      <c r="IX93" s="112"/>
      <c r="IY93" s="112"/>
      <c r="IZ93" s="112"/>
      <c r="JA93" s="112"/>
      <c r="JB93" s="112"/>
      <c r="JC93" s="112"/>
      <c r="JD93" s="112"/>
      <c r="JE93" s="112"/>
      <c r="JF93" s="112"/>
      <c r="JG93" s="112"/>
      <c r="JH93" s="112"/>
      <c r="JI93" s="112"/>
      <c r="JJ93" s="112"/>
      <c r="JK93" s="112"/>
      <c r="JL93" s="112"/>
      <c r="JM93" s="112"/>
      <c r="JN93" s="112"/>
      <c r="JO93" s="112"/>
      <c r="JP93" s="112"/>
      <c r="JQ93" s="112"/>
      <c r="JR93" s="112"/>
      <c r="JS93" s="112"/>
      <c r="JT93" s="112"/>
      <c r="JU93" s="112"/>
      <c r="JV93" s="112"/>
      <c r="JW93" s="112"/>
      <c r="JX93" s="112"/>
      <c r="JY93" s="112"/>
      <c r="JZ93" s="112"/>
      <c r="KA93" s="112"/>
      <c r="KB93" s="112"/>
      <c r="KC93" s="112"/>
      <c r="KD93" s="112"/>
      <c r="KE93" s="112"/>
      <c r="KF93" s="112"/>
      <c r="KG93" s="112"/>
      <c r="KH93" s="112"/>
      <c r="KI93" s="112"/>
      <c r="KJ93" s="112"/>
      <c r="KK93" s="112"/>
      <c r="KL93" s="112"/>
      <c r="KM93" s="112"/>
      <c r="KN93" s="112"/>
      <c r="KO93" s="112"/>
      <c r="KP93" s="112"/>
      <c r="KQ93" s="112"/>
      <c r="KR93" s="112"/>
      <c r="KS93" s="112"/>
      <c r="KT93" s="112"/>
      <c r="KU93" s="112"/>
      <c r="KV93" s="112"/>
      <c r="KW93" s="112"/>
      <c r="KX93" s="112"/>
      <c r="KY93" s="112"/>
      <c r="KZ93" s="112"/>
      <c r="LA93" s="112"/>
      <c r="LB93" s="112"/>
      <c r="LC93" s="112"/>
      <c r="LD93" s="112"/>
      <c r="LE93" s="112"/>
      <c r="LF93" s="112"/>
      <c r="LG93" s="112"/>
      <c r="LH93" s="112"/>
      <c r="LI93" s="112"/>
      <c r="LJ93" s="112"/>
      <c r="LK93" s="112"/>
      <c r="LL93" s="112"/>
      <c r="LM93" s="112"/>
      <c r="LN93" s="112"/>
      <c r="LO93" s="112"/>
      <c r="LP93" s="112"/>
      <c r="LQ93" s="112"/>
      <c r="LR93" s="112"/>
      <c r="LS93" s="112"/>
      <c r="LT93" s="112"/>
      <c r="LU93" s="112"/>
      <c r="LV93" s="112"/>
      <c r="LW93" s="112"/>
      <c r="LX93" s="112"/>
      <c r="LY93" s="112"/>
      <c r="LZ93" s="112"/>
      <c r="MA93" s="112"/>
      <c r="MB93" s="112"/>
      <c r="MC93" s="112"/>
      <c r="MD93" s="112"/>
      <c r="ME93" s="112"/>
      <c r="MF93" s="112"/>
      <c r="MG93" s="112"/>
      <c r="MH93" s="112"/>
      <c r="MI93" s="112"/>
      <c r="MJ93" s="112"/>
      <c r="MK93" s="112"/>
      <c r="ML93" s="112"/>
      <c r="MM93" s="112"/>
      <c r="MN93" s="112"/>
      <c r="MO93" s="112"/>
      <c r="MP93" s="112"/>
      <c r="MQ93" s="112"/>
      <c r="MR93" s="112"/>
      <c r="MS93" s="112"/>
      <c r="MT93" s="112"/>
      <c r="MU93" s="112"/>
      <c r="MV93" s="112"/>
      <c r="MW93" s="112"/>
      <c r="MX93" s="112"/>
      <c r="MY93" s="112"/>
      <c r="MZ93" s="112"/>
      <c r="NA93" s="112"/>
      <c r="NB93" s="112"/>
      <c r="NC93" s="112"/>
      <c r="ND93" s="112"/>
      <c r="NE93" s="112"/>
      <c r="NF93" s="112"/>
      <c r="NG93" s="112"/>
      <c r="NH93" s="112"/>
      <c r="NI93" s="112"/>
      <c r="NJ93" s="112"/>
      <c r="NK93" s="112"/>
      <c r="NL93" s="112"/>
      <c r="NM93" s="112"/>
      <c r="NN93" s="112"/>
      <c r="NO93" s="112"/>
      <c r="NP93" s="112"/>
      <c r="NQ93" s="112"/>
      <c r="NR93" s="112"/>
      <c r="NS93" s="112"/>
      <c r="NT93" s="112"/>
      <c r="NU93" s="112"/>
      <c r="NV93" s="112"/>
      <c r="NW93" s="112"/>
      <c r="NX93" s="112"/>
      <c r="NY93" s="112"/>
      <c r="NZ93" s="112"/>
      <c r="OA93" s="112"/>
      <c r="OB93" s="112"/>
      <c r="OC93" s="112"/>
      <c r="OD93" s="112"/>
      <c r="OE93" s="112"/>
      <c r="OF93" s="112"/>
      <c r="OG93" s="112"/>
      <c r="OH93" s="112"/>
      <c r="OI93" s="112"/>
      <c r="OJ93" s="112"/>
      <c r="OK93" s="112"/>
      <c r="OL93" s="112"/>
      <c r="OM93" s="112"/>
      <c r="ON93" s="112"/>
      <c r="OO93" s="112"/>
      <c r="OP93" s="112"/>
      <c r="OQ93" s="112"/>
      <c r="OR93" s="112"/>
      <c r="OS93" s="112"/>
      <c r="OT93" s="112"/>
      <c r="OU93" s="112"/>
      <c r="OV93" s="112"/>
      <c r="OW93" s="112"/>
      <c r="OX93" s="112"/>
      <c r="OY93" s="112"/>
      <c r="OZ93" s="112"/>
      <c r="PA93" s="112"/>
      <c r="PB93" s="112"/>
      <c r="PC93" s="112"/>
      <c r="PD93" s="112"/>
      <c r="PE93" s="112"/>
      <c r="PF93" s="112"/>
      <c r="PG93" s="112"/>
      <c r="PH93" s="112"/>
      <c r="PI93" s="112"/>
      <c r="PJ93" s="112"/>
      <c r="PK93" s="112"/>
      <c r="PL93" s="112"/>
      <c r="PM93" s="112"/>
      <c r="PN93" s="112"/>
      <c r="PO93" s="112"/>
      <c r="PP93" s="112"/>
      <c r="PQ93" s="112"/>
      <c r="PR93" s="112"/>
      <c r="PS93" s="112"/>
      <c r="PT93" s="112"/>
      <c r="PU93" s="112"/>
      <c r="PV93" s="112"/>
      <c r="PW93" s="112"/>
      <c r="PX93" s="112"/>
      <c r="PY93" s="112"/>
      <c r="PZ93" s="112"/>
      <c r="QA93" s="112"/>
      <c r="QB93" s="112"/>
      <c r="QC93" s="112"/>
      <c r="QD93" s="112"/>
      <c r="QE93" s="112"/>
      <c r="QF93" s="112"/>
      <c r="QG93" s="112"/>
      <c r="QH93" s="112"/>
      <c r="QI93" s="112"/>
      <c r="QJ93" s="112"/>
      <c r="QK93" s="112"/>
      <c r="QL93" s="112"/>
      <c r="QM93" s="112"/>
      <c r="QN93" s="112"/>
      <c r="QO93" s="112"/>
      <c r="QP93" s="112"/>
      <c r="QQ93" s="112"/>
      <c r="QR93" s="112"/>
      <c r="QS93" s="112"/>
      <c r="QT93" s="112"/>
      <c r="QU93" s="112"/>
      <c r="QV93" s="112"/>
      <c r="QW93" s="112"/>
      <c r="QX93" s="112"/>
      <c r="QY93" s="112"/>
      <c r="QZ93" s="112"/>
      <c r="RA93" s="112"/>
      <c r="RB93" s="112"/>
      <c r="RC93" s="112"/>
      <c r="RD93" s="112"/>
      <c r="RE93" s="112"/>
      <c r="RF93" s="112"/>
      <c r="RG93" s="112"/>
      <c r="RH93" s="112"/>
      <c r="RI93" s="112"/>
      <c r="RJ93" s="112"/>
      <c r="RK93" s="112"/>
      <c r="RL93" s="112"/>
      <c r="RM93" s="112"/>
      <c r="RN93" s="112"/>
      <c r="RO93" s="112"/>
      <c r="RP93" s="112"/>
      <c r="RQ93" s="112"/>
      <c r="RR93" s="112"/>
      <c r="RS93" s="112"/>
      <c r="RT93" s="112"/>
      <c r="RU93" s="112"/>
      <c r="RV93" s="112"/>
      <c r="RW93" s="112"/>
      <c r="RX93" s="112"/>
      <c r="RY93" s="112"/>
      <c r="RZ93" s="112"/>
      <c r="SA93" s="112"/>
      <c r="SB93" s="112"/>
      <c r="SC93" s="112"/>
      <c r="SD93" s="112"/>
      <c r="SE93" s="112"/>
      <c r="SF93" s="112"/>
      <c r="SG93" s="112"/>
      <c r="SH93" s="112"/>
      <c r="SI93" s="112"/>
      <c r="SJ93" s="112"/>
      <c r="SK93" s="112"/>
      <c r="SL93" s="112"/>
      <c r="SM93" s="112"/>
      <c r="SN93" s="112"/>
      <c r="SO93" s="112"/>
      <c r="SP93" s="112"/>
      <c r="SQ93" s="112"/>
      <c r="SR93" s="112"/>
      <c r="SS93" s="112"/>
      <c r="ST93" s="112"/>
      <c r="SU93" s="112"/>
      <c r="SV93" s="112"/>
      <c r="SW93" s="112"/>
      <c r="SX93" s="112"/>
      <c r="SY93" s="112"/>
      <c r="SZ93" s="112"/>
      <c r="TA93" s="112"/>
      <c r="TB93" s="112"/>
      <c r="TC93" s="112"/>
      <c r="TD93" s="112"/>
      <c r="TE93" s="112"/>
      <c r="TF93" s="112"/>
      <c r="TG93" s="112"/>
      <c r="TH93" s="112"/>
      <c r="TI93" s="112"/>
      <c r="TJ93" s="112"/>
      <c r="TK93" s="112"/>
      <c r="TL93" s="112"/>
      <c r="TM93" s="112"/>
      <c r="TN93" s="112"/>
      <c r="TO93" s="112"/>
      <c r="TP93" s="112"/>
      <c r="TQ93" s="112"/>
      <c r="TR93" s="112"/>
      <c r="TS93" s="112"/>
      <c r="TT93" s="112"/>
      <c r="TU93" s="112"/>
      <c r="TV93" s="112"/>
      <c r="TW93" s="112"/>
      <c r="TX93" s="112"/>
      <c r="TY93" s="112"/>
      <c r="TZ93" s="112"/>
      <c r="UA93" s="112"/>
      <c r="UB93" s="112"/>
      <c r="UC93" s="112"/>
      <c r="UD93" s="112"/>
      <c r="UE93" s="112"/>
      <c r="UF93" s="112"/>
      <c r="UG93" s="112"/>
      <c r="UH93" s="112"/>
      <c r="UI93" s="112"/>
      <c r="UJ93" s="112"/>
      <c r="UK93" s="112"/>
      <c r="UL93" s="112"/>
      <c r="UM93" s="112"/>
      <c r="UN93" s="112"/>
      <c r="UO93" s="112"/>
      <c r="UP93" s="112"/>
      <c r="UQ93" s="112"/>
      <c r="UR93" s="112"/>
      <c r="US93" s="112"/>
      <c r="UT93" s="112"/>
      <c r="UU93" s="112"/>
      <c r="UV93" s="112"/>
      <c r="UW93" s="112"/>
      <c r="UX93" s="112"/>
      <c r="UY93" s="112"/>
      <c r="UZ93" s="112"/>
      <c r="VA93" s="112"/>
      <c r="VB93" s="112"/>
      <c r="VC93" s="112"/>
      <c r="VD93" s="112"/>
      <c r="VE93" s="112"/>
      <c r="VF93" s="112"/>
      <c r="VG93" s="112"/>
      <c r="VH93" s="112"/>
      <c r="VI93" s="112"/>
      <c r="VJ93" s="112"/>
      <c r="VK93" s="112"/>
      <c r="VL93" s="112"/>
      <c r="VM93" s="112"/>
      <c r="VN93" s="112"/>
      <c r="VO93" s="112"/>
      <c r="VP93" s="112"/>
      <c r="VQ93" s="112"/>
      <c r="VR93" s="112"/>
      <c r="VS93" s="112"/>
      <c r="VT93" s="112"/>
      <c r="VU93" s="112"/>
      <c r="VV93" s="112"/>
      <c r="VW93" s="112"/>
      <c r="VX93" s="112"/>
      <c r="VY93" s="112"/>
      <c r="VZ93" s="112"/>
      <c r="WA93" s="112"/>
      <c r="WB93" s="112"/>
      <c r="WC93" s="112"/>
      <c r="WD93" s="112"/>
      <c r="WE93" s="112"/>
      <c r="WF93" s="112"/>
      <c r="WG93" s="112"/>
      <c r="WH93" s="112"/>
      <c r="WI93" s="112"/>
      <c r="WJ93" s="112"/>
      <c r="WK93" s="112"/>
      <c r="WL93" s="112"/>
      <c r="WM93" s="112"/>
      <c r="WN93" s="112"/>
      <c r="WO93" s="112"/>
      <c r="WP93" s="112"/>
      <c r="WQ93" s="112"/>
      <c r="WR93" s="112"/>
      <c r="WS93" s="112"/>
      <c r="WT93" s="112"/>
      <c r="WU93" s="112"/>
      <c r="WV93" s="112"/>
      <c r="WW93" s="112"/>
      <c r="WX93" s="112"/>
      <c r="WY93" s="112"/>
      <c r="WZ93" s="112"/>
      <c r="XA93" s="112"/>
      <c r="XB93" s="112"/>
      <c r="XC93" s="112"/>
      <c r="XD93" s="112"/>
      <c r="XE93" s="112"/>
      <c r="XF93" s="112"/>
      <c r="XG93" s="112"/>
      <c r="XH93" s="112"/>
      <c r="XI93" s="112"/>
      <c r="XJ93" s="112"/>
      <c r="XK93" s="112"/>
      <c r="XL93" s="112"/>
      <c r="XM93" s="112"/>
      <c r="XN93" s="112"/>
      <c r="XO93" s="112"/>
      <c r="XP93" s="112"/>
      <c r="XQ93" s="112"/>
      <c r="XR93" s="112"/>
      <c r="XS93" s="112"/>
      <c r="XT93" s="112"/>
      <c r="XU93" s="112"/>
      <c r="XV93" s="112"/>
      <c r="XW93" s="112"/>
      <c r="XX93" s="112"/>
      <c r="XY93" s="112"/>
      <c r="XZ93" s="112"/>
      <c r="YA93" s="112"/>
      <c r="YB93" s="112"/>
      <c r="YC93" s="112"/>
      <c r="YD93" s="112"/>
      <c r="YE93" s="112"/>
      <c r="YF93" s="112"/>
      <c r="YG93" s="112"/>
      <c r="YH93" s="112"/>
      <c r="YI93" s="112"/>
      <c r="YJ93" s="112"/>
      <c r="YK93" s="112"/>
      <c r="YL93" s="112"/>
      <c r="YM93" s="112"/>
      <c r="YN93" s="112"/>
      <c r="YO93" s="112"/>
      <c r="YP93" s="112"/>
      <c r="YQ93" s="112"/>
      <c r="YR93" s="112"/>
      <c r="YS93" s="112"/>
      <c r="YT93" s="112"/>
      <c r="YU93" s="112"/>
      <c r="YV93" s="112"/>
      <c r="YW93" s="112"/>
      <c r="YX93" s="112"/>
      <c r="YY93" s="112"/>
      <c r="YZ93" s="112"/>
      <c r="ZA93" s="112"/>
      <c r="ZB93" s="112"/>
      <c r="ZC93" s="112"/>
      <c r="ZD93" s="112"/>
      <c r="ZE93" s="112"/>
      <c r="ZF93" s="112"/>
      <c r="ZG93" s="112"/>
      <c r="ZH93" s="112"/>
      <c r="ZI93" s="112"/>
      <c r="ZJ93" s="112"/>
      <c r="ZK93" s="112"/>
      <c r="ZL93" s="112"/>
      <c r="ZM93" s="112"/>
      <c r="ZN93" s="112"/>
      <c r="ZO93" s="112"/>
      <c r="ZP93" s="112"/>
      <c r="ZQ93" s="112"/>
      <c r="ZR93" s="112"/>
    </row>
    <row r="94" spans="1:694" s="113" customFormat="1" ht="30" customHeight="1" x14ac:dyDescent="0.15">
      <c r="A94" s="368">
        <f>A93+1</f>
        <v>76</v>
      </c>
      <c r="B94" s="382"/>
      <c r="C94" s="374" t="s">
        <v>159</v>
      </c>
      <c r="D94" s="126" t="s">
        <v>155</v>
      </c>
      <c r="E94" s="437" t="str">
        <f>IF('10.(3)共同提案先総括表 '!B25=0,"",'10.(3)共同提案先総括表 '!B25)</f>
        <v/>
      </c>
      <c r="F94" s="130">
        <v>9999000</v>
      </c>
      <c r="G94" s="349" t="s">
        <v>334</v>
      </c>
      <c r="H94" s="263" t="s">
        <v>202</v>
      </c>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2"/>
      <c r="AQ94" s="112"/>
      <c r="AR94" s="112"/>
      <c r="AS94" s="112"/>
      <c r="AT94" s="112"/>
      <c r="AU94" s="112"/>
      <c r="AV94" s="112"/>
      <c r="AW94" s="112"/>
      <c r="AX94" s="112"/>
      <c r="AY94" s="112"/>
      <c r="AZ94" s="112"/>
      <c r="BA94" s="112"/>
      <c r="BB94" s="112"/>
      <c r="BC94" s="112"/>
      <c r="BD94" s="112"/>
      <c r="BE94" s="112"/>
      <c r="BF94" s="112"/>
      <c r="BG94" s="112"/>
      <c r="BH94" s="112"/>
      <c r="BI94" s="112"/>
      <c r="BJ94" s="112"/>
      <c r="BK94" s="112"/>
      <c r="BL94" s="112"/>
      <c r="BM94" s="112"/>
      <c r="BN94" s="112"/>
      <c r="BO94" s="112"/>
      <c r="BP94" s="112"/>
      <c r="BQ94" s="112"/>
      <c r="BR94" s="112"/>
      <c r="BS94" s="112"/>
      <c r="BT94" s="112"/>
      <c r="BU94" s="112"/>
      <c r="BV94" s="112"/>
      <c r="BW94" s="112"/>
      <c r="BX94" s="112"/>
      <c r="BY94" s="112"/>
      <c r="BZ94" s="112"/>
      <c r="CA94" s="112"/>
      <c r="CB94" s="112"/>
      <c r="CC94" s="112"/>
      <c r="CD94" s="112"/>
      <c r="CE94" s="112"/>
      <c r="CF94" s="112"/>
      <c r="CG94" s="112"/>
      <c r="CH94" s="112"/>
      <c r="CI94" s="112"/>
      <c r="CJ94" s="112"/>
      <c r="CK94" s="112"/>
      <c r="CL94" s="112"/>
      <c r="CM94" s="112"/>
      <c r="CN94" s="112"/>
      <c r="CO94" s="112"/>
      <c r="CP94" s="112"/>
      <c r="CQ94" s="112"/>
      <c r="CR94" s="112"/>
      <c r="CS94" s="112"/>
      <c r="CT94" s="112"/>
      <c r="CU94" s="112"/>
      <c r="CV94" s="112"/>
      <c r="CW94" s="112"/>
      <c r="CX94" s="112"/>
      <c r="CY94" s="112"/>
      <c r="CZ94" s="112"/>
      <c r="DA94" s="112"/>
      <c r="DB94" s="112"/>
      <c r="DC94" s="112"/>
      <c r="DD94" s="112"/>
      <c r="DE94" s="112"/>
      <c r="DF94" s="112"/>
      <c r="DG94" s="112"/>
      <c r="DH94" s="112"/>
      <c r="DI94" s="112"/>
      <c r="DJ94" s="112"/>
      <c r="DK94" s="112"/>
      <c r="DL94" s="112"/>
      <c r="DM94" s="112"/>
      <c r="DN94" s="112"/>
      <c r="DO94" s="112"/>
      <c r="DP94" s="112"/>
      <c r="DQ94" s="112"/>
      <c r="DR94" s="112"/>
      <c r="DS94" s="112"/>
      <c r="DT94" s="112"/>
      <c r="DU94" s="112"/>
      <c r="DV94" s="112"/>
      <c r="DW94" s="112"/>
      <c r="DX94" s="112"/>
      <c r="DY94" s="112"/>
      <c r="DZ94" s="112"/>
      <c r="EA94" s="112"/>
      <c r="EB94" s="112"/>
      <c r="EC94" s="112"/>
      <c r="ED94" s="112"/>
      <c r="EE94" s="112"/>
      <c r="EF94" s="112"/>
      <c r="EG94" s="112"/>
      <c r="EH94" s="112"/>
      <c r="EI94" s="112"/>
      <c r="EJ94" s="112"/>
      <c r="EK94" s="112"/>
      <c r="EL94" s="112"/>
      <c r="EM94" s="112"/>
      <c r="EN94" s="112"/>
      <c r="EO94" s="112"/>
      <c r="EP94" s="112"/>
      <c r="EQ94" s="112"/>
      <c r="ER94" s="112"/>
      <c r="ES94" s="112"/>
      <c r="ET94" s="112"/>
      <c r="EU94" s="112"/>
      <c r="EV94" s="112"/>
      <c r="EW94" s="112"/>
      <c r="EX94" s="112"/>
      <c r="EY94" s="112"/>
      <c r="EZ94" s="112"/>
      <c r="FA94" s="112"/>
      <c r="FB94" s="112"/>
      <c r="FC94" s="112"/>
      <c r="FD94" s="112"/>
      <c r="FE94" s="112"/>
      <c r="FF94" s="112"/>
      <c r="FG94" s="112"/>
      <c r="FH94" s="112"/>
      <c r="FI94" s="112"/>
      <c r="FJ94" s="112"/>
      <c r="FK94" s="112"/>
      <c r="FL94" s="112"/>
      <c r="FM94" s="112"/>
      <c r="FN94" s="112"/>
      <c r="FO94" s="112"/>
      <c r="FP94" s="112"/>
      <c r="FQ94" s="112"/>
      <c r="FR94" s="112"/>
      <c r="FS94" s="112"/>
      <c r="FT94" s="112"/>
      <c r="FU94" s="112"/>
      <c r="FV94" s="112"/>
      <c r="FW94" s="112"/>
      <c r="FX94" s="112"/>
      <c r="FY94" s="112"/>
      <c r="FZ94" s="112"/>
      <c r="GA94" s="112"/>
      <c r="GB94" s="112"/>
      <c r="GC94" s="112"/>
      <c r="GD94" s="112"/>
      <c r="GE94" s="112"/>
      <c r="GF94" s="112"/>
      <c r="GG94" s="112"/>
      <c r="GH94" s="112"/>
      <c r="GI94" s="112"/>
      <c r="GJ94" s="112"/>
      <c r="GK94" s="112"/>
      <c r="GL94" s="112"/>
      <c r="GM94" s="112"/>
      <c r="GN94" s="112"/>
      <c r="GO94" s="112"/>
      <c r="GP94" s="112"/>
      <c r="GQ94" s="112"/>
      <c r="GR94" s="112"/>
      <c r="GS94" s="112"/>
      <c r="GT94" s="112"/>
      <c r="GU94" s="112"/>
      <c r="GV94" s="112"/>
      <c r="GW94" s="112"/>
      <c r="GX94" s="112"/>
      <c r="GY94" s="112"/>
      <c r="GZ94" s="112"/>
      <c r="HA94" s="112"/>
      <c r="HB94" s="112"/>
      <c r="HC94" s="112"/>
      <c r="HD94" s="112"/>
      <c r="HE94" s="112"/>
      <c r="HF94" s="112"/>
      <c r="HG94" s="112"/>
      <c r="HH94" s="112"/>
      <c r="HI94" s="112"/>
      <c r="HJ94" s="112"/>
      <c r="HK94" s="112"/>
      <c r="HL94" s="112"/>
      <c r="HM94" s="112"/>
      <c r="HN94" s="112"/>
      <c r="HO94" s="112"/>
      <c r="HP94" s="112"/>
      <c r="HQ94" s="112"/>
      <c r="HR94" s="112"/>
      <c r="HS94" s="112"/>
      <c r="HT94" s="112"/>
      <c r="HU94" s="112"/>
      <c r="HV94" s="112"/>
      <c r="HW94" s="112"/>
      <c r="HX94" s="112"/>
      <c r="HY94" s="112"/>
      <c r="HZ94" s="112"/>
      <c r="IA94" s="112"/>
      <c r="IB94" s="112"/>
      <c r="IC94" s="112"/>
      <c r="ID94" s="112"/>
      <c r="IE94" s="112"/>
      <c r="IF94" s="112"/>
      <c r="IG94" s="112"/>
      <c r="IH94" s="112"/>
      <c r="II94" s="112"/>
      <c r="IJ94" s="112"/>
      <c r="IK94" s="112"/>
      <c r="IL94" s="112"/>
      <c r="IM94" s="112"/>
      <c r="IN94" s="112"/>
      <c r="IO94" s="112"/>
      <c r="IP94" s="112"/>
      <c r="IQ94" s="112"/>
      <c r="IR94" s="112"/>
      <c r="IS94" s="112"/>
      <c r="IT94" s="112"/>
      <c r="IU94" s="112"/>
      <c r="IV94" s="112"/>
      <c r="IW94" s="112"/>
      <c r="IX94" s="112"/>
      <c r="IY94" s="112"/>
      <c r="IZ94" s="112"/>
      <c r="JA94" s="112"/>
      <c r="JB94" s="112"/>
      <c r="JC94" s="112"/>
      <c r="JD94" s="112"/>
      <c r="JE94" s="112"/>
      <c r="JF94" s="112"/>
      <c r="JG94" s="112"/>
      <c r="JH94" s="112"/>
      <c r="JI94" s="112"/>
      <c r="JJ94" s="112"/>
      <c r="JK94" s="112"/>
      <c r="JL94" s="112"/>
      <c r="JM94" s="112"/>
      <c r="JN94" s="112"/>
      <c r="JO94" s="112"/>
      <c r="JP94" s="112"/>
      <c r="JQ94" s="112"/>
      <c r="JR94" s="112"/>
      <c r="JS94" s="112"/>
      <c r="JT94" s="112"/>
      <c r="JU94" s="112"/>
      <c r="JV94" s="112"/>
      <c r="JW94" s="112"/>
      <c r="JX94" s="112"/>
      <c r="JY94" s="112"/>
      <c r="JZ94" s="112"/>
      <c r="KA94" s="112"/>
      <c r="KB94" s="112"/>
      <c r="KC94" s="112"/>
      <c r="KD94" s="112"/>
      <c r="KE94" s="112"/>
      <c r="KF94" s="112"/>
      <c r="KG94" s="112"/>
      <c r="KH94" s="112"/>
      <c r="KI94" s="112"/>
      <c r="KJ94" s="112"/>
      <c r="KK94" s="112"/>
      <c r="KL94" s="112"/>
      <c r="KM94" s="112"/>
      <c r="KN94" s="112"/>
      <c r="KO94" s="112"/>
      <c r="KP94" s="112"/>
      <c r="KQ94" s="112"/>
      <c r="KR94" s="112"/>
      <c r="KS94" s="112"/>
      <c r="KT94" s="112"/>
      <c r="KU94" s="112"/>
      <c r="KV94" s="112"/>
      <c r="KW94" s="112"/>
      <c r="KX94" s="112"/>
      <c r="KY94" s="112"/>
      <c r="KZ94" s="112"/>
      <c r="LA94" s="112"/>
      <c r="LB94" s="112"/>
      <c r="LC94" s="112"/>
      <c r="LD94" s="112"/>
      <c r="LE94" s="112"/>
      <c r="LF94" s="112"/>
      <c r="LG94" s="112"/>
      <c r="LH94" s="112"/>
      <c r="LI94" s="112"/>
      <c r="LJ94" s="112"/>
      <c r="LK94" s="112"/>
      <c r="LL94" s="112"/>
      <c r="LM94" s="112"/>
      <c r="LN94" s="112"/>
      <c r="LO94" s="112"/>
      <c r="LP94" s="112"/>
      <c r="LQ94" s="112"/>
      <c r="LR94" s="112"/>
      <c r="LS94" s="112"/>
      <c r="LT94" s="112"/>
      <c r="LU94" s="112"/>
      <c r="LV94" s="112"/>
      <c r="LW94" s="112"/>
      <c r="LX94" s="112"/>
      <c r="LY94" s="112"/>
      <c r="LZ94" s="112"/>
      <c r="MA94" s="112"/>
      <c r="MB94" s="112"/>
      <c r="MC94" s="112"/>
      <c r="MD94" s="112"/>
      <c r="ME94" s="112"/>
      <c r="MF94" s="112"/>
      <c r="MG94" s="112"/>
      <c r="MH94" s="112"/>
      <c r="MI94" s="112"/>
      <c r="MJ94" s="112"/>
      <c r="MK94" s="112"/>
      <c r="ML94" s="112"/>
      <c r="MM94" s="112"/>
      <c r="MN94" s="112"/>
      <c r="MO94" s="112"/>
      <c r="MP94" s="112"/>
      <c r="MQ94" s="112"/>
      <c r="MR94" s="112"/>
      <c r="MS94" s="112"/>
      <c r="MT94" s="112"/>
      <c r="MU94" s="112"/>
      <c r="MV94" s="112"/>
      <c r="MW94" s="112"/>
      <c r="MX94" s="112"/>
      <c r="MY94" s="112"/>
      <c r="MZ94" s="112"/>
      <c r="NA94" s="112"/>
      <c r="NB94" s="112"/>
      <c r="NC94" s="112"/>
      <c r="ND94" s="112"/>
      <c r="NE94" s="112"/>
      <c r="NF94" s="112"/>
      <c r="NG94" s="112"/>
      <c r="NH94" s="112"/>
      <c r="NI94" s="112"/>
      <c r="NJ94" s="112"/>
      <c r="NK94" s="112"/>
      <c r="NL94" s="112"/>
      <c r="NM94" s="112"/>
      <c r="NN94" s="112"/>
      <c r="NO94" s="112"/>
      <c r="NP94" s="112"/>
      <c r="NQ94" s="112"/>
      <c r="NR94" s="112"/>
      <c r="NS94" s="112"/>
      <c r="NT94" s="112"/>
      <c r="NU94" s="112"/>
      <c r="NV94" s="112"/>
      <c r="NW94" s="112"/>
      <c r="NX94" s="112"/>
      <c r="NY94" s="112"/>
      <c r="NZ94" s="112"/>
      <c r="OA94" s="112"/>
      <c r="OB94" s="112"/>
      <c r="OC94" s="112"/>
      <c r="OD94" s="112"/>
      <c r="OE94" s="112"/>
      <c r="OF94" s="112"/>
      <c r="OG94" s="112"/>
      <c r="OH94" s="112"/>
      <c r="OI94" s="112"/>
      <c r="OJ94" s="112"/>
      <c r="OK94" s="112"/>
      <c r="OL94" s="112"/>
      <c r="OM94" s="112"/>
      <c r="ON94" s="112"/>
      <c r="OO94" s="112"/>
      <c r="OP94" s="112"/>
      <c r="OQ94" s="112"/>
      <c r="OR94" s="112"/>
      <c r="OS94" s="112"/>
      <c r="OT94" s="112"/>
      <c r="OU94" s="112"/>
      <c r="OV94" s="112"/>
      <c r="OW94" s="112"/>
      <c r="OX94" s="112"/>
      <c r="OY94" s="112"/>
      <c r="OZ94" s="112"/>
      <c r="PA94" s="112"/>
      <c r="PB94" s="112"/>
      <c r="PC94" s="112"/>
      <c r="PD94" s="112"/>
      <c r="PE94" s="112"/>
      <c r="PF94" s="112"/>
      <c r="PG94" s="112"/>
      <c r="PH94" s="112"/>
      <c r="PI94" s="112"/>
      <c r="PJ94" s="112"/>
      <c r="PK94" s="112"/>
      <c r="PL94" s="112"/>
      <c r="PM94" s="112"/>
      <c r="PN94" s="112"/>
      <c r="PO94" s="112"/>
      <c r="PP94" s="112"/>
      <c r="PQ94" s="112"/>
      <c r="PR94" s="112"/>
      <c r="PS94" s="112"/>
      <c r="PT94" s="112"/>
      <c r="PU94" s="112"/>
      <c r="PV94" s="112"/>
      <c r="PW94" s="112"/>
      <c r="PX94" s="112"/>
      <c r="PY94" s="112"/>
      <c r="PZ94" s="112"/>
      <c r="QA94" s="112"/>
      <c r="QB94" s="112"/>
      <c r="QC94" s="112"/>
      <c r="QD94" s="112"/>
      <c r="QE94" s="112"/>
      <c r="QF94" s="112"/>
      <c r="QG94" s="112"/>
      <c r="QH94" s="112"/>
      <c r="QI94" s="112"/>
      <c r="QJ94" s="112"/>
      <c r="QK94" s="112"/>
      <c r="QL94" s="112"/>
      <c r="QM94" s="112"/>
      <c r="QN94" s="112"/>
      <c r="QO94" s="112"/>
      <c r="QP94" s="112"/>
      <c r="QQ94" s="112"/>
      <c r="QR94" s="112"/>
      <c r="QS94" s="112"/>
      <c r="QT94" s="112"/>
      <c r="QU94" s="112"/>
      <c r="QV94" s="112"/>
      <c r="QW94" s="112"/>
      <c r="QX94" s="112"/>
      <c r="QY94" s="112"/>
      <c r="QZ94" s="112"/>
      <c r="RA94" s="112"/>
      <c r="RB94" s="112"/>
      <c r="RC94" s="112"/>
      <c r="RD94" s="112"/>
      <c r="RE94" s="112"/>
      <c r="RF94" s="112"/>
      <c r="RG94" s="112"/>
      <c r="RH94" s="112"/>
      <c r="RI94" s="112"/>
      <c r="RJ94" s="112"/>
      <c r="RK94" s="112"/>
      <c r="RL94" s="112"/>
      <c r="RM94" s="112"/>
      <c r="RN94" s="112"/>
      <c r="RO94" s="112"/>
      <c r="RP94" s="112"/>
      <c r="RQ94" s="112"/>
      <c r="RR94" s="112"/>
      <c r="RS94" s="112"/>
      <c r="RT94" s="112"/>
      <c r="RU94" s="112"/>
      <c r="RV94" s="112"/>
      <c r="RW94" s="112"/>
      <c r="RX94" s="112"/>
      <c r="RY94" s="112"/>
      <c r="RZ94" s="112"/>
      <c r="SA94" s="112"/>
      <c r="SB94" s="112"/>
      <c r="SC94" s="112"/>
      <c r="SD94" s="112"/>
      <c r="SE94" s="112"/>
      <c r="SF94" s="112"/>
      <c r="SG94" s="112"/>
      <c r="SH94" s="112"/>
      <c r="SI94" s="112"/>
      <c r="SJ94" s="112"/>
      <c r="SK94" s="112"/>
      <c r="SL94" s="112"/>
      <c r="SM94" s="112"/>
      <c r="SN94" s="112"/>
      <c r="SO94" s="112"/>
      <c r="SP94" s="112"/>
      <c r="SQ94" s="112"/>
      <c r="SR94" s="112"/>
      <c r="SS94" s="112"/>
      <c r="ST94" s="112"/>
      <c r="SU94" s="112"/>
      <c r="SV94" s="112"/>
      <c r="SW94" s="112"/>
      <c r="SX94" s="112"/>
      <c r="SY94" s="112"/>
      <c r="SZ94" s="112"/>
      <c r="TA94" s="112"/>
      <c r="TB94" s="112"/>
      <c r="TC94" s="112"/>
      <c r="TD94" s="112"/>
      <c r="TE94" s="112"/>
      <c r="TF94" s="112"/>
      <c r="TG94" s="112"/>
      <c r="TH94" s="112"/>
      <c r="TI94" s="112"/>
      <c r="TJ94" s="112"/>
      <c r="TK94" s="112"/>
      <c r="TL94" s="112"/>
      <c r="TM94" s="112"/>
      <c r="TN94" s="112"/>
      <c r="TO94" s="112"/>
      <c r="TP94" s="112"/>
      <c r="TQ94" s="112"/>
      <c r="TR94" s="112"/>
      <c r="TS94" s="112"/>
      <c r="TT94" s="112"/>
      <c r="TU94" s="112"/>
      <c r="TV94" s="112"/>
      <c r="TW94" s="112"/>
      <c r="TX94" s="112"/>
      <c r="TY94" s="112"/>
      <c r="TZ94" s="112"/>
      <c r="UA94" s="112"/>
      <c r="UB94" s="112"/>
      <c r="UC94" s="112"/>
      <c r="UD94" s="112"/>
      <c r="UE94" s="112"/>
      <c r="UF94" s="112"/>
      <c r="UG94" s="112"/>
      <c r="UH94" s="112"/>
      <c r="UI94" s="112"/>
      <c r="UJ94" s="112"/>
      <c r="UK94" s="112"/>
      <c r="UL94" s="112"/>
      <c r="UM94" s="112"/>
      <c r="UN94" s="112"/>
      <c r="UO94" s="112"/>
      <c r="UP94" s="112"/>
      <c r="UQ94" s="112"/>
      <c r="UR94" s="112"/>
      <c r="US94" s="112"/>
      <c r="UT94" s="112"/>
      <c r="UU94" s="112"/>
      <c r="UV94" s="112"/>
      <c r="UW94" s="112"/>
      <c r="UX94" s="112"/>
      <c r="UY94" s="112"/>
      <c r="UZ94" s="112"/>
      <c r="VA94" s="112"/>
      <c r="VB94" s="112"/>
      <c r="VC94" s="112"/>
      <c r="VD94" s="112"/>
      <c r="VE94" s="112"/>
      <c r="VF94" s="112"/>
      <c r="VG94" s="112"/>
      <c r="VH94" s="112"/>
      <c r="VI94" s="112"/>
      <c r="VJ94" s="112"/>
      <c r="VK94" s="112"/>
      <c r="VL94" s="112"/>
      <c r="VM94" s="112"/>
      <c r="VN94" s="112"/>
      <c r="VO94" s="112"/>
      <c r="VP94" s="112"/>
      <c r="VQ94" s="112"/>
      <c r="VR94" s="112"/>
      <c r="VS94" s="112"/>
      <c r="VT94" s="112"/>
      <c r="VU94" s="112"/>
      <c r="VV94" s="112"/>
      <c r="VW94" s="112"/>
      <c r="VX94" s="112"/>
      <c r="VY94" s="112"/>
      <c r="VZ94" s="112"/>
      <c r="WA94" s="112"/>
      <c r="WB94" s="112"/>
      <c r="WC94" s="112"/>
      <c r="WD94" s="112"/>
      <c r="WE94" s="112"/>
      <c r="WF94" s="112"/>
      <c r="WG94" s="112"/>
      <c r="WH94" s="112"/>
      <c r="WI94" s="112"/>
      <c r="WJ94" s="112"/>
      <c r="WK94" s="112"/>
      <c r="WL94" s="112"/>
      <c r="WM94" s="112"/>
      <c r="WN94" s="112"/>
      <c r="WO94" s="112"/>
      <c r="WP94" s="112"/>
      <c r="WQ94" s="112"/>
      <c r="WR94" s="112"/>
      <c r="WS94" s="112"/>
      <c r="WT94" s="112"/>
      <c r="WU94" s="112"/>
      <c r="WV94" s="112"/>
      <c r="WW94" s="112"/>
      <c r="WX94" s="112"/>
      <c r="WY94" s="112"/>
      <c r="WZ94" s="112"/>
      <c r="XA94" s="112"/>
      <c r="XB94" s="112"/>
      <c r="XC94" s="112"/>
      <c r="XD94" s="112"/>
      <c r="XE94" s="112"/>
      <c r="XF94" s="112"/>
      <c r="XG94" s="112"/>
      <c r="XH94" s="112"/>
      <c r="XI94" s="112"/>
      <c r="XJ94" s="112"/>
      <c r="XK94" s="112"/>
      <c r="XL94" s="112"/>
      <c r="XM94" s="112"/>
      <c r="XN94" s="112"/>
      <c r="XO94" s="112"/>
      <c r="XP94" s="112"/>
      <c r="XQ94" s="112"/>
      <c r="XR94" s="112"/>
      <c r="XS94" s="112"/>
      <c r="XT94" s="112"/>
      <c r="XU94" s="112"/>
      <c r="XV94" s="112"/>
      <c r="XW94" s="112"/>
      <c r="XX94" s="112"/>
      <c r="XY94" s="112"/>
      <c r="XZ94" s="112"/>
      <c r="YA94" s="112"/>
      <c r="YB94" s="112"/>
      <c r="YC94" s="112"/>
      <c r="YD94" s="112"/>
      <c r="YE94" s="112"/>
      <c r="YF94" s="112"/>
      <c r="YG94" s="112"/>
      <c r="YH94" s="112"/>
      <c r="YI94" s="112"/>
      <c r="YJ94" s="112"/>
      <c r="YK94" s="112"/>
      <c r="YL94" s="112"/>
      <c r="YM94" s="112"/>
      <c r="YN94" s="112"/>
      <c r="YO94" s="112"/>
      <c r="YP94" s="112"/>
      <c r="YQ94" s="112"/>
      <c r="YR94" s="112"/>
      <c r="YS94" s="112"/>
      <c r="YT94" s="112"/>
      <c r="YU94" s="112"/>
      <c r="YV94" s="112"/>
      <c r="YW94" s="112"/>
      <c r="YX94" s="112"/>
      <c r="YY94" s="112"/>
      <c r="YZ94" s="112"/>
      <c r="ZA94" s="112"/>
      <c r="ZB94" s="112"/>
      <c r="ZC94" s="112"/>
      <c r="ZD94" s="112"/>
      <c r="ZE94" s="112"/>
      <c r="ZF94" s="112"/>
      <c r="ZG94" s="112"/>
      <c r="ZH94" s="112"/>
      <c r="ZI94" s="112"/>
      <c r="ZJ94" s="112"/>
      <c r="ZK94" s="112"/>
      <c r="ZL94" s="112"/>
      <c r="ZM94" s="112"/>
      <c r="ZN94" s="112"/>
      <c r="ZO94" s="112"/>
      <c r="ZP94" s="112"/>
      <c r="ZQ94" s="112"/>
      <c r="ZR94" s="112"/>
    </row>
    <row r="95" spans="1:694" s="113" customFormat="1" ht="30" customHeight="1" x14ac:dyDescent="0.15">
      <c r="A95" s="368">
        <f t="shared" si="1"/>
        <v>77</v>
      </c>
      <c r="B95" s="382"/>
      <c r="C95" s="375"/>
      <c r="D95" s="126" t="s">
        <v>158</v>
      </c>
      <c r="E95" s="437" t="str">
        <f>IF('10.(3)共同提案先総括表 '!C25=0,"",'10.(3)共同提案先総括表 '!C25)</f>
        <v/>
      </c>
      <c r="F95" s="131">
        <v>8760000</v>
      </c>
      <c r="G95" s="268"/>
      <c r="H95" s="268"/>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2"/>
      <c r="AQ95" s="112"/>
      <c r="AR95" s="112"/>
      <c r="AS95" s="112"/>
      <c r="AT95" s="112"/>
      <c r="AU95" s="112"/>
      <c r="AV95" s="112"/>
      <c r="AW95" s="112"/>
      <c r="AX95" s="112"/>
      <c r="AY95" s="112"/>
      <c r="AZ95" s="112"/>
      <c r="BA95" s="112"/>
      <c r="BB95" s="112"/>
      <c r="BC95" s="112"/>
      <c r="BD95" s="112"/>
      <c r="BE95" s="112"/>
      <c r="BF95" s="112"/>
      <c r="BG95" s="112"/>
      <c r="BH95" s="112"/>
      <c r="BI95" s="112"/>
      <c r="BJ95" s="112"/>
      <c r="BK95" s="112"/>
      <c r="BL95" s="112"/>
      <c r="BM95" s="112"/>
      <c r="BN95" s="112"/>
      <c r="BO95" s="112"/>
      <c r="BP95" s="112"/>
      <c r="BQ95" s="112"/>
      <c r="BR95" s="112"/>
      <c r="BS95" s="112"/>
      <c r="BT95" s="112"/>
      <c r="BU95" s="112"/>
      <c r="BV95" s="112"/>
      <c r="BW95" s="112"/>
      <c r="BX95" s="112"/>
      <c r="BY95" s="112"/>
      <c r="BZ95" s="112"/>
      <c r="CA95" s="112"/>
      <c r="CB95" s="112"/>
      <c r="CC95" s="112"/>
      <c r="CD95" s="112"/>
      <c r="CE95" s="112"/>
      <c r="CF95" s="112"/>
      <c r="CG95" s="112"/>
      <c r="CH95" s="112"/>
      <c r="CI95" s="112"/>
      <c r="CJ95" s="112"/>
      <c r="CK95" s="112"/>
      <c r="CL95" s="112"/>
      <c r="CM95" s="112"/>
      <c r="CN95" s="112"/>
      <c r="CO95" s="112"/>
      <c r="CP95" s="112"/>
      <c r="CQ95" s="112"/>
      <c r="CR95" s="112"/>
      <c r="CS95" s="112"/>
      <c r="CT95" s="112"/>
      <c r="CU95" s="112"/>
      <c r="CV95" s="112"/>
      <c r="CW95" s="112"/>
      <c r="CX95" s="112"/>
      <c r="CY95" s="112"/>
      <c r="CZ95" s="112"/>
      <c r="DA95" s="112"/>
      <c r="DB95" s="112"/>
      <c r="DC95" s="112"/>
      <c r="DD95" s="112"/>
      <c r="DE95" s="112"/>
      <c r="DF95" s="112"/>
      <c r="DG95" s="112"/>
      <c r="DH95" s="112"/>
      <c r="DI95" s="112"/>
      <c r="DJ95" s="112"/>
      <c r="DK95" s="112"/>
      <c r="DL95" s="112"/>
      <c r="DM95" s="112"/>
      <c r="DN95" s="112"/>
      <c r="DO95" s="112"/>
      <c r="DP95" s="112"/>
      <c r="DQ95" s="112"/>
      <c r="DR95" s="112"/>
      <c r="DS95" s="112"/>
      <c r="DT95" s="112"/>
      <c r="DU95" s="112"/>
      <c r="DV95" s="112"/>
      <c r="DW95" s="112"/>
      <c r="DX95" s="112"/>
      <c r="DY95" s="112"/>
      <c r="DZ95" s="112"/>
      <c r="EA95" s="112"/>
      <c r="EB95" s="112"/>
      <c r="EC95" s="112"/>
      <c r="ED95" s="112"/>
      <c r="EE95" s="112"/>
      <c r="EF95" s="112"/>
      <c r="EG95" s="112"/>
      <c r="EH95" s="112"/>
      <c r="EI95" s="112"/>
      <c r="EJ95" s="112"/>
      <c r="EK95" s="112"/>
      <c r="EL95" s="112"/>
      <c r="EM95" s="112"/>
      <c r="EN95" s="112"/>
      <c r="EO95" s="112"/>
      <c r="EP95" s="112"/>
      <c r="EQ95" s="112"/>
      <c r="ER95" s="112"/>
      <c r="ES95" s="112"/>
      <c r="ET95" s="112"/>
      <c r="EU95" s="112"/>
      <c r="EV95" s="112"/>
      <c r="EW95" s="112"/>
      <c r="EX95" s="112"/>
      <c r="EY95" s="112"/>
      <c r="EZ95" s="112"/>
      <c r="FA95" s="112"/>
      <c r="FB95" s="112"/>
      <c r="FC95" s="112"/>
      <c r="FD95" s="112"/>
      <c r="FE95" s="112"/>
      <c r="FF95" s="112"/>
      <c r="FG95" s="112"/>
      <c r="FH95" s="112"/>
      <c r="FI95" s="112"/>
      <c r="FJ95" s="112"/>
      <c r="FK95" s="112"/>
      <c r="FL95" s="112"/>
      <c r="FM95" s="112"/>
      <c r="FN95" s="112"/>
      <c r="FO95" s="112"/>
      <c r="FP95" s="112"/>
      <c r="FQ95" s="112"/>
      <c r="FR95" s="112"/>
      <c r="FS95" s="112"/>
      <c r="FT95" s="112"/>
      <c r="FU95" s="112"/>
      <c r="FV95" s="112"/>
      <c r="FW95" s="112"/>
      <c r="FX95" s="112"/>
      <c r="FY95" s="112"/>
      <c r="FZ95" s="112"/>
      <c r="GA95" s="112"/>
      <c r="GB95" s="112"/>
      <c r="GC95" s="112"/>
      <c r="GD95" s="112"/>
      <c r="GE95" s="112"/>
      <c r="GF95" s="112"/>
      <c r="GG95" s="112"/>
      <c r="GH95" s="112"/>
      <c r="GI95" s="112"/>
      <c r="GJ95" s="112"/>
      <c r="GK95" s="112"/>
      <c r="GL95" s="112"/>
      <c r="GM95" s="112"/>
      <c r="GN95" s="112"/>
      <c r="GO95" s="112"/>
      <c r="GP95" s="112"/>
      <c r="GQ95" s="112"/>
      <c r="GR95" s="112"/>
      <c r="GS95" s="112"/>
      <c r="GT95" s="112"/>
      <c r="GU95" s="112"/>
      <c r="GV95" s="112"/>
      <c r="GW95" s="112"/>
      <c r="GX95" s="112"/>
      <c r="GY95" s="112"/>
      <c r="GZ95" s="112"/>
      <c r="HA95" s="112"/>
      <c r="HB95" s="112"/>
      <c r="HC95" s="112"/>
      <c r="HD95" s="112"/>
      <c r="HE95" s="112"/>
      <c r="HF95" s="112"/>
      <c r="HG95" s="112"/>
      <c r="HH95" s="112"/>
      <c r="HI95" s="112"/>
      <c r="HJ95" s="112"/>
      <c r="HK95" s="112"/>
      <c r="HL95" s="112"/>
      <c r="HM95" s="112"/>
      <c r="HN95" s="112"/>
      <c r="HO95" s="112"/>
      <c r="HP95" s="112"/>
      <c r="HQ95" s="112"/>
      <c r="HR95" s="112"/>
      <c r="HS95" s="112"/>
      <c r="HT95" s="112"/>
      <c r="HU95" s="112"/>
      <c r="HV95" s="112"/>
      <c r="HW95" s="112"/>
      <c r="HX95" s="112"/>
      <c r="HY95" s="112"/>
      <c r="HZ95" s="112"/>
      <c r="IA95" s="112"/>
      <c r="IB95" s="112"/>
      <c r="IC95" s="112"/>
      <c r="ID95" s="112"/>
      <c r="IE95" s="112"/>
      <c r="IF95" s="112"/>
      <c r="IG95" s="112"/>
      <c r="IH95" s="112"/>
      <c r="II95" s="112"/>
      <c r="IJ95" s="112"/>
      <c r="IK95" s="112"/>
      <c r="IL95" s="112"/>
      <c r="IM95" s="112"/>
      <c r="IN95" s="112"/>
      <c r="IO95" s="112"/>
      <c r="IP95" s="112"/>
      <c r="IQ95" s="112"/>
      <c r="IR95" s="112"/>
      <c r="IS95" s="112"/>
      <c r="IT95" s="112"/>
      <c r="IU95" s="112"/>
      <c r="IV95" s="112"/>
      <c r="IW95" s="112"/>
      <c r="IX95" s="112"/>
      <c r="IY95" s="112"/>
      <c r="IZ95" s="112"/>
      <c r="JA95" s="112"/>
      <c r="JB95" s="112"/>
      <c r="JC95" s="112"/>
      <c r="JD95" s="112"/>
      <c r="JE95" s="112"/>
      <c r="JF95" s="112"/>
      <c r="JG95" s="112"/>
      <c r="JH95" s="112"/>
      <c r="JI95" s="112"/>
      <c r="JJ95" s="112"/>
      <c r="JK95" s="112"/>
      <c r="JL95" s="112"/>
      <c r="JM95" s="112"/>
      <c r="JN95" s="112"/>
      <c r="JO95" s="112"/>
      <c r="JP95" s="112"/>
      <c r="JQ95" s="112"/>
      <c r="JR95" s="112"/>
      <c r="JS95" s="112"/>
      <c r="JT95" s="112"/>
      <c r="JU95" s="112"/>
      <c r="JV95" s="112"/>
      <c r="JW95" s="112"/>
      <c r="JX95" s="112"/>
      <c r="JY95" s="112"/>
      <c r="JZ95" s="112"/>
      <c r="KA95" s="112"/>
      <c r="KB95" s="112"/>
      <c r="KC95" s="112"/>
      <c r="KD95" s="112"/>
      <c r="KE95" s="112"/>
      <c r="KF95" s="112"/>
      <c r="KG95" s="112"/>
      <c r="KH95" s="112"/>
      <c r="KI95" s="112"/>
      <c r="KJ95" s="112"/>
      <c r="KK95" s="112"/>
      <c r="KL95" s="112"/>
      <c r="KM95" s="112"/>
      <c r="KN95" s="112"/>
      <c r="KO95" s="112"/>
      <c r="KP95" s="112"/>
      <c r="KQ95" s="112"/>
      <c r="KR95" s="112"/>
      <c r="KS95" s="112"/>
      <c r="KT95" s="112"/>
      <c r="KU95" s="112"/>
      <c r="KV95" s="112"/>
      <c r="KW95" s="112"/>
      <c r="KX95" s="112"/>
      <c r="KY95" s="112"/>
      <c r="KZ95" s="112"/>
      <c r="LA95" s="112"/>
      <c r="LB95" s="112"/>
      <c r="LC95" s="112"/>
      <c r="LD95" s="112"/>
      <c r="LE95" s="112"/>
      <c r="LF95" s="112"/>
      <c r="LG95" s="112"/>
      <c r="LH95" s="112"/>
      <c r="LI95" s="112"/>
      <c r="LJ95" s="112"/>
      <c r="LK95" s="112"/>
      <c r="LL95" s="112"/>
      <c r="LM95" s="112"/>
      <c r="LN95" s="112"/>
      <c r="LO95" s="112"/>
      <c r="LP95" s="112"/>
      <c r="LQ95" s="112"/>
      <c r="LR95" s="112"/>
      <c r="LS95" s="112"/>
      <c r="LT95" s="112"/>
      <c r="LU95" s="112"/>
      <c r="LV95" s="112"/>
      <c r="LW95" s="112"/>
      <c r="LX95" s="112"/>
      <c r="LY95" s="112"/>
      <c r="LZ95" s="112"/>
      <c r="MA95" s="112"/>
      <c r="MB95" s="112"/>
      <c r="MC95" s="112"/>
      <c r="MD95" s="112"/>
      <c r="ME95" s="112"/>
      <c r="MF95" s="112"/>
      <c r="MG95" s="112"/>
      <c r="MH95" s="112"/>
      <c r="MI95" s="112"/>
      <c r="MJ95" s="112"/>
      <c r="MK95" s="112"/>
      <c r="ML95" s="112"/>
      <c r="MM95" s="112"/>
      <c r="MN95" s="112"/>
      <c r="MO95" s="112"/>
      <c r="MP95" s="112"/>
      <c r="MQ95" s="112"/>
      <c r="MR95" s="112"/>
      <c r="MS95" s="112"/>
      <c r="MT95" s="112"/>
      <c r="MU95" s="112"/>
      <c r="MV95" s="112"/>
      <c r="MW95" s="112"/>
      <c r="MX95" s="112"/>
      <c r="MY95" s="112"/>
      <c r="MZ95" s="112"/>
      <c r="NA95" s="112"/>
      <c r="NB95" s="112"/>
      <c r="NC95" s="112"/>
      <c r="ND95" s="112"/>
      <c r="NE95" s="112"/>
      <c r="NF95" s="112"/>
      <c r="NG95" s="112"/>
      <c r="NH95" s="112"/>
      <c r="NI95" s="112"/>
      <c r="NJ95" s="112"/>
      <c r="NK95" s="112"/>
      <c r="NL95" s="112"/>
      <c r="NM95" s="112"/>
      <c r="NN95" s="112"/>
      <c r="NO95" s="112"/>
      <c r="NP95" s="112"/>
      <c r="NQ95" s="112"/>
      <c r="NR95" s="112"/>
      <c r="NS95" s="112"/>
      <c r="NT95" s="112"/>
      <c r="NU95" s="112"/>
      <c r="NV95" s="112"/>
      <c r="NW95" s="112"/>
      <c r="NX95" s="112"/>
      <c r="NY95" s="112"/>
      <c r="NZ95" s="112"/>
      <c r="OA95" s="112"/>
      <c r="OB95" s="112"/>
      <c r="OC95" s="112"/>
      <c r="OD95" s="112"/>
      <c r="OE95" s="112"/>
      <c r="OF95" s="112"/>
      <c r="OG95" s="112"/>
      <c r="OH95" s="112"/>
      <c r="OI95" s="112"/>
      <c r="OJ95" s="112"/>
      <c r="OK95" s="112"/>
      <c r="OL95" s="112"/>
      <c r="OM95" s="112"/>
      <c r="ON95" s="112"/>
      <c r="OO95" s="112"/>
      <c r="OP95" s="112"/>
      <c r="OQ95" s="112"/>
      <c r="OR95" s="112"/>
      <c r="OS95" s="112"/>
      <c r="OT95" s="112"/>
      <c r="OU95" s="112"/>
      <c r="OV95" s="112"/>
      <c r="OW95" s="112"/>
      <c r="OX95" s="112"/>
      <c r="OY95" s="112"/>
      <c r="OZ95" s="112"/>
      <c r="PA95" s="112"/>
      <c r="PB95" s="112"/>
      <c r="PC95" s="112"/>
      <c r="PD95" s="112"/>
      <c r="PE95" s="112"/>
      <c r="PF95" s="112"/>
      <c r="PG95" s="112"/>
      <c r="PH95" s="112"/>
      <c r="PI95" s="112"/>
      <c r="PJ95" s="112"/>
      <c r="PK95" s="112"/>
      <c r="PL95" s="112"/>
      <c r="PM95" s="112"/>
      <c r="PN95" s="112"/>
      <c r="PO95" s="112"/>
      <c r="PP95" s="112"/>
      <c r="PQ95" s="112"/>
      <c r="PR95" s="112"/>
      <c r="PS95" s="112"/>
      <c r="PT95" s="112"/>
      <c r="PU95" s="112"/>
      <c r="PV95" s="112"/>
      <c r="PW95" s="112"/>
      <c r="PX95" s="112"/>
      <c r="PY95" s="112"/>
      <c r="PZ95" s="112"/>
      <c r="QA95" s="112"/>
      <c r="QB95" s="112"/>
      <c r="QC95" s="112"/>
      <c r="QD95" s="112"/>
      <c r="QE95" s="112"/>
      <c r="QF95" s="112"/>
      <c r="QG95" s="112"/>
      <c r="QH95" s="112"/>
      <c r="QI95" s="112"/>
      <c r="QJ95" s="112"/>
      <c r="QK95" s="112"/>
      <c r="QL95" s="112"/>
      <c r="QM95" s="112"/>
      <c r="QN95" s="112"/>
      <c r="QO95" s="112"/>
      <c r="QP95" s="112"/>
      <c r="QQ95" s="112"/>
      <c r="QR95" s="112"/>
      <c r="QS95" s="112"/>
      <c r="QT95" s="112"/>
      <c r="QU95" s="112"/>
      <c r="QV95" s="112"/>
      <c r="QW95" s="112"/>
      <c r="QX95" s="112"/>
      <c r="QY95" s="112"/>
      <c r="QZ95" s="112"/>
      <c r="RA95" s="112"/>
      <c r="RB95" s="112"/>
      <c r="RC95" s="112"/>
      <c r="RD95" s="112"/>
      <c r="RE95" s="112"/>
      <c r="RF95" s="112"/>
      <c r="RG95" s="112"/>
      <c r="RH95" s="112"/>
      <c r="RI95" s="112"/>
      <c r="RJ95" s="112"/>
      <c r="RK95" s="112"/>
      <c r="RL95" s="112"/>
      <c r="RM95" s="112"/>
      <c r="RN95" s="112"/>
      <c r="RO95" s="112"/>
      <c r="RP95" s="112"/>
      <c r="RQ95" s="112"/>
      <c r="RR95" s="112"/>
      <c r="RS95" s="112"/>
      <c r="RT95" s="112"/>
      <c r="RU95" s="112"/>
      <c r="RV95" s="112"/>
      <c r="RW95" s="112"/>
      <c r="RX95" s="112"/>
      <c r="RY95" s="112"/>
      <c r="RZ95" s="112"/>
      <c r="SA95" s="112"/>
      <c r="SB95" s="112"/>
      <c r="SC95" s="112"/>
      <c r="SD95" s="112"/>
      <c r="SE95" s="112"/>
      <c r="SF95" s="112"/>
      <c r="SG95" s="112"/>
      <c r="SH95" s="112"/>
      <c r="SI95" s="112"/>
      <c r="SJ95" s="112"/>
      <c r="SK95" s="112"/>
      <c r="SL95" s="112"/>
      <c r="SM95" s="112"/>
      <c r="SN95" s="112"/>
      <c r="SO95" s="112"/>
      <c r="SP95" s="112"/>
      <c r="SQ95" s="112"/>
      <c r="SR95" s="112"/>
      <c r="SS95" s="112"/>
      <c r="ST95" s="112"/>
      <c r="SU95" s="112"/>
      <c r="SV95" s="112"/>
      <c r="SW95" s="112"/>
      <c r="SX95" s="112"/>
      <c r="SY95" s="112"/>
      <c r="SZ95" s="112"/>
      <c r="TA95" s="112"/>
      <c r="TB95" s="112"/>
      <c r="TC95" s="112"/>
      <c r="TD95" s="112"/>
      <c r="TE95" s="112"/>
      <c r="TF95" s="112"/>
      <c r="TG95" s="112"/>
      <c r="TH95" s="112"/>
      <c r="TI95" s="112"/>
      <c r="TJ95" s="112"/>
      <c r="TK95" s="112"/>
      <c r="TL95" s="112"/>
      <c r="TM95" s="112"/>
      <c r="TN95" s="112"/>
      <c r="TO95" s="112"/>
      <c r="TP95" s="112"/>
      <c r="TQ95" s="112"/>
      <c r="TR95" s="112"/>
      <c r="TS95" s="112"/>
      <c r="TT95" s="112"/>
      <c r="TU95" s="112"/>
      <c r="TV95" s="112"/>
      <c r="TW95" s="112"/>
      <c r="TX95" s="112"/>
      <c r="TY95" s="112"/>
      <c r="TZ95" s="112"/>
      <c r="UA95" s="112"/>
      <c r="UB95" s="112"/>
      <c r="UC95" s="112"/>
      <c r="UD95" s="112"/>
      <c r="UE95" s="112"/>
      <c r="UF95" s="112"/>
      <c r="UG95" s="112"/>
      <c r="UH95" s="112"/>
      <c r="UI95" s="112"/>
      <c r="UJ95" s="112"/>
      <c r="UK95" s="112"/>
      <c r="UL95" s="112"/>
      <c r="UM95" s="112"/>
      <c r="UN95" s="112"/>
      <c r="UO95" s="112"/>
      <c r="UP95" s="112"/>
      <c r="UQ95" s="112"/>
      <c r="UR95" s="112"/>
      <c r="US95" s="112"/>
      <c r="UT95" s="112"/>
      <c r="UU95" s="112"/>
      <c r="UV95" s="112"/>
      <c r="UW95" s="112"/>
      <c r="UX95" s="112"/>
      <c r="UY95" s="112"/>
      <c r="UZ95" s="112"/>
      <c r="VA95" s="112"/>
      <c r="VB95" s="112"/>
      <c r="VC95" s="112"/>
      <c r="VD95" s="112"/>
      <c r="VE95" s="112"/>
      <c r="VF95" s="112"/>
      <c r="VG95" s="112"/>
      <c r="VH95" s="112"/>
      <c r="VI95" s="112"/>
      <c r="VJ95" s="112"/>
      <c r="VK95" s="112"/>
      <c r="VL95" s="112"/>
      <c r="VM95" s="112"/>
      <c r="VN95" s="112"/>
      <c r="VO95" s="112"/>
      <c r="VP95" s="112"/>
      <c r="VQ95" s="112"/>
      <c r="VR95" s="112"/>
      <c r="VS95" s="112"/>
      <c r="VT95" s="112"/>
      <c r="VU95" s="112"/>
      <c r="VV95" s="112"/>
      <c r="VW95" s="112"/>
      <c r="VX95" s="112"/>
      <c r="VY95" s="112"/>
      <c r="VZ95" s="112"/>
      <c r="WA95" s="112"/>
      <c r="WB95" s="112"/>
      <c r="WC95" s="112"/>
      <c r="WD95" s="112"/>
      <c r="WE95" s="112"/>
      <c r="WF95" s="112"/>
      <c r="WG95" s="112"/>
      <c r="WH95" s="112"/>
      <c r="WI95" s="112"/>
      <c r="WJ95" s="112"/>
      <c r="WK95" s="112"/>
      <c r="WL95" s="112"/>
      <c r="WM95" s="112"/>
      <c r="WN95" s="112"/>
      <c r="WO95" s="112"/>
      <c r="WP95" s="112"/>
      <c r="WQ95" s="112"/>
      <c r="WR95" s="112"/>
      <c r="WS95" s="112"/>
      <c r="WT95" s="112"/>
      <c r="WU95" s="112"/>
      <c r="WV95" s="112"/>
      <c r="WW95" s="112"/>
      <c r="WX95" s="112"/>
      <c r="WY95" s="112"/>
      <c r="WZ95" s="112"/>
      <c r="XA95" s="112"/>
      <c r="XB95" s="112"/>
      <c r="XC95" s="112"/>
      <c r="XD95" s="112"/>
      <c r="XE95" s="112"/>
      <c r="XF95" s="112"/>
      <c r="XG95" s="112"/>
      <c r="XH95" s="112"/>
      <c r="XI95" s="112"/>
      <c r="XJ95" s="112"/>
      <c r="XK95" s="112"/>
      <c r="XL95" s="112"/>
      <c r="XM95" s="112"/>
      <c r="XN95" s="112"/>
      <c r="XO95" s="112"/>
      <c r="XP95" s="112"/>
      <c r="XQ95" s="112"/>
      <c r="XR95" s="112"/>
      <c r="XS95" s="112"/>
      <c r="XT95" s="112"/>
      <c r="XU95" s="112"/>
      <c r="XV95" s="112"/>
      <c r="XW95" s="112"/>
      <c r="XX95" s="112"/>
      <c r="XY95" s="112"/>
      <c r="XZ95" s="112"/>
      <c r="YA95" s="112"/>
      <c r="YB95" s="112"/>
      <c r="YC95" s="112"/>
      <c r="YD95" s="112"/>
      <c r="YE95" s="112"/>
      <c r="YF95" s="112"/>
      <c r="YG95" s="112"/>
      <c r="YH95" s="112"/>
      <c r="YI95" s="112"/>
      <c r="YJ95" s="112"/>
      <c r="YK95" s="112"/>
      <c r="YL95" s="112"/>
      <c r="YM95" s="112"/>
      <c r="YN95" s="112"/>
      <c r="YO95" s="112"/>
      <c r="YP95" s="112"/>
      <c r="YQ95" s="112"/>
      <c r="YR95" s="112"/>
      <c r="YS95" s="112"/>
      <c r="YT95" s="112"/>
      <c r="YU95" s="112"/>
      <c r="YV95" s="112"/>
      <c r="YW95" s="112"/>
      <c r="YX95" s="112"/>
      <c r="YY95" s="112"/>
      <c r="YZ95" s="112"/>
      <c r="ZA95" s="112"/>
      <c r="ZB95" s="112"/>
      <c r="ZC95" s="112"/>
      <c r="ZD95" s="112"/>
      <c r="ZE95" s="112"/>
      <c r="ZF95" s="112"/>
      <c r="ZG95" s="112"/>
      <c r="ZH95" s="112"/>
      <c r="ZI95" s="112"/>
      <c r="ZJ95" s="112"/>
      <c r="ZK95" s="112"/>
      <c r="ZL95" s="112"/>
      <c r="ZM95" s="112"/>
      <c r="ZN95" s="112"/>
      <c r="ZO95" s="112"/>
      <c r="ZP95" s="112"/>
      <c r="ZQ95" s="112"/>
      <c r="ZR95" s="112"/>
    </row>
    <row r="96" spans="1:694" s="113" customFormat="1" ht="30" customHeight="1" x14ac:dyDescent="0.15">
      <c r="A96" s="368">
        <f t="shared" si="1"/>
        <v>78</v>
      </c>
      <c r="B96" s="382"/>
      <c r="C96" s="375"/>
      <c r="D96" s="126" t="s">
        <v>237</v>
      </c>
      <c r="E96" s="437" t="str">
        <f>IF('10.(3)共同提案先総括表 '!D25=0,"",'10.(3)共同提案先総括表 '!D25)</f>
        <v/>
      </c>
      <c r="F96" s="130">
        <v>1239000</v>
      </c>
      <c r="G96" s="268"/>
      <c r="H96" s="268"/>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c r="AQ96" s="112"/>
      <c r="AR96" s="112"/>
      <c r="AS96" s="112"/>
      <c r="AT96" s="112"/>
      <c r="AU96" s="112"/>
      <c r="AV96" s="112"/>
      <c r="AW96" s="112"/>
      <c r="AX96" s="112"/>
      <c r="AY96" s="112"/>
      <c r="AZ96" s="112"/>
      <c r="BA96" s="112"/>
      <c r="BB96" s="112"/>
      <c r="BC96" s="112"/>
      <c r="BD96" s="112"/>
      <c r="BE96" s="112"/>
      <c r="BF96" s="112"/>
      <c r="BG96" s="112"/>
      <c r="BH96" s="112"/>
      <c r="BI96" s="112"/>
      <c r="BJ96" s="112"/>
      <c r="BK96" s="112"/>
      <c r="BL96" s="112"/>
      <c r="BM96" s="112"/>
      <c r="BN96" s="112"/>
      <c r="BO96" s="112"/>
      <c r="BP96" s="112"/>
      <c r="BQ96" s="112"/>
      <c r="BR96" s="112"/>
      <c r="BS96" s="112"/>
      <c r="BT96" s="112"/>
      <c r="BU96" s="112"/>
      <c r="BV96" s="112"/>
      <c r="BW96" s="112"/>
      <c r="BX96" s="112"/>
      <c r="BY96" s="112"/>
      <c r="BZ96" s="112"/>
      <c r="CA96" s="112"/>
      <c r="CB96" s="112"/>
      <c r="CC96" s="112"/>
      <c r="CD96" s="112"/>
      <c r="CE96" s="112"/>
      <c r="CF96" s="112"/>
      <c r="CG96" s="112"/>
      <c r="CH96" s="112"/>
      <c r="CI96" s="112"/>
      <c r="CJ96" s="112"/>
      <c r="CK96" s="112"/>
      <c r="CL96" s="112"/>
      <c r="CM96" s="112"/>
      <c r="CN96" s="112"/>
      <c r="CO96" s="112"/>
      <c r="CP96" s="112"/>
      <c r="CQ96" s="112"/>
      <c r="CR96" s="112"/>
      <c r="CS96" s="112"/>
      <c r="CT96" s="112"/>
      <c r="CU96" s="112"/>
      <c r="CV96" s="112"/>
      <c r="CW96" s="112"/>
      <c r="CX96" s="112"/>
      <c r="CY96" s="112"/>
      <c r="CZ96" s="112"/>
      <c r="DA96" s="112"/>
      <c r="DB96" s="112"/>
      <c r="DC96" s="112"/>
      <c r="DD96" s="112"/>
      <c r="DE96" s="112"/>
      <c r="DF96" s="112"/>
      <c r="DG96" s="112"/>
      <c r="DH96" s="112"/>
      <c r="DI96" s="112"/>
      <c r="DJ96" s="112"/>
      <c r="DK96" s="112"/>
      <c r="DL96" s="112"/>
      <c r="DM96" s="112"/>
      <c r="DN96" s="112"/>
      <c r="DO96" s="112"/>
      <c r="DP96" s="112"/>
      <c r="DQ96" s="112"/>
      <c r="DR96" s="112"/>
      <c r="DS96" s="112"/>
      <c r="DT96" s="112"/>
      <c r="DU96" s="112"/>
      <c r="DV96" s="112"/>
      <c r="DW96" s="112"/>
      <c r="DX96" s="112"/>
      <c r="DY96" s="112"/>
      <c r="DZ96" s="112"/>
      <c r="EA96" s="112"/>
      <c r="EB96" s="112"/>
      <c r="EC96" s="112"/>
      <c r="ED96" s="112"/>
      <c r="EE96" s="112"/>
      <c r="EF96" s="112"/>
      <c r="EG96" s="112"/>
      <c r="EH96" s="112"/>
      <c r="EI96" s="112"/>
      <c r="EJ96" s="112"/>
      <c r="EK96" s="112"/>
      <c r="EL96" s="112"/>
      <c r="EM96" s="112"/>
      <c r="EN96" s="112"/>
      <c r="EO96" s="112"/>
      <c r="EP96" s="112"/>
      <c r="EQ96" s="112"/>
      <c r="ER96" s="112"/>
      <c r="ES96" s="112"/>
      <c r="ET96" s="112"/>
      <c r="EU96" s="112"/>
      <c r="EV96" s="112"/>
      <c r="EW96" s="112"/>
      <c r="EX96" s="112"/>
      <c r="EY96" s="112"/>
      <c r="EZ96" s="112"/>
      <c r="FA96" s="112"/>
      <c r="FB96" s="112"/>
      <c r="FC96" s="112"/>
      <c r="FD96" s="112"/>
      <c r="FE96" s="112"/>
      <c r="FF96" s="112"/>
      <c r="FG96" s="112"/>
      <c r="FH96" s="112"/>
      <c r="FI96" s="112"/>
      <c r="FJ96" s="112"/>
      <c r="FK96" s="112"/>
      <c r="FL96" s="112"/>
      <c r="FM96" s="112"/>
      <c r="FN96" s="112"/>
      <c r="FO96" s="112"/>
      <c r="FP96" s="112"/>
      <c r="FQ96" s="112"/>
      <c r="FR96" s="112"/>
      <c r="FS96" s="112"/>
      <c r="FT96" s="112"/>
      <c r="FU96" s="112"/>
      <c r="FV96" s="112"/>
      <c r="FW96" s="112"/>
      <c r="FX96" s="112"/>
      <c r="FY96" s="112"/>
      <c r="FZ96" s="112"/>
      <c r="GA96" s="112"/>
      <c r="GB96" s="112"/>
      <c r="GC96" s="112"/>
      <c r="GD96" s="112"/>
      <c r="GE96" s="112"/>
      <c r="GF96" s="112"/>
      <c r="GG96" s="112"/>
      <c r="GH96" s="112"/>
      <c r="GI96" s="112"/>
      <c r="GJ96" s="112"/>
      <c r="GK96" s="112"/>
      <c r="GL96" s="112"/>
      <c r="GM96" s="112"/>
      <c r="GN96" s="112"/>
      <c r="GO96" s="112"/>
      <c r="GP96" s="112"/>
      <c r="GQ96" s="112"/>
      <c r="GR96" s="112"/>
      <c r="GS96" s="112"/>
      <c r="GT96" s="112"/>
      <c r="GU96" s="112"/>
      <c r="GV96" s="112"/>
      <c r="GW96" s="112"/>
      <c r="GX96" s="112"/>
      <c r="GY96" s="112"/>
      <c r="GZ96" s="112"/>
      <c r="HA96" s="112"/>
      <c r="HB96" s="112"/>
      <c r="HC96" s="112"/>
      <c r="HD96" s="112"/>
      <c r="HE96" s="112"/>
      <c r="HF96" s="112"/>
      <c r="HG96" s="112"/>
      <c r="HH96" s="112"/>
      <c r="HI96" s="112"/>
      <c r="HJ96" s="112"/>
      <c r="HK96" s="112"/>
      <c r="HL96" s="112"/>
      <c r="HM96" s="112"/>
      <c r="HN96" s="112"/>
      <c r="HO96" s="112"/>
      <c r="HP96" s="112"/>
      <c r="HQ96" s="112"/>
      <c r="HR96" s="112"/>
      <c r="HS96" s="112"/>
      <c r="HT96" s="112"/>
      <c r="HU96" s="112"/>
      <c r="HV96" s="112"/>
      <c r="HW96" s="112"/>
      <c r="HX96" s="112"/>
      <c r="HY96" s="112"/>
      <c r="HZ96" s="112"/>
      <c r="IA96" s="112"/>
      <c r="IB96" s="112"/>
      <c r="IC96" s="112"/>
      <c r="ID96" s="112"/>
      <c r="IE96" s="112"/>
      <c r="IF96" s="112"/>
      <c r="IG96" s="112"/>
      <c r="IH96" s="112"/>
      <c r="II96" s="112"/>
      <c r="IJ96" s="112"/>
      <c r="IK96" s="112"/>
      <c r="IL96" s="112"/>
      <c r="IM96" s="112"/>
      <c r="IN96" s="112"/>
      <c r="IO96" s="112"/>
      <c r="IP96" s="112"/>
      <c r="IQ96" s="112"/>
      <c r="IR96" s="112"/>
      <c r="IS96" s="112"/>
      <c r="IT96" s="112"/>
      <c r="IU96" s="112"/>
      <c r="IV96" s="112"/>
      <c r="IW96" s="112"/>
      <c r="IX96" s="112"/>
      <c r="IY96" s="112"/>
      <c r="IZ96" s="112"/>
      <c r="JA96" s="112"/>
      <c r="JB96" s="112"/>
      <c r="JC96" s="112"/>
      <c r="JD96" s="112"/>
      <c r="JE96" s="112"/>
      <c r="JF96" s="112"/>
      <c r="JG96" s="112"/>
      <c r="JH96" s="112"/>
      <c r="JI96" s="112"/>
      <c r="JJ96" s="112"/>
      <c r="JK96" s="112"/>
      <c r="JL96" s="112"/>
      <c r="JM96" s="112"/>
      <c r="JN96" s="112"/>
      <c r="JO96" s="112"/>
      <c r="JP96" s="112"/>
      <c r="JQ96" s="112"/>
      <c r="JR96" s="112"/>
      <c r="JS96" s="112"/>
      <c r="JT96" s="112"/>
      <c r="JU96" s="112"/>
      <c r="JV96" s="112"/>
      <c r="JW96" s="112"/>
      <c r="JX96" s="112"/>
      <c r="JY96" s="112"/>
      <c r="JZ96" s="112"/>
      <c r="KA96" s="112"/>
      <c r="KB96" s="112"/>
      <c r="KC96" s="112"/>
      <c r="KD96" s="112"/>
      <c r="KE96" s="112"/>
      <c r="KF96" s="112"/>
      <c r="KG96" s="112"/>
      <c r="KH96" s="112"/>
      <c r="KI96" s="112"/>
      <c r="KJ96" s="112"/>
      <c r="KK96" s="112"/>
      <c r="KL96" s="112"/>
      <c r="KM96" s="112"/>
      <c r="KN96" s="112"/>
      <c r="KO96" s="112"/>
      <c r="KP96" s="112"/>
      <c r="KQ96" s="112"/>
      <c r="KR96" s="112"/>
      <c r="KS96" s="112"/>
      <c r="KT96" s="112"/>
      <c r="KU96" s="112"/>
      <c r="KV96" s="112"/>
      <c r="KW96" s="112"/>
      <c r="KX96" s="112"/>
      <c r="KY96" s="112"/>
      <c r="KZ96" s="112"/>
      <c r="LA96" s="112"/>
      <c r="LB96" s="112"/>
      <c r="LC96" s="112"/>
      <c r="LD96" s="112"/>
      <c r="LE96" s="112"/>
      <c r="LF96" s="112"/>
      <c r="LG96" s="112"/>
      <c r="LH96" s="112"/>
      <c r="LI96" s="112"/>
      <c r="LJ96" s="112"/>
      <c r="LK96" s="112"/>
      <c r="LL96" s="112"/>
      <c r="LM96" s="112"/>
      <c r="LN96" s="112"/>
      <c r="LO96" s="112"/>
      <c r="LP96" s="112"/>
      <c r="LQ96" s="112"/>
      <c r="LR96" s="112"/>
      <c r="LS96" s="112"/>
      <c r="LT96" s="112"/>
      <c r="LU96" s="112"/>
      <c r="LV96" s="112"/>
      <c r="LW96" s="112"/>
      <c r="LX96" s="112"/>
      <c r="LY96" s="112"/>
      <c r="LZ96" s="112"/>
      <c r="MA96" s="112"/>
      <c r="MB96" s="112"/>
      <c r="MC96" s="112"/>
      <c r="MD96" s="112"/>
      <c r="ME96" s="112"/>
      <c r="MF96" s="112"/>
      <c r="MG96" s="112"/>
      <c r="MH96" s="112"/>
      <c r="MI96" s="112"/>
      <c r="MJ96" s="112"/>
      <c r="MK96" s="112"/>
      <c r="ML96" s="112"/>
      <c r="MM96" s="112"/>
      <c r="MN96" s="112"/>
      <c r="MO96" s="112"/>
      <c r="MP96" s="112"/>
      <c r="MQ96" s="112"/>
      <c r="MR96" s="112"/>
      <c r="MS96" s="112"/>
      <c r="MT96" s="112"/>
      <c r="MU96" s="112"/>
      <c r="MV96" s="112"/>
      <c r="MW96" s="112"/>
      <c r="MX96" s="112"/>
      <c r="MY96" s="112"/>
      <c r="MZ96" s="112"/>
      <c r="NA96" s="112"/>
      <c r="NB96" s="112"/>
      <c r="NC96" s="112"/>
      <c r="ND96" s="112"/>
      <c r="NE96" s="112"/>
      <c r="NF96" s="112"/>
      <c r="NG96" s="112"/>
      <c r="NH96" s="112"/>
      <c r="NI96" s="112"/>
      <c r="NJ96" s="112"/>
      <c r="NK96" s="112"/>
      <c r="NL96" s="112"/>
      <c r="NM96" s="112"/>
      <c r="NN96" s="112"/>
      <c r="NO96" s="112"/>
      <c r="NP96" s="112"/>
      <c r="NQ96" s="112"/>
      <c r="NR96" s="112"/>
      <c r="NS96" s="112"/>
      <c r="NT96" s="112"/>
      <c r="NU96" s="112"/>
      <c r="NV96" s="112"/>
      <c r="NW96" s="112"/>
      <c r="NX96" s="112"/>
      <c r="NY96" s="112"/>
      <c r="NZ96" s="112"/>
      <c r="OA96" s="112"/>
      <c r="OB96" s="112"/>
      <c r="OC96" s="112"/>
      <c r="OD96" s="112"/>
      <c r="OE96" s="112"/>
      <c r="OF96" s="112"/>
      <c r="OG96" s="112"/>
      <c r="OH96" s="112"/>
      <c r="OI96" s="112"/>
      <c r="OJ96" s="112"/>
      <c r="OK96" s="112"/>
      <c r="OL96" s="112"/>
      <c r="OM96" s="112"/>
      <c r="ON96" s="112"/>
      <c r="OO96" s="112"/>
      <c r="OP96" s="112"/>
      <c r="OQ96" s="112"/>
      <c r="OR96" s="112"/>
      <c r="OS96" s="112"/>
      <c r="OT96" s="112"/>
      <c r="OU96" s="112"/>
      <c r="OV96" s="112"/>
      <c r="OW96" s="112"/>
      <c r="OX96" s="112"/>
      <c r="OY96" s="112"/>
      <c r="OZ96" s="112"/>
      <c r="PA96" s="112"/>
      <c r="PB96" s="112"/>
      <c r="PC96" s="112"/>
      <c r="PD96" s="112"/>
      <c r="PE96" s="112"/>
      <c r="PF96" s="112"/>
      <c r="PG96" s="112"/>
      <c r="PH96" s="112"/>
      <c r="PI96" s="112"/>
      <c r="PJ96" s="112"/>
      <c r="PK96" s="112"/>
      <c r="PL96" s="112"/>
      <c r="PM96" s="112"/>
      <c r="PN96" s="112"/>
      <c r="PO96" s="112"/>
      <c r="PP96" s="112"/>
      <c r="PQ96" s="112"/>
      <c r="PR96" s="112"/>
      <c r="PS96" s="112"/>
      <c r="PT96" s="112"/>
      <c r="PU96" s="112"/>
      <c r="PV96" s="112"/>
      <c r="PW96" s="112"/>
      <c r="PX96" s="112"/>
      <c r="PY96" s="112"/>
      <c r="PZ96" s="112"/>
      <c r="QA96" s="112"/>
      <c r="QB96" s="112"/>
      <c r="QC96" s="112"/>
      <c r="QD96" s="112"/>
      <c r="QE96" s="112"/>
      <c r="QF96" s="112"/>
      <c r="QG96" s="112"/>
      <c r="QH96" s="112"/>
      <c r="QI96" s="112"/>
      <c r="QJ96" s="112"/>
      <c r="QK96" s="112"/>
      <c r="QL96" s="112"/>
      <c r="QM96" s="112"/>
      <c r="QN96" s="112"/>
      <c r="QO96" s="112"/>
      <c r="QP96" s="112"/>
      <c r="QQ96" s="112"/>
      <c r="QR96" s="112"/>
      <c r="QS96" s="112"/>
      <c r="QT96" s="112"/>
      <c r="QU96" s="112"/>
      <c r="QV96" s="112"/>
      <c r="QW96" s="112"/>
      <c r="QX96" s="112"/>
      <c r="QY96" s="112"/>
      <c r="QZ96" s="112"/>
      <c r="RA96" s="112"/>
      <c r="RB96" s="112"/>
      <c r="RC96" s="112"/>
      <c r="RD96" s="112"/>
      <c r="RE96" s="112"/>
      <c r="RF96" s="112"/>
      <c r="RG96" s="112"/>
      <c r="RH96" s="112"/>
      <c r="RI96" s="112"/>
      <c r="RJ96" s="112"/>
      <c r="RK96" s="112"/>
      <c r="RL96" s="112"/>
      <c r="RM96" s="112"/>
      <c r="RN96" s="112"/>
      <c r="RO96" s="112"/>
      <c r="RP96" s="112"/>
      <c r="RQ96" s="112"/>
      <c r="RR96" s="112"/>
      <c r="RS96" s="112"/>
      <c r="RT96" s="112"/>
      <c r="RU96" s="112"/>
      <c r="RV96" s="112"/>
      <c r="RW96" s="112"/>
      <c r="RX96" s="112"/>
      <c r="RY96" s="112"/>
      <c r="RZ96" s="112"/>
      <c r="SA96" s="112"/>
      <c r="SB96" s="112"/>
      <c r="SC96" s="112"/>
      <c r="SD96" s="112"/>
      <c r="SE96" s="112"/>
      <c r="SF96" s="112"/>
      <c r="SG96" s="112"/>
      <c r="SH96" s="112"/>
      <c r="SI96" s="112"/>
      <c r="SJ96" s="112"/>
      <c r="SK96" s="112"/>
      <c r="SL96" s="112"/>
      <c r="SM96" s="112"/>
      <c r="SN96" s="112"/>
      <c r="SO96" s="112"/>
      <c r="SP96" s="112"/>
      <c r="SQ96" s="112"/>
      <c r="SR96" s="112"/>
      <c r="SS96" s="112"/>
      <c r="ST96" s="112"/>
      <c r="SU96" s="112"/>
      <c r="SV96" s="112"/>
      <c r="SW96" s="112"/>
      <c r="SX96" s="112"/>
      <c r="SY96" s="112"/>
      <c r="SZ96" s="112"/>
      <c r="TA96" s="112"/>
      <c r="TB96" s="112"/>
      <c r="TC96" s="112"/>
      <c r="TD96" s="112"/>
      <c r="TE96" s="112"/>
      <c r="TF96" s="112"/>
      <c r="TG96" s="112"/>
      <c r="TH96" s="112"/>
      <c r="TI96" s="112"/>
      <c r="TJ96" s="112"/>
      <c r="TK96" s="112"/>
      <c r="TL96" s="112"/>
      <c r="TM96" s="112"/>
      <c r="TN96" s="112"/>
      <c r="TO96" s="112"/>
      <c r="TP96" s="112"/>
      <c r="TQ96" s="112"/>
      <c r="TR96" s="112"/>
      <c r="TS96" s="112"/>
      <c r="TT96" s="112"/>
      <c r="TU96" s="112"/>
      <c r="TV96" s="112"/>
      <c r="TW96" s="112"/>
      <c r="TX96" s="112"/>
      <c r="TY96" s="112"/>
      <c r="TZ96" s="112"/>
      <c r="UA96" s="112"/>
      <c r="UB96" s="112"/>
      <c r="UC96" s="112"/>
      <c r="UD96" s="112"/>
      <c r="UE96" s="112"/>
      <c r="UF96" s="112"/>
      <c r="UG96" s="112"/>
      <c r="UH96" s="112"/>
      <c r="UI96" s="112"/>
      <c r="UJ96" s="112"/>
      <c r="UK96" s="112"/>
      <c r="UL96" s="112"/>
      <c r="UM96" s="112"/>
      <c r="UN96" s="112"/>
      <c r="UO96" s="112"/>
      <c r="UP96" s="112"/>
      <c r="UQ96" s="112"/>
      <c r="UR96" s="112"/>
      <c r="US96" s="112"/>
      <c r="UT96" s="112"/>
      <c r="UU96" s="112"/>
      <c r="UV96" s="112"/>
      <c r="UW96" s="112"/>
      <c r="UX96" s="112"/>
      <c r="UY96" s="112"/>
      <c r="UZ96" s="112"/>
      <c r="VA96" s="112"/>
      <c r="VB96" s="112"/>
      <c r="VC96" s="112"/>
      <c r="VD96" s="112"/>
      <c r="VE96" s="112"/>
      <c r="VF96" s="112"/>
      <c r="VG96" s="112"/>
      <c r="VH96" s="112"/>
      <c r="VI96" s="112"/>
      <c r="VJ96" s="112"/>
      <c r="VK96" s="112"/>
      <c r="VL96" s="112"/>
      <c r="VM96" s="112"/>
      <c r="VN96" s="112"/>
      <c r="VO96" s="112"/>
      <c r="VP96" s="112"/>
      <c r="VQ96" s="112"/>
      <c r="VR96" s="112"/>
      <c r="VS96" s="112"/>
      <c r="VT96" s="112"/>
      <c r="VU96" s="112"/>
      <c r="VV96" s="112"/>
      <c r="VW96" s="112"/>
      <c r="VX96" s="112"/>
      <c r="VY96" s="112"/>
      <c r="VZ96" s="112"/>
      <c r="WA96" s="112"/>
      <c r="WB96" s="112"/>
      <c r="WC96" s="112"/>
      <c r="WD96" s="112"/>
      <c r="WE96" s="112"/>
      <c r="WF96" s="112"/>
      <c r="WG96" s="112"/>
      <c r="WH96" s="112"/>
      <c r="WI96" s="112"/>
      <c r="WJ96" s="112"/>
      <c r="WK96" s="112"/>
      <c r="WL96" s="112"/>
      <c r="WM96" s="112"/>
      <c r="WN96" s="112"/>
      <c r="WO96" s="112"/>
      <c r="WP96" s="112"/>
      <c r="WQ96" s="112"/>
      <c r="WR96" s="112"/>
      <c r="WS96" s="112"/>
      <c r="WT96" s="112"/>
      <c r="WU96" s="112"/>
      <c r="WV96" s="112"/>
      <c r="WW96" s="112"/>
      <c r="WX96" s="112"/>
      <c r="WY96" s="112"/>
      <c r="WZ96" s="112"/>
      <c r="XA96" s="112"/>
      <c r="XB96" s="112"/>
      <c r="XC96" s="112"/>
      <c r="XD96" s="112"/>
      <c r="XE96" s="112"/>
      <c r="XF96" s="112"/>
      <c r="XG96" s="112"/>
      <c r="XH96" s="112"/>
      <c r="XI96" s="112"/>
      <c r="XJ96" s="112"/>
      <c r="XK96" s="112"/>
      <c r="XL96" s="112"/>
      <c r="XM96" s="112"/>
      <c r="XN96" s="112"/>
      <c r="XO96" s="112"/>
      <c r="XP96" s="112"/>
      <c r="XQ96" s="112"/>
      <c r="XR96" s="112"/>
      <c r="XS96" s="112"/>
      <c r="XT96" s="112"/>
      <c r="XU96" s="112"/>
      <c r="XV96" s="112"/>
      <c r="XW96" s="112"/>
      <c r="XX96" s="112"/>
      <c r="XY96" s="112"/>
      <c r="XZ96" s="112"/>
      <c r="YA96" s="112"/>
      <c r="YB96" s="112"/>
      <c r="YC96" s="112"/>
      <c r="YD96" s="112"/>
      <c r="YE96" s="112"/>
      <c r="YF96" s="112"/>
      <c r="YG96" s="112"/>
      <c r="YH96" s="112"/>
      <c r="YI96" s="112"/>
      <c r="YJ96" s="112"/>
      <c r="YK96" s="112"/>
      <c r="YL96" s="112"/>
      <c r="YM96" s="112"/>
      <c r="YN96" s="112"/>
      <c r="YO96" s="112"/>
      <c r="YP96" s="112"/>
      <c r="YQ96" s="112"/>
      <c r="YR96" s="112"/>
      <c r="YS96" s="112"/>
      <c r="YT96" s="112"/>
      <c r="YU96" s="112"/>
      <c r="YV96" s="112"/>
      <c r="YW96" s="112"/>
      <c r="YX96" s="112"/>
      <c r="YY96" s="112"/>
      <c r="YZ96" s="112"/>
      <c r="ZA96" s="112"/>
      <c r="ZB96" s="112"/>
      <c r="ZC96" s="112"/>
      <c r="ZD96" s="112"/>
      <c r="ZE96" s="112"/>
      <c r="ZF96" s="112"/>
      <c r="ZG96" s="112"/>
      <c r="ZH96" s="112"/>
      <c r="ZI96" s="112"/>
      <c r="ZJ96" s="112"/>
      <c r="ZK96" s="112"/>
      <c r="ZL96" s="112"/>
      <c r="ZM96" s="112"/>
      <c r="ZN96" s="112"/>
      <c r="ZO96" s="112"/>
      <c r="ZP96" s="112"/>
      <c r="ZQ96" s="112"/>
      <c r="ZR96" s="112"/>
    </row>
    <row r="97" spans="1:694" s="113" customFormat="1" ht="30" customHeight="1" x14ac:dyDescent="0.15">
      <c r="A97" s="368">
        <f t="shared" si="1"/>
        <v>79</v>
      </c>
      <c r="B97" s="382"/>
      <c r="C97" s="376"/>
      <c r="D97" s="126" t="s">
        <v>294</v>
      </c>
      <c r="E97" s="437" t="str">
        <f>IF('10.(3)共同提案先総括表 '!E25=0,"",'10.(3)共同提案先総括表 '!E25)</f>
        <v/>
      </c>
      <c r="F97" s="130">
        <v>0</v>
      </c>
      <c r="G97" s="269" t="s">
        <v>351</v>
      </c>
      <c r="H97" s="269"/>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c r="AO97" s="112"/>
      <c r="AP97" s="112"/>
      <c r="AQ97" s="112"/>
      <c r="AR97" s="112"/>
      <c r="AS97" s="112"/>
      <c r="AT97" s="112"/>
      <c r="AU97" s="112"/>
      <c r="AV97" s="112"/>
      <c r="AW97" s="112"/>
      <c r="AX97" s="112"/>
      <c r="AY97" s="112"/>
      <c r="AZ97" s="112"/>
      <c r="BA97" s="112"/>
      <c r="BB97" s="112"/>
      <c r="BC97" s="112"/>
      <c r="BD97" s="112"/>
      <c r="BE97" s="112"/>
      <c r="BF97" s="112"/>
      <c r="BG97" s="112"/>
      <c r="BH97" s="112"/>
      <c r="BI97" s="112"/>
      <c r="BJ97" s="112"/>
      <c r="BK97" s="112"/>
      <c r="BL97" s="112"/>
      <c r="BM97" s="112"/>
      <c r="BN97" s="112"/>
      <c r="BO97" s="112"/>
      <c r="BP97" s="112"/>
      <c r="BQ97" s="112"/>
      <c r="BR97" s="112"/>
      <c r="BS97" s="112"/>
      <c r="BT97" s="112"/>
      <c r="BU97" s="112"/>
      <c r="BV97" s="112"/>
      <c r="BW97" s="112"/>
      <c r="BX97" s="112"/>
      <c r="BY97" s="112"/>
      <c r="BZ97" s="112"/>
      <c r="CA97" s="112"/>
      <c r="CB97" s="112"/>
      <c r="CC97" s="112"/>
      <c r="CD97" s="112"/>
      <c r="CE97" s="112"/>
      <c r="CF97" s="112"/>
      <c r="CG97" s="112"/>
      <c r="CH97" s="112"/>
      <c r="CI97" s="112"/>
      <c r="CJ97" s="112"/>
      <c r="CK97" s="112"/>
      <c r="CL97" s="112"/>
      <c r="CM97" s="112"/>
      <c r="CN97" s="112"/>
      <c r="CO97" s="112"/>
      <c r="CP97" s="112"/>
      <c r="CQ97" s="112"/>
      <c r="CR97" s="112"/>
      <c r="CS97" s="112"/>
      <c r="CT97" s="112"/>
      <c r="CU97" s="112"/>
      <c r="CV97" s="112"/>
      <c r="CW97" s="112"/>
      <c r="CX97" s="112"/>
      <c r="CY97" s="112"/>
      <c r="CZ97" s="112"/>
      <c r="DA97" s="112"/>
      <c r="DB97" s="112"/>
      <c r="DC97" s="112"/>
      <c r="DD97" s="112"/>
      <c r="DE97" s="112"/>
      <c r="DF97" s="112"/>
      <c r="DG97" s="112"/>
      <c r="DH97" s="112"/>
      <c r="DI97" s="112"/>
      <c r="DJ97" s="112"/>
      <c r="DK97" s="112"/>
      <c r="DL97" s="112"/>
      <c r="DM97" s="112"/>
      <c r="DN97" s="112"/>
      <c r="DO97" s="112"/>
      <c r="DP97" s="112"/>
      <c r="DQ97" s="112"/>
      <c r="DR97" s="112"/>
      <c r="DS97" s="112"/>
      <c r="DT97" s="112"/>
      <c r="DU97" s="112"/>
      <c r="DV97" s="112"/>
      <c r="DW97" s="112"/>
      <c r="DX97" s="112"/>
      <c r="DY97" s="112"/>
      <c r="DZ97" s="112"/>
      <c r="EA97" s="112"/>
      <c r="EB97" s="112"/>
      <c r="EC97" s="112"/>
      <c r="ED97" s="112"/>
      <c r="EE97" s="112"/>
      <c r="EF97" s="112"/>
      <c r="EG97" s="112"/>
      <c r="EH97" s="112"/>
      <c r="EI97" s="112"/>
      <c r="EJ97" s="112"/>
      <c r="EK97" s="112"/>
      <c r="EL97" s="112"/>
      <c r="EM97" s="112"/>
      <c r="EN97" s="112"/>
      <c r="EO97" s="112"/>
      <c r="EP97" s="112"/>
      <c r="EQ97" s="112"/>
      <c r="ER97" s="112"/>
      <c r="ES97" s="112"/>
      <c r="ET97" s="112"/>
      <c r="EU97" s="112"/>
      <c r="EV97" s="112"/>
      <c r="EW97" s="112"/>
      <c r="EX97" s="112"/>
      <c r="EY97" s="112"/>
      <c r="EZ97" s="112"/>
      <c r="FA97" s="112"/>
      <c r="FB97" s="112"/>
      <c r="FC97" s="112"/>
      <c r="FD97" s="112"/>
      <c r="FE97" s="112"/>
      <c r="FF97" s="112"/>
      <c r="FG97" s="112"/>
      <c r="FH97" s="112"/>
      <c r="FI97" s="112"/>
      <c r="FJ97" s="112"/>
      <c r="FK97" s="112"/>
      <c r="FL97" s="112"/>
      <c r="FM97" s="112"/>
      <c r="FN97" s="112"/>
      <c r="FO97" s="112"/>
      <c r="FP97" s="112"/>
      <c r="FQ97" s="112"/>
      <c r="FR97" s="112"/>
      <c r="FS97" s="112"/>
      <c r="FT97" s="112"/>
      <c r="FU97" s="112"/>
      <c r="FV97" s="112"/>
      <c r="FW97" s="112"/>
      <c r="FX97" s="112"/>
      <c r="FY97" s="112"/>
      <c r="FZ97" s="112"/>
      <c r="GA97" s="112"/>
      <c r="GB97" s="112"/>
      <c r="GC97" s="112"/>
      <c r="GD97" s="112"/>
      <c r="GE97" s="112"/>
      <c r="GF97" s="112"/>
      <c r="GG97" s="112"/>
      <c r="GH97" s="112"/>
      <c r="GI97" s="112"/>
      <c r="GJ97" s="112"/>
      <c r="GK97" s="112"/>
      <c r="GL97" s="112"/>
      <c r="GM97" s="112"/>
      <c r="GN97" s="112"/>
      <c r="GO97" s="112"/>
      <c r="GP97" s="112"/>
      <c r="GQ97" s="112"/>
      <c r="GR97" s="112"/>
      <c r="GS97" s="112"/>
      <c r="GT97" s="112"/>
      <c r="GU97" s="112"/>
      <c r="GV97" s="112"/>
      <c r="GW97" s="112"/>
      <c r="GX97" s="112"/>
      <c r="GY97" s="112"/>
      <c r="GZ97" s="112"/>
      <c r="HA97" s="112"/>
      <c r="HB97" s="112"/>
      <c r="HC97" s="112"/>
      <c r="HD97" s="112"/>
      <c r="HE97" s="112"/>
      <c r="HF97" s="112"/>
      <c r="HG97" s="112"/>
      <c r="HH97" s="112"/>
      <c r="HI97" s="112"/>
      <c r="HJ97" s="112"/>
      <c r="HK97" s="112"/>
      <c r="HL97" s="112"/>
      <c r="HM97" s="112"/>
      <c r="HN97" s="112"/>
      <c r="HO97" s="112"/>
      <c r="HP97" s="112"/>
      <c r="HQ97" s="112"/>
      <c r="HR97" s="112"/>
      <c r="HS97" s="112"/>
      <c r="HT97" s="112"/>
      <c r="HU97" s="112"/>
      <c r="HV97" s="112"/>
      <c r="HW97" s="112"/>
      <c r="HX97" s="112"/>
      <c r="HY97" s="112"/>
      <c r="HZ97" s="112"/>
      <c r="IA97" s="112"/>
      <c r="IB97" s="112"/>
      <c r="IC97" s="112"/>
      <c r="ID97" s="112"/>
      <c r="IE97" s="112"/>
      <c r="IF97" s="112"/>
      <c r="IG97" s="112"/>
      <c r="IH97" s="112"/>
      <c r="II97" s="112"/>
      <c r="IJ97" s="112"/>
      <c r="IK97" s="112"/>
      <c r="IL97" s="112"/>
      <c r="IM97" s="112"/>
      <c r="IN97" s="112"/>
      <c r="IO97" s="112"/>
      <c r="IP97" s="112"/>
      <c r="IQ97" s="112"/>
      <c r="IR97" s="112"/>
      <c r="IS97" s="112"/>
      <c r="IT97" s="112"/>
      <c r="IU97" s="112"/>
      <c r="IV97" s="112"/>
      <c r="IW97" s="112"/>
      <c r="IX97" s="112"/>
      <c r="IY97" s="112"/>
      <c r="IZ97" s="112"/>
      <c r="JA97" s="112"/>
      <c r="JB97" s="112"/>
      <c r="JC97" s="112"/>
      <c r="JD97" s="112"/>
      <c r="JE97" s="112"/>
      <c r="JF97" s="112"/>
      <c r="JG97" s="112"/>
      <c r="JH97" s="112"/>
      <c r="JI97" s="112"/>
      <c r="JJ97" s="112"/>
      <c r="JK97" s="112"/>
      <c r="JL97" s="112"/>
      <c r="JM97" s="112"/>
      <c r="JN97" s="112"/>
      <c r="JO97" s="112"/>
      <c r="JP97" s="112"/>
      <c r="JQ97" s="112"/>
      <c r="JR97" s="112"/>
      <c r="JS97" s="112"/>
      <c r="JT97" s="112"/>
      <c r="JU97" s="112"/>
      <c r="JV97" s="112"/>
      <c r="JW97" s="112"/>
      <c r="JX97" s="112"/>
      <c r="JY97" s="112"/>
      <c r="JZ97" s="112"/>
      <c r="KA97" s="112"/>
      <c r="KB97" s="112"/>
      <c r="KC97" s="112"/>
      <c r="KD97" s="112"/>
      <c r="KE97" s="112"/>
      <c r="KF97" s="112"/>
      <c r="KG97" s="112"/>
      <c r="KH97" s="112"/>
      <c r="KI97" s="112"/>
      <c r="KJ97" s="112"/>
      <c r="KK97" s="112"/>
      <c r="KL97" s="112"/>
      <c r="KM97" s="112"/>
      <c r="KN97" s="112"/>
      <c r="KO97" s="112"/>
      <c r="KP97" s="112"/>
      <c r="KQ97" s="112"/>
      <c r="KR97" s="112"/>
      <c r="KS97" s="112"/>
      <c r="KT97" s="112"/>
      <c r="KU97" s="112"/>
      <c r="KV97" s="112"/>
      <c r="KW97" s="112"/>
      <c r="KX97" s="112"/>
      <c r="KY97" s="112"/>
      <c r="KZ97" s="112"/>
      <c r="LA97" s="112"/>
      <c r="LB97" s="112"/>
      <c r="LC97" s="112"/>
      <c r="LD97" s="112"/>
      <c r="LE97" s="112"/>
      <c r="LF97" s="112"/>
      <c r="LG97" s="112"/>
      <c r="LH97" s="112"/>
      <c r="LI97" s="112"/>
      <c r="LJ97" s="112"/>
      <c r="LK97" s="112"/>
      <c r="LL97" s="112"/>
      <c r="LM97" s="112"/>
      <c r="LN97" s="112"/>
      <c r="LO97" s="112"/>
      <c r="LP97" s="112"/>
      <c r="LQ97" s="112"/>
      <c r="LR97" s="112"/>
      <c r="LS97" s="112"/>
      <c r="LT97" s="112"/>
      <c r="LU97" s="112"/>
      <c r="LV97" s="112"/>
      <c r="LW97" s="112"/>
      <c r="LX97" s="112"/>
      <c r="LY97" s="112"/>
      <c r="LZ97" s="112"/>
      <c r="MA97" s="112"/>
      <c r="MB97" s="112"/>
      <c r="MC97" s="112"/>
      <c r="MD97" s="112"/>
      <c r="ME97" s="112"/>
      <c r="MF97" s="112"/>
      <c r="MG97" s="112"/>
      <c r="MH97" s="112"/>
      <c r="MI97" s="112"/>
      <c r="MJ97" s="112"/>
      <c r="MK97" s="112"/>
      <c r="ML97" s="112"/>
      <c r="MM97" s="112"/>
      <c r="MN97" s="112"/>
      <c r="MO97" s="112"/>
      <c r="MP97" s="112"/>
      <c r="MQ97" s="112"/>
      <c r="MR97" s="112"/>
      <c r="MS97" s="112"/>
      <c r="MT97" s="112"/>
      <c r="MU97" s="112"/>
      <c r="MV97" s="112"/>
      <c r="MW97" s="112"/>
      <c r="MX97" s="112"/>
      <c r="MY97" s="112"/>
      <c r="MZ97" s="112"/>
      <c r="NA97" s="112"/>
      <c r="NB97" s="112"/>
      <c r="NC97" s="112"/>
      <c r="ND97" s="112"/>
      <c r="NE97" s="112"/>
      <c r="NF97" s="112"/>
      <c r="NG97" s="112"/>
      <c r="NH97" s="112"/>
      <c r="NI97" s="112"/>
      <c r="NJ97" s="112"/>
      <c r="NK97" s="112"/>
      <c r="NL97" s="112"/>
      <c r="NM97" s="112"/>
      <c r="NN97" s="112"/>
      <c r="NO97" s="112"/>
      <c r="NP97" s="112"/>
      <c r="NQ97" s="112"/>
      <c r="NR97" s="112"/>
      <c r="NS97" s="112"/>
      <c r="NT97" s="112"/>
      <c r="NU97" s="112"/>
      <c r="NV97" s="112"/>
      <c r="NW97" s="112"/>
      <c r="NX97" s="112"/>
      <c r="NY97" s="112"/>
      <c r="NZ97" s="112"/>
      <c r="OA97" s="112"/>
      <c r="OB97" s="112"/>
      <c r="OC97" s="112"/>
      <c r="OD97" s="112"/>
      <c r="OE97" s="112"/>
      <c r="OF97" s="112"/>
      <c r="OG97" s="112"/>
      <c r="OH97" s="112"/>
      <c r="OI97" s="112"/>
      <c r="OJ97" s="112"/>
      <c r="OK97" s="112"/>
      <c r="OL97" s="112"/>
      <c r="OM97" s="112"/>
      <c r="ON97" s="112"/>
      <c r="OO97" s="112"/>
      <c r="OP97" s="112"/>
      <c r="OQ97" s="112"/>
      <c r="OR97" s="112"/>
      <c r="OS97" s="112"/>
      <c r="OT97" s="112"/>
      <c r="OU97" s="112"/>
      <c r="OV97" s="112"/>
      <c r="OW97" s="112"/>
      <c r="OX97" s="112"/>
      <c r="OY97" s="112"/>
      <c r="OZ97" s="112"/>
      <c r="PA97" s="112"/>
      <c r="PB97" s="112"/>
      <c r="PC97" s="112"/>
      <c r="PD97" s="112"/>
      <c r="PE97" s="112"/>
      <c r="PF97" s="112"/>
      <c r="PG97" s="112"/>
      <c r="PH97" s="112"/>
      <c r="PI97" s="112"/>
      <c r="PJ97" s="112"/>
      <c r="PK97" s="112"/>
      <c r="PL97" s="112"/>
      <c r="PM97" s="112"/>
      <c r="PN97" s="112"/>
      <c r="PO97" s="112"/>
      <c r="PP97" s="112"/>
      <c r="PQ97" s="112"/>
      <c r="PR97" s="112"/>
      <c r="PS97" s="112"/>
      <c r="PT97" s="112"/>
      <c r="PU97" s="112"/>
      <c r="PV97" s="112"/>
      <c r="PW97" s="112"/>
      <c r="PX97" s="112"/>
      <c r="PY97" s="112"/>
      <c r="PZ97" s="112"/>
      <c r="QA97" s="112"/>
      <c r="QB97" s="112"/>
      <c r="QC97" s="112"/>
      <c r="QD97" s="112"/>
      <c r="QE97" s="112"/>
      <c r="QF97" s="112"/>
      <c r="QG97" s="112"/>
      <c r="QH97" s="112"/>
      <c r="QI97" s="112"/>
      <c r="QJ97" s="112"/>
      <c r="QK97" s="112"/>
      <c r="QL97" s="112"/>
      <c r="QM97" s="112"/>
      <c r="QN97" s="112"/>
      <c r="QO97" s="112"/>
      <c r="QP97" s="112"/>
      <c r="QQ97" s="112"/>
      <c r="QR97" s="112"/>
      <c r="QS97" s="112"/>
      <c r="QT97" s="112"/>
      <c r="QU97" s="112"/>
      <c r="QV97" s="112"/>
      <c r="QW97" s="112"/>
      <c r="QX97" s="112"/>
      <c r="QY97" s="112"/>
      <c r="QZ97" s="112"/>
      <c r="RA97" s="112"/>
      <c r="RB97" s="112"/>
      <c r="RC97" s="112"/>
      <c r="RD97" s="112"/>
      <c r="RE97" s="112"/>
      <c r="RF97" s="112"/>
      <c r="RG97" s="112"/>
      <c r="RH97" s="112"/>
      <c r="RI97" s="112"/>
      <c r="RJ97" s="112"/>
      <c r="RK97" s="112"/>
      <c r="RL97" s="112"/>
      <c r="RM97" s="112"/>
      <c r="RN97" s="112"/>
      <c r="RO97" s="112"/>
      <c r="RP97" s="112"/>
      <c r="RQ97" s="112"/>
      <c r="RR97" s="112"/>
      <c r="RS97" s="112"/>
      <c r="RT97" s="112"/>
      <c r="RU97" s="112"/>
      <c r="RV97" s="112"/>
      <c r="RW97" s="112"/>
      <c r="RX97" s="112"/>
      <c r="RY97" s="112"/>
      <c r="RZ97" s="112"/>
      <c r="SA97" s="112"/>
      <c r="SB97" s="112"/>
      <c r="SC97" s="112"/>
      <c r="SD97" s="112"/>
      <c r="SE97" s="112"/>
      <c r="SF97" s="112"/>
      <c r="SG97" s="112"/>
      <c r="SH97" s="112"/>
      <c r="SI97" s="112"/>
      <c r="SJ97" s="112"/>
      <c r="SK97" s="112"/>
      <c r="SL97" s="112"/>
      <c r="SM97" s="112"/>
      <c r="SN97" s="112"/>
      <c r="SO97" s="112"/>
      <c r="SP97" s="112"/>
      <c r="SQ97" s="112"/>
      <c r="SR97" s="112"/>
      <c r="SS97" s="112"/>
      <c r="ST97" s="112"/>
      <c r="SU97" s="112"/>
      <c r="SV97" s="112"/>
      <c r="SW97" s="112"/>
      <c r="SX97" s="112"/>
      <c r="SY97" s="112"/>
      <c r="SZ97" s="112"/>
      <c r="TA97" s="112"/>
      <c r="TB97" s="112"/>
      <c r="TC97" s="112"/>
      <c r="TD97" s="112"/>
      <c r="TE97" s="112"/>
      <c r="TF97" s="112"/>
      <c r="TG97" s="112"/>
      <c r="TH97" s="112"/>
      <c r="TI97" s="112"/>
      <c r="TJ97" s="112"/>
      <c r="TK97" s="112"/>
      <c r="TL97" s="112"/>
      <c r="TM97" s="112"/>
      <c r="TN97" s="112"/>
      <c r="TO97" s="112"/>
      <c r="TP97" s="112"/>
      <c r="TQ97" s="112"/>
      <c r="TR97" s="112"/>
      <c r="TS97" s="112"/>
      <c r="TT97" s="112"/>
      <c r="TU97" s="112"/>
      <c r="TV97" s="112"/>
      <c r="TW97" s="112"/>
      <c r="TX97" s="112"/>
      <c r="TY97" s="112"/>
      <c r="TZ97" s="112"/>
      <c r="UA97" s="112"/>
      <c r="UB97" s="112"/>
      <c r="UC97" s="112"/>
      <c r="UD97" s="112"/>
      <c r="UE97" s="112"/>
      <c r="UF97" s="112"/>
      <c r="UG97" s="112"/>
      <c r="UH97" s="112"/>
      <c r="UI97" s="112"/>
      <c r="UJ97" s="112"/>
      <c r="UK97" s="112"/>
      <c r="UL97" s="112"/>
      <c r="UM97" s="112"/>
      <c r="UN97" s="112"/>
      <c r="UO97" s="112"/>
      <c r="UP97" s="112"/>
      <c r="UQ97" s="112"/>
      <c r="UR97" s="112"/>
      <c r="US97" s="112"/>
      <c r="UT97" s="112"/>
      <c r="UU97" s="112"/>
      <c r="UV97" s="112"/>
      <c r="UW97" s="112"/>
      <c r="UX97" s="112"/>
      <c r="UY97" s="112"/>
      <c r="UZ97" s="112"/>
      <c r="VA97" s="112"/>
      <c r="VB97" s="112"/>
      <c r="VC97" s="112"/>
      <c r="VD97" s="112"/>
      <c r="VE97" s="112"/>
      <c r="VF97" s="112"/>
      <c r="VG97" s="112"/>
      <c r="VH97" s="112"/>
      <c r="VI97" s="112"/>
      <c r="VJ97" s="112"/>
      <c r="VK97" s="112"/>
      <c r="VL97" s="112"/>
      <c r="VM97" s="112"/>
      <c r="VN97" s="112"/>
      <c r="VO97" s="112"/>
      <c r="VP97" s="112"/>
      <c r="VQ97" s="112"/>
      <c r="VR97" s="112"/>
      <c r="VS97" s="112"/>
      <c r="VT97" s="112"/>
      <c r="VU97" s="112"/>
      <c r="VV97" s="112"/>
      <c r="VW97" s="112"/>
      <c r="VX97" s="112"/>
      <c r="VY97" s="112"/>
      <c r="VZ97" s="112"/>
      <c r="WA97" s="112"/>
      <c r="WB97" s="112"/>
      <c r="WC97" s="112"/>
      <c r="WD97" s="112"/>
      <c r="WE97" s="112"/>
      <c r="WF97" s="112"/>
      <c r="WG97" s="112"/>
      <c r="WH97" s="112"/>
      <c r="WI97" s="112"/>
      <c r="WJ97" s="112"/>
      <c r="WK97" s="112"/>
      <c r="WL97" s="112"/>
      <c r="WM97" s="112"/>
      <c r="WN97" s="112"/>
      <c r="WO97" s="112"/>
      <c r="WP97" s="112"/>
      <c r="WQ97" s="112"/>
      <c r="WR97" s="112"/>
      <c r="WS97" s="112"/>
      <c r="WT97" s="112"/>
      <c r="WU97" s="112"/>
      <c r="WV97" s="112"/>
      <c r="WW97" s="112"/>
      <c r="WX97" s="112"/>
      <c r="WY97" s="112"/>
      <c r="WZ97" s="112"/>
      <c r="XA97" s="112"/>
      <c r="XB97" s="112"/>
      <c r="XC97" s="112"/>
      <c r="XD97" s="112"/>
      <c r="XE97" s="112"/>
      <c r="XF97" s="112"/>
      <c r="XG97" s="112"/>
      <c r="XH97" s="112"/>
      <c r="XI97" s="112"/>
      <c r="XJ97" s="112"/>
      <c r="XK97" s="112"/>
      <c r="XL97" s="112"/>
      <c r="XM97" s="112"/>
      <c r="XN97" s="112"/>
      <c r="XO97" s="112"/>
      <c r="XP97" s="112"/>
      <c r="XQ97" s="112"/>
      <c r="XR97" s="112"/>
      <c r="XS97" s="112"/>
      <c r="XT97" s="112"/>
      <c r="XU97" s="112"/>
      <c r="XV97" s="112"/>
      <c r="XW97" s="112"/>
      <c r="XX97" s="112"/>
      <c r="XY97" s="112"/>
      <c r="XZ97" s="112"/>
      <c r="YA97" s="112"/>
      <c r="YB97" s="112"/>
      <c r="YC97" s="112"/>
      <c r="YD97" s="112"/>
      <c r="YE97" s="112"/>
      <c r="YF97" s="112"/>
      <c r="YG97" s="112"/>
      <c r="YH97" s="112"/>
      <c r="YI97" s="112"/>
      <c r="YJ97" s="112"/>
      <c r="YK97" s="112"/>
      <c r="YL97" s="112"/>
      <c r="YM97" s="112"/>
      <c r="YN97" s="112"/>
      <c r="YO97" s="112"/>
      <c r="YP97" s="112"/>
      <c r="YQ97" s="112"/>
      <c r="YR97" s="112"/>
      <c r="YS97" s="112"/>
      <c r="YT97" s="112"/>
      <c r="YU97" s="112"/>
      <c r="YV97" s="112"/>
      <c r="YW97" s="112"/>
      <c r="YX97" s="112"/>
      <c r="YY97" s="112"/>
      <c r="YZ97" s="112"/>
      <c r="ZA97" s="112"/>
      <c r="ZB97" s="112"/>
      <c r="ZC97" s="112"/>
      <c r="ZD97" s="112"/>
      <c r="ZE97" s="112"/>
      <c r="ZF97" s="112"/>
      <c r="ZG97" s="112"/>
      <c r="ZH97" s="112"/>
      <c r="ZI97" s="112"/>
      <c r="ZJ97" s="112"/>
      <c r="ZK97" s="112"/>
      <c r="ZL97" s="112"/>
      <c r="ZM97" s="112"/>
      <c r="ZN97" s="112"/>
      <c r="ZO97" s="112"/>
      <c r="ZP97" s="112"/>
      <c r="ZQ97" s="112"/>
      <c r="ZR97" s="112"/>
    </row>
    <row r="98" spans="1:694" ht="30" customHeight="1" x14ac:dyDescent="0.15">
      <c r="A98" s="368">
        <f>A97+1</f>
        <v>80</v>
      </c>
      <c r="B98" s="382"/>
      <c r="C98" s="377" t="s">
        <v>243</v>
      </c>
      <c r="D98" s="132" t="s">
        <v>161</v>
      </c>
      <c r="E98" s="437"/>
      <c r="F98" s="133" t="s">
        <v>162</v>
      </c>
      <c r="G98" s="319" t="s">
        <v>102</v>
      </c>
      <c r="H98" s="263" t="s">
        <v>163</v>
      </c>
    </row>
    <row r="99" spans="1:694" ht="30" customHeight="1" x14ac:dyDescent="0.15">
      <c r="A99" s="369">
        <f t="shared" si="1"/>
        <v>81</v>
      </c>
      <c r="B99" s="382"/>
      <c r="C99" s="378"/>
      <c r="D99" s="132" t="s">
        <v>164</v>
      </c>
      <c r="E99" s="437"/>
      <c r="F99" s="134" t="s">
        <v>165</v>
      </c>
      <c r="G99" s="319" t="s">
        <v>102</v>
      </c>
      <c r="H99" s="329"/>
    </row>
    <row r="100" spans="1:694" ht="30" customHeight="1" x14ac:dyDescent="0.15">
      <c r="A100" s="369">
        <f t="shared" si="1"/>
        <v>82</v>
      </c>
      <c r="B100" s="382"/>
      <c r="C100" s="378"/>
      <c r="D100" s="132" t="s">
        <v>166</v>
      </c>
      <c r="E100" s="437"/>
      <c r="F100" s="135" t="s">
        <v>167</v>
      </c>
      <c r="G100" s="319" t="s">
        <v>102</v>
      </c>
      <c r="H100" s="329"/>
    </row>
    <row r="101" spans="1:694" ht="30" customHeight="1" x14ac:dyDescent="0.15">
      <c r="A101" s="369">
        <f t="shared" si="1"/>
        <v>83</v>
      </c>
      <c r="B101" s="382"/>
      <c r="C101" s="378"/>
      <c r="D101" s="132" t="s">
        <v>148</v>
      </c>
      <c r="E101" s="438"/>
      <c r="F101" s="133" t="s">
        <v>149</v>
      </c>
      <c r="G101" s="129" t="s">
        <v>150</v>
      </c>
      <c r="H101" s="329"/>
    </row>
    <row r="102" spans="1:694" ht="30" customHeight="1" x14ac:dyDescent="0.15">
      <c r="A102" s="369">
        <f t="shared" si="1"/>
        <v>84</v>
      </c>
      <c r="B102" s="382"/>
      <c r="C102" s="378"/>
      <c r="D102" s="132" t="s">
        <v>151</v>
      </c>
      <c r="E102" s="437"/>
      <c r="F102" s="133" t="s">
        <v>152</v>
      </c>
      <c r="G102" s="129" t="s">
        <v>153</v>
      </c>
      <c r="H102" s="329"/>
    </row>
    <row r="103" spans="1:694" ht="30" customHeight="1" x14ac:dyDescent="0.15">
      <c r="A103" s="369">
        <f t="shared" si="1"/>
        <v>85</v>
      </c>
      <c r="B103" s="382"/>
      <c r="C103" s="378"/>
      <c r="D103" s="132" t="s">
        <v>168</v>
      </c>
      <c r="E103" s="438"/>
      <c r="F103" s="133" t="s">
        <v>169</v>
      </c>
      <c r="G103" s="129" t="s">
        <v>170</v>
      </c>
      <c r="H103" s="329"/>
    </row>
    <row r="104" spans="1:694" ht="30" customHeight="1" x14ac:dyDescent="0.15">
      <c r="A104" s="369">
        <f t="shared" si="1"/>
        <v>86</v>
      </c>
      <c r="B104" s="382"/>
      <c r="C104" s="379"/>
      <c r="D104" s="132" t="s">
        <v>171</v>
      </c>
      <c r="E104" s="438"/>
      <c r="F104" s="136" t="s">
        <v>172</v>
      </c>
      <c r="G104" s="129" t="s">
        <v>173</v>
      </c>
      <c r="H104" s="330"/>
    </row>
    <row r="105" spans="1:694" ht="30" customHeight="1" x14ac:dyDescent="0.15">
      <c r="A105" s="369">
        <f t="shared" si="1"/>
        <v>87</v>
      </c>
      <c r="B105" s="382"/>
      <c r="C105" s="377" t="s">
        <v>244</v>
      </c>
      <c r="D105" s="132" t="s">
        <v>161</v>
      </c>
      <c r="E105" s="437"/>
      <c r="F105" s="133" t="s">
        <v>162</v>
      </c>
      <c r="G105" s="319" t="s">
        <v>102</v>
      </c>
      <c r="H105" s="263" t="s">
        <v>175</v>
      </c>
    </row>
    <row r="106" spans="1:694" ht="30" customHeight="1" x14ac:dyDescent="0.15">
      <c r="A106" s="369">
        <f t="shared" si="1"/>
        <v>88</v>
      </c>
      <c r="B106" s="382"/>
      <c r="C106" s="378"/>
      <c r="D106" s="132" t="s">
        <v>164</v>
      </c>
      <c r="E106" s="437"/>
      <c r="F106" s="134" t="s">
        <v>176</v>
      </c>
      <c r="G106" s="319" t="s">
        <v>102</v>
      </c>
      <c r="H106" s="329"/>
    </row>
    <row r="107" spans="1:694" ht="30" customHeight="1" x14ac:dyDescent="0.15">
      <c r="A107" s="369">
        <f t="shared" si="1"/>
        <v>89</v>
      </c>
      <c r="B107" s="382"/>
      <c r="C107" s="378"/>
      <c r="D107" s="132" t="s">
        <v>166</v>
      </c>
      <c r="E107" s="437"/>
      <c r="F107" s="135" t="s">
        <v>177</v>
      </c>
      <c r="G107" s="319" t="s">
        <v>102</v>
      </c>
      <c r="H107" s="329"/>
    </row>
    <row r="108" spans="1:694" ht="30" customHeight="1" x14ac:dyDescent="0.15">
      <c r="A108" s="369">
        <f t="shared" si="1"/>
        <v>90</v>
      </c>
      <c r="B108" s="382"/>
      <c r="C108" s="378"/>
      <c r="D108" s="132" t="s">
        <v>148</v>
      </c>
      <c r="E108" s="438"/>
      <c r="F108" s="133" t="s">
        <v>178</v>
      </c>
      <c r="G108" s="129" t="s">
        <v>150</v>
      </c>
      <c r="H108" s="329"/>
    </row>
    <row r="109" spans="1:694" ht="30" customHeight="1" x14ac:dyDescent="0.15">
      <c r="A109" s="369">
        <f t="shared" si="1"/>
        <v>91</v>
      </c>
      <c r="B109" s="382"/>
      <c r="C109" s="378"/>
      <c r="D109" s="132" t="s">
        <v>151</v>
      </c>
      <c r="E109" s="437"/>
      <c r="F109" s="133" t="s">
        <v>179</v>
      </c>
      <c r="G109" s="129" t="s">
        <v>153</v>
      </c>
      <c r="H109" s="329"/>
    </row>
    <row r="110" spans="1:694" ht="30" customHeight="1" x14ac:dyDescent="0.15">
      <c r="A110" s="369">
        <f t="shared" si="1"/>
        <v>92</v>
      </c>
      <c r="B110" s="382"/>
      <c r="C110" s="378"/>
      <c r="D110" s="132" t="s">
        <v>168</v>
      </c>
      <c r="E110" s="438"/>
      <c r="F110" s="133" t="s">
        <v>169</v>
      </c>
      <c r="G110" s="129" t="s">
        <v>170</v>
      </c>
      <c r="H110" s="329"/>
    </row>
    <row r="111" spans="1:694" ht="30" customHeight="1" x14ac:dyDescent="0.15">
      <c r="A111" s="369">
        <f t="shared" si="1"/>
        <v>93</v>
      </c>
      <c r="B111" s="382"/>
      <c r="C111" s="379"/>
      <c r="D111" s="132" t="s">
        <v>171</v>
      </c>
      <c r="E111" s="438"/>
      <c r="F111" s="136" t="s">
        <v>172</v>
      </c>
      <c r="G111" s="129" t="s">
        <v>173</v>
      </c>
      <c r="H111" s="330"/>
    </row>
    <row r="112" spans="1:694" ht="30" customHeight="1" x14ac:dyDescent="0.15">
      <c r="A112" s="369">
        <f t="shared" si="1"/>
        <v>94</v>
      </c>
      <c r="B112" s="382"/>
      <c r="C112" s="377" t="s">
        <v>245</v>
      </c>
      <c r="D112" s="132" t="s">
        <v>161</v>
      </c>
      <c r="E112" s="437"/>
      <c r="F112" s="133" t="s">
        <v>162</v>
      </c>
      <c r="G112" s="319" t="s">
        <v>102</v>
      </c>
      <c r="H112" s="263" t="s">
        <v>181</v>
      </c>
    </row>
    <row r="113" spans="1:694" ht="30" customHeight="1" x14ac:dyDescent="0.15">
      <c r="A113" s="369">
        <f t="shared" si="1"/>
        <v>95</v>
      </c>
      <c r="B113" s="382"/>
      <c r="C113" s="378"/>
      <c r="D113" s="132" t="s">
        <v>164</v>
      </c>
      <c r="E113" s="437"/>
      <c r="F113" s="134" t="s">
        <v>165</v>
      </c>
      <c r="G113" s="319" t="s">
        <v>102</v>
      </c>
      <c r="H113" s="268"/>
    </row>
    <row r="114" spans="1:694" ht="30" customHeight="1" x14ac:dyDescent="0.15">
      <c r="A114" s="369">
        <f t="shared" si="1"/>
        <v>96</v>
      </c>
      <c r="B114" s="382"/>
      <c r="C114" s="378"/>
      <c r="D114" s="132" t="s">
        <v>166</v>
      </c>
      <c r="E114" s="437"/>
      <c r="F114" s="135" t="s">
        <v>167</v>
      </c>
      <c r="G114" s="319" t="s">
        <v>102</v>
      </c>
      <c r="H114" s="268"/>
    </row>
    <row r="115" spans="1:694" ht="30" customHeight="1" x14ac:dyDescent="0.15">
      <c r="A115" s="369">
        <f t="shared" si="1"/>
        <v>97</v>
      </c>
      <c r="B115" s="382"/>
      <c r="C115" s="378"/>
      <c r="D115" s="132" t="s">
        <v>148</v>
      </c>
      <c r="E115" s="438"/>
      <c r="F115" s="133" t="s">
        <v>149</v>
      </c>
      <c r="G115" s="129" t="s">
        <v>150</v>
      </c>
      <c r="H115" s="329"/>
    </row>
    <row r="116" spans="1:694" ht="30" customHeight="1" x14ac:dyDescent="0.15">
      <c r="A116" s="369">
        <f t="shared" si="1"/>
        <v>98</v>
      </c>
      <c r="B116" s="382"/>
      <c r="C116" s="378"/>
      <c r="D116" s="132" t="s">
        <v>151</v>
      </c>
      <c r="E116" s="437"/>
      <c r="F116" s="133" t="s">
        <v>152</v>
      </c>
      <c r="G116" s="129" t="s">
        <v>153</v>
      </c>
      <c r="H116" s="329"/>
    </row>
    <row r="117" spans="1:694" ht="30" customHeight="1" x14ac:dyDescent="0.15">
      <c r="A117" s="369">
        <f t="shared" si="1"/>
        <v>99</v>
      </c>
      <c r="B117" s="382"/>
      <c r="C117" s="378"/>
      <c r="D117" s="132" t="s">
        <v>168</v>
      </c>
      <c r="E117" s="438"/>
      <c r="F117" s="133" t="s">
        <v>169</v>
      </c>
      <c r="G117" s="129" t="s">
        <v>170</v>
      </c>
      <c r="H117" s="329"/>
    </row>
    <row r="118" spans="1:694" ht="30" customHeight="1" x14ac:dyDescent="0.15">
      <c r="A118" s="369">
        <f t="shared" si="1"/>
        <v>100</v>
      </c>
      <c r="B118" s="382"/>
      <c r="C118" s="378"/>
      <c r="D118" s="132" t="s">
        <v>171</v>
      </c>
      <c r="E118" s="438"/>
      <c r="F118" s="136" t="s">
        <v>172</v>
      </c>
      <c r="G118" s="129" t="s">
        <v>173</v>
      </c>
      <c r="H118" s="329"/>
    </row>
    <row r="119" spans="1:694" ht="30" customHeight="1" x14ac:dyDescent="0.15">
      <c r="A119" s="369">
        <f t="shared" si="1"/>
        <v>101</v>
      </c>
      <c r="B119" s="382"/>
      <c r="C119" s="379"/>
      <c r="D119" s="137" t="s">
        <v>203</v>
      </c>
      <c r="E119" s="438"/>
      <c r="F119" s="135" t="s">
        <v>183</v>
      </c>
      <c r="G119" s="129" t="s">
        <v>170</v>
      </c>
      <c r="H119" s="330"/>
    </row>
    <row r="120" spans="1:694" s="113" customFormat="1" ht="30" customHeight="1" x14ac:dyDescent="0.15">
      <c r="A120" s="368">
        <f t="shared" si="1"/>
        <v>102</v>
      </c>
      <c r="B120" s="382"/>
      <c r="C120" s="371" t="s">
        <v>184</v>
      </c>
      <c r="D120" s="126" t="s">
        <v>185</v>
      </c>
      <c r="E120" s="438"/>
      <c r="F120" s="138" t="s">
        <v>186</v>
      </c>
      <c r="G120" s="139" t="s">
        <v>150</v>
      </c>
      <c r="H120" s="296" t="s">
        <v>204</v>
      </c>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2"/>
      <c r="AO120" s="112"/>
      <c r="AP120" s="112"/>
      <c r="AQ120" s="112"/>
      <c r="AR120" s="112"/>
      <c r="AS120" s="112"/>
      <c r="AT120" s="112"/>
      <c r="AU120" s="112"/>
      <c r="AV120" s="112"/>
      <c r="AW120" s="112"/>
      <c r="AX120" s="112"/>
      <c r="AY120" s="112"/>
      <c r="AZ120" s="112"/>
      <c r="BA120" s="112"/>
      <c r="BB120" s="112"/>
      <c r="BC120" s="112"/>
      <c r="BD120" s="112"/>
      <c r="BE120" s="112"/>
      <c r="BF120" s="112"/>
      <c r="BG120" s="112"/>
      <c r="BH120" s="112"/>
      <c r="BI120" s="112"/>
      <c r="BJ120" s="112"/>
      <c r="BK120" s="112"/>
      <c r="BL120" s="112"/>
      <c r="BM120" s="112"/>
      <c r="BN120" s="112"/>
      <c r="BO120" s="112"/>
      <c r="BP120" s="112"/>
      <c r="BQ120" s="112"/>
      <c r="BR120" s="112"/>
      <c r="BS120" s="112"/>
      <c r="BT120" s="112"/>
      <c r="BU120" s="112"/>
      <c r="BV120" s="112"/>
      <c r="BW120" s="112"/>
      <c r="BX120" s="112"/>
      <c r="BY120" s="112"/>
      <c r="BZ120" s="112"/>
      <c r="CA120" s="112"/>
      <c r="CB120" s="112"/>
      <c r="CC120" s="112"/>
      <c r="CD120" s="112"/>
      <c r="CE120" s="112"/>
      <c r="CF120" s="112"/>
      <c r="CG120" s="112"/>
      <c r="CH120" s="112"/>
      <c r="CI120" s="112"/>
      <c r="CJ120" s="112"/>
      <c r="CK120" s="112"/>
      <c r="CL120" s="112"/>
      <c r="CM120" s="112"/>
      <c r="CN120" s="112"/>
      <c r="CO120" s="112"/>
      <c r="CP120" s="112"/>
      <c r="CQ120" s="112"/>
      <c r="CR120" s="112"/>
      <c r="CS120" s="112"/>
      <c r="CT120" s="112"/>
      <c r="CU120" s="112"/>
      <c r="CV120" s="112"/>
      <c r="CW120" s="112"/>
      <c r="CX120" s="112"/>
      <c r="CY120" s="112"/>
      <c r="CZ120" s="112"/>
      <c r="DA120" s="112"/>
      <c r="DB120" s="112"/>
      <c r="DC120" s="112"/>
      <c r="DD120" s="112"/>
      <c r="DE120" s="112"/>
      <c r="DF120" s="112"/>
      <c r="DG120" s="112"/>
      <c r="DH120" s="112"/>
      <c r="DI120" s="112"/>
      <c r="DJ120" s="112"/>
      <c r="DK120" s="112"/>
      <c r="DL120" s="112"/>
      <c r="DM120" s="112"/>
      <c r="DN120" s="112"/>
      <c r="DO120" s="112"/>
      <c r="DP120" s="112"/>
      <c r="DQ120" s="112"/>
      <c r="DR120" s="112"/>
      <c r="DS120" s="112"/>
      <c r="DT120" s="112"/>
      <c r="DU120" s="112"/>
      <c r="DV120" s="112"/>
      <c r="DW120" s="112"/>
      <c r="DX120" s="112"/>
      <c r="DY120" s="112"/>
      <c r="DZ120" s="112"/>
      <c r="EA120" s="112"/>
      <c r="EB120" s="112"/>
      <c r="EC120" s="112"/>
      <c r="ED120" s="112"/>
      <c r="EE120" s="112"/>
      <c r="EF120" s="112"/>
      <c r="EG120" s="112"/>
      <c r="EH120" s="112"/>
      <c r="EI120" s="112"/>
      <c r="EJ120" s="112"/>
      <c r="EK120" s="112"/>
      <c r="EL120" s="112"/>
      <c r="EM120" s="112"/>
      <c r="EN120" s="112"/>
      <c r="EO120" s="112"/>
      <c r="EP120" s="112"/>
      <c r="EQ120" s="112"/>
      <c r="ER120" s="112"/>
      <c r="ES120" s="112"/>
      <c r="ET120" s="112"/>
      <c r="EU120" s="112"/>
      <c r="EV120" s="112"/>
      <c r="EW120" s="112"/>
      <c r="EX120" s="112"/>
      <c r="EY120" s="112"/>
      <c r="EZ120" s="112"/>
      <c r="FA120" s="112"/>
      <c r="FB120" s="112"/>
      <c r="FC120" s="112"/>
      <c r="FD120" s="112"/>
      <c r="FE120" s="112"/>
      <c r="FF120" s="112"/>
      <c r="FG120" s="112"/>
      <c r="FH120" s="112"/>
      <c r="FI120" s="112"/>
      <c r="FJ120" s="112"/>
      <c r="FK120" s="112"/>
      <c r="FL120" s="112"/>
      <c r="FM120" s="112"/>
      <c r="FN120" s="112"/>
      <c r="FO120" s="112"/>
      <c r="FP120" s="112"/>
      <c r="FQ120" s="112"/>
      <c r="FR120" s="112"/>
      <c r="FS120" s="112"/>
      <c r="FT120" s="112"/>
      <c r="FU120" s="112"/>
      <c r="FV120" s="112"/>
      <c r="FW120" s="112"/>
      <c r="FX120" s="112"/>
      <c r="FY120" s="112"/>
      <c r="FZ120" s="112"/>
      <c r="GA120" s="112"/>
      <c r="GB120" s="112"/>
      <c r="GC120" s="112"/>
      <c r="GD120" s="112"/>
      <c r="GE120" s="112"/>
      <c r="GF120" s="112"/>
      <c r="GG120" s="112"/>
      <c r="GH120" s="112"/>
      <c r="GI120" s="112"/>
      <c r="GJ120" s="112"/>
      <c r="GK120" s="112"/>
      <c r="GL120" s="112"/>
      <c r="GM120" s="112"/>
      <c r="GN120" s="112"/>
      <c r="GO120" s="112"/>
      <c r="GP120" s="112"/>
      <c r="GQ120" s="112"/>
      <c r="GR120" s="112"/>
      <c r="GS120" s="112"/>
      <c r="GT120" s="112"/>
      <c r="GU120" s="112"/>
      <c r="GV120" s="112"/>
      <c r="GW120" s="112"/>
      <c r="GX120" s="112"/>
      <c r="GY120" s="112"/>
      <c r="GZ120" s="112"/>
      <c r="HA120" s="112"/>
      <c r="HB120" s="112"/>
      <c r="HC120" s="112"/>
      <c r="HD120" s="112"/>
      <c r="HE120" s="112"/>
      <c r="HF120" s="112"/>
      <c r="HG120" s="112"/>
      <c r="HH120" s="112"/>
      <c r="HI120" s="112"/>
      <c r="HJ120" s="112"/>
      <c r="HK120" s="112"/>
      <c r="HL120" s="112"/>
      <c r="HM120" s="112"/>
      <c r="HN120" s="112"/>
      <c r="HO120" s="112"/>
      <c r="HP120" s="112"/>
      <c r="HQ120" s="112"/>
      <c r="HR120" s="112"/>
      <c r="HS120" s="112"/>
      <c r="HT120" s="112"/>
      <c r="HU120" s="112"/>
      <c r="HV120" s="112"/>
      <c r="HW120" s="112"/>
      <c r="HX120" s="112"/>
      <c r="HY120" s="112"/>
      <c r="HZ120" s="112"/>
      <c r="IA120" s="112"/>
      <c r="IB120" s="112"/>
      <c r="IC120" s="112"/>
      <c r="ID120" s="112"/>
      <c r="IE120" s="112"/>
      <c r="IF120" s="112"/>
      <c r="IG120" s="112"/>
      <c r="IH120" s="112"/>
      <c r="II120" s="112"/>
      <c r="IJ120" s="112"/>
      <c r="IK120" s="112"/>
      <c r="IL120" s="112"/>
      <c r="IM120" s="112"/>
      <c r="IN120" s="112"/>
      <c r="IO120" s="112"/>
      <c r="IP120" s="112"/>
      <c r="IQ120" s="112"/>
      <c r="IR120" s="112"/>
      <c r="IS120" s="112"/>
      <c r="IT120" s="112"/>
      <c r="IU120" s="112"/>
      <c r="IV120" s="112"/>
      <c r="IW120" s="112"/>
      <c r="IX120" s="112"/>
      <c r="IY120" s="112"/>
      <c r="IZ120" s="112"/>
      <c r="JA120" s="112"/>
      <c r="JB120" s="112"/>
      <c r="JC120" s="112"/>
      <c r="JD120" s="112"/>
      <c r="JE120" s="112"/>
      <c r="JF120" s="112"/>
      <c r="JG120" s="112"/>
      <c r="JH120" s="112"/>
      <c r="JI120" s="112"/>
      <c r="JJ120" s="112"/>
      <c r="JK120" s="112"/>
      <c r="JL120" s="112"/>
      <c r="JM120" s="112"/>
      <c r="JN120" s="112"/>
      <c r="JO120" s="112"/>
      <c r="JP120" s="112"/>
      <c r="JQ120" s="112"/>
      <c r="JR120" s="112"/>
      <c r="JS120" s="112"/>
      <c r="JT120" s="112"/>
      <c r="JU120" s="112"/>
      <c r="JV120" s="112"/>
      <c r="JW120" s="112"/>
      <c r="JX120" s="112"/>
      <c r="JY120" s="112"/>
      <c r="JZ120" s="112"/>
      <c r="KA120" s="112"/>
      <c r="KB120" s="112"/>
      <c r="KC120" s="112"/>
      <c r="KD120" s="112"/>
      <c r="KE120" s="112"/>
      <c r="KF120" s="112"/>
      <c r="KG120" s="112"/>
      <c r="KH120" s="112"/>
      <c r="KI120" s="112"/>
      <c r="KJ120" s="112"/>
      <c r="KK120" s="112"/>
      <c r="KL120" s="112"/>
      <c r="KM120" s="112"/>
      <c r="KN120" s="112"/>
      <c r="KO120" s="112"/>
      <c r="KP120" s="112"/>
      <c r="KQ120" s="112"/>
      <c r="KR120" s="112"/>
      <c r="KS120" s="112"/>
      <c r="KT120" s="112"/>
      <c r="KU120" s="112"/>
      <c r="KV120" s="112"/>
      <c r="KW120" s="112"/>
      <c r="KX120" s="112"/>
      <c r="KY120" s="112"/>
      <c r="KZ120" s="112"/>
      <c r="LA120" s="112"/>
      <c r="LB120" s="112"/>
      <c r="LC120" s="112"/>
      <c r="LD120" s="112"/>
      <c r="LE120" s="112"/>
      <c r="LF120" s="112"/>
      <c r="LG120" s="112"/>
      <c r="LH120" s="112"/>
      <c r="LI120" s="112"/>
      <c r="LJ120" s="112"/>
      <c r="LK120" s="112"/>
      <c r="LL120" s="112"/>
      <c r="LM120" s="112"/>
      <c r="LN120" s="112"/>
      <c r="LO120" s="112"/>
      <c r="LP120" s="112"/>
      <c r="LQ120" s="112"/>
      <c r="LR120" s="112"/>
      <c r="LS120" s="112"/>
      <c r="LT120" s="112"/>
      <c r="LU120" s="112"/>
      <c r="LV120" s="112"/>
      <c r="LW120" s="112"/>
      <c r="LX120" s="112"/>
      <c r="LY120" s="112"/>
      <c r="LZ120" s="112"/>
      <c r="MA120" s="112"/>
      <c r="MB120" s="112"/>
      <c r="MC120" s="112"/>
      <c r="MD120" s="112"/>
      <c r="ME120" s="112"/>
      <c r="MF120" s="112"/>
      <c r="MG120" s="112"/>
      <c r="MH120" s="112"/>
      <c r="MI120" s="112"/>
      <c r="MJ120" s="112"/>
      <c r="MK120" s="112"/>
      <c r="ML120" s="112"/>
      <c r="MM120" s="112"/>
      <c r="MN120" s="112"/>
      <c r="MO120" s="112"/>
      <c r="MP120" s="112"/>
      <c r="MQ120" s="112"/>
      <c r="MR120" s="112"/>
      <c r="MS120" s="112"/>
      <c r="MT120" s="112"/>
      <c r="MU120" s="112"/>
      <c r="MV120" s="112"/>
      <c r="MW120" s="112"/>
      <c r="MX120" s="112"/>
      <c r="MY120" s="112"/>
      <c r="MZ120" s="112"/>
      <c r="NA120" s="112"/>
      <c r="NB120" s="112"/>
      <c r="NC120" s="112"/>
      <c r="ND120" s="112"/>
      <c r="NE120" s="112"/>
      <c r="NF120" s="112"/>
      <c r="NG120" s="112"/>
      <c r="NH120" s="112"/>
      <c r="NI120" s="112"/>
      <c r="NJ120" s="112"/>
      <c r="NK120" s="112"/>
      <c r="NL120" s="112"/>
      <c r="NM120" s="112"/>
      <c r="NN120" s="112"/>
      <c r="NO120" s="112"/>
      <c r="NP120" s="112"/>
      <c r="NQ120" s="112"/>
      <c r="NR120" s="112"/>
      <c r="NS120" s="112"/>
      <c r="NT120" s="112"/>
      <c r="NU120" s="112"/>
      <c r="NV120" s="112"/>
      <c r="NW120" s="112"/>
      <c r="NX120" s="112"/>
      <c r="NY120" s="112"/>
      <c r="NZ120" s="112"/>
      <c r="OA120" s="112"/>
      <c r="OB120" s="112"/>
      <c r="OC120" s="112"/>
      <c r="OD120" s="112"/>
      <c r="OE120" s="112"/>
      <c r="OF120" s="112"/>
      <c r="OG120" s="112"/>
      <c r="OH120" s="112"/>
      <c r="OI120" s="112"/>
      <c r="OJ120" s="112"/>
      <c r="OK120" s="112"/>
      <c r="OL120" s="112"/>
      <c r="OM120" s="112"/>
      <c r="ON120" s="112"/>
      <c r="OO120" s="112"/>
      <c r="OP120" s="112"/>
      <c r="OQ120" s="112"/>
      <c r="OR120" s="112"/>
      <c r="OS120" s="112"/>
      <c r="OT120" s="112"/>
      <c r="OU120" s="112"/>
      <c r="OV120" s="112"/>
      <c r="OW120" s="112"/>
      <c r="OX120" s="112"/>
      <c r="OY120" s="112"/>
      <c r="OZ120" s="112"/>
      <c r="PA120" s="112"/>
      <c r="PB120" s="112"/>
      <c r="PC120" s="112"/>
      <c r="PD120" s="112"/>
      <c r="PE120" s="112"/>
      <c r="PF120" s="112"/>
      <c r="PG120" s="112"/>
      <c r="PH120" s="112"/>
      <c r="PI120" s="112"/>
      <c r="PJ120" s="112"/>
      <c r="PK120" s="112"/>
      <c r="PL120" s="112"/>
      <c r="PM120" s="112"/>
      <c r="PN120" s="112"/>
      <c r="PO120" s="112"/>
      <c r="PP120" s="112"/>
      <c r="PQ120" s="112"/>
      <c r="PR120" s="112"/>
      <c r="PS120" s="112"/>
      <c r="PT120" s="112"/>
      <c r="PU120" s="112"/>
      <c r="PV120" s="112"/>
      <c r="PW120" s="112"/>
      <c r="PX120" s="112"/>
      <c r="PY120" s="112"/>
      <c r="PZ120" s="112"/>
      <c r="QA120" s="112"/>
      <c r="QB120" s="112"/>
      <c r="QC120" s="112"/>
      <c r="QD120" s="112"/>
      <c r="QE120" s="112"/>
      <c r="QF120" s="112"/>
      <c r="QG120" s="112"/>
      <c r="QH120" s="112"/>
      <c r="QI120" s="112"/>
      <c r="QJ120" s="112"/>
      <c r="QK120" s="112"/>
      <c r="QL120" s="112"/>
      <c r="QM120" s="112"/>
      <c r="QN120" s="112"/>
      <c r="QO120" s="112"/>
      <c r="QP120" s="112"/>
      <c r="QQ120" s="112"/>
      <c r="QR120" s="112"/>
      <c r="QS120" s="112"/>
      <c r="QT120" s="112"/>
      <c r="QU120" s="112"/>
      <c r="QV120" s="112"/>
      <c r="QW120" s="112"/>
      <c r="QX120" s="112"/>
      <c r="QY120" s="112"/>
      <c r="QZ120" s="112"/>
      <c r="RA120" s="112"/>
      <c r="RB120" s="112"/>
      <c r="RC120" s="112"/>
      <c r="RD120" s="112"/>
      <c r="RE120" s="112"/>
      <c r="RF120" s="112"/>
      <c r="RG120" s="112"/>
      <c r="RH120" s="112"/>
      <c r="RI120" s="112"/>
      <c r="RJ120" s="112"/>
      <c r="RK120" s="112"/>
      <c r="RL120" s="112"/>
      <c r="RM120" s="112"/>
      <c r="RN120" s="112"/>
      <c r="RO120" s="112"/>
      <c r="RP120" s="112"/>
      <c r="RQ120" s="112"/>
      <c r="RR120" s="112"/>
      <c r="RS120" s="112"/>
      <c r="RT120" s="112"/>
      <c r="RU120" s="112"/>
      <c r="RV120" s="112"/>
      <c r="RW120" s="112"/>
      <c r="RX120" s="112"/>
      <c r="RY120" s="112"/>
      <c r="RZ120" s="112"/>
      <c r="SA120" s="112"/>
      <c r="SB120" s="112"/>
      <c r="SC120" s="112"/>
      <c r="SD120" s="112"/>
      <c r="SE120" s="112"/>
      <c r="SF120" s="112"/>
      <c r="SG120" s="112"/>
      <c r="SH120" s="112"/>
      <c r="SI120" s="112"/>
      <c r="SJ120" s="112"/>
      <c r="SK120" s="112"/>
      <c r="SL120" s="112"/>
      <c r="SM120" s="112"/>
      <c r="SN120" s="112"/>
      <c r="SO120" s="112"/>
      <c r="SP120" s="112"/>
      <c r="SQ120" s="112"/>
      <c r="SR120" s="112"/>
      <c r="SS120" s="112"/>
      <c r="ST120" s="112"/>
      <c r="SU120" s="112"/>
      <c r="SV120" s="112"/>
      <c r="SW120" s="112"/>
      <c r="SX120" s="112"/>
      <c r="SY120" s="112"/>
      <c r="SZ120" s="112"/>
      <c r="TA120" s="112"/>
      <c r="TB120" s="112"/>
      <c r="TC120" s="112"/>
      <c r="TD120" s="112"/>
      <c r="TE120" s="112"/>
      <c r="TF120" s="112"/>
      <c r="TG120" s="112"/>
      <c r="TH120" s="112"/>
      <c r="TI120" s="112"/>
      <c r="TJ120" s="112"/>
      <c r="TK120" s="112"/>
      <c r="TL120" s="112"/>
      <c r="TM120" s="112"/>
      <c r="TN120" s="112"/>
      <c r="TO120" s="112"/>
      <c r="TP120" s="112"/>
      <c r="TQ120" s="112"/>
      <c r="TR120" s="112"/>
      <c r="TS120" s="112"/>
      <c r="TT120" s="112"/>
      <c r="TU120" s="112"/>
      <c r="TV120" s="112"/>
      <c r="TW120" s="112"/>
      <c r="TX120" s="112"/>
      <c r="TY120" s="112"/>
      <c r="TZ120" s="112"/>
      <c r="UA120" s="112"/>
      <c r="UB120" s="112"/>
      <c r="UC120" s="112"/>
      <c r="UD120" s="112"/>
      <c r="UE120" s="112"/>
      <c r="UF120" s="112"/>
      <c r="UG120" s="112"/>
      <c r="UH120" s="112"/>
      <c r="UI120" s="112"/>
      <c r="UJ120" s="112"/>
      <c r="UK120" s="112"/>
      <c r="UL120" s="112"/>
      <c r="UM120" s="112"/>
      <c r="UN120" s="112"/>
      <c r="UO120" s="112"/>
      <c r="UP120" s="112"/>
      <c r="UQ120" s="112"/>
      <c r="UR120" s="112"/>
      <c r="US120" s="112"/>
      <c r="UT120" s="112"/>
      <c r="UU120" s="112"/>
      <c r="UV120" s="112"/>
      <c r="UW120" s="112"/>
      <c r="UX120" s="112"/>
      <c r="UY120" s="112"/>
      <c r="UZ120" s="112"/>
      <c r="VA120" s="112"/>
      <c r="VB120" s="112"/>
      <c r="VC120" s="112"/>
      <c r="VD120" s="112"/>
      <c r="VE120" s="112"/>
      <c r="VF120" s="112"/>
      <c r="VG120" s="112"/>
      <c r="VH120" s="112"/>
      <c r="VI120" s="112"/>
      <c r="VJ120" s="112"/>
      <c r="VK120" s="112"/>
      <c r="VL120" s="112"/>
      <c r="VM120" s="112"/>
      <c r="VN120" s="112"/>
      <c r="VO120" s="112"/>
      <c r="VP120" s="112"/>
      <c r="VQ120" s="112"/>
      <c r="VR120" s="112"/>
      <c r="VS120" s="112"/>
      <c r="VT120" s="112"/>
      <c r="VU120" s="112"/>
      <c r="VV120" s="112"/>
      <c r="VW120" s="112"/>
      <c r="VX120" s="112"/>
      <c r="VY120" s="112"/>
      <c r="VZ120" s="112"/>
      <c r="WA120" s="112"/>
      <c r="WB120" s="112"/>
      <c r="WC120" s="112"/>
      <c r="WD120" s="112"/>
      <c r="WE120" s="112"/>
      <c r="WF120" s="112"/>
      <c r="WG120" s="112"/>
      <c r="WH120" s="112"/>
      <c r="WI120" s="112"/>
      <c r="WJ120" s="112"/>
      <c r="WK120" s="112"/>
      <c r="WL120" s="112"/>
      <c r="WM120" s="112"/>
      <c r="WN120" s="112"/>
      <c r="WO120" s="112"/>
      <c r="WP120" s="112"/>
      <c r="WQ120" s="112"/>
      <c r="WR120" s="112"/>
      <c r="WS120" s="112"/>
      <c r="WT120" s="112"/>
      <c r="WU120" s="112"/>
      <c r="WV120" s="112"/>
      <c r="WW120" s="112"/>
      <c r="WX120" s="112"/>
      <c r="WY120" s="112"/>
      <c r="WZ120" s="112"/>
      <c r="XA120" s="112"/>
      <c r="XB120" s="112"/>
      <c r="XC120" s="112"/>
      <c r="XD120" s="112"/>
      <c r="XE120" s="112"/>
      <c r="XF120" s="112"/>
      <c r="XG120" s="112"/>
      <c r="XH120" s="112"/>
      <c r="XI120" s="112"/>
      <c r="XJ120" s="112"/>
      <c r="XK120" s="112"/>
      <c r="XL120" s="112"/>
      <c r="XM120" s="112"/>
      <c r="XN120" s="112"/>
      <c r="XO120" s="112"/>
      <c r="XP120" s="112"/>
      <c r="XQ120" s="112"/>
      <c r="XR120" s="112"/>
      <c r="XS120" s="112"/>
      <c r="XT120" s="112"/>
      <c r="XU120" s="112"/>
      <c r="XV120" s="112"/>
      <c r="XW120" s="112"/>
      <c r="XX120" s="112"/>
      <c r="XY120" s="112"/>
      <c r="XZ120" s="112"/>
      <c r="YA120" s="112"/>
      <c r="YB120" s="112"/>
      <c r="YC120" s="112"/>
      <c r="YD120" s="112"/>
      <c r="YE120" s="112"/>
      <c r="YF120" s="112"/>
      <c r="YG120" s="112"/>
      <c r="YH120" s="112"/>
      <c r="YI120" s="112"/>
      <c r="YJ120" s="112"/>
      <c r="YK120" s="112"/>
      <c r="YL120" s="112"/>
      <c r="YM120" s="112"/>
      <c r="YN120" s="112"/>
      <c r="YO120" s="112"/>
      <c r="YP120" s="112"/>
      <c r="YQ120" s="112"/>
      <c r="YR120" s="112"/>
      <c r="YS120" s="112"/>
      <c r="YT120" s="112"/>
      <c r="YU120" s="112"/>
      <c r="YV120" s="112"/>
      <c r="YW120" s="112"/>
      <c r="YX120" s="112"/>
      <c r="YY120" s="112"/>
      <c r="YZ120" s="112"/>
      <c r="ZA120" s="112"/>
      <c r="ZB120" s="112"/>
      <c r="ZC120" s="112"/>
      <c r="ZD120" s="112"/>
      <c r="ZE120" s="112"/>
      <c r="ZF120" s="112"/>
      <c r="ZG120" s="112"/>
      <c r="ZH120" s="112"/>
      <c r="ZI120" s="112"/>
      <c r="ZJ120" s="112"/>
      <c r="ZK120" s="112"/>
      <c r="ZL120" s="112"/>
      <c r="ZM120" s="112"/>
      <c r="ZN120" s="112"/>
      <c r="ZO120" s="112"/>
      <c r="ZP120" s="112"/>
      <c r="ZQ120" s="112"/>
      <c r="ZR120" s="112"/>
    </row>
    <row r="121" spans="1:694" s="113" customFormat="1" ht="30" customHeight="1" x14ac:dyDescent="0.15">
      <c r="A121" s="368">
        <f t="shared" si="1"/>
        <v>103</v>
      </c>
      <c r="B121" s="382"/>
      <c r="C121" s="373"/>
      <c r="D121" s="126" t="s">
        <v>187</v>
      </c>
      <c r="E121" s="437"/>
      <c r="F121" s="127" t="s">
        <v>152</v>
      </c>
      <c r="G121" s="139" t="s">
        <v>153</v>
      </c>
      <c r="H121" s="297"/>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2"/>
      <c r="AO121" s="112"/>
      <c r="AP121" s="112"/>
      <c r="AQ121" s="112"/>
      <c r="AR121" s="112"/>
      <c r="AS121" s="112"/>
      <c r="AT121" s="112"/>
      <c r="AU121" s="112"/>
      <c r="AV121" s="112"/>
      <c r="AW121" s="112"/>
      <c r="AX121" s="112"/>
      <c r="AY121" s="112"/>
      <c r="AZ121" s="112"/>
      <c r="BA121" s="112"/>
      <c r="BB121" s="112"/>
      <c r="BC121" s="112"/>
      <c r="BD121" s="112"/>
      <c r="BE121" s="112"/>
      <c r="BF121" s="112"/>
      <c r="BG121" s="112"/>
      <c r="BH121" s="112"/>
      <c r="BI121" s="112"/>
      <c r="BJ121" s="112"/>
      <c r="BK121" s="112"/>
      <c r="BL121" s="112"/>
      <c r="BM121" s="112"/>
      <c r="BN121" s="112"/>
      <c r="BO121" s="112"/>
      <c r="BP121" s="112"/>
      <c r="BQ121" s="112"/>
      <c r="BR121" s="112"/>
      <c r="BS121" s="112"/>
      <c r="BT121" s="112"/>
      <c r="BU121" s="112"/>
      <c r="BV121" s="112"/>
      <c r="BW121" s="112"/>
      <c r="BX121" s="112"/>
      <c r="BY121" s="112"/>
      <c r="BZ121" s="112"/>
      <c r="CA121" s="112"/>
      <c r="CB121" s="112"/>
      <c r="CC121" s="112"/>
      <c r="CD121" s="112"/>
      <c r="CE121" s="112"/>
      <c r="CF121" s="112"/>
      <c r="CG121" s="112"/>
      <c r="CH121" s="112"/>
      <c r="CI121" s="112"/>
      <c r="CJ121" s="112"/>
      <c r="CK121" s="112"/>
      <c r="CL121" s="112"/>
      <c r="CM121" s="112"/>
      <c r="CN121" s="112"/>
      <c r="CO121" s="112"/>
      <c r="CP121" s="112"/>
      <c r="CQ121" s="112"/>
      <c r="CR121" s="112"/>
      <c r="CS121" s="112"/>
      <c r="CT121" s="112"/>
      <c r="CU121" s="112"/>
      <c r="CV121" s="112"/>
      <c r="CW121" s="112"/>
      <c r="CX121" s="112"/>
      <c r="CY121" s="112"/>
      <c r="CZ121" s="112"/>
      <c r="DA121" s="112"/>
      <c r="DB121" s="112"/>
      <c r="DC121" s="112"/>
      <c r="DD121" s="112"/>
      <c r="DE121" s="112"/>
      <c r="DF121" s="112"/>
      <c r="DG121" s="112"/>
      <c r="DH121" s="112"/>
      <c r="DI121" s="112"/>
      <c r="DJ121" s="112"/>
      <c r="DK121" s="112"/>
      <c r="DL121" s="112"/>
      <c r="DM121" s="112"/>
      <c r="DN121" s="112"/>
      <c r="DO121" s="112"/>
      <c r="DP121" s="112"/>
      <c r="DQ121" s="112"/>
      <c r="DR121" s="112"/>
      <c r="DS121" s="112"/>
      <c r="DT121" s="112"/>
      <c r="DU121" s="112"/>
      <c r="DV121" s="112"/>
      <c r="DW121" s="112"/>
      <c r="DX121" s="112"/>
      <c r="DY121" s="112"/>
      <c r="DZ121" s="112"/>
      <c r="EA121" s="112"/>
      <c r="EB121" s="112"/>
      <c r="EC121" s="112"/>
      <c r="ED121" s="112"/>
      <c r="EE121" s="112"/>
      <c r="EF121" s="112"/>
      <c r="EG121" s="112"/>
      <c r="EH121" s="112"/>
      <c r="EI121" s="112"/>
      <c r="EJ121" s="112"/>
      <c r="EK121" s="112"/>
      <c r="EL121" s="112"/>
      <c r="EM121" s="112"/>
      <c r="EN121" s="112"/>
      <c r="EO121" s="112"/>
      <c r="EP121" s="112"/>
      <c r="EQ121" s="112"/>
      <c r="ER121" s="112"/>
      <c r="ES121" s="112"/>
      <c r="ET121" s="112"/>
      <c r="EU121" s="112"/>
      <c r="EV121" s="112"/>
      <c r="EW121" s="112"/>
      <c r="EX121" s="112"/>
      <c r="EY121" s="112"/>
      <c r="EZ121" s="112"/>
      <c r="FA121" s="112"/>
      <c r="FB121" s="112"/>
      <c r="FC121" s="112"/>
      <c r="FD121" s="112"/>
      <c r="FE121" s="112"/>
      <c r="FF121" s="112"/>
      <c r="FG121" s="112"/>
      <c r="FH121" s="112"/>
      <c r="FI121" s="112"/>
      <c r="FJ121" s="112"/>
      <c r="FK121" s="112"/>
      <c r="FL121" s="112"/>
      <c r="FM121" s="112"/>
      <c r="FN121" s="112"/>
      <c r="FO121" s="112"/>
      <c r="FP121" s="112"/>
      <c r="FQ121" s="112"/>
      <c r="FR121" s="112"/>
      <c r="FS121" s="112"/>
      <c r="FT121" s="112"/>
      <c r="FU121" s="112"/>
      <c r="FV121" s="112"/>
      <c r="FW121" s="112"/>
      <c r="FX121" s="112"/>
      <c r="FY121" s="112"/>
      <c r="FZ121" s="112"/>
      <c r="GA121" s="112"/>
      <c r="GB121" s="112"/>
      <c r="GC121" s="112"/>
      <c r="GD121" s="112"/>
      <c r="GE121" s="112"/>
      <c r="GF121" s="112"/>
      <c r="GG121" s="112"/>
      <c r="GH121" s="112"/>
      <c r="GI121" s="112"/>
      <c r="GJ121" s="112"/>
      <c r="GK121" s="112"/>
      <c r="GL121" s="112"/>
      <c r="GM121" s="112"/>
      <c r="GN121" s="112"/>
      <c r="GO121" s="112"/>
      <c r="GP121" s="112"/>
      <c r="GQ121" s="112"/>
      <c r="GR121" s="112"/>
      <c r="GS121" s="112"/>
      <c r="GT121" s="112"/>
      <c r="GU121" s="112"/>
      <c r="GV121" s="112"/>
      <c r="GW121" s="112"/>
      <c r="GX121" s="112"/>
      <c r="GY121" s="112"/>
      <c r="GZ121" s="112"/>
      <c r="HA121" s="112"/>
      <c r="HB121" s="112"/>
      <c r="HC121" s="112"/>
      <c r="HD121" s="112"/>
      <c r="HE121" s="112"/>
      <c r="HF121" s="112"/>
      <c r="HG121" s="112"/>
      <c r="HH121" s="112"/>
      <c r="HI121" s="112"/>
      <c r="HJ121" s="112"/>
      <c r="HK121" s="112"/>
      <c r="HL121" s="112"/>
      <c r="HM121" s="112"/>
      <c r="HN121" s="112"/>
      <c r="HO121" s="112"/>
      <c r="HP121" s="112"/>
      <c r="HQ121" s="112"/>
      <c r="HR121" s="112"/>
      <c r="HS121" s="112"/>
      <c r="HT121" s="112"/>
      <c r="HU121" s="112"/>
      <c r="HV121" s="112"/>
      <c r="HW121" s="112"/>
      <c r="HX121" s="112"/>
      <c r="HY121" s="112"/>
      <c r="HZ121" s="112"/>
      <c r="IA121" s="112"/>
      <c r="IB121" s="112"/>
      <c r="IC121" s="112"/>
      <c r="ID121" s="112"/>
      <c r="IE121" s="112"/>
      <c r="IF121" s="112"/>
      <c r="IG121" s="112"/>
      <c r="IH121" s="112"/>
      <c r="II121" s="112"/>
      <c r="IJ121" s="112"/>
      <c r="IK121" s="112"/>
      <c r="IL121" s="112"/>
      <c r="IM121" s="112"/>
      <c r="IN121" s="112"/>
      <c r="IO121" s="112"/>
      <c r="IP121" s="112"/>
      <c r="IQ121" s="112"/>
      <c r="IR121" s="112"/>
      <c r="IS121" s="112"/>
      <c r="IT121" s="112"/>
      <c r="IU121" s="112"/>
      <c r="IV121" s="112"/>
      <c r="IW121" s="112"/>
      <c r="IX121" s="112"/>
      <c r="IY121" s="112"/>
      <c r="IZ121" s="112"/>
      <c r="JA121" s="112"/>
      <c r="JB121" s="112"/>
      <c r="JC121" s="112"/>
      <c r="JD121" s="112"/>
      <c r="JE121" s="112"/>
      <c r="JF121" s="112"/>
      <c r="JG121" s="112"/>
      <c r="JH121" s="112"/>
      <c r="JI121" s="112"/>
      <c r="JJ121" s="112"/>
      <c r="JK121" s="112"/>
      <c r="JL121" s="112"/>
      <c r="JM121" s="112"/>
      <c r="JN121" s="112"/>
      <c r="JO121" s="112"/>
      <c r="JP121" s="112"/>
      <c r="JQ121" s="112"/>
      <c r="JR121" s="112"/>
      <c r="JS121" s="112"/>
      <c r="JT121" s="112"/>
      <c r="JU121" s="112"/>
      <c r="JV121" s="112"/>
      <c r="JW121" s="112"/>
      <c r="JX121" s="112"/>
      <c r="JY121" s="112"/>
      <c r="JZ121" s="112"/>
      <c r="KA121" s="112"/>
      <c r="KB121" s="112"/>
      <c r="KC121" s="112"/>
      <c r="KD121" s="112"/>
      <c r="KE121" s="112"/>
      <c r="KF121" s="112"/>
      <c r="KG121" s="112"/>
      <c r="KH121" s="112"/>
      <c r="KI121" s="112"/>
      <c r="KJ121" s="112"/>
      <c r="KK121" s="112"/>
      <c r="KL121" s="112"/>
      <c r="KM121" s="112"/>
      <c r="KN121" s="112"/>
      <c r="KO121" s="112"/>
      <c r="KP121" s="112"/>
      <c r="KQ121" s="112"/>
      <c r="KR121" s="112"/>
      <c r="KS121" s="112"/>
      <c r="KT121" s="112"/>
      <c r="KU121" s="112"/>
      <c r="KV121" s="112"/>
      <c r="KW121" s="112"/>
      <c r="KX121" s="112"/>
      <c r="KY121" s="112"/>
      <c r="KZ121" s="112"/>
      <c r="LA121" s="112"/>
      <c r="LB121" s="112"/>
      <c r="LC121" s="112"/>
      <c r="LD121" s="112"/>
      <c r="LE121" s="112"/>
      <c r="LF121" s="112"/>
      <c r="LG121" s="112"/>
      <c r="LH121" s="112"/>
      <c r="LI121" s="112"/>
      <c r="LJ121" s="112"/>
      <c r="LK121" s="112"/>
      <c r="LL121" s="112"/>
      <c r="LM121" s="112"/>
      <c r="LN121" s="112"/>
      <c r="LO121" s="112"/>
      <c r="LP121" s="112"/>
      <c r="LQ121" s="112"/>
      <c r="LR121" s="112"/>
      <c r="LS121" s="112"/>
      <c r="LT121" s="112"/>
      <c r="LU121" s="112"/>
      <c r="LV121" s="112"/>
      <c r="LW121" s="112"/>
      <c r="LX121" s="112"/>
      <c r="LY121" s="112"/>
      <c r="LZ121" s="112"/>
      <c r="MA121" s="112"/>
      <c r="MB121" s="112"/>
      <c r="MC121" s="112"/>
      <c r="MD121" s="112"/>
      <c r="ME121" s="112"/>
      <c r="MF121" s="112"/>
      <c r="MG121" s="112"/>
      <c r="MH121" s="112"/>
      <c r="MI121" s="112"/>
      <c r="MJ121" s="112"/>
      <c r="MK121" s="112"/>
      <c r="ML121" s="112"/>
      <c r="MM121" s="112"/>
      <c r="MN121" s="112"/>
      <c r="MO121" s="112"/>
      <c r="MP121" s="112"/>
      <c r="MQ121" s="112"/>
      <c r="MR121" s="112"/>
      <c r="MS121" s="112"/>
      <c r="MT121" s="112"/>
      <c r="MU121" s="112"/>
      <c r="MV121" s="112"/>
      <c r="MW121" s="112"/>
      <c r="MX121" s="112"/>
      <c r="MY121" s="112"/>
      <c r="MZ121" s="112"/>
      <c r="NA121" s="112"/>
      <c r="NB121" s="112"/>
      <c r="NC121" s="112"/>
      <c r="ND121" s="112"/>
      <c r="NE121" s="112"/>
      <c r="NF121" s="112"/>
      <c r="NG121" s="112"/>
      <c r="NH121" s="112"/>
      <c r="NI121" s="112"/>
      <c r="NJ121" s="112"/>
      <c r="NK121" s="112"/>
      <c r="NL121" s="112"/>
      <c r="NM121" s="112"/>
      <c r="NN121" s="112"/>
      <c r="NO121" s="112"/>
      <c r="NP121" s="112"/>
      <c r="NQ121" s="112"/>
      <c r="NR121" s="112"/>
      <c r="NS121" s="112"/>
      <c r="NT121" s="112"/>
      <c r="NU121" s="112"/>
      <c r="NV121" s="112"/>
      <c r="NW121" s="112"/>
      <c r="NX121" s="112"/>
      <c r="NY121" s="112"/>
      <c r="NZ121" s="112"/>
      <c r="OA121" s="112"/>
      <c r="OB121" s="112"/>
      <c r="OC121" s="112"/>
      <c r="OD121" s="112"/>
      <c r="OE121" s="112"/>
      <c r="OF121" s="112"/>
      <c r="OG121" s="112"/>
      <c r="OH121" s="112"/>
      <c r="OI121" s="112"/>
      <c r="OJ121" s="112"/>
      <c r="OK121" s="112"/>
      <c r="OL121" s="112"/>
      <c r="OM121" s="112"/>
      <c r="ON121" s="112"/>
      <c r="OO121" s="112"/>
      <c r="OP121" s="112"/>
      <c r="OQ121" s="112"/>
      <c r="OR121" s="112"/>
      <c r="OS121" s="112"/>
      <c r="OT121" s="112"/>
      <c r="OU121" s="112"/>
      <c r="OV121" s="112"/>
      <c r="OW121" s="112"/>
      <c r="OX121" s="112"/>
      <c r="OY121" s="112"/>
      <c r="OZ121" s="112"/>
      <c r="PA121" s="112"/>
      <c r="PB121" s="112"/>
      <c r="PC121" s="112"/>
      <c r="PD121" s="112"/>
      <c r="PE121" s="112"/>
      <c r="PF121" s="112"/>
      <c r="PG121" s="112"/>
      <c r="PH121" s="112"/>
      <c r="PI121" s="112"/>
      <c r="PJ121" s="112"/>
      <c r="PK121" s="112"/>
      <c r="PL121" s="112"/>
      <c r="PM121" s="112"/>
      <c r="PN121" s="112"/>
      <c r="PO121" s="112"/>
      <c r="PP121" s="112"/>
      <c r="PQ121" s="112"/>
      <c r="PR121" s="112"/>
      <c r="PS121" s="112"/>
      <c r="PT121" s="112"/>
      <c r="PU121" s="112"/>
      <c r="PV121" s="112"/>
      <c r="PW121" s="112"/>
      <c r="PX121" s="112"/>
      <c r="PY121" s="112"/>
      <c r="PZ121" s="112"/>
      <c r="QA121" s="112"/>
      <c r="QB121" s="112"/>
      <c r="QC121" s="112"/>
      <c r="QD121" s="112"/>
      <c r="QE121" s="112"/>
      <c r="QF121" s="112"/>
      <c r="QG121" s="112"/>
      <c r="QH121" s="112"/>
      <c r="QI121" s="112"/>
      <c r="QJ121" s="112"/>
      <c r="QK121" s="112"/>
      <c r="QL121" s="112"/>
      <c r="QM121" s="112"/>
      <c r="QN121" s="112"/>
      <c r="QO121" s="112"/>
      <c r="QP121" s="112"/>
      <c r="QQ121" s="112"/>
      <c r="QR121" s="112"/>
      <c r="QS121" s="112"/>
      <c r="QT121" s="112"/>
      <c r="QU121" s="112"/>
      <c r="QV121" s="112"/>
      <c r="QW121" s="112"/>
      <c r="QX121" s="112"/>
      <c r="QY121" s="112"/>
      <c r="QZ121" s="112"/>
      <c r="RA121" s="112"/>
      <c r="RB121" s="112"/>
      <c r="RC121" s="112"/>
      <c r="RD121" s="112"/>
      <c r="RE121" s="112"/>
      <c r="RF121" s="112"/>
      <c r="RG121" s="112"/>
      <c r="RH121" s="112"/>
      <c r="RI121" s="112"/>
      <c r="RJ121" s="112"/>
      <c r="RK121" s="112"/>
      <c r="RL121" s="112"/>
      <c r="RM121" s="112"/>
      <c r="RN121" s="112"/>
      <c r="RO121" s="112"/>
      <c r="RP121" s="112"/>
      <c r="RQ121" s="112"/>
      <c r="RR121" s="112"/>
      <c r="RS121" s="112"/>
      <c r="RT121" s="112"/>
      <c r="RU121" s="112"/>
      <c r="RV121" s="112"/>
      <c r="RW121" s="112"/>
      <c r="RX121" s="112"/>
      <c r="RY121" s="112"/>
      <c r="RZ121" s="112"/>
      <c r="SA121" s="112"/>
      <c r="SB121" s="112"/>
      <c r="SC121" s="112"/>
      <c r="SD121" s="112"/>
      <c r="SE121" s="112"/>
      <c r="SF121" s="112"/>
      <c r="SG121" s="112"/>
      <c r="SH121" s="112"/>
      <c r="SI121" s="112"/>
      <c r="SJ121" s="112"/>
      <c r="SK121" s="112"/>
      <c r="SL121" s="112"/>
      <c r="SM121" s="112"/>
      <c r="SN121" s="112"/>
      <c r="SO121" s="112"/>
      <c r="SP121" s="112"/>
      <c r="SQ121" s="112"/>
      <c r="SR121" s="112"/>
      <c r="SS121" s="112"/>
      <c r="ST121" s="112"/>
      <c r="SU121" s="112"/>
      <c r="SV121" s="112"/>
      <c r="SW121" s="112"/>
      <c r="SX121" s="112"/>
      <c r="SY121" s="112"/>
      <c r="SZ121" s="112"/>
      <c r="TA121" s="112"/>
      <c r="TB121" s="112"/>
      <c r="TC121" s="112"/>
      <c r="TD121" s="112"/>
      <c r="TE121" s="112"/>
      <c r="TF121" s="112"/>
      <c r="TG121" s="112"/>
      <c r="TH121" s="112"/>
      <c r="TI121" s="112"/>
      <c r="TJ121" s="112"/>
      <c r="TK121" s="112"/>
      <c r="TL121" s="112"/>
      <c r="TM121" s="112"/>
      <c r="TN121" s="112"/>
      <c r="TO121" s="112"/>
      <c r="TP121" s="112"/>
      <c r="TQ121" s="112"/>
      <c r="TR121" s="112"/>
      <c r="TS121" s="112"/>
      <c r="TT121" s="112"/>
      <c r="TU121" s="112"/>
      <c r="TV121" s="112"/>
      <c r="TW121" s="112"/>
      <c r="TX121" s="112"/>
      <c r="TY121" s="112"/>
      <c r="TZ121" s="112"/>
      <c r="UA121" s="112"/>
      <c r="UB121" s="112"/>
      <c r="UC121" s="112"/>
      <c r="UD121" s="112"/>
      <c r="UE121" s="112"/>
      <c r="UF121" s="112"/>
      <c r="UG121" s="112"/>
      <c r="UH121" s="112"/>
      <c r="UI121" s="112"/>
      <c r="UJ121" s="112"/>
      <c r="UK121" s="112"/>
      <c r="UL121" s="112"/>
      <c r="UM121" s="112"/>
      <c r="UN121" s="112"/>
      <c r="UO121" s="112"/>
      <c r="UP121" s="112"/>
      <c r="UQ121" s="112"/>
      <c r="UR121" s="112"/>
      <c r="US121" s="112"/>
      <c r="UT121" s="112"/>
      <c r="UU121" s="112"/>
      <c r="UV121" s="112"/>
      <c r="UW121" s="112"/>
      <c r="UX121" s="112"/>
      <c r="UY121" s="112"/>
      <c r="UZ121" s="112"/>
      <c r="VA121" s="112"/>
      <c r="VB121" s="112"/>
      <c r="VC121" s="112"/>
      <c r="VD121" s="112"/>
      <c r="VE121" s="112"/>
      <c r="VF121" s="112"/>
      <c r="VG121" s="112"/>
      <c r="VH121" s="112"/>
      <c r="VI121" s="112"/>
      <c r="VJ121" s="112"/>
      <c r="VK121" s="112"/>
      <c r="VL121" s="112"/>
      <c r="VM121" s="112"/>
      <c r="VN121" s="112"/>
      <c r="VO121" s="112"/>
      <c r="VP121" s="112"/>
      <c r="VQ121" s="112"/>
      <c r="VR121" s="112"/>
      <c r="VS121" s="112"/>
      <c r="VT121" s="112"/>
      <c r="VU121" s="112"/>
      <c r="VV121" s="112"/>
      <c r="VW121" s="112"/>
      <c r="VX121" s="112"/>
      <c r="VY121" s="112"/>
      <c r="VZ121" s="112"/>
      <c r="WA121" s="112"/>
      <c r="WB121" s="112"/>
      <c r="WC121" s="112"/>
      <c r="WD121" s="112"/>
      <c r="WE121" s="112"/>
      <c r="WF121" s="112"/>
      <c r="WG121" s="112"/>
      <c r="WH121" s="112"/>
      <c r="WI121" s="112"/>
      <c r="WJ121" s="112"/>
      <c r="WK121" s="112"/>
      <c r="WL121" s="112"/>
      <c r="WM121" s="112"/>
      <c r="WN121" s="112"/>
      <c r="WO121" s="112"/>
      <c r="WP121" s="112"/>
      <c r="WQ121" s="112"/>
      <c r="WR121" s="112"/>
      <c r="WS121" s="112"/>
      <c r="WT121" s="112"/>
      <c r="WU121" s="112"/>
      <c r="WV121" s="112"/>
      <c r="WW121" s="112"/>
      <c r="WX121" s="112"/>
      <c r="WY121" s="112"/>
      <c r="WZ121" s="112"/>
      <c r="XA121" s="112"/>
      <c r="XB121" s="112"/>
      <c r="XC121" s="112"/>
      <c r="XD121" s="112"/>
      <c r="XE121" s="112"/>
      <c r="XF121" s="112"/>
      <c r="XG121" s="112"/>
      <c r="XH121" s="112"/>
      <c r="XI121" s="112"/>
      <c r="XJ121" s="112"/>
      <c r="XK121" s="112"/>
      <c r="XL121" s="112"/>
      <c r="XM121" s="112"/>
      <c r="XN121" s="112"/>
      <c r="XO121" s="112"/>
      <c r="XP121" s="112"/>
      <c r="XQ121" s="112"/>
      <c r="XR121" s="112"/>
      <c r="XS121" s="112"/>
      <c r="XT121" s="112"/>
      <c r="XU121" s="112"/>
      <c r="XV121" s="112"/>
      <c r="XW121" s="112"/>
      <c r="XX121" s="112"/>
      <c r="XY121" s="112"/>
      <c r="XZ121" s="112"/>
      <c r="YA121" s="112"/>
      <c r="YB121" s="112"/>
      <c r="YC121" s="112"/>
      <c r="YD121" s="112"/>
      <c r="YE121" s="112"/>
      <c r="YF121" s="112"/>
      <c r="YG121" s="112"/>
      <c r="YH121" s="112"/>
      <c r="YI121" s="112"/>
      <c r="YJ121" s="112"/>
      <c r="YK121" s="112"/>
      <c r="YL121" s="112"/>
      <c r="YM121" s="112"/>
      <c r="YN121" s="112"/>
      <c r="YO121" s="112"/>
      <c r="YP121" s="112"/>
      <c r="YQ121" s="112"/>
      <c r="YR121" s="112"/>
      <c r="YS121" s="112"/>
      <c r="YT121" s="112"/>
      <c r="YU121" s="112"/>
      <c r="YV121" s="112"/>
      <c r="YW121" s="112"/>
      <c r="YX121" s="112"/>
      <c r="YY121" s="112"/>
      <c r="YZ121" s="112"/>
      <c r="ZA121" s="112"/>
      <c r="ZB121" s="112"/>
      <c r="ZC121" s="112"/>
      <c r="ZD121" s="112"/>
      <c r="ZE121" s="112"/>
      <c r="ZF121" s="112"/>
      <c r="ZG121" s="112"/>
      <c r="ZH121" s="112"/>
      <c r="ZI121" s="112"/>
      <c r="ZJ121" s="112"/>
      <c r="ZK121" s="112"/>
      <c r="ZL121" s="112"/>
      <c r="ZM121" s="112"/>
      <c r="ZN121" s="112"/>
      <c r="ZO121" s="112"/>
      <c r="ZP121" s="112"/>
      <c r="ZQ121" s="112"/>
      <c r="ZR121" s="112"/>
    </row>
    <row r="122" spans="1:694" ht="46.5" customHeight="1" x14ac:dyDescent="0.15">
      <c r="A122" s="369">
        <f t="shared" si="1"/>
        <v>104</v>
      </c>
      <c r="B122" s="382"/>
      <c r="C122" s="380" t="s">
        <v>246</v>
      </c>
      <c r="D122" s="304"/>
      <c r="E122" s="438"/>
      <c r="F122" s="135">
        <v>15000000</v>
      </c>
      <c r="G122" s="129" t="s">
        <v>304</v>
      </c>
      <c r="H122" s="129" t="s">
        <v>189</v>
      </c>
    </row>
    <row r="123" spans="1:694" ht="30" customHeight="1" x14ac:dyDescent="0.15">
      <c r="A123" s="369">
        <f t="shared" si="1"/>
        <v>105</v>
      </c>
      <c r="B123" s="382"/>
      <c r="C123" s="380" t="s">
        <v>247</v>
      </c>
      <c r="D123" s="304"/>
      <c r="E123" s="438"/>
      <c r="F123" s="133">
        <v>50</v>
      </c>
      <c r="G123" s="129" t="s">
        <v>191</v>
      </c>
      <c r="H123" s="129" t="s">
        <v>189</v>
      </c>
    </row>
    <row r="124" spans="1:694" ht="30" customHeight="1" x14ac:dyDescent="0.15">
      <c r="A124" s="369">
        <f t="shared" si="1"/>
        <v>106</v>
      </c>
      <c r="B124" s="382"/>
      <c r="C124" s="380" t="s">
        <v>248</v>
      </c>
      <c r="D124" s="304"/>
      <c r="E124" s="437"/>
      <c r="F124" s="140" t="s">
        <v>193</v>
      </c>
      <c r="G124" s="129" t="s">
        <v>194</v>
      </c>
      <c r="H124" s="319" t="s">
        <v>102</v>
      </c>
    </row>
    <row r="125" spans="1:694" ht="171.95" customHeight="1" x14ac:dyDescent="0.15">
      <c r="A125" s="370">
        <f t="shared" si="1"/>
        <v>107</v>
      </c>
      <c r="B125" s="382"/>
      <c r="C125" s="380" t="s">
        <v>249</v>
      </c>
      <c r="D125" s="304"/>
      <c r="E125" s="438"/>
      <c r="F125" s="133">
        <v>1234</v>
      </c>
      <c r="G125" s="281" t="s">
        <v>196</v>
      </c>
      <c r="H125" s="331" t="s">
        <v>197</v>
      </c>
    </row>
    <row r="126" spans="1:694" ht="30" customHeight="1" x14ac:dyDescent="0.15">
      <c r="A126" s="370">
        <f t="shared" si="1"/>
        <v>108</v>
      </c>
      <c r="B126" s="382"/>
      <c r="C126" s="381" t="s">
        <v>250</v>
      </c>
      <c r="D126" s="304"/>
      <c r="E126" s="458"/>
      <c r="F126" s="133">
        <v>1234567890</v>
      </c>
      <c r="G126" s="129" t="s">
        <v>199</v>
      </c>
      <c r="H126" s="319" t="s">
        <v>102</v>
      </c>
    </row>
    <row r="127" spans="1:694" ht="30" customHeight="1" x14ac:dyDescent="0.15">
      <c r="A127" s="369">
        <f t="shared" si="1"/>
        <v>109</v>
      </c>
      <c r="B127" s="383"/>
      <c r="C127" s="381" t="s">
        <v>251</v>
      </c>
      <c r="D127" s="304"/>
      <c r="E127" s="459"/>
      <c r="F127" s="133">
        <v>12345678</v>
      </c>
      <c r="G127" s="129" t="s">
        <v>205</v>
      </c>
      <c r="H127" s="319" t="s">
        <v>102</v>
      </c>
    </row>
    <row r="128" spans="1:694" ht="30" customHeight="1" x14ac:dyDescent="0.15">
      <c r="A128" s="352">
        <f t="shared" si="1"/>
        <v>110</v>
      </c>
      <c r="B128" s="366" t="s">
        <v>252</v>
      </c>
      <c r="C128" s="363" t="s">
        <v>253</v>
      </c>
      <c r="D128" s="141" t="s">
        <v>132</v>
      </c>
      <c r="E128" s="437" t="str">
        <f>IF(始めにご確認ください!B9="","",始めにご確認ください!B9)</f>
        <v/>
      </c>
      <c r="F128" s="142" t="s">
        <v>133</v>
      </c>
      <c r="G128" s="143" t="s">
        <v>346</v>
      </c>
      <c r="H128" s="155" t="s">
        <v>135</v>
      </c>
    </row>
    <row r="129" spans="1:694" ht="30" customHeight="1" x14ac:dyDescent="0.15">
      <c r="A129" s="352">
        <f t="shared" si="1"/>
        <v>111</v>
      </c>
      <c r="B129" s="366"/>
      <c r="C129" s="355"/>
      <c r="D129" s="141" t="s">
        <v>278</v>
      </c>
      <c r="E129" s="437"/>
      <c r="F129" s="142" t="s">
        <v>295</v>
      </c>
      <c r="G129" s="143" t="s">
        <v>297</v>
      </c>
      <c r="H129" s="270"/>
    </row>
    <row r="130" spans="1:694" s="113" customFormat="1" ht="30" customHeight="1" x14ac:dyDescent="0.15">
      <c r="A130" s="352">
        <f t="shared" si="1"/>
        <v>112</v>
      </c>
      <c r="B130" s="366"/>
      <c r="C130" s="355"/>
      <c r="D130" s="141" t="s">
        <v>136</v>
      </c>
      <c r="E130" s="437"/>
      <c r="F130" s="142">
        <v>1234567890</v>
      </c>
      <c r="G130" s="143" t="s">
        <v>137</v>
      </c>
      <c r="H130" s="270"/>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2"/>
      <c r="AE130" s="112"/>
      <c r="AF130" s="112"/>
      <c r="AG130" s="112"/>
      <c r="AH130" s="112"/>
      <c r="AI130" s="112"/>
      <c r="AJ130" s="112"/>
      <c r="AK130" s="112"/>
      <c r="AL130" s="112"/>
      <c r="AM130" s="112"/>
      <c r="AN130" s="112"/>
      <c r="AO130" s="112"/>
      <c r="AP130" s="112"/>
      <c r="AQ130" s="112"/>
      <c r="AR130" s="112"/>
      <c r="AS130" s="112"/>
      <c r="AT130" s="112"/>
      <c r="AU130" s="112"/>
      <c r="AV130" s="112"/>
      <c r="AW130" s="112"/>
      <c r="AX130" s="112"/>
      <c r="AY130" s="112"/>
      <c r="AZ130" s="112"/>
      <c r="BA130" s="112"/>
      <c r="BB130" s="112"/>
      <c r="BC130" s="112"/>
      <c r="BD130" s="112"/>
      <c r="BE130" s="112"/>
      <c r="BF130" s="112"/>
      <c r="BG130" s="112"/>
      <c r="BH130" s="112"/>
      <c r="BI130" s="112"/>
      <c r="BJ130" s="112"/>
      <c r="BK130" s="112"/>
      <c r="BL130" s="112"/>
      <c r="BM130" s="112"/>
      <c r="BN130" s="112"/>
      <c r="BO130" s="112"/>
      <c r="BP130" s="112"/>
      <c r="BQ130" s="112"/>
      <c r="BR130" s="112"/>
      <c r="BS130" s="112"/>
      <c r="BT130" s="112"/>
      <c r="BU130" s="112"/>
      <c r="BV130" s="112"/>
      <c r="BW130" s="112"/>
      <c r="BX130" s="112"/>
      <c r="BY130" s="112"/>
      <c r="BZ130" s="112"/>
      <c r="CA130" s="112"/>
      <c r="CB130" s="112"/>
      <c r="CC130" s="112"/>
      <c r="CD130" s="112"/>
      <c r="CE130" s="112"/>
      <c r="CF130" s="112"/>
      <c r="CG130" s="112"/>
      <c r="CH130" s="112"/>
      <c r="CI130" s="112"/>
      <c r="CJ130" s="112"/>
      <c r="CK130" s="112"/>
      <c r="CL130" s="112"/>
      <c r="CM130" s="112"/>
      <c r="CN130" s="112"/>
      <c r="CO130" s="112"/>
      <c r="CP130" s="112"/>
      <c r="CQ130" s="112"/>
      <c r="CR130" s="112"/>
      <c r="CS130" s="112"/>
      <c r="CT130" s="112"/>
      <c r="CU130" s="112"/>
      <c r="CV130" s="112"/>
      <c r="CW130" s="112"/>
      <c r="CX130" s="112"/>
      <c r="CY130" s="112"/>
      <c r="CZ130" s="112"/>
      <c r="DA130" s="112"/>
      <c r="DB130" s="112"/>
      <c r="DC130" s="112"/>
      <c r="DD130" s="112"/>
      <c r="DE130" s="112"/>
      <c r="DF130" s="112"/>
      <c r="DG130" s="112"/>
      <c r="DH130" s="112"/>
      <c r="DI130" s="112"/>
      <c r="DJ130" s="112"/>
      <c r="DK130" s="112"/>
      <c r="DL130" s="112"/>
      <c r="DM130" s="112"/>
      <c r="DN130" s="112"/>
      <c r="DO130" s="112"/>
      <c r="DP130" s="112"/>
      <c r="DQ130" s="112"/>
      <c r="DR130" s="112"/>
      <c r="DS130" s="112"/>
      <c r="DT130" s="112"/>
      <c r="DU130" s="112"/>
      <c r="DV130" s="112"/>
      <c r="DW130" s="112"/>
      <c r="DX130" s="112"/>
      <c r="DY130" s="112"/>
      <c r="DZ130" s="112"/>
      <c r="EA130" s="112"/>
      <c r="EB130" s="112"/>
      <c r="EC130" s="112"/>
      <c r="ED130" s="112"/>
      <c r="EE130" s="112"/>
      <c r="EF130" s="112"/>
      <c r="EG130" s="112"/>
      <c r="EH130" s="112"/>
      <c r="EI130" s="112"/>
      <c r="EJ130" s="112"/>
      <c r="EK130" s="112"/>
      <c r="EL130" s="112"/>
      <c r="EM130" s="112"/>
      <c r="EN130" s="112"/>
      <c r="EO130" s="112"/>
      <c r="EP130" s="112"/>
      <c r="EQ130" s="112"/>
      <c r="ER130" s="112"/>
      <c r="ES130" s="112"/>
      <c r="ET130" s="112"/>
      <c r="EU130" s="112"/>
      <c r="EV130" s="112"/>
      <c r="EW130" s="112"/>
      <c r="EX130" s="112"/>
      <c r="EY130" s="112"/>
      <c r="EZ130" s="112"/>
      <c r="FA130" s="112"/>
      <c r="FB130" s="112"/>
      <c r="FC130" s="112"/>
      <c r="FD130" s="112"/>
      <c r="FE130" s="112"/>
      <c r="FF130" s="112"/>
      <c r="FG130" s="112"/>
      <c r="FH130" s="112"/>
      <c r="FI130" s="112"/>
      <c r="FJ130" s="112"/>
      <c r="FK130" s="112"/>
      <c r="FL130" s="112"/>
      <c r="FM130" s="112"/>
      <c r="FN130" s="112"/>
      <c r="FO130" s="112"/>
      <c r="FP130" s="112"/>
      <c r="FQ130" s="112"/>
      <c r="FR130" s="112"/>
      <c r="FS130" s="112"/>
      <c r="FT130" s="112"/>
      <c r="FU130" s="112"/>
      <c r="FV130" s="112"/>
      <c r="FW130" s="112"/>
      <c r="FX130" s="112"/>
      <c r="FY130" s="112"/>
      <c r="FZ130" s="112"/>
      <c r="GA130" s="112"/>
      <c r="GB130" s="112"/>
      <c r="GC130" s="112"/>
      <c r="GD130" s="112"/>
      <c r="GE130" s="112"/>
      <c r="GF130" s="112"/>
      <c r="GG130" s="112"/>
      <c r="GH130" s="112"/>
      <c r="GI130" s="112"/>
      <c r="GJ130" s="112"/>
      <c r="GK130" s="112"/>
      <c r="GL130" s="112"/>
      <c r="GM130" s="112"/>
      <c r="GN130" s="112"/>
      <c r="GO130" s="112"/>
      <c r="GP130" s="112"/>
      <c r="GQ130" s="112"/>
      <c r="GR130" s="112"/>
      <c r="GS130" s="112"/>
      <c r="GT130" s="112"/>
      <c r="GU130" s="112"/>
      <c r="GV130" s="112"/>
      <c r="GW130" s="112"/>
      <c r="GX130" s="112"/>
      <c r="GY130" s="112"/>
      <c r="GZ130" s="112"/>
      <c r="HA130" s="112"/>
      <c r="HB130" s="112"/>
      <c r="HC130" s="112"/>
      <c r="HD130" s="112"/>
      <c r="HE130" s="112"/>
      <c r="HF130" s="112"/>
      <c r="HG130" s="112"/>
      <c r="HH130" s="112"/>
      <c r="HI130" s="112"/>
      <c r="HJ130" s="112"/>
      <c r="HK130" s="112"/>
      <c r="HL130" s="112"/>
      <c r="HM130" s="112"/>
      <c r="HN130" s="112"/>
      <c r="HO130" s="112"/>
      <c r="HP130" s="112"/>
      <c r="HQ130" s="112"/>
      <c r="HR130" s="112"/>
      <c r="HS130" s="112"/>
      <c r="HT130" s="112"/>
      <c r="HU130" s="112"/>
      <c r="HV130" s="112"/>
      <c r="HW130" s="112"/>
      <c r="HX130" s="112"/>
      <c r="HY130" s="112"/>
      <c r="HZ130" s="112"/>
      <c r="IA130" s="112"/>
      <c r="IB130" s="112"/>
      <c r="IC130" s="112"/>
      <c r="ID130" s="112"/>
      <c r="IE130" s="112"/>
      <c r="IF130" s="112"/>
      <c r="IG130" s="112"/>
      <c r="IH130" s="112"/>
      <c r="II130" s="112"/>
      <c r="IJ130" s="112"/>
      <c r="IK130" s="112"/>
      <c r="IL130" s="112"/>
      <c r="IM130" s="112"/>
      <c r="IN130" s="112"/>
      <c r="IO130" s="112"/>
      <c r="IP130" s="112"/>
      <c r="IQ130" s="112"/>
      <c r="IR130" s="112"/>
      <c r="IS130" s="112"/>
      <c r="IT130" s="112"/>
      <c r="IU130" s="112"/>
      <c r="IV130" s="112"/>
      <c r="IW130" s="112"/>
      <c r="IX130" s="112"/>
      <c r="IY130" s="112"/>
      <c r="IZ130" s="112"/>
      <c r="JA130" s="112"/>
      <c r="JB130" s="112"/>
      <c r="JC130" s="112"/>
      <c r="JD130" s="112"/>
      <c r="JE130" s="112"/>
      <c r="JF130" s="112"/>
      <c r="JG130" s="112"/>
      <c r="JH130" s="112"/>
      <c r="JI130" s="112"/>
      <c r="JJ130" s="112"/>
      <c r="JK130" s="112"/>
      <c r="JL130" s="112"/>
      <c r="JM130" s="112"/>
      <c r="JN130" s="112"/>
      <c r="JO130" s="112"/>
      <c r="JP130" s="112"/>
      <c r="JQ130" s="112"/>
      <c r="JR130" s="112"/>
      <c r="JS130" s="112"/>
      <c r="JT130" s="112"/>
      <c r="JU130" s="112"/>
      <c r="JV130" s="112"/>
      <c r="JW130" s="112"/>
      <c r="JX130" s="112"/>
      <c r="JY130" s="112"/>
      <c r="JZ130" s="112"/>
      <c r="KA130" s="112"/>
      <c r="KB130" s="112"/>
      <c r="KC130" s="112"/>
      <c r="KD130" s="112"/>
      <c r="KE130" s="112"/>
      <c r="KF130" s="112"/>
      <c r="KG130" s="112"/>
      <c r="KH130" s="112"/>
      <c r="KI130" s="112"/>
      <c r="KJ130" s="112"/>
      <c r="KK130" s="112"/>
      <c r="KL130" s="112"/>
      <c r="KM130" s="112"/>
      <c r="KN130" s="112"/>
      <c r="KO130" s="112"/>
      <c r="KP130" s="112"/>
      <c r="KQ130" s="112"/>
      <c r="KR130" s="112"/>
      <c r="KS130" s="112"/>
      <c r="KT130" s="112"/>
      <c r="KU130" s="112"/>
      <c r="KV130" s="112"/>
      <c r="KW130" s="112"/>
      <c r="KX130" s="112"/>
      <c r="KY130" s="112"/>
      <c r="KZ130" s="112"/>
      <c r="LA130" s="112"/>
      <c r="LB130" s="112"/>
      <c r="LC130" s="112"/>
      <c r="LD130" s="112"/>
      <c r="LE130" s="112"/>
      <c r="LF130" s="112"/>
      <c r="LG130" s="112"/>
      <c r="LH130" s="112"/>
      <c r="LI130" s="112"/>
      <c r="LJ130" s="112"/>
      <c r="LK130" s="112"/>
      <c r="LL130" s="112"/>
      <c r="LM130" s="112"/>
      <c r="LN130" s="112"/>
      <c r="LO130" s="112"/>
      <c r="LP130" s="112"/>
      <c r="LQ130" s="112"/>
      <c r="LR130" s="112"/>
      <c r="LS130" s="112"/>
      <c r="LT130" s="112"/>
      <c r="LU130" s="112"/>
      <c r="LV130" s="112"/>
      <c r="LW130" s="112"/>
      <c r="LX130" s="112"/>
      <c r="LY130" s="112"/>
      <c r="LZ130" s="112"/>
      <c r="MA130" s="112"/>
      <c r="MB130" s="112"/>
      <c r="MC130" s="112"/>
      <c r="MD130" s="112"/>
      <c r="ME130" s="112"/>
      <c r="MF130" s="112"/>
      <c r="MG130" s="112"/>
      <c r="MH130" s="112"/>
      <c r="MI130" s="112"/>
      <c r="MJ130" s="112"/>
      <c r="MK130" s="112"/>
      <c r="ML130" s="112"/>
      <c r="MM130" s="112"/>
      <c r="MN130" s="112"/>
      <c r="MO130" s="112"/>
      <c r="MP130" s="112"/>
      <c r="MQ130" s="112"/>
      <c r="MR130" s="112"/>
      <c r="MS130" s="112"/>
      <c r="MT130" s="112"/>
      <c r="MU130" s="112"/>
      <c r="MV130" s="112"/>
      <c r="MW130" s="112"/>
      <c r="MX130" s="112"/>
      <c r="MY130" s="112"/>
      <c r="MZ130" s="112"/>
      <c r="NA130" s="112"/>
      <c r="NB130" s="112"/>
      <c r="NC130" s="112"/>
      <c r="ND130" s="112"/>
      <c r="NE130" s="112"/>
      <c r="NF130" s="112"/>
      <c r="NG130" s="112"/>
      <c r="NH130" s="112"/>
      <c r="NI130" s="112"/>
      <c r="NJ130" s="112"/>
      <c r="NK130" s="112"/>
      <c r="NL130" s="112"/>
      <c r="NM130" s="112"/>
      <c r="NN130" s="112"/>
      <c r="NO130" s="112"/>
      <c r="NP130" s="112"/>
      <c r="NQ130" s="112"/>
      <c r="NR130" s="112"/>
      <c r="NS130" s="112"/>
      <c r="NT130" s="112"/>
      <c r="NU130" s="112"/>
      <c r="NV130" s="112"/>
      <c r="NW130" s="112"/>
      <c r="NX130" s="112"/>
      <c r="NY130" s="112"/>
      <c r="NZ130" s="112"/>
      <c r="OA130" s="112"/>
      <c r="OB130" s="112"/>
      <c r="OC130" s="112"/>
      <c r="OD130" s="112"/>
      <c r="OE130" s="112"/>
      <c r="OF130" s="112"/>
      <c r="OG130" s="112"/>
      <c r="OH130" s="112"/>
      <c r="OI130" s="112"/>
      <c r="OJ130" s="112"/>
      <c r="OK130" s="112"/>
      <c r="OL130" s="112"/>
      <c r="OM130" s="112"/>
      <c r="ON130" s="112"/>
      <c r="OO130" s="112"/>
      <c r="OP130" s="112"/>
      <c r="OQ130" s="112"/>
      <c r="OR130" s="112"/>
      <c r="OS130" s="112"/>
      <c r="OT130" s="112"/>
      <c r="OU130" s="112"/>
      <c r="OV130" s="112"/>
      <c r="OW130" s="112"/>
      <c r="OX130" s="112"/>
      <c r="OY130" s="112"/>
      <c r="OZ130" s="112"/>
      <c r="PA130" s="112"/>
      <c r="PB130" s="112"/>
      <c r="PC130" s="112"/>
      <c r="PD130" s="112"/>
      <c r="PE130" s="112"/>
      <c r="PF130" s="112"/>
      <c r="PG130" s="112"/>
      <c r="PH130" s="112"/>
      <c r="PI130" s="112"/>
      <c r="PJ130" s="112"/>
      <c r="PK130" s="112"/>
      <c r="PL130" s="112"/>
      <c r="PM130" s="112"/>
      <c r="PN130" s="112"/>
      <c r="PO130" s="112"/>
      <c r="PP130" s="112"/>
      <c r="PQ130" s="112"/>
      <c r="PR130" s="112"/>
      <c r="PS130" s="112"/>
      <c r="PT130" s="112"/>
      <c r="PU130" s="112"/>
      <c r="PV130" s="112"/>
      <c r="PW130" s="112"/>
      <c r="PX130" s="112"/>
      <c r="PY130" s="112"/>
      <c r="PZ130" s="112"/>
      <c r="QA130" s="112"/>
      <c r="QB130" s="112"/>
      <c r="QC130" s="112"/>
      <c r="QD130" s="112"/>
      <c r="QE130" s="112"/>
      <c r="QF130" s="112"/>
      <c r="QG130" s="112"/>
      <c r="QH130" s="112"/>
      <c r="QI130" s="112"/>
      <c r="QJ130" s="112"/>
      <c r="QK130" s="112"/>
      <c r="QL130" s="112"/>
      <c r="QM130" s="112"/>
      <c r="QN130" s="112"/>
      <c r="QO130" s="112"/>
      <c r="QP130" s="112"/>
      <c r="QQ130" s="112"/>
      <c r="QR130" s="112"/>
      <c r="QS130" s="112"/>
      <c r="QT130" s="112"/>
      <c r="QU130" s="112"/>
      <c r="QV130" s="112"/>
      <c r="QW130" s="112"/>
      <c r="QX130" s="112"/>
      <c r="QY130" s="112"/>
      <c r="QZ130" s="112"/>
      <c r="RA130" s="112"/>
      <c r="RB130" s="112"/>
      <c r="RC130" s="112"/>
      <c r="RD130" s="112"/>
      <c r="RE130" s="112"/>
      <c r="RF130" s="112"/>
      <c r="RG130" s="112"/>
      <c r="RH130" s="112"/>
      <c r="RI130" s="112"/>
      <c r="RJ130" s="112"/>
      <c r="RK130" s="112"/>
      <c r="RL130" s="112"/>
      <c r="RM130" s="112"/>
      <c r="RN130" s="112"/>
      <c r="RO130" s="112"/>
      <c r="RP130" s="112"/>
      <c r="RQ130" s="112"/>
      <c r="RR130" s="112"/>
      <c r="RS130" s="112"/>
      <c r="RT130" s="112"/>
      <c r="RU130" s="112"/>
      <c r="RV130" s="112"/>
      <c r="RW130" s="112"/>
      <c r="RX130" s="112"/>
      <c r="RY130" s="112"/>
      <c r="RZ130" s="112"/>
      <c r="SA130" s="112"/>
      <c r="SB130" s="112"/>
      <c r="SC130" s="112"/>
      <c r="SD130" s="112"/>
      <c r="SE130" s="112"/>
      <c r="SF130" s="112"/>
      <c r="SG130" s="112"/>
      <c r="SH130" s="112"/>
      <c r="SI130" s="112"/>
      <c r="SJ130" s="112"/>
      <c r="SK130" s="112"/>
      <c r="SL130" s="112"/>
      <c r="SM130" s="112"/>
      <c r="SN130" s="112"/>
      <c r="SO130" s="112"/>
      <c r="SP130" s="112"/>
      <c r="SQ130" s="112"/>
      <c r="SR130" s="112"/>
      <c r="SS130" s="112"/>
      <c r="ST130" s="112"/>
      <c r="SU130" s="112"/>
      <c r="SV130" s="112"/>
      <c r="SW130" s="112"/>
      <c r="SX130" s="112"/>
      <c r="SY130" s="112"/>
      <c r="SZ130" s="112"/>
      <c r="TA130" s="112"/>
      <c r="TB130" s="112"/>
      <c r="TC130" s="112"/>
      <c r="TD130" s="112"/>
      <c r="TE130" s="112"/>
      <c r="TF130" s="112"/>
      <c r="TG130" s="112"/>
      <c r="TH130" s="112"/>
      <c r="TI130" s="112"/>
      <c r="TJ130" s="112"/>
      <c r="TK130" s="112"/>
      <c r="TL130" s="112"/>
      <c r="TM130" s="112"/>
      <c r="TN130" s="112"/>
      <c r="TO130" s="112"/>
      <c r="TP130" s="112"/>
      <c r="TQ130" s="112"/>
      <c r="TR130" s="112"/>
      <c r="TS130" s="112"/>
      <c r="TT130" s="112"/>
      <c r="TU130" s="112"/>
      <c r="TV130" s="112"/>
      <c r="TW130" s="112"/>
      <c r="TX130" s="112"/>
      <c r="TY130" s="112"/>
      <c r="TZ130" s="112"/>
      <c r="UA130" s="112"/>
      <c r="UB130" s="112"/>
      <c r="UC130" s="112"/>
      <c r="UD130" s="112"/>
      <c r="UE130" s="112"/>
      <c r="UF130" s="112"/>
      <c r="UG130" s="112"/>
      <c r="UH130" s="112"/>
      <c r="UI130" s="112"/>
      <c r="UJ130" s="112"/>
      <c r="UK130" s="112"/>
      <c r="UL130" s="112"/>
      <c r="UM130" s="112"/>
      <c r="UN130" s="112"/>
      <c r="UO130" s="112"/>
      <c r="UP130" s="112"/>
      <c r="UQ130" s="112"/>
      <c r="UR130" s="112"/>
      <c r="US130" s="112"/>
      <c r="UT130" s="112"/>
      <c r="UU130" s="112"/>
      <c r="UV130" s="112"/>
      <c r="UW130" s="112"/>
      <c r="UX130" s="112"/>
      <c r="UY130" s="112"/>
      <c r="UZ130" s="112"/>
      <c r="VA130" s="112"/>
      <c r="VB130" s="112"/>
      <c r="VC130" s="112"/>
      <c r="VD130" s="112"/>
      <c r="VE130" s="112"/>
      <c r="VF130" s="112"/>
      <c r="VG130" s="112"/>
      <c r="VH130" s="112"/>
      <c r="VI130" s="112"/>
      <c r="VJ130" s="112"/>
      <c r="VK130" s="112"/>
      <c r="VL130" s="112"/>
      <c r="VM130" s="112"/>
      <c r="VN130" s="112"/>
      <c r="VO130" s="112"/>
      <c r="VP130" s="112"/>
      <c r="VQ130" s="112"/>
      <c r="VR130" s="112"/>
      <c r="VS130" s="112"/>
      <c r="VT130" s="112"/>
      <c r="VU130" s="112"/>
      <c r="VV130" s="112"/>
      <c r="VW130" s="112"/>
      <c r="VX130" s="112"/>
      <c r="VY130" s="112"/>
      <c r="VZ130" s="112"/>
      <c r="WA130" s="112"/>
      <c r="WB130" s="112"/>
      <c r="WC130" s="112"/>
      <c r="WD130" s="112"/>
      <c r="WE130" s="112"/>
      <c r="WF130" s="112"/>
      <c r="WG130" s="112"/>
      <c r="WH130" s="112"/>
      <c r="WI130" s="112"/>
      <c r="WJ130" s="112"/>
      <c r="WK130" s="112"/>
      <c r="WL130" s="112"/>
      <c r="WM130" s="112"/>
      <c r="WN130" s="112"/>
      <c r="WO130" s="112"/>
      <c r="WP130" s="112"/>
      <c r="WQ130" s="112"/>
      <c r="WR130" s="112"/>
      <c r="WS130" s="112"/>
      <c r="WT130" s="112"/>
      <c r="WU130" s="112"/>
      <c r="WV130" s="112"/>
      <c r="WW130" s="112"/>
      <c r="WX130" s="112"/>
      <c r="WY130" s="112"/>
      <c r="WZ130" s="112"/>
      <c r="XA130" s="112"/>
      <c r="XB130" s="112"/>
      <c r="XC130" s="112"/>
      <c r="XD130" s="112"/>
      <c r="XE130" s="112"/>
      <c r="XF130" s="112"/>
      <c r="XG130" s="112"/>
      <c r="XH130" s="112"/>
      <c r="XI130" s="112"/>
      <c r="XJ130" s="112"/>
      <c r="XK130" s="112"/>
      <c r="XL130" s="112"/>
      <c r="XM130" s="112"/>
      <c r="XN130" s="112"/>
      <c r="XO130" s="112"/>
      <c r="XP130" s="112"/>
      <c r="XQ130" s="112"/>
      <c r="XR130" s="112"/>
      <c r="XS130" s="112"/>
      <c r="XT130" s="112"/>
      <c r="XU130" s="112"/>
      <c r="XV130" s="112"/>
      <c r="XW130" s="112"/>
      <c r="XX130" s="112"/>
      <c r="XY130" s="112"/>
      <c r="XZ130" s="112"/>
      <c r="YA130" s="112"/>
      <c r="YB130" s="112"/>
      <c r="YC130" s="112"/>
      <c r="YD130" s="112"/>
      <c r="YE130" s="112"/>
      <c r="YF130" s="112"/>
      <c r="YG130" s="112"/>
      <c r="YH130" s="112"/>
      <c r="YI130" s="112"/>
      <c r="YJ130" s="112"/>
      <c r="YK130" s="112"/>
      <c r="YL130" s="112"/>
      <c r="YM130" s="112"/>
      <c r="YN130" s="112"/>
      <c r="YO130" s="112"/>
      <c r="YP130" s="112"/>
      <c r="YQ130" s="112"/>
      <c r="YR130" s="112"/>
      <c r="YS130" s="112"/>
      <c r="YT130" s="112"/>
      <c r="YU130" s="112"/>
      <c r="YV130" s="112"/>
      <c r="YW130" s="112"/>
      <c r="YX130" s="112"/>
      <c r="YY130" s="112"/>
      <c r="YZ130" s="112"/>
      <c r="ZA130" s="112"/>
      <c r="ZB130" s="112"/>
      <c r="ZC130" s="112"/>
      <c r="ZD130" s="112"/>
      <c r="ZE130" s="112"/>
      <c r="ZF130" s="112"/>
      <c r="ZG130" s="112"/>
      <c r="ZH130" s="112"/>
      <c r="ZI130" s="112"/>
      <c r="ZJ130" s="112"/>
      <c r="ZK130" s="112"/>
      <c r="ZL130" s="112"/>
      <c r="ZM130" s="112"/>
      <c r="ZN130" s="112"/>
      <c r="ZO130" s="112"/>
      <c r="ZP130" s="112"/>
      <c r="ZQ130" s="112"/>
      <c r="ZR130" s="112"/>
    </row>
    <row r="131" spans="1:694" s="113" customFormat="1" ht="30" customHeight="1" x14ac:dyDescent="0.15">
      <c r="A131" s="352">
        <f t="shared" si="1"/>
        <v>113</v>
      </c>
      <c r="B131" s="366"/>
      <c r="C131" s="355"/>
      <c r="D131" s="141" t="s">
        <v>208</v>
      </c>
      <c r="E131" s="457"/>
      <c r="F131" s="142">
        <v>2000</v>
      </c>
      <c r="G131" s="171" t="s">
        <v>231</v>
      </c>
      <c r="H131" s="270"/>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c r="AF131" s="112"/>
      <c r="AG131" s="112"/>
      <c r="AH131" s="112"/>
      <c r="AI131" s="112"/>
      <c r="AJ131" s="112"/>
      <c r="AK131" s="112"/>
      <c r="AL131" s="112"/>
      <c r="AM131" s="112"/>
      <c r="AN131" s="112"/>
      <c r="AO131" s="112"/>
      <c r="AP131" s="112"/>
      <c r="AQ131" s="112"/>
      <c r="AR131" s="112"/>
      <c r="AS131" s="112"/>
      <c r="AT131" s="112"/>
      <c r="AU131" s="112"/>
      <c r="AV131" s="112"/>
      <c r="AW131" s="112"/>
      <c r="AX131" s="112"/>
      <c r="AY131" s="112"/>
      <c r="AZ131" s="112"/>
      <c r="BA131" s="112"/>
      <c r="BB131" s="112"/>
      <c r="BC131" s="112"/>
      <c r="BD131" s="112"/>
      <c r="BE131" s="112"/>
      <c r="BF131" s="112"/>
      <c r="BG131" s="112"/>
      <c r="BH131" s="112"/>
      <c r="BI131" s="112"/>
      <c r="BJ131" s="112"/>
      <c r="BK131" s="112"/>
      <c r="BL131" s="112"/>
      <c r="BM131" s="112"/>
      <c r="BN131" s="112"/>
      <c r="BO131" s="112"/>
      <c r="BP131" s="112"/>
      <c r="BQ131" s="112"/>
      <c r="BR131" s="112"/>
      <c r="BS131" s="112"/>
      <c r="BT131" s="112"/>
      <c r="BU131" s="112"/>
      <c r="BV131" s="112"/>
      <c r="BW131" s="112"/>
      <c r="BX131" s="112"/>
      <c r="BY131" s="112"/>
      <c r="BZ131" s="112"/>
      <c r="CA131" s="112"/>
      <c r="CB131" s="112"/>
      <c r="CC131" s="112"/>
      <c r="CD131" s="112"/>
      <c r="CE131" s="112"/>
      <c r="CF131" s="112"/>
      <c r="CG131" s="112"/>
      <c r="CH131" s="112"/>
      <c r="CI131" s="112"/>
      <c r="CJ131" s="112"/>
      <c r="CK131" s="112"/>
      <c r="CL131" s="112"/>
      <c r="CM131" s="112"/>
      <c r="CN131" s="112"/>
      <c r="CO131" s="112"/>
      <c r="CP131" s="112"/>
      <c r="CQ131" s="112"/>
      <c r="CR131" s="112"/>
      <c r="CS131" s="112"/>
      <c r="CT131" s="112"/>
      <c r="CU131" s="112"/>
      <c r="CV131" s="112"/>
      <c r="CW131" s="112"/>
      <c r="CX131" s="112"/>
      <c r="CY131" s="112"/>
      <c r="CZ131" s="112"/>
      <c r="DA131" s="112"/>
      <c r="DB131" s="112"/>
      <c r="DC131" s="112"/>
      <c r="DD131" s="112"/>
      <c r="DE131" s="112"/>
      <c r="DF131" s="112"/>
      <c r="DG131" s="112"/>
      <c r="DH131" s="112"/>
      <c r="DI131" s="112"/>
      <c r="DJ131" s="112"/>
      <c r="DK131" s="112"/>
      <c r="DL131" s="112"/>
      <c r="DM131" s="112"/>
      <c r="DN131" s="112"/>
      <c r="DO131" s="112"/>
      <c r="DP131" s="112"/>
      <c r="DQ131" s="112"/>
      <c r="DR131" s="112"/>
      <c r="DS131" s="112"/>
      <c r="DT131" s="112"/>
      <c r="DU131" s="112"/>
      <c r="DV131" s="112"/>
      <c r="DW131" s="112"/>
      <c r="DX131" s="112"/>
      <c r="DY131" s="112"/>
      <c r="DZ131" s="112"/>
      <c r="EA131" s="112"/>
      <c r="EB131" s="112"/>
      <c r="EC131" s="112"/>
      <c r="ED131" s="112"/>
      <c r="EE131" s="112"/>
      <c r="EF131" s="112"/>
      <c r="EG131" s="112"/>
      <c r="EH131" s="112"/>
      <c r="EI131" s="112"/>
      <c r="EJ131" s="112"/>
      <c r="EK131" s="112"/>
      <c r="EL131" s="112"/>
      <c r="EM131" s="112"/>
      <c r="EN131" s="112"/>
      <c r="EO131" s="112"/>
      <c r="EP131" s="112"/>
      <c r="EQ131" s="112"/>
      <c r="ER131" s="112"/>
      <c r="ES131" s="112"/>
      <c r="ET131" s="112"/>
      <c r="EU131" s="112"/>
      <c r="EV131" s="112"/>
      <c r="EW131" s="112"/>
      <c r="EX131" s="112"/>
      <c r="EY131" s="112"/>
      <c r="EZ131" s="112"/>
      <c r="FA131" s="112"/>
      <c r="FB131" s="112"/>
      <c r="FC131" s="112"/>
      <c r="FD131" s="112"/>
      <c r="FE131" s="112"/>
      <c r="FF131" s="112"/>
      <c r="FG131" s="112"/>
      <c r="FH131" s="112"/>
      <c r="FI131" s="112"/>
      <c r="FJ131" s="112"/>
      <c r="FK131" s="112"/>
      <c r="FL131" s="112"/>
      <c r="FM131" s="112"/>
      <c r="FN131" s="112"/>
      <c r="FO131" s="112"/>
      <c r="FP131" s="112"/>
      <c r="FQ131" s="112"/>
      <c r="FR131" s="112"/>
      <c r="FS131" s="112"/>
      <c r="FT131" s="112"/>
      <c r="FU131" s="112"/>
      <c r="FV131" s="112"/>
      <c r="FW131" s="112"/>
      <c r="FX131" s="112"/>
      <c r="FY131" s="112"/>
      <c r="FZ131" s="112"/>
      <c r="GA131" s="112"/>
      <c r="GB131" s="112"/>
      <c r="GC131" s="112"/>
      <c r="GD131" s="112"/>
      <c r="GE131" s="112"/>
      <c r="GF131" s="112"/>
      <c r="GG131" s="112"/>
      <c r="GH131" s="112"/>
      <c r="GI131" s="112"/>
      <c r="GJ131" s="112"/>
      <c r="GK131" s="112"/>
      <c r="GL131" s="112"/>
      <c r="GM131" s="112"/>
      <c r="GN131" s="112"/>
      <c r="GO131" s="112"/>
      <c r="GP131" s="112"/>
      <c r="GQ131" s="112"/>
      <c r="GR131" s="112"/>
      <c r="GS131" s="112"/>
      <c r="GT131" s="112"/>
      <c r="GU131" s="112"/>
      <c r="GV131" s="112"/>
      <c r="GW131" s="112"/>
      <c r="GX131" s="112"/>
      <c r="GY131" s="112"/>
      <c r="GZ131" s="112"/>
      <c r="HA131" s="112"/>
      <c r="HB131" s="112"/>
      <c r="HC131" s="112"/>
      <c r="HD131" s="112"/>
      <c r="HE131" s="112"/>
      <c r="HF131" s="112"/>
      <c r="HG131" s="112"/>
      <c r="HH131" s="112"/>
      <c r="HI131" s="112"/>
      <c r="HJ131" s="112"/>
      <c r="HK131" s="112"/>
      <c r="HL131" s="112"/>
      <c r="HM131" s="112"/>
      <c r="HN131" s="112"/>
      <c r="HO131" s="112"/>
      <c r="HP131" s="112"/>
      <c r="HQ131" s="112"/>
      <c r="HR131" s="112"/>
      <c r="HS131" s="112"/>
      <c r="HT131" s="112"/>
      <c r="HU131" s="112"/>
      <c r="HV131" s="112"/>
      <c r="HW131" s="112"/>
      <c r="HX131" s="112"/>
      <c r="HY131" s="112"/>
      <c r="HZ131" s="112"/>
      <c r="IA131" s="112"/>
      <c r="IB131" s="112"/>
      <c r="IC131" s="112"/>
      <c r="ID131" s="112"/>
      <c r="IE131" s="112"/>
      <c r="IF131" s="112"/>
      <c r="IG131" s="112"/>
      <c r="IH131" s="112"/>
      <c r="II131" s="112"/>
      <c r="IJ131" s="112"/>
      <c r="IK131" s="112"/>
      <c r="IL131" s="112"/>
      <c r="IM131" s="112"/>
      <c r="IN131" s="112"/>
      <c r="IO131" s="112"/>
      <c r="IP131" s="112"/>
      <c r="IQ131" s="112"/>
      <c r="IR131" s="112"/>
      <c r="IS131" s="112"/>
      <c r="IT131" s="112"/>
      <c r="IU131" s="112"/>
      <c r="IV131" s="112"/>
      <c r="IW131" s="112"/>
      <c r="IX131" s="112"/>
      <c r="IY131" s="112"/>
      <c r="IZ131" s="112"/>
      <c r="JA131" s="112"/>
      <c r="JB131" s="112"/>
      <c r="JC131" s="112"/>
      <c r="JD131" s="112"/>
      <c r="JE131" s="112"/>
      <c r="JF131" s="112"/>
      <c r="JG131" s="112"/>
      <c r="JH131" s="112"/>
      <c r="JI131" s="112"/>
      <c r="JJ131" s="112"/>
      <c r="JK131" s="112"/>
      <c r="JL131" s="112"/>
      <c r="JM131" s="112"/>
      <c r="JN131" s="112"/>
      <c r="JO131" s="112"/>
      <c r="JP131" s="112"/>
      <c r="JQ131" s="112"/>
      <c r="JR131" s="112"/>
      <c r="JS131" s="112"/>
      <c r="JT131" s="112"/>
      <c r="JU131" s="112"/>
      <c r="JV131" s="112"/>
      <c r="JW131" s="112"/>
      <c r="JX131" s="112"/>
      <c r="JY131" s="112"/>
      <c r="JZ131" s="112"/>
      <c r="KA131" s="112"/>
      <c r="KB131" s="112"/>
      <c r="KC131" s="112"/>
      <c r="KD131" s="112"/>
      <c r="KE131" s="112"/>
      <c r="KF131" s="112"/>
      <c r="KG131" s="112"/>
      <c r="KH131" s="112"/>
      <c r="KI131" s="112"/>
      <c r="KJ131" s="112"/>
      <c r="KK131" s="112"/>
      <c r="KL131" s="112"/>
      <c r="KM131" s="112"/>
      <c r="KN131" s="112"/>
      <c r="KO131" s="112"/>
      <c r="KP131" s="112"/>
      <c r="KQ131" s="112"/>
      <c r="KR131" s="112"/>
      <c r="KS131" s="112"/>
      <c r="KT131" s="112"/>
      <c r="KU131" s="112"/>
      <c r="KV131" s="112"/>
      <c r="KW131" s="112"/>
      <c r="KX131" s="112"/>
      <c r="KY131" s="112"/>
      <c r="KZ131" s="112"/>
      <c r="LA131" s="112"/>
      <c r="LB131" s="112"/>
      <c r="LC131" s="112"/>
      <c r="LD131" s="112"/>
      <c r="LE131" s="112"/>
      <c r="LF131" s="112"/>
      <c r="LG131" s="112"/>
      <c r="LH131" s="112"/>
      <c r="LI131" s="112"/>
      <c r="LJ131" s="112"/>
      <c r="LK131" s="112"/>
      <c r="LL131" s="112"/>
      <c r="LM131" s="112"/>
      <c r="LN131" s="112"/>
      <c r="LO131" s="112"/>
      <c r="LP131" s="112"/>
      <c r="LQ131" s="112"/>
      <c r="LR131" s="112"/>
      <c r="LS131" s="112"/>
      <c r="LT131" s="112"/>
      <c r="LU131" s="112"/>
      <c r="LV131" s="112"/>
      <c r="LW131" s="112"/>
      <c r="LX131" s="112"/>
      <c r="LY131" s="112"/>
      <c r="LZ131" s="112"/>
      <c r="MA131" s="112"/>
      <c r="MB131" s="112"/>
      <c r="MC131" s="112"/>
      <c r="MD131" s="112"/>
      <c r="ME131" s="112"/>
      <c r="MF131" s="112"/>
      <c r="MG131" s="112"/>
      <c r="MH131" s="112"/>
      <c r="MI131" s="112"/>
      <c r="MJ131" s="112"/>
      <c r="MK131" s="112"/>
      <c r="ML131" s="112"/>
      <c r="MM131" s="112"/>
      <c r="MN131" s="112"/>
      <c r="MO131" s="112"/>
      <c r="MP131" s="112"/>
      <c r="MQ131" s="112"/>
      <c r="MR131" s="112"/>
      <c r="MS131" s="112"/>
      <c r="MT131" s="112"/>
      <c r="MU131" s="112"/>
      <c r="MV131" s="112"/>
      <c r="MW131" s="112"/>
      <c r="MX131" s="112"/>
      <c r="MY131" s="112"/>
      <c r="MZ131" s="112"/>
      <c r="NA131" s="112"/>
      <c r="NB131" s="112"/>
      <c r="NC131" s="112"/>
      <c r="ND131" s="112"/>
      <c r="NE131" s="112"/>
      <c r="NF131" s="112"/>
      <c r="NG131" s="112"/>
      <c r="NH131" s="112"/>
      <c r="NI131" s="112"/>
      <c r="NJ131" s="112"/>
      <c r="NK131" s="112"/>
      <c r="NL131" s="112"/>
      <c r="NM131" s="112"/>
      <c r="NN131" s="112"/>
      <c r="NO131" s="112"/>
      <c r="NP131" s="112"/>
      <c r="NQ131" s="112"/>
      <c r="NR131" s="112"/>
      <c r="NS131" s="112"/>
      <c r="NT131" s="112"/>
      <c r="NU131" s="112"/>
      <c r="NV131" s="112"/>
      <c r="NW131" s="112"/>
      <c r="NX131" s="112"/>
      <c r="NY131" s="112"/>
      <c r="NZ131" s="112"/>
      <c r="OA131" s="112"/>
      <c r="OB131" s="112"/>
      <c r="OC131" s="112"/>
      <c r="OD131" s="112"/>
      <c r="OE131" s="112"/>
      <c r="OF131" s="112"/>
      <c r="OG131" s="112"/>
      <c r="OH131" s="112"/>
      <c r="OI131" s="112"/>
      <c r="OJ131" s="112"/>
      <c r="OK131" s="112"/>
      <c r="OL131" s="112"/>
      <c r="OM131" s="112"/>
      <c r="ON131" s="112"/>
      <c r="OO131" s="112"/>
      <c r="OP131" s="112"/>
      <c r="OQ131" s="112"/>
      <c r="OR131" s="112"/>
      <c r="OS131" s="112"/>
      <c r="OT131" s="112"/>
      <c r="OU131" s="112"/>
      <c r="OV131" s="112"/>
      <c r="OW131" s="112"/>
      <c r="OX131" s="112"/>
      <c r="OY131" s="112"/>
      <c r="OZ131" s="112"/>
      <c r="PA131" s="112"/>
      <c r="PB131" s="112"/>
      <c r="PC131" s="112"/>
      <c r="PD131" s="112"/>
      <c r="PE131" s="112"/>
      <c r="PF131" s="112"/>
      <c r="PG131" s="112"/>
      <c r="PH131" s="112"/>
      <c r="PI131" s="112"/>
      <c r="PJ131" s="112"/>
      <c r="PK131" s="112"/>
      <c r="PL131" s="112"/>
      <c r="PM131" s="112"/>
      <c r="PN131" s="112"/>
      <c r="PO131" s="112"/>
      <c r="PP131" s="112"/>
      <c r="PQ131" s="112"/>
      <c r="PR131" s="112"/>
      <c r="PS131" s="112"/>
      <c r="PT131" s="112"/>
      <c r="PU131" s="112"/>
      <c r="PV131" s="112"/>
      <c r="PW131" s="112"/>
      <c r="PX131" s="112"/>
      <c r="PY131" s="112"/>
      <c r="PZ131" s="112"/>
      <c r="QA131" s="112"/>
      <c r="QB131" s="112"/>
      <c r="QC131" s="112"/>
      <c r="QD131" s="112"/>
      <c r="QE131" s="112"/>
      <c r="QF131" s="112"/>
      <c r="QG131" s="112"/>
      <c r="QH131" s="112"/>
      <c r="QI131" s="112"/>
      <c r="QJ131" s="112"/>
      <c r="QK131" s="112"/>
      <c r="QL131" s="112"/>
      <c r="QM131" s="112"/>
      <c r="QN131" s="112"/>
      <c r="QO131" s="112"/>
      <c r="QP131" s="112"/>
      <c r="QQ131" s="112"/>
      <c r="QR131" s="112"/>
      <c r="QS131" s="112"/>
      <c r="QT131" s="112"/>
      <c r="QU131" s="112"/>
      <c r="QV131" s="112"/>
      <c r="QW131" s="112"/>
      <c r="QX131" s="112"/>
      <c r="QY131" s="112"/>
      <c r="QZ131" s="112"/>
      <c r="RA131" s="112"/>
      <c r="RB131" s="112"/>
      <c r="RC131" s="112"/>
      <c r="RD131" s="112"/>
      <c r="RE131" s="112"/>
      <c r="RF131" s="112"/>
      <c r="RG131" s="112"/>
      <c r="RH131" s="112"/>
      <c r="RI131" s="112"/>
      <c r="RJ131" s="112"/>
      <c r="RK131" s="112"/>
      <c r="RL131" s="112"/>
      <c r="RM131" s="112"/>
      <c r="RN131" s="112"/>
      <c r="RO131" s="112"/>
      <c r="RP131" s="112"/>
      <c r="RQ131" s="112"/>
      <c r="RR131" s="112"/>
      <c r="RS131" s="112"/>
      <c r="RT131" s="112"/>
      <c r="RU131" s="112"/>
      <c r="RV131" s="112"/>
      <c r="RW131" s="112"/>
      <c r="RX131" s="112"/>
      <c r="RY131" s="112"/>
      <c r="RZ131" s="112"/>
      <c r="SA131" s="112"/>
      <c r="SB131" s="112"/>
      <c r="SC131" s="112"/>
      <c r="SD131" s="112"/>
      <c r="SE131" s="112"/>
      <c r="SF131" s="112"/>
      <c r="SG131" s="112"/>
      <c r="SH131" s="112"/>
      <c r="SI131" s="112"/>
      <c r="SJ131" s="112"/>
      <c r="SK131" s="112"/>
      <c r="SL131" s="112"/>
      <c r="SM131" s="112"/>
      <c r="SN131" s="112"/>
      <c r="SO131" s="112"/>
      <c r="SP131" s="112"/>
      <c r="SQ131" s="112"/>
      <c r="SR131" s="112"/>
      <c r="SS131" s="112"/>
      <c r="ST131" s="112"/>
      <c r="SU131" s="112"/>
      <c r="SV131" s="112"/>
      <c r="SW131" s="112"/>
      <c r="SX131" s="112"/>
      <c r="SY131" s="112"/>
      <c r="SZ131" s="112"/>
      <c r="TA131" s="112"/>
      <c r="TB131" s="112"/>
      <c r="TC131" s="112"/>
      <c r="TD131" s="112"/>
      <c r="TE131" s="112"/>
      <c r="TF131" s="112"/>
      <c r="TG131" s="112"/>
      <c r="TH131" s="112"/>
      <c r="TI131" s="112"/>
      <c r="TJ131" s="112"/>
      <c r="TK131" s="112"/>
      <c r="TL131" s="112"/>
      <c r="TM131" s="112"/>
      <c r="TN131" s="112"/>
      <c r="TO131" s="112"/>
      <c r="TP131" s="112"/>
      <c r="TQ131" s="112"/>
      <c r="TR131" s="112"/>
      <c r="TS131" s="112"/>
      <c r="TT131" s="112"/>
      <c r="TU131" s="112"/>
      <c r="TV131" s="112"/>
      <c r="TW131" s="112"/>
      <c r="TX131" s="112"/>
      <c r="TY131" s="112"/>
      <c r="TZ131" s="112"/>
      <c r="UA131" s="112"/>
      <c r="UB131" s="112"/>
      <c r="UC131" s="112"/>
      <c r="UD131" s="112"/>
      <c r="UE131" s="112"/>
      <c r="UF131" s="112"/>
      <c r="UG131" s="112"/>
      <c r="UH131" s="112"/>
      <c r="UI131" s="112"/>
      <c r="UJ131" s="112"/>
      <c r="UK131" s="112"/>
      <c r="UL131" s="112"/>
      <c r="UM131" s="112"/>
      <c r="UN131" s="112"/>
      <c r="UO131" s="112"/>
      <c r="UP131" s="112"/>
      <c r="UQ131" s="112"/>
      <c r="UR131" s="112"/>
      <c r="US131" s="112"/>
      <c r="UT131" s="112"/>
      <c r="UU131" s="112"/>
      <c r="UV131" s="112"/>
      <c r="UW131" s="112"/>
      <c r="UX131" s="112"/>
      <c r="UY131" s="112"/>
      <c r="UZ131" s="112"/>
      <c r="VA131" s="112"/>
      <c r="VB131" s="112"/>
      <c r="VC131" s="112"/>
      <c r="VD131" s="112"/>
      <c r="VE131" s="112"/>
      <c r="VF131" s="112"/>
      <c r="VG131" s="112"/>
      <c r="VH131" s="112"/>
      <c r="VI131" s="112"/>
      <c r="VJ131" s="112"/>
      <c r="VK131" s="112"/>
      <c r="VL131" s="112"/>
      <c r="VM131" s="112"/>
      <c r="VN131" s="112"/>
      <c r="VO131" s="112"/>
      <c r="VP131" s="112"/>
      <c r="VQ131" s="112"/>
      <c r="VR131" s="112"/>
      <c r="VS131" s="112"/>
      <c r="VT131" s="112"/>
      <c r="VU131" s="112"/>
      <c r="VV131" s="112"/>
      <c r="VW131" s="112"/>
      <c r="VX131" s="112"/>
      <c r="VY131" s="112"/>
      <c r="VZ131" s="112"/>
      <c r="WA131" s="112"/>
      <c r="WB131" s="112"/>
      <c r="WC131" s="112"/>
      <c r="WD131" s="112"/>
      <c r="WE131" s="112"/>
      <c r="WF131" s="112"/>
      <c r="WG131" s="112"/>
      <c r="WH131" s="112"/>
      <c r="WI131" s="112"/>
      <c r="WJ131" s="112"/>
      <c r="WK131" s="112"/>
      <c r="WL131" s="112"/>
      <c r="WM131" s="112"/>
      <c r="WN131" s="112"/>
      <c r="WO131" s="112"/>
      <c r="WP131" s="112"/>
      <c r="WQ131" s="112"/>
      <c r="WR131" s="112"/>
      <c r="WS131" s="112"/>
      <c r="WT131" s="112"/>
      <c r="WU131" s="112"/>
      <c r="WV131" s="112"/>
      <c r="WW131" s="112"/>
      <c r="WX131" s="112"/>
      <c r="WY131" s="112"/>
      <c r="WZ131" s="112"/>
      <c r="XA131" s="112"/>
      <c r="XB131" s="112"/>
      <c r="XC131" s="112"/>
      <c r="XD131" s="112"/>
      <c r="XE131" s="112"/>
      <c r="XF131" s="112"/>
      <c r="XG131" s="112"/>
      <c r="XH131" s="112"/>
      <c r="XI131" s="112"/>
      <c r="XJ131" s="112"/>
      <c r="XK131" s="112"/>
      <c r="XL131" s="112"/>
      <c r="XM131" s="112"/>
      <c r="XN131" s="112"/>
      <c r="XO131" s="112"/>
      <c r="XP131" s="112"/>
      <c r="XQ131" s="112"/>
      <c r="XR131" s="112"/>
      <c r="XS131" s="112"/>
      <c r="XT131" s="112"/>
      <c r="XU131" s="112"/>
      <c r="XV131" s="112"/>
      <c r="XW131" s="112"/>
      <c r="XX131" s="112"/>
      <c r="XY131" s="112"/>
      <c r="XZ131" s="112"/>
      <c r="YA131" s="112"/>
      <c r="YB131" s="112"/>
      <c r="YC131" s="112"/>
      <c r="YD131" s="112"/>
      <c r="YE131" s="112"/>
      <c r="YF131" s="112"/>
      <c r="YG131" s="112"/>
      <c r="YH131" s="112"/>
      <c r="YI131" s="112"/>
      <c r="YJ131" s="112"/>
      <c r="YK131" s="112"/>
      <c r="YL131" s="112"/>
      <c r="YM131" s="112"/>
      <c r="YN131" s="112"/>
      <c r="YO131" s="112"/>
      <c r="YP131" s="112"/>
      <c r="YQ131" s="112"/>
      <c r="YR131" s="112"/>
      <c r="YS131" s="112"/>
      <c r="YT131" s="112"/>
      <c r="YU131" s="112"/>
      <c r="YV131" s="112"/>
      <c r="YW131" s="112"/>
      <c r="YX131" s="112"/>
      <c r="YY131" s="112"/>
      <c r="YZ131" s="112"/>
      <c r="ZA131" s="112"/>
      <c r="ZB131" s="112"/>
      <c r="ZC131" s="112"/>
      <c r="ZD131" s="112"/>
      <c r="ZE131" s="112"/>
      <c r="ZF131" s="112"/>
      <c r="ZG131" s="112"/>
      <c r="ZH131" s="112"/>
      <c r="ZI131" s="112"/>
      <c r="ZJ131" s="112"/>
      <c r="ZK131" s="112"/>
      <c r="ZL131" s="112"/>
      <c r="ZM131" s="112"/>
      <c r="ZN131" s="112"/>
      <c r="ZO131" s="112"/>
      <c r="ZP131" s="112"/>
      <c r="ZQ131" s="112"/>
      <c r="ZR131" s="112"/>
    </row>
    <row r="132" spans="1:694" s="113" customFormat="1" ht="30" customHeight="1" x14ac:dyDescent="0.15">
      <c r="A132" s="352">
        <f t="shared" si="1"/>
        <v>114</v>
      </c>
      <c r="B132" s="366"/>
      <c r="C132" s="355"/>
      <c r="D132" s="141" t="s">
        <v>138</v>
      </c>
      <c r="E132" s="437"/>
      <c r="F132" s="142" t="s">
        <v>139</v>
      </c>
      <c r="G132" s="143" t="s">
        <v>140</v>
      </c>
      <c r="H132" s="270"/>
      <c r="I132" s="112"/>
      <c r="J132" s="112"/>
      <c r="K132" s="112"/>
      <c r="L132" s="112"/>
      <c r="M132" s="112"/>
      <c r="N132" s="112"/>
      <c r="O132" s="112"/>
      <c r="P132" s="112"/>
      <c r="Q132" s="112"/>
      <c r="R132" s="112"/>
      <c r="S132" s="112"/>
      <c r="T132" s="112"/>
      <c r="U132" s="112"/>
      <c r="V132" s="112"/>
      <c r="W132" s="112"/>
      <c r="X132" s="112"/>
      <c r="Y132" s="112"/>
      <c r="Z132" s="112"/>
      <c r="AA132" s="112"/>
      <c r="AB132" s="112"/>
      <c r="AC132" s="112"/>
      <c r="AD132" s="112"/>
      <c r="AE132" s="112"/>
      <c r="AF132" s="112"/>
      <c r="AG132" s="112"/>
      <c r="AH132" s="112"/>
      <c r="AI132" s="112"/>
      <c r="AJ132" s="112"/>
      <c r="AK132" s="112"/>
      <c r="AL132" s="112"/>
      <c r="AM132" s="112"/>
      <c r="AN132" s="112"/>
      <c r="AO132" s="112"/>
      <c r="AP132" s="112"/>
      <c r="AQ132" s="112"/>
      <c r="AR132" s="112"/>
      <c r="AS132" s="112"/>
      <c r="AT132" s="112"/>
      <c r="AU132" s="112"/>
      <c r="AV132" s="112"/>
      <c r="AW132" s="112"/>
      <c r="AX132" s="112"/>
      <c r="AY132" s="112"/>
      <c r="AZ132" s="112"/>
      <c r="BA132" s="112"/>
      <c r="BB132" s="112"/>
      <c r="BC132" s="112"/>
      <c r="BD132" s="112"/>
      <c r="BE132" s="112"/>
      <c r="BF132" s="112"/>
      <c r="BG132" s="112"/>
      <c r="BH132" s="112"/>
      <c r="BI132" s="112"/>
      <c r="BJ132" s="112"/>
      <c r="BK132" s="112"/>
      <c r="BL132" s="112"/>
      <c r="BM132" s="112"/>
      <c r="BN132" s="112"/>
      <c r="BO132" s="112"/>
      <c r="BP132" s="112"/>
      <c r="BQ132" s="112"/>
      <c r="BR132" s="112"/>
      <c r="BS132" s="112"/>
      <c r="BT132" s="112"/>
      <c r="BU132" s="112"/>
      <c r="BV132" s="112"/>
      <c r="BW132" s="112"/>
      <c r="BX132" s="112"/>
      <c r="BY132" s="112"/>
      <c r="BZ132" s="112"/>
      <c r="CA132" s="112"/>
      <c r="CB132" s="112"/>
      <c r="CC132" s="112"/>
      <c r="CD132" s="112"/>
      <c r="CE132" s="112"/>
      <c r="CF132" s="112"/>
      <c r="CG132" s="112"/>
      <c r="CH132" s="112"/>
      <c r="CI132" s="112"/>
      <c r="CJ132" s="112"/>
      <c r="CK132" s="112"/>
      <c r="CL132" s="112"/>
      <c r="CM132" s="112"/>
      <c r="CN132" s="112"/>
      <c r="CO132" s="112"/>
      <c r="CP132" s="112"/>
      <c r="CQ132" s="112"/>
      <c r="CR132" s="112"/>
      <c r="CS132" s="112"/>
      <c r="CT132" s="112"/>
      <c r="CU132" s="112"/>
      <c r="CV132" s="112"/>
      <c r="CW132" s="112"/>
      <c r="CX132" s="112"/>
      <c r="CY132" s="112"/>
      <c r="CZ132" s="112"/>
      <c r="DA132" s="112"/>
      <c r="DB132" s="112"/>
      <c r="DC132" s="112"/>
      <c r="DD132" s="112"/>
      <c r="DE132" s="112"/>
      <c r="DF132" s="112"/>
      <c r="DG132" s="112"/>
      <c r="DH132" s="112"/>
      <c r="DI132" s="112"/>
      <c r="DJ132" s="112"/>
      <c r="DK132" s="112"/>
      <c r="DL132" s="112"/>
      <c r="DM132" s="112"/>
      <c r="DN132" s="112"/>
      <c r="DO132" s="112"/>
      <c r="DP132" s="112"/>
      <c r="DQ132" s="112"/>
      <c r="DR132" s="112"/>
      <c r="DS132" s="112"/>
      <c r="DT132" s="112"/>
      <c r="DU132" s="112"/>
      <c r="DV132" s="112"/>
      <c r="DW132" s="112"/>
      <c r="DX132" s="112"/>
      <c r="DY132" s="112"/>
      <c r="DZ132" s="112"/>
      <c r="EA132" s="112"/>
      <c r="EB132" s="112"/>
      <c r="EC132" s="112"/>
      <c r="ED132" s="112"/>
      <c r="EE132" s="112"/>
      <c r="EF132" s="112"/>
      <c r="EG132" s="112"/>
      <c r="EH132" s="112"/>
      <c r="EI132" s="112"/>
      <c r="EJ132" s="112"/>
      <c r="EK132" s="112"/>
      <c r="EL132" s="112"/>
      <c r="EM132" s="112"/>
      <c r="EN132" s="112"/>
      <c r="EO132" s="112"/>
      <c r="EP132" s="112"/>
      <c r="EQ132" s="112"/>
      <c r="ER132" s="112"/>
      <c r="ES132" s="112"/>
      <c r="ET132" s="112"/>
      <c r="EU132" s="112"/>
      <c r="EV132" s="112"/>
      <c r="EW132" s="112"/>
      <c r="EX132" s="112"/>
      <c r="EY132" s="112"/>
      <c r="EZ132" s="112"/>
      <c r="FA132" s="112"/>
      <c r="FB132" s="112"/>
      <c r="FC132" s="112"/>
      <c r="FD132" s="112"/>
      <c r="FE132" s="112"/>
      <c r="FF132" s="112"/>
      <c r="FG132" s="112"/>
      <c r="FH132" s="112"/>
      <c r="FI132" s="112"/>
      <c r="FJ132" s="112"/>
      <c r="FK132" s="112"/>
      <c r="FL132" s="112"/>
      <c r="FM132" s="112"/>
      <c r="FN132" s="112"/>
      <c r="FO132" s="112"/>
      <c r="FP132" s="112"/>
      <c r="FQ132" s="112"/>
      <c r="FR132" s="112"/>
      <c r="FS132" s="112"/>
      <c r="FT132" s="112"/>
      <c r="FU132" s="112"/>
      <c r="FV132" s="112"/>
      <c r="FW132" s="112"/>
      <c r="FX132" s="112"/>
      <c r="FY132" s="112"/>
      <c r="FZ132" s="112"/>
      <c r="GA132" s="112"/>
      <c r="GB132" s="112"/>
      <c r="GC132" s="112"/>
      <c r="GD132" s="112"/>
      <c r="GE132" s="112"/>
      <c r="GF132" s="112"/>
      <c r="GG132" s="112"/>
      <c r="GH132" s="112"/>
      <c r="GI132" s="112"/>
      <c r="GJ132" s="112"/>
      <c r="GK132" s="112"/>
      <c r="GL132" s="112"/>
      <c r="GM132" s="112"/>
      <c r="GN132" s="112"/>
      <c r="GO132" s="112"/>
      <c r="GP132" s="112"/>
      <c r="GQ132" s="112"/>
      <c r="GR132" s="112"/>
      <c r="GS132" s="112"/>
      <c r="GT132" s="112"/>
      <c r="GU132" s="112"/>
      <c r="GV132" s="112"/>
      <c r="GW132" s="112"/>
      <c r="GX132" s="112"/>
      <c r="GY132" s="112"/>
      <c r="GZ132" s="112"/>
      <c r="HA132" s="112"/>
      <c r="HB132" s="112"/>
      <c r="HC132" s="112"/>
      <c r="HD132" s="112"/>
      <c r="HE132" s="112"/>
      <c r="HF132" s="112"/>
      <c r="HG132" s="112"/>
      <c r="HH132" s="112"/>
      <c r="HI132" s="112"/>
      <c r="HJ132" s="112"/>
      <c r="HK132" s="112"/>
      <c r="HL132" s="112"/>
      <c r="HM132" s="112"/>
      <c r="HN132" s="112"/>
      <c r="HO132" s="112"/>
      <c r="HP132" s="112"/>
      <c r="HQ132" s="112"/>
      <c r="HR132" s="112"/>
      <c r="HS132" s="112"/>
      <c r="HT132" s="112"/>
      <c r="HU132" s="112"/>
      <c r="HV132" s="112"/>
      <c r="HW132" s="112"/>
      <c r="HX132" s="112"/>
      <c r="HY132" s="112"/>
      <c r="HZ132" s="112"/>
      <c r="IA132" s="112"/>
      <c r="IB132" s="112"/>
      <c r="IC132" s="112"/>
      <c r="ID132" s="112"/>
      <c r="IE132" s="112"/>
      <c r="IF132" s="112"/>
      <c r="IG132" s="112"/>
      <c r="IH132" s="112"/>
      <c r="II132" s="112"/>
      <c r="IJ132" s="112"/>
      <c r="IK132" s="112"/>
      <c r="IL132" s="112"/>
      <c r="IM132" s="112"/>
      <c r="IN132" s="112"/>
      <c r="IO132" s="112"/>
      <c r="IP132" s="112"/>
      <c r="IQ132" s="112"/>
      <c r="IR132" s="112"/>
      <c r="IS132" s="112"/>
      <c r="IT132" s="112"/>
      <c r="IU132" s="112"/>
      <c r="IV132" s="112"/>
      <c r="IW132" s="112"/>
      <c r="IX132" s="112"/>
      <c r="IY132" s="112"/>
      <c r="IZ132" s="112"/>
      <c r="JA132" s="112"/>
      <c r="JB132" s="112"/>
      <c r="JC132" s="112"/>
      <c r="JD132" s="112"/>
      <c r="JE132" s="112"/>
      <c r="JF132" s="112"/>
      <c r="JG132" s="112"/>
      <c r="JH132" s="112"/>
      <c r="JI132" s="112"/>
      <c r="JJ132" s="112"/>
      <c r="JK132" s="112"/>
      <c r="JL132" s="112"/>
      <c r="JM132" s="112"/>
      <c r="JN132" s="112"/>
      <c r="JO132" s="112"/>
      <c r="JP132" s="112"/>
      <c r="JQ132" s="112"/>
      <c r="JR132" s="112"/>
      <c r="JS132" s="112"/>
      <c r="JT132" s="112"/>
      <c r="JU132" s="112"/>
      <c r="JV132" s="112"/>
      <c r="JW132" s="112"/>
      <c r="JX132" s="112"/>
      <c r="JY132" s="112"/>
      <c r="JZ132" s="112"/>
      <c r="KA132" s="112"/>
      <c r="KB132" s="112"/>
      <c r="KC132" s="112"/>
      <c r="KD132" s="112"/>
      <c r="KE132" s="112"/>
      <c r="KF132" s="112"/>
      <c r="KG132" s="112"/>
      <c r="KH132" s="112"/>
      <c r="KI132" s="112"/>
      <c r="KJ132" s="112"/>
      <c r="KK132" s="112"/>
      <c r="KL132" s="112"/>
      <c r="KM132" s="112"/>
      <c r="KN132" s="112"/>
      <c r="KO132" s="112"/>
      <c r="KP132" s="112"/>
      <c r="KQ132" s="112"/>
      <c r="KR132" s="112"/>
      <c r="KS132" s="112"/>
      <c r="KT132" s="112"/>
      <c r="KU132" s="112"/>
      <c r="KV132" s="112"/>
      <c r="KW132" s="112"/>
      <c r="KX132" s="112"/>
      <c r="KY132" s="112"/>
      <c r="KZ132" s="112"/>
      <c r="LA132" s="112"/>
      <c r="LB132" s="112"/>
      <c r="LC132" s="112"/>
      <c r="LD132" s="112"/>
      <c r="LE132" s="112"/>
      <c r="LF132" s="112"/>
      <c r="LG132" s="112"/>
      <c r="LH132" s="112"/>
      <c r="LI132" s="112"/>
      <c r="LJ132" s="112"/>
      <c r="LK132" s="112"/>
      <c r="LL132" s="112"/>
      <c r="LM132" s="112"/>
      <c r="LN132" s="112"/>
      <c r="LO132" s="112"/>
      <c r="LP132" s="112"/>
      <c r="LQ132" s="112"/>
      <c r="LR132" s="112"/>
      <c r="LS132" s="112"/>
      <c r="LT132" s="112"/>
      <c r="LU132" s="112"/>
      <c r="LV132" s="112"/>
      <c r="LW132" s="112"/>
      <c r="LX132" s="112"/>
      <c r="LY132" s="112"/>
      <c r="LZ132" s="112"/>
      <c r="MA132" s="112"/>
      <c r="MB132" s="112"/>
      <c r="MC132" s="112"/>
      <c r="MD132" s="112"/>
      <c r="ME132" s="112"/>
      <c r="MF132" s="112"/>
      <c r="MG132" s="112"/>
      <c r="MH132" s="112"/>
      <c r="MI132" s="112"/>
      <c r="MJ132" s="112"/>
      <c r="MK132" s="112"/>
      <c r="ML132" s="112"/>
      <c r="MM132" s="112"/>
      <c r="MN132" s="112"/>
      <c r="MO132" s="112"/>
      <c r="MP132" s="112"/>
      <c r="MQ132" s="112"/>
      <c r="MR132" s="112"/>
      <c r="MS132" s="112"/>
      <c r="MT132" s="112"/>
      <c r="MU132" s="112"/>
      <c r="MV132" s="112"/>
      <c r="MW132" s="112"/>
      <c r="MX132" s="112"/>
      <c r="MY132" s="112"/>
      <c r="MZ132" s="112"/>
      <c r="NA132" s="112"/>
      <c r="NB132" s="112"/>
      <c r="NC132" s="112"/>
      <c r="ND132" s="112"/>
      <c r="NE132" s="112"/>
      <c r="NF132" s="112"/>
      <c r="NG132" s="112"/>
      <c r="NH132" s="112"/>
      <c r="NI132" s="112"/>
      <c r="NJ132" s="112"/>
      <c r="NK132" s="112"/>
      <c r="NL132" s="112"/>
      <c r="NM132" s="112"/>
      <c r="NN132" s="112"/>
      <c r="NO132" s="112"/>
      <c r="NP132" s="112"/>
      <c r="NQ132" s="112"/>
      <c r="NR132" s="112"/>
      <c r="NS132" s="112"/>
      <c r="NT132" s="112"/>
      <c r="NU132" s="112"/>
      <c r="NV132" s="112"/>
      <c r="NW132" s="112"/>
      <c r="NX132" s="112"/>
      <c r="NY132" s="112"/>
      <c r="NZ132" s="112"/>
      <c r="OA132" s="112"/>
      <c r="OB132" s="112"/>
      <c r="OC132" s="112"/>
      <c r="OD132" s="112"/>
      <c r="OE132" s="112"/>
      <c r="OF132" s="112"/>
      <c r="OG132" s="112"/>
      <c r="OH132" s="112"/>
      <c r="OI132" s="112"/>
      <c r="OJ132" s="112"/>
      <c r="OK132" s="112"/>
      <c r="OL132" s="112"/>
      <c r="OM132" s="112"/>
      <c r="ON132" s="112"/>
      <c r="OO132" s="112"/>
      <c r="OP132" s="112"/>
      <c r="OQ132" s="112"/>
      <c r="OR132" s="112"/>
      <c r="OS132" s="112"/>
      <c r="OT132" s="112"/>
      <c r="OU132" s="112"/>
      <c r="OV132" s="112"/>
      <c r="OW132" s="112"/>
      <c r="OX132" s="112"/>
      <c r="OY132" s="112"/>
      <c r="OZ132" s="112"/>
      <c r="PA132" s="112"/>
      <c r="PB132" s="112"/>
      <c r="PC132" s="112"/>
      <c r="PD132" s="112"/>
      <c r="PE132" s="112"/>
      <c r="PF132" s="112"/>
      <c r="PG132" s="112"/>
      <c r="PH132" s="112"/>
      <c r="PI132" s="112"/>
      <c r="PJ132" s="112"/>
      <c r="PK132" s="112"/>
      <c r="PL132" s="112"/>
      <c r="PM132" s="112"/>
      <c r="PN132" s="112"/>
      <c r="PO132" s="112"/>
      <c r="PP132" s="112"/>
      <c r="PQ132" s="112"/>
      <c r="PR132" s="112"/>
      <c r="PS132" s="112"/>
      <c r="PT132" s="112"/>
      <c r="PU132" s="112"/>
      <c r="PV132" s="112"/>
      <c r="PW132" s="112"/>
      <c r="PX132" s="112"/>
      <c r="PY132" s="112"/>
      <c r="PZ132" s="112"/>
      <c r="QA132" s="112"/>
      <c r="QB132" s="112"/>
      <c r="QC132" s="112"/>
      <c r="QD132" s="112"/>
      <c r="QE132" s="112"/>
      <c r="QF132" s="112"/>
      <c r="QG132" s="112"/>
      <c r="QH132" s="112"/>
      <c r="QI132" s="112"/>
      <c r="QJ132" s="112"/>
      <c r="QK132" s="112"/>
      <c r="QL132" s="112"/>
      <c r="QM132" s="112"/>
      <c r="QN132" s="112"/>
      <c r="QO132" s="112"/>
      <c r="QP132" s="112"/>
      <c r="QQ132" s="112"/>
      <c r="QR132" s="112"/>
      <c r="QS132" s="112"/>
      <c r="QT132" s="112"/>
      <c r="QU132" s="112"/>
      <c r="QV132" s="112"/>
      <c r="QW132" s="112"/>
      <c r="QX132" s="112"/>
      <c r="QY132" s="112"/>
      <c r="QZ132" s="112"/>
      <c r="RA132" s="112"/>
      <c r="RB132" s="112"/>
      <c r="RC132" s="112"/>
      <c r="RD132" s="112"/>
      <c r="RE132" s="112"/>
      <c r="RF132" s="112"/>
      <c r="RG132" s="112"/>
      <c r="RH132" s="112"/>
      <c r="RI132" s="112"/>
      <c r="RJ132" s="112"/>
      <c r="RK132" s="112"/>
      <c r="RL132" s="112"/>
      <c r="RM132" s="112"/>
      <c r="RN132" s="112"/>
      <c r="RO132" s="112"/>
      <c r="RP132" s="112"/>
      <c r="RQ132" s="112"/>
      <c r="RR132" s="112"/>
      <c r="RS132" s="112"/>
      <c r="RT132" s="112"/>
      <c r="RU132" s="112"/>
      <c r="RV132" s="112"/>
      <c r="RW132" s="112"/>
      <c r="RX132" s="112"/>
      <c r="RY132" s="112"/>
      <c r="RZ132" s="112"/>
      <c r="SA132" s="112"/>
      <c r="SB132" s="112"/>
      <c r="SC132" s="112"/>
      <c r="SD132" s="112"/>
      <c r="SE132" s="112"/>
      <c r="SF132" s="112"/>
      <c r="SG132" s="112"/>
      <c r="SH132" s="112"/>
      <c r="SI132" s="112"/>
      <c r="SJ132" s="112"/>
      <c r="SK132" s="112"/>
      <c r="SL132" s="112"/>
      <c r="SM132" s="112"/>
      <c r="SN132" s="112"/>
      <c r="SO132" s="112"/>
      <c r="SP132" s="112"/>
      <c r="SQ132" s="112"/>
      <c r="SR132" s="112"/>
      <c r="SS132" s="112"/>
      <c r="ST132" s="112"/>
      <c r="SU132" s="112"/>
      <c r="SV132" s="112"/>
      <c r="SW132" s="112"/>
      <c r="SX132" s="112"/>
      <c r="SY132" s="112"/>
      <c r="SZ132" s="112"/>
      <c r="TA132" s="112"/>
      <c r="TB132" s="112"/>
      <c r="TC132" s="112"/>
      <c r="TD132" s="112"/>
      <c r="TE132" s="112"/>
      <c r="TF132" s="112"/>
      <c r="TG132" s="112"/>
      <c r="TH132" s="112"/>
      <c r="TI132" s="112"/>
      <c r="TJ132" s="112"/>
      <c r="TK132" s="112"/>
      <c r="TL132" s="112"/>
      <c r="TM132" s="112"/>
      <c r="TN132" s="112"/>
      <c r="TO132" s="112"/>
      <c r="TP132" s="112"/>
      <c r="TQ132" s="112"/>
      <c r="TR132" s="112"/>
      <c r="TS132" s="112"/>
      <c r="TT132" s="112"/>
      <c r="TU132" s="112"/>
      <c r="TV132" s="112"/>
      <c r="TW132" s="112"/>
      <c r="TX132" s="112"/>
      <c r="TY132" s="112"/>
      <c r="TZ132" s="112"/>
      <c r="UA132" s="112"/>
      <c r="UB132" s="112"/>
      <c r="UC132" s="112"/>
      <c r="UD132" s="112"/>
      <c r="UE132" s="112"/>
      <c r="UF132" s="112"/>
      <c r="UG132" s="112"/>
      <c r="UH132" s="112"/>
      <c r="UI132" s="112"/>
      <c r="UJ132" s="112"/>
      <c r="UK132" s="112"/>
      <c r="UL132" s="112"/>
      <c r="UM132" s="112"/>
      <c r="UN132" s="112"/>
      <c r="UO132" s="112"/>
      <c r="UP132" s="112"/>
      <c r="UQ132" s="112"/>
      <c r="UR132" s="112"/>
      <c r="US132" s="112"/>
      <c r="UT132" s="112"/>
      <c r="UU132" s="112"/>
      <c r="UV132" s="112"/>
      <c r="UW132" s="112"/>
      <c r="UX132" s="112"/>
      <c r="UY132" s="112"/>
      <c r="UZ132" s="112"/>
      <c r="VA132" s="112"/>
      <c r="VB132" s="112"/>
      <c r="VC132" s="112"/>
      <c r="VD132" s="112"/>
      <c r="VE132" s="112"/>
      <c r="VF132" s="112"/>
      <c r="VG132" s="112"/>
      <c r="VH132" s="112"/>
      <c r="VI132" s="112"/>
      <c r="VJ132" s="112"/>
      <c r="VK132" s="112"/>
      <c r="VL132" s="112"/>
      <c r="VM132" s="112"/>
      <c r="VN132" s="112"/>
      <c r="VO132" s="112"/>
      <c r="VP132" s="112"/>
      <c r="VQ132" s="112"/>
      <c r="VR132" s="112"/>
      <c r="VS132" s="112"/>
      <c r="VT132" s="112"/>
      <c r="VU132" s="112"/>
      <c r="VV132" s="112"/>
      <c r="VW132" s="112"/>
      <c r="VX132" s="112"/>
      <c r="VY132" s="112"/>
      <c r="VZ132" s="112"/>
      <c r="WA132" s="112"/>
      <c r="WB132" s="112"/>
      <c r="WC132" s="112"/>
      <c r="WD132" s="112"/>
      <c r="WE132" s="112"/>
      <c r="WF132" s="112"/>
      <c r="WG132" s="112"/>
      <c r="WH132" s="112"/>
      <c r="WI132" s="112"/>
      <c r="WJ132" s="112"/>
      <c r="WK132" s="112"/>
      <c r="WL132" s="112"/>
      <c r="WM132" s="112"/>
      <c r="WN132" s="112"/>
      <c r="WO132" s="112"/>
      <c r="WP132" s="112"/>
      <c r="WQ132" s="112"/>
      <c r="WR132" s="112"/>
      <c r="WS132" s="112"/>
      <c r="WT132" s="112"/>
      <c r="WU132" s="112"/>
      <c r="WV132" s="112"/>
      <c r="WW132" s="112"/>
      <c r="WX132" s="112"/>
      <c r="WY132" s="112"/>
      <c r="WZ132" s="112"/>
      <c r="XA132" s="112"/>
      <c r="XB132" s="112"/>
      <c r="XC132" s="112"/>
      <c r="XD132" s="112"/>
      <c r="XE132" s="112"/>
      <c r="XF132" s="112"/>
      <c r="XG132" s="112"/>
      <c r="XH132" s="112"/>
      <c r="XI132" s="112"/>
      <c r="XJ132" s="112"/>
      <c r="XK132" s="112"/>
      <c r="XL132" s="112"/>
      <c r="XM132" s="112"/>
      <c r="XN132" s="112"/>
      <c r="XO132" s="112"/>
      <c r="XP132" s="112"/>
      <c r="XQ132" s="112"/>
      <c r="XR132" s="112"/>
      <c r="XS132" s="112"/>
      <c r="XT132" s="112"/>
      <c r="XU132" s="112"/>
      <c r="XV132" s="112"/>
      <c r="XW132" s="112"/>
      <c r="XX132" s="112"/>
      <c r="XY132" s="112"/>
      <c r="XZ132" s="112"/>
      <c r="YA132" s="112"/>
      <c r="YB132" s="112"/>
      <c r="YC132" s="112"/>
      <c r="YD132" s="112"/>
      <c r="YE132" s="112"/>
      <c r="YF132" s="112"/>
      <c r="YG132" s="112"/>
      <c r="YH132" s="112"/>
      <c r="YI132" s="112"/>
      <c r="YJ132" s="112"/>
      <c r="YK132" s="112"/>
      <c r="YL132" s="112"/>
      <c r="YM132" s="112"/>
      <c r="YN132" s="112"/>
      <c r="YO132" s="112"/>
      <c r="YP132" s="112"/>
      <c r="YQ132" s="112"/>
      <c r="YR132" s="112"/>
      <c r="YS132" s="112"/>
      <c r="YT132" s="112"/>
      <c r="YU132" s="112"/>
      <c r="YV132" s="112"/>
      <c r="YW132" s="112"/>
      <c r="YX132" s="112"/>
      <c r="YY132" s="112"/>
      <c r="YZ132" s="112"/>
      <c r="ZA132" s="112"/>
      <c r="ZB132" s="112"/>
      <c r="ZC132" s="112"/>
      <c r="ZD132" s="112"/>
      <c r="ZE132" s="112"/>
      <c r="ZF132" s="112"/>
      <c r="ZG132" s="112"/>
      <c r="ZH132" s="112"/>
      <c r="ZI132" s="112"/>
      <c r="ZJ132" s="112"/>
      <c r="ZK132" s="112"/>
      <c r="ZL132" s="112"/>
      <c r="ZM132" s="112"/>
      <c r="ZN132" s="112"/>
      <c r="ZO132" s="112"/>
      <c r="ZP132" s="112"/>
      <c r="ZQ132" s="112"/>
      <c r="ZR132" s="112"/>
    </row>
    <row r="133" spans="1:694" s="113" customFormat="1" ht="30" customHeight="1" x14ac:dyDescent="0.15">
      <c r="A133" s="352">
        <f t="shared" si="1"/>
        <v>115</v>
      </c>
      <c r="B133" s="366"/>
      <c r="C133" s="355"/>
      <c r="D133" s="141" t="s">
        <v>141</v>
      </c>
      <c r="E133" s="437"/>
      <c r="F133" s="142" t="s">
        <v>142</v>
      </c>
      <c r="G133" s="143" t="s">
        <v>143</v>
      </c>
      <c r="H133" s="270"/>
      <c r="I133" s="112"/>
      <c r="J133" s="112"/>
      <c r="K133" s="112"/>
      <c r="L133" s="112"/>
      <c r="M133" s="112"/>
      <c r="N133" s="112"/>
      <c r="O133" s="112"/>
      <c r="P133" s="112"/>
      <c r="Q133" s="112"/>
      <c r="R133" s="112"/>
      <c r="S133" s="112"/>
      <c r="T133" s="112"/>
      <c r="U133" s="112"/>
      <c r="V133" s="112"/>
      <c r="W133" s="112"/>
      <c r="X133" s="112"/>
      <c r="Y133" s="112"/>
      <c r="Z133" s="112"/>
      <c r="AA133" s="112"/>
      <c r="AB133" s="112"/>
      <c r="AC133" s="112"/>
      <c r="AD133" s="112"/>
      <c r="AE133" s="112"/>
      <c r="AF133" s="112"/>
      <c r="AG133" s="112"/>
      <c r="AH133" s="112"/>
      <c r="AI133" s="112"/>
      <c r="AJ133" s="112"/>
      <c r="AK133" s="112"/>
      <c r="AL133" s="112"/>
      <c r="AM133" s="112"/>
      <c r="AN133" s="112"/>
      <c r="AO133" s="112"/>
      <c r="AP133" s="112"/>
      <c r="AQ133" s="112"/>
      <c r="AR133" s="112"/>
      <c r="AS133" s="112"/>
      <c r="AT133" s="112"/>
      <c r="AU133" s="112"/>
      <c r="AV133" s="112"/>
      <c r="AW133" s="112"/>
      <c r="AX133" s="112"/>
      <c r="AY133" s="112"/>
      <c r="AZ133" s="112"/>
      <c r="BA133" s="112"/>
      <c r="BB133" s="112"/>
      <c r="BC133" s="112"/>
      <c r="BD133" s="112"/>
      <c r="BE133" s="112"/>
      <c r="BF133" s="112"/>
      <c r="BG133" s="112"/>
      <c r="BH133" s="112"/>
      <c r="BI133" s="112"/>
      <c r="BJ133" s="112"/>
      <c r="BK133" s="112"/>
      <c r="BL133" s="112"/>
      <c r="BM133" s="112"/>
      <c r="BN133" s="112"/>
      <c r="BO133" s="112"/>
      <c r="BP133" s="112"/>
      <c r="BQ133" s="112"/>
      <c r="BR133" s="112"/>
      <c r="BS133" s="112"/>
      <c r="BT133" s="112"/>
      <c r="BU133" s="112"/>
      <c r="BV133" s="112"/>
      <c r="BW133" s="112"/>
      <c r="BX133" s="112"/>
      <c r="BY133" s="112"/>
      <c r="BZ133" s="112"/>
      <c r="CA133" s="112"/>
      <c r="CB133" s="112"/>
      <c r="CC133" s="112"/>
      <c r="CD133" s="112"/>
      <c r="CE133" s="112"/>
      <c r="CF133" s="112"/>
      <c r="CG133" s="112"/>
      <c r="CH133" s="112"/>
      <c r="CI133" s="112"/>
      <c r="CJ133" s="112"/>
      <c r="CK133" s="112"/>
      <c r="CL133" s="112"/>
      <c r="CM133" s="112"/>
      <c r="CN133" s="112"/>
      <c r="CO133" s="112"/>
      <c r="CP133" s="112"/>
      <c r="CQ133" s="112"/>
      <c r="CR133" s="112"/>
      <c r="CS133" s="112"/>
      <c r="CT133" s="112"/>
      <c r="CU133" s="112"/>
      <c r="CV133" s="112"/>
      <c r="CW133" s="112"/>
      <c r="CX133" s="112"/>
      <c r="CY133" s="112"/>
      <c r="CZ133" s="112"/>
      <c r="DA133" s="112"/>
      <c r="DB133" s="112"/>
      <c r="DC133" s="112"/>
      <c r="DD133" s="112"/>
      <c r="DE133" s="112"/>
      <c r="DF133" s="112"/>
      <c r="DG133" s="112"/>
      <c r="DH133" s="112"/>
      <c r="DI133" s="112"/>
      <c r="DJ133" s="112"/>
      <c r="DK133" s="112"/>
      <c r="DL133" s="112"/>
      <c r="DM133" s="112"/>
      <c r="DN133" s="112"/>
      <c r="DO133" s="112"/>
      <c r="DP133" s="112"/>
      <c r="DQ133" s="112"/>
      <c r="DR133" s="112"/>
      <c r="DS133" s="112"/>
      <c r="DT133" s="112"/>
      <c r="DU133" s="112"/>
      <c r="DV133" s="112"/>
      <c r="DW133" s="112"/>
      <c r="DX133" s="112"/>
      <c r="DY133" s="112"/>
      <c r="DZ133" s="112"/>
      <c r="EA133" s="112"/>
      <c r="EB133" s="112"/>
      <c r="EC133" s="112"/>
      <c r="ED133" s="112"/>
      <c r="EE133" s="112"/>
      <c r="EF133" s="112"/>
      <c r="EG133" s="112"/>
      <c r="EH133" s="112"/>
      <c r="EI133" s="112"/>
      <c r="EJ133" s="112"/>
      <c r="EK133" s="112"/>
      <c r="EL133" s="112"/>
      <c r="EM133" s="112"/>
      <c r="EN133" s="112"/>
      <c r="EO133" s="112"/>
      <c r="EP133" s="112"/>
      <c r="EQ133" s="112"/>
      <c r="ER133" s="112"/>
      <c r="ES133" s="112"/>
      <c r="ET133" s="112"/>
      <c r="EU133" s="112"/>
      <c r="EV133" s="112"/>
      <c r="EW133" s="112"/>
      <c r="EX133" s="112"/>
      <c r="EY133" s="112"/>
      <c r="EZ133" s="112"/>
      <c r="FA133" s="112"/>
      <c r="FB133" s="112"/>
      <c r="FC133" s="112"/>
      <c r="FD133" s="112"/>
      <c r="FE133" s="112"/>
      <c r="FF133" s="112"/>
      <c r="FG133" s="112"/>
      <c r="FH133" s="112"/>
      <c r="FI133" s="112"/>
      <c r="FJ133" s="112"/>
      <c r="FK133" s="112"/>
      <c r="FL133" s="112"/>
      <c r="FM133" s="112"/>
      <c r="FN133" s="112"/>
      <c r="FO133" s="112"/>
      <c r="FP133" s="112"/>
      <c r="FQ133" s="112"/>
      <c r="FR133" s="112"/>
      <c r="FS133" s="112"/>
      <c r="FT133" s="112"/>
      <c r="FU133" s="112"/>
      <c r="FV133" s="112"/>
      <c r="FW133" s="112"/>
      <c r="FX133" s="112"/>
      <c r="FY133" s="112"/>
      <c r="FZ133" s="112"/>
      <c r="GA133" s="112"/>
      <c r="GB133" s="112"/>
      <c r="GC133" s="112"/>
      <c r="GD133" s="112"/>
      <c r="GE133" s="112"/>
      <c r="GF133" s="112"/>
      <c r="GG133" s="112"/>
      <c r="GH133" s="112"/>
      <c r="GI133" s="112"/>
      <c r="GJ133" s="112"/>
      <c r="GK133" s="112"/>
      <c r="GL133" s="112"/>
      <c r="GM133" s="112"/>
      <c r="GN133" s="112"/>
      <c r="GO133" s="112"/>
      <c r="GP133" s="112"/>
      <c r="GQ133" s="112"/>
      <c r="GR133" s="112"/>
      <c r="GS133" s="112"/>
      <c r="GT133" s="112"/>
      <c r="GU133" s="112"/>
      <c r="GV133" s="112"/>
      <c r="GW133" s="112"/>
      <c r="GX133" s="112"/>
      <c r="GY133" s="112"/>
      <c r="GZ133" s="112"/>
      <c r="HA133" s="112"/>
      <c r="HB133" s="112"/>
      <c r="HC133" s="112"/>
      <c r="HD133" s="112"/>
      <c r="HE133" s="112"/>
      <c r="HF133" s="112"/>
      <c r="HG133" s="112"/>
      <c r="HH133" s="112"/>
      <c r="HI133" s="112"/>
      <c r="HJ133" s="112"/>
      <c r="HK133" s="112"/>
      <c r="HL133" s="112"/>
      <c r="HM133" s="112"/>
      <c r="HN133" s="112"/>
      <c r="HO133" s="112"/>
      <c r="HP133" s="112"/>
      <c r="HQ133" s="112"/>
      <c r="HR133" s="112"/>
      <c r="HS133" s="112"/>
      <c r="HT133" s="112"/>
      <c r="HU133" s="112"/>
      <c r="HV133" s="112"/>
      <c r="HW133" s="112"/>
      <c r="HX133" s="112"/>
      <c r="HY133" s="112"/>
      <c r="HZ133" s="112"/>
      <c r="IA133" s="112"/>
      <c r="IB133" s="112"/>
      <c r="IC133" s="112"/>
      <c r="ID133" s="112"/>
      <c r="IE133" s="112"/>
      <c r="IF133" s="112"/>
      <c r="IG133" s="112"/>
      <c r="IH133" s="112"/>
      <c r="II133" s="112"/>
      <c r="IJ133" s="112"/>
      <c r="IK133" s="112"/>
      <c r="IL133" s="112"/>
      <c r="IM133" s="112"/>
      <c r="IN133" s="112"/>
      <c r="IO133" s="112"/>
      <c r="IP133" s="112"/>
      <c r="IQ133" s="112"/>
      <c r="IR133" s="112"/>
      <c r="IS133" s="112"/>
      <c r="IT133" s="112"/>
      <c r="IU133" s="112"/>
      <c r="IV133" s="112"/>
      <c r="IW133" s="112"/>
      <c r="IX133" s="112"/>
      <c r="IY133" s="112"/>
      <c r="IZ133" s="112"/>
      <c r="JA133" s="112"/>
      <c r="JB133" s="112"/>
      <c r="JC133" s="112"/>
      <c r="JD133" s="112"/>
      <c r="JE133" s="112"/>
      <c r="JF133" s="112"/>
      <c r="JG133" s="112"/>
      <c r="JH133" s="112"/>
      <c r="JI133" s="112"/>
      <c r="JJ133" s="112"/>
      <c r="JK133" s="112"/>
      <c r="JL133" s="112"/>
      <c r="JM133" s="112"/>
      <c r="JN133" s="112"/>
      <c r="JO133" s="112"/>
      <c r="JP133" s="112"/>
      <c r="JQ133" s="112"/>
      <c r="JR133" s="112"/>
      <c r="JS133" s="112"/>
      <c r="JT133" s="112"/>
      <c r="JU133" s="112"/>
      <c r="JV133" s="112"/>
      <c r="JW133" s="112"/>
      <c r="JX133" s="112"/>
      <c r="JY133" s="112"/>
      <c r="JZ133" s="112"/>
      <c r="KA133" s="112"/>
      <c r="KB133" s="112"/>
      <c r="KC133" s="112"/>
      <c r="KD133" s="112"/>
      <c r="KE133" s="112"/>
      <c r="KF133" s="112"/>
      <c r="KG133" s="112"/>
      <c r="KH133" s="112"/>
      <c r="KI133" s="112"/>
      <c r="KJ133" s="112"/>
      <c r="KK133" s="112"/>
      <c r="KL133" s="112"/>
      <c r="KM133" s="112"/>
      <c r="KN133" s="112"/>
      <c r="KO133" s="112"/>
      <c r="KP133" s="112"/>
      <c r="KQ133" s="112"/>
      <c r="KR133" s="112"/>
      <c r="KS133" s="112"/>
      <c r="KT133" s="112"/>
      <c r="KU133" s="112"/>
      <c r="KV133" s="112"/>
      <c r="KW133" s="112"/>
      <c r="KX133" s="112"/>
      <c r="KY133" s="112"/>
      <c r="KZ133" s="112"/>
      <c r="LA133" s="112"/>
      <c r="LB133" s="112"/>
      <c r="LC133" s="112"/>
      <c r="LD133" s="112"/>
      <c r="LE133" s="112"/>
      <c r="LF133" s="112"/>
      <c r="LG133" s="112"/>
      <c r="LH133" s="112"/>
      <c r="LI133" s="112"/>
      <c r="LJ133" s="112"/>
      <c r="LK133" s="112"/>
      <c r="LL133" s="112"/>
      <c r="LM133" s="112"/>
      <c r="LN133" s="112"/>
      <c r="LO133" s="112"/>
      <c r="LP133" s="112"/>
      <c r="LQ133" s="112"/>
      <c r="LR133" s="112"/>
      <c r="LS133" s="112"/>
      <c r="LT133" s="112"/>
      <c r="LU133" s="112"/>
      <c r="LV133" s="112"/>
      <c r="LW133" s="112"/>
      <c r="LX133" s="112"/>
      <c r="LY133" s="112"/>
      <c r="LZ133" s="112"/>
      <c r="MA133" s="112"/>
      <c r="MB133" s="112"/>
      <c r="MC133" s="112"/>
      <c r="MD133" s="112"/>
      <c r="ME133" s="112"/>
      <c r="MF133" s="112"/>
      <c r="MG133" s="112"/>
      <c r="MH133" s="112"/>
      <c r="MI133" s="112"/>
      <c r="MJ133" s="112"/>
      <c r="MK133" s="112"/>
      <c r="ML133" s="112"/>
      <c r="MM133" s="112"/>
      <c r="MN133" s="112"/>
      <c r="MO133" s="112"/>
      <c r="MP133" s="112"/>
      <c r="MQ133" s="112"/>
      <c r="MR133" s="112"/>
      <c r="MS133" s="112"/>
      <c r="MT133" s="112"/>
      <c r="MU133" s="112"/>
      <c r="MV133" s="112"/>
      <c r="MW133" s="112"/>
      <c r="MX133" s="112"/>
      <c r="MY133" s="112"/>
      <c r="MZ133" s="112"/>
      <c r="NA133" s="112"/>
      <c r="NB133" s="112"/>
      <c r="NC133" s="112"/>
      <c r="ND133" s="112"/>
      <c r="NE133" s="112"/>
      <c r="NF133" s="112"/>
      <c r="NG133" s="112"/>
      <c r="NH133" s="112"/>
      <c r="NI133" s="112"/>
      <c r="NJ133" s="112"/>
      <c r="NK133" s="112"/>
      <c r="NL133" s="112"/>
      <c r="NM133" s="112"/>
      <c r="NN133" s="112"/>
      <c r="NO133" s="112"/>
      <c r="NP133" s="112"/>
      <c r="NQ133" s="112"/>
      <c r="NR133" s="112"/>
      <c r="NS133" s="112"/>
      <c r="NT133" s="112"/>
      <c r="NU133" s="112"/>
      <c r="NV133" s="112"/>
      <c r="NW133" s="112"/>
      <c r="NX133" s="112"/>
      <c r="NY133" s="112"/>
      <c r="NZ133" s="112"/>
      <c r="OA133" s="112"/>
      <c r="OB133" s="112"/>
      <c r="OC133" s="112"/>
      <c r="OD133" s="112"/>
      <c r="OE133" s="112"/>
      <c r="OF133" s="112"/>
      <c r="OG133" s="112"/>
      <c r="OH133" s="112"/>
      <c r="OI133" s="112"/>
      <c r="OJ133" s="112"/>
      <c r="OK133" s="112"/>
      <c r="OL133" s="112"/>
      <c r="OM133" s="112"/>
      <c r="ON133" s="112"/>
      <c r="OO133" s="112"/>
      <c r="OP133" s="112"/>
      <c r="OQ133" s="112"/>
      <c r="OR133" s="112"/>
      <c r="OS133" s="112"/>
      <c r="OT133" s="112"/>
      <c r="OU133" s="112"/>
      <c r="OV133" s="112"/>
      <c r="OW133" s="112"/>
      <c r="OX133" s="112"/>
      <c r="OY133" s="112"/>
      <c r="OZ133" s="112"/>
      <c r="PA133" s="112"/>
      <c r="PB133" s="112"/>
      <c r="PC133" s="112"/>
      <c r="PD133" s="112"/>
      <c r="PE133" s="112"/>
      <c r="PF133" s="112"/>
      <c r="PG133" s="112"/>
      <c r="PH133" s="112"/>
      <c r="PI133" s="112"/>
      <c r="PJ133" s="112"/>
      <c r="PK133" s="112"/>
      <c r="PL133" s="112"/>
      <c r="PM133" s="112"/>
      <c r="PN133" s="112"/>
      <c r="PO133" s="112"/>
      <c r="PP133" s="112"/>
      <c r="PQ133" s="112"/>
      <c r="PR133" s="112"/>
      <c r="PS133" s="112"/>
      <c r="PT133" s="112"/>
      <c r="PU133" s="112"/>
      <c r="PV133" s="112"/>
      <c r="PW133" s="112"/>
      <c r="PX133" s="112"/>
      <c r="PY133" s="112"/>
      <c r="PZ133" s="112"/>
      <c r="QA133" s="112"/>
      <c r="QB133" s="112"/>
      <c r="QC133" s="112"/>
      <c r="QD133" s="112"/>
      <c r="QE133" s="112"/>
      <c r="QF133" s="112"/>
      <c r="QG133" s="112"/>
      <c r="QH133" s="112"/>
      <c r="QI133" s="112"/>
      <c r="QJ133" s="112"/>
      <c r="QK133" s="112"/>
      <c r="QL133" s="112"/>
      <c r="QM133" s="112"/>
      <c r="QN133" s="112"/>
      <c r="QO133" s="112"/>
      <c r="QP133" s="112"/>
      <c r="QQ133" s="112"/>
      <c r="QR133" s="112"/>
      <c r="QS133" s="112"/>
      <c r="QT133" s="112"/>
      <c r="QU133" s="112"/>
      <c r="QV133" s="112"/>
      <c r="QW133" s="112"/>
      <c r="QX133" s="112"/>
      <c r="QY133" s="112"/>
      <c r="QZ133" s="112"/>
      <c r="RA133" s="112"/>
      <c r="RB133" s="112"/>
      <c r="RC133" s="112"/>
      <c r="RD133" s="112"/>
      <c r="RE133" s="112"/>
      <c r="RF133" s="112"/>
      <c r="RG133" s="112"/>
      <c r="RH133" s="112"/>
      <c r="RI133" s="112"/>
      <c r="RJ133" s="112"/>
      <c r="RK133" s="112"/>
      <c r="RL133" s="112"/>
      <c r="RM133" s="112"/>
      <c r="RN133" s="112"/>
      <c r="RO133" s="112"/>
      <c r="RP133" s="112"/>
      <c r="RQ133" s="112"/>
      <c r="RR133" s="112"/>
      <c r="RS133" s="112"/>
      <c r="RT133" s="112"/>
      <c r="RU133" s="112"/>
      <c r="RV133" s="112"/>
      <c r="RW133" s="112"/>
      <c r="RX133" s="112"/>
      <c r="RY133" s="112"/>
      <c r="RZ133" s="112"/>
      <c r="SA133" s="112"/>
      <c r="SB133" s="112"/>
      <c r="SC133" s="112"/>
      <c r="SD133" s="112"/>
      <c r="SE133" s="112"/>
      <c r="SF133" s="112"/>
      <c r="SG133" s="112"/>
      <c r="SH133" s="112"/>
      <c r="SI133" s="112"/>
      <c r="SJ133" s="112"/>
      <c r="SK133" s="112"/>
      <c r="SL133" s="112"/>
      <c r="SM133" s="112"/>
      <c r="SN133" s="112"/>
      <c r="SO133" s="112"/>
      <c r="SP133" s="112"/>
      <c r="SQ133" s="112"/>
      <c r="SR133" s="112"/>
      <c r="SS133" s="112"/>
      <c r="ST133" s="112"/>
      <c r="SU133" s="112"/>
      <c r="SV133" s="112"/>
      <c r="SW133" s="112"/>
      <c r="SX133" s="112"/>
      <c r="SY133" s="112"/>
      <c r="SZ133" s="112"/>
      <c r="TA133" s="112"/>
      <c r="TB133" s="112"/>
      <c r="TC133" s="112"/>
      <c r="TD133" s="112"/>
      <c r="TE133" s="112"/>
      <c r="TF133" s="112"/>
      <c r="TG133" s="112"/>
      <c r="TH133" s="112"/>
      <c r="TI133" s="112"/>
      <c r="TJ133" s="112"/>
      <c r="TK133" s="112"/>
      <c r="TL133" s="112"/>
      <c r="TM133" s="112"/>
      <c r="TN133" s="112"/>
      <c r="TO133" s="112"/>
      <c r="TP133" s="112"/>
      <c r="TQ133" s="112"/>
      <c r="TR133" s="112"/>
      <c r="TS133" s="112"/>
      <c r="TT133" s="112"/>
      <c r="TU133" s="112"/>
      <c r="TV133" s="112"/>
      <c r="TW133" s="112"/>
      <c r="TX133" s="112"/>
      <c r="TY133" s="112"/>
      <c r="TZ133" s="112"/>
      <c r="UA133" s="112"/>
      <c r="UB133" s="112"/>
      <c r="UC133" s="112"/>
      <c r="UD133" s="112"/>
      <c r="UE133" s="112"/>
      <c r="UF133" s="112"/>
      <c r="UG133" s="112"/>
      <c r="UH133" s="112"/>
      <c r="UI133" s="112"/>
      <c r="UJ133" s="112"/>
      <c r="UK133" s="112"/>
      <c r="UL133" s="112"/>
      <c r="UM133" s="112"/>
      <c r="UN133" s="112"/>
      <c r="UO133" s="112"/>
      <c r="UP133" s="112"/>
      <c r="UQ133" s="112"/>
      <c r="UR133" s="112"/>
      <c r="US133" s="112"/>
      <c r="UT133" s="112"/>
      <c r="UU133" s="112"/>
      <c r="UV133" s="112"/>
      <c r="UW133" s="112"/>
      <c r="UX133" s="112"/>
      <c r="UY133" s="112"/>
      <c r="UZ133" s="112"/>
      <c r="VA133" s="112"/>
      <c r="VB133" s="112"/>
      <c r="VC133" s="112"/>
      <c r="VD133" s="112"/>
      <c r="VE133" s="112"/>
      <c r="VF133" s="112"/>
      <c r="VG133" s="112"/>
      <c r="VH133" s="112"/>
      <c r="VI133" s="112"/>
      <c r="VJ133" s="112"/>
      <c r="VK133" s="112"/>
      <c r="VL133" s="112"/>
      <c r="VM133" s="112"/>
      <c r="VN133" s="112"/>
      <c r="VO133" s="112"/>
      <c r="VP133" s="112"/>
      <c r="VQ133" s="112"/>
      <c r="VR133" s="112"/>
      <c r="VS133" s="112"/>
      <c r="VT133" s="112"/>
      <c r="VU133" s="112"/>
      <c r="VV133" s="112"/>
      <c r="VW133" s="112"/>
      <c r="VX133" s="112"/>
      <c r="VY133" s="112"/>
      <c r="VZ133" s="112"/>
      <c r="WA133" s="112"/>
      <c r="WB133" s="112"/>
      <c r="WC133" s="112"/>
      <c r="WD133" s="112"/>
      <c r="WE133" s="112"/>
      <c r="WF133" s="112"/>
      <c r="WG133" s="112"/>
      <c r="WH133" s="112"/>
      <c r="WI133" s="112"/>
      <c r="WJ133" s="112"/>
      <c r="WK133" s="112"/>
      <c r="WL133" s="112"/>
      <c r="WM133" s="112"/>
      <c r="WN133" s="112"/>
      <c r="WO133" s="112"/>
      <c r="WP133" s="112"/>
      <c r="WQ133" s="112"/>
      <c r="WR133" s="112"/>
      <c r="WS133" s="112"/>
      <c r="WT133" s="112"/>
      <c r="WU133" s="112"/>
      <c r="WV133" s="112"/>
      <c r="WW133" s="112"/>
      <c r="WX133" s="112"/>
      <c r="WY133" s="112"/>
      <c r="WZ133" s="112"/>
      <c r="XA133" s="112"/>
      <c r="XB133" s="112"/>
      <c r="XC133" s="112"/>
      <c r="XD133" s="112"/>
      <c r="XE133" s="112"/>
      <c r="XF133" s="112"/>
      <c r="XG133" s="112"/>
      <c r="XH133" s="112"/>
      <c r="XI133" s="112"/>
      <c r="XJ133" s="112"/>
      <c r="XK133" s="112"/>
      <c r="XL133" s="112"/>
      <c r="XM133" s="112"/>
      <c r="XN133" s="112"/>
      <c r="XO133" s="112"/>
      <c r="XP133" s="112"/>
      <c r="XQ133" s="112"/>
      <c r="XR133" s="112"/>
      <c r="XS133" s="112"/>
      <c r="XT133" s="112"/>
      <c r="XU133" s="112"/>
      <c r="XV133" s="112"/>
      <c r="XW133" s="112"/>
      <c r="XX133" s="112"/>
      <c r="XY133" s="112"/>
      <c r="XZ133" s="112"/>
      <c r="YA133" s="112"/>
      <c r="YB133" s="112"/>
      <c r="YC133" s="112"/>
      <c r="YD133" s="112"/>
      <c r="YE133" s="112"/>
      <c r="YF133" s="112"/>
      <c r="YG133" s="112"/>
      <c r="YH133" s="112"/>
      <c r="YI133" s="112"/>
      <c r="YJ133" s="112"/>
      <c r="YK133" s="112"/>
      <c r="YL133" s="112"/>
      <c r="YM133" s="112"/>
      <c r="YN133" s="112"/>
      <c r="YO133" s="112"/>
      <c r="YP133" s="112"/>
      <c r="YQ133" s="112"/>
      <c r="YR133" s="112"/>
      <c r="YS133" s="112"/>
      <c r="YT133" s="112"/>
      <c r="YU133" s="112"/>
      <c r="YV133" s="112"/>
      <c r="YW133" s="112"/>
      <c r="YX133" s="112"/>
      <c r="YY133" s="112"/>
      <c r="YZ133" s="112"/>
      <c r="ZA133" s="112"/>
      <c r="ZB133" s="112"/>
      <c r="ZC133" s="112"/>
      <c r="ZD133" s="112"/>
      <c r="ZE133" s="112"/>
      <c r="ZF133" s="112"/>
      <c r="ZG133" s="112"/>
      <c r="ZH133" s="112"/>
      <c r="ZI133" s="112"/>
      <c r="ZJ133" s="112"/>
      <c r="ZK133" s="112"/>
      <c r="ZL133" s="112"/>
      <c r="ZM133" s="112"/>
      <c r="ZN133" s="112"/>
      <c r="ZO133" s="112"/>
      <c r="ZP133" s="112"/>
      <c r="ZQ133" s="112"/>
      <c r="ZR133" s="112"/>
    </row>
    <row r="134" spans="1:694" ht="30" customHeight="1" x14ac:dyDescent="0.15">
      <c r="A134" s="352">
        <f t="shared" si="1"/>
        <v>116</v>
      </c>
      <c r="B134" s="366"/>
      <c r="C134" s="355"/>
      <c r="D134" s="141" t="s">
        <v>144</v>
      </c>
      <c r="E134" s="437"/>
      <c r="F134" s="142" t="s">
        <v>145</v>
      </c>
      <c r="G134" s="143" t="s">
        <v>134</v>
      </c>
      <c r="H134" s="270"/>
    </row>
    <row r="135" spans="1:694" ht="30" customHeight="1" x14ac:dyDescent="0.15">
      <c r="A135" s="352">
        <f t="shared" si="1"/>
        <v>117</v>
      </c>
      <c r="B135" s="366"/>
      <c r="C135" s="355"/>
      <c r="D135" s="141" t="s">
        <v>146</v>
      </c>
      <c r="E135" s="437"/>
      <c r="F135" s="142" t="s">
        <v>147</v>
      </c>
      <c r="G135" s="318" t="s">
        <v>102</v>
      </c>
      <c r="H135" s="270"/>
    </row>
    <row r="136" spans="1:694" ht="30" customHeight="1" x14ac:dyDescent="0.15">
      <c r="A136" s="352">
        <f t="shared" si="1"/>
        <v>118</v>
      </c>
      <c r="B136" s="366"/>
      <c r="C136" s="355"/>
      <c r="D136" s="141" t="s">
        <v>148</v>
      </c>
      <c r="E136" s="437"/>
      <c r="F136" s="142" t="s">
        <v>149</v>
      </c>
      <c r="G136" s="144" t="s">
        <v>150</v>
      </c>
      <c r="H136" s="270"/>
    </row>
    <row r="137" spans="1:694" ht="30" customHeight="1" x14ac:dyDescent="0.15">
      <c r="A137" s="352">
        <f t="shared" si="1"/>
        <v>119</v>
      </c>
      <c r="B137" s="366"/>
      <c r="C137" s="356"/>
      <c r="D137" s="141" t="s">
        <v>151</v>
      </c>
      <c r="E137" s="437"/>
      <c r="F137" s="142" t="s">
        <v>152</v>
      </c>
      <c r="G137" s="144" t="s">
        <v>153</v>
      </c>
      <c r="H137" s="271"/>
    </row>
    <row r="138" spans="1:694" s="113" customFormat="1" ht="30" customHeight="1" x14ac:dyDescent="0.15">
      <c r="A138" s="352">
        <f t="shared" ref="A138:A194" si="2">A137+1</f>
        <v>120</v>
      </c>
      <c r="B138" s="366"/>
      <c r="C138" s="357" t="s">
        <v>154</v>
      </c>
      <c r="D138" s="141" t="s">
        <v>155</v>
      </c>
      <c r="E138" s="437"/>
      <c r="F138" s="145">
        <v>12000000</v>
      </c>
      <c r="G138" s="155" t="s">
        <v>156</v>
      </c>
      <c r="H138" s="155" t="s">
        <v>202</v>
      </c>
      <c r="I138" s="112"/>
      <c r="J138" s="112"/>
      <c r="K138" s="112"/>
      <c r="L138" s="112"/>
      <c r="M138" s="112"/>
      <c r="N138" s="112"/>
      <c r="O138" s="112"/>
      <c r="P138" s="112"/>
      <c r="Q138" s="112"/>
      <c r="R138" s="112"/>
      <c r="S138" s="112"/>
      <c r="T138" s="112"/>
      <c r="U138" s="112"/>
      <c r="V138" s="112"/>
      <c r="W138" s="112"/>
      <c r="X138" s="112"/>
      <c r="Y138" s="112"/>
      <c r="Z138" s="112"/>
      <c r="AA138" s="112"/>
      <c r="AB138" s="112"/>
      <c r="AC138" s="112"/>
      <c r="AD138" s="112"/>
      <c r="AE138" s="112"/>
      <c r="AF138" s="112"/>
      <c r="AG138" s="112"/>
      <c r="AH138" s="112"/>
      <c r="AI138" s="112"/>
      <c r="AJ138" s="112"/>
      <c r="AK138" s="112"/>
      <c r="AL138" s="112"/>
      <c r="AM138" s="112"/>
      <c r="AN138" s="112"/>
      <c r="AO138" s="112"/>
      <c r="AP138" s="112"/>
      <c r="AQ138" s="112"/>
      <c r="AR138" s="112"/>
      <c r="AS138" s="112"/>
      <c r="AT138" s="112"/>
      <c r="AU138" s="112"/>
      <c r="AV138" s="112"/>
      <c r="AW138" s="112"/>
      <c r="AX138" s="112"/>
      <c r="AY138" s="112"/>
      <c r="AZ138" s="112"/>
      <c r="BA138" s="112"/>
      <c r="BB138" s="112"/>
      <c r="BC138" s="112"/>
      <c r="BD138" s="112"/>
      <c r="BE138" s="112"/>
      <c r="BF138" s="112"/>
      <c r="BG138" s="112"/>
      <c r="BH138" s="112"/>
      <c r="BI138" s="112"/>
      <c r="BJ138" s="112"/>
      <c r="BK138" s="112"/>
      <c r="BL138" s="112"/>
      <c r="BM138" s="112"/>
      <c r="BN138" s="112"/>
      <c r="BO138" s="112"/>
      <c r="BP138" s="112"/>
      <c r="BQ138" s="112"/>
      <c r="BR138" s="112"/>
      <c r="BS138" s="112"/>
      <c r="BT138" s="112"/>
      <c r="BU138" s="112"/>
      <c r="BV138" s="112"/>
      <c r="BW138" s="112"/>
      <c r="BX138" s="112"/>
      <c r="BY138" s="112"/>
      <c r="BZ138" s="112"/>
      <c r="CA138" s="112"/>
      <c r="CB138" s="112"/>
      <c r="CC138" s="112"/>
      <c r="CD138" s="112"/>
      <c r="CE138" s="112"/>
      <c r="CF138" s="112"/>
      <c r="CG138" s="112"/>
      <c r="CH138" s="112"/>
      <c r="CI138" s="112"/>
      <c r="CJ138" s="112"/>
      <c r="CK138" s="112"/>
      <c r="CL138" s="112"/>
      <c r="CM138" s="112"/>
      <c r="CN138" s="112"/>
      <c r="CO138" s="112"/>
      <c r="CP138" s="112"/>
      <c r="CQ138" s="112"/>
      <c r="CR138" s="112"/>
      <c r="CS138" s="112"/>
      <c r="CT138" s="112"/>
      <c r="CU138" s="112"/>
      <c r="CV138" s="112"/>
      <c r="CW138" s="112"/>
      <c r="CX138" s="112"/>
      <c r="CY138" s="112"/>
      <c r="CZ138" s="112"/>
      <c r="DA138" s="112"/>
      <c r="DB138" s="112"/>
      <c r="DC138" s="112"/>
      <c r="DD138" s="112"/>
      <c r="DE138" s="112"/>
      <c r="DF138" s="112"/>
      <c r="DG138" s="112"/>
      <c r="DH138" s="112"/>
      <c r="DI138" s="112"/>
      <c r="DJ138" s="112"/>
      <c r="DK138" s="112"/>
      <c r="DL138" s="112"/>
      <c r="DM138" s="112"/>
      <c r="DN138" s="112"/>
      <c r="DO138" s="112"/>
      <c r="DP138" s="112"/>
      <c r="DQ138" s="112"/>
      <c r="DR138" s="112"/>
      <c r="DS138" s="112"/>
      <c r="DT138" s="112"/>
      <c r="DU138" s="112"/>
      <c r="DV138" s="112"/>
      <c r="DW138" s="112"/>
      <c r="DX138" s="112"/>
      <c r="DY138" s="112"/>
      <c r="DZ138" s="112"/>
      <c r="EA138" s="112"/>
      <c r="EB138" s="112"/>
      <c r="EC138" s="112"/>
      <c r="ED138" s="112"/>
      <c r="EE138" s="112"/>
      <c r="EF138" s="112"/>
      <c r="EG138" s="112"/>
      <c r="EH138" s="112"/>
      <c r="EI138" s="112"/>
      <c r="EJ138" s="112"/>
      <c r="EK138" s="112"/>
      <c r="EL138" s="112"/>
      <c r="EM138" s="112"/>
      <c r="EN138" s="112"/>
      <c r="EO138" s="112"/>
      <c r="EP138" s="112"/>
      <c r="EQ138" s="112"/>
      <c r="ER138" s="112"/>
      <c r="ES138" s="112"/>
      <c r="ET138" s="112"/>
      <c r="EU138" s="112"/>
      <c r="EV138" s="112"/>
      <c r="EW138" s="112"/>
      <c r="EX138" s="112"/>
      <c r="EY138" s="112"/>
      <c r="EZ138" s="112"/>
      <c r="FA138" s="112"/>
      <c r="FB138" s="112"/>
      <c r="FC138" s="112"/>
      <c r="FD138" s="112"/>
      <c r="FE138" s="112"/>
      <c r="FF138" s="112"/>
      <c r="FG138" s="112"/>
      <c r="FH138" s="112"/>
      <c r="FI138" s="112"/>
      <c r="FJ138" s="112"/>
      <c r="FK138" s="112"/>
      <c r="FL138" s="112"/>
      <c r="FM138" s="112"/>
      <c r="FN138" s="112"/>
      <c r="FO138" s="112"/>
      <c r="FP138" s="112"/>
      <c r="FQ138" s="112"/>
      <c r="FR138" s="112"/>
      <c r="FS138" s="112"/>
      <c r="FT138" s="112"/>
      <c r="FU138" s="112"/>
      <c r="FV138" s="112"/>
      <c r="FW138" s="112"/>
      <c r="FX138" s="112"/>
      <c r="FY138" s="112"/>
      <c r="FZ138" s="112"/>
      <c r="GA138" s="112"/>
      <c r="GB138" s="112"/>
      <c r="GC138" s="112"/>
      <c r="GD138" s="112"/>
      <c r="GE138" s="112"/>
      <c r="GF138" s="112"/>
      <c r="GG138" s="112"/>
      <c r="GH138" s="112"/>
      <c r="GI138" s="112"/>
      <c r="GJ138" s="112"/>
      <c r="GK138" s="112"/>
      <c r="GL138" s="112"/>
      <c r="GM138" s="112"/>
      <c r="GN138" s="112"/>
      <c r="GO138" s="112"/>
      <c r="GP138" s="112"/>
      <c r="GQ138" s="112"/>
      <c r="GR138" s="112"/>
      <c r="GS138" s="112"/>
      <c r="GT138" s="112"/>
      <c r="GU138" s="112"/>
      <c r="GV138" s="112"/>
      <c r="GW138" s="112"/>
      <c r="GX138" s="112"/>
      <c r="GY138" s="112"/>
      <c r="GZ138" s="112"/>
      <c r="HA138" s="112"/>
      <c r="HB138" s="112"/>
      <c r="HC138" s="112"/>
      <c r="HD138" s="112"/>
      <c r="HE138" s="112"/>
      <c r="HF138" s="112"/>
      <c r="HG138" s="112"/>
      <c r="HH138" s="112"/>
      <c r="HI138" s="112"/>
      <c r="HJ138" s="112"/>
      <c r="HK138" s="112"/>
      <c r="HL138" s="112"/>
      <c r="HM138" s="112"/>
      <c r="HN138" s="112"/>
      <c r="HO138" s="112"/>
      <c r="HP138" s="112"/>
      <c r="HQ138" s="112"/>
      <c r="HR138" s="112"/>
      <c r="HS138" s="112"/>
      <c r="HT138" s="112"/>
      <c r="HU138" s="112"/>
      <c r="HV138" s="112"/>
      <c r="HW138" s="112"/>
      <c r="HX138" s="112"/>
      <c r="HY138" s="112"/>
      <c r="HZ138" s="112"/>
      <c r="IA138" s="112"/>
      <c r="IB138" s="112"/>
      <c r="IC138" s="112"/>
      <c r="ID138" s="112"/>
      <c r="IE138" s="112"/>
      <c r="IF138" s="112"/>
      <c r="IG138" s="112"/>
      <c r="IH138" s="112"/>
      <c r="II138" s="112"/>
      <c r="IJ138" s="112"/>
      <c r="IK138" s="112"/>
      <c r="IL138" s="112"/>
      <c r="IM138" s="112"/>
      <c r="IN138" s="112"/>
      <c r="IO138" s="112"/>
      <c r="IP138" s="112"/>
      <c r="IQ138" s="112"/>
      <c r="IR138" s="112"/>
      <c r="IS138" s="112"/>
      <c r="IT138" s="112"/>
      <c r="IU138" s="112"/>
      <c r="IV138" s="112"/>
      <c r="IW138" s="112"/>
      <c r="IX138" s="112"/>
      <c r="IY138" s="112"/>
      <c r="IZ138" s="112"/>
      <c r="JA138" s="112"/>
      <c r="JB138" s="112"/>
      <c r="JC138" s="112"/>
      <c r="JD138" s="112"/>
      <c r="JE138" s="112"/>
      <c r="JF138" s="112"/>
      <c r="JG138" s="112"/>
      <c r="JH138" s="112"/>
      <c r="JI138" s="112"/>
      <c r="JJ138" s="112"/>
      <c r="JK138" s="112"/>
      <c r="JL138" s="112"/>
      <c r="JM138" s="112"/>
      <c r="JN138" s="112"/>
      <c r="JO138" s="112"/>
      <c r="JP138" s="112"/>
      <c r="JQ138" s="112"/>
      <c r="JR138" s="112"/>
      <c r="JS138" s="112"/>
      <c r="JT138" s="112"/>
      <c r="JU138" s="112"/>
      <c r="JV138" s="112"/>
      <c r="JW138" s="112"/>
      <c r="JX138" s="112"/>
      <c r="JY138" s="112"/>
      <c r="JZ138" s="112"/>
      <c r="KA138" s="112"/>
      <c r="KB138" s="112"/>
      <c r="KC138" s="112"/>
      <c r="KD138" s="112"/>
      <c r="KE138" s="112"/>
      <c r="KF138" s="112"/>
      <c r="KG138" s="112"/>
      <c r="KH138" s="112"/>
      <c r="KI138" s="112"/>
      <c r="KJ138" s="112"/>
      <c r="KK138" s="112"/>
      <c r="KL138" s="112"/>
      <c r="KM138" s="112"/>
      <c r="KN138" s="112"/>
      <c r="KO138" s="112"/>
      <c r="KP138" s="112"/>
      <c r="KQ138" s="112"/>
      <c r="KR138" s="112"/>
      <c r="KS138" s="112"/>
      <c r="KT138" s="112"/>
      <c r="KU138" s="112"/>
      <c r="KV138" s="112"/>
      <c r="KW138" s="112"/>
      <c r="KX138" s="112"/>
      <c r="KY138" s="112"/>
      <c r="KZ138" s="112"/>
      <c r="LA138" s="112"/>
      <c r="LB138" s="112"/>
      <c r="LC138" s="112"/>
      <c r="LD138" s="112"/>
      <c r="LE138" s="112"/>
      <c r="LF138" s="112"/>
      <c r="LG138" s="112"/>
      <c r="LH138" s="112"/>
      <c r="LI138" s="112"/>
      <c r="LJ138" s="112"/>
      <c r="LK138" s="112"/>
      <c r="LL138" s="112"/>
      <c r="LM138" s="112"/>
      <c r="LN138" s="112"/>
      <c r="LO138" s="112"/>
      <c r="LP138" s="112"/>
      <c r="LQ138" s="112"/>
      <c r="LR138" s="112"/>
      <c r="LS138" s="112"/>
      <c r="LT138" s="112"/>
      <c r="LU138" s="112"/>
      <c r="LV138" s="112"/>
      <c r="LW138" s="112"/>
      <c r="LX138" s="112"/>
      <c r="LY138" s="112"/>
      <c r="LZ138" s="112"/>
      <c r="MA138" s="112"/>
      <c r="MB138" s="112"/>
      <c r="MC138" s="112"/>
      <c r="MD138" s="112"/>
      <c r="ME138" s="112"/>
      <c r="MF138" s="112"/>
      <c r="MG138" s="112"/>
      <c r="MH138" s="112"/>
      <c r="MI138" s="112"/>
      <c r="MJ138" s="112"/>
      <c r="MK138" s="112"/>
      <c r="ML138" s="112"/>
      <c r="MM138" s="112"/>
      <c r="MN138" s="112"/>
      <c r="MO138" s="112"/>
      <c r="MP138" s="112"/>
      <c r="MQ138" s="112"/>
      <c r="MR138" s="112"/>
      <c r="MS138" s="112"/>
      <c r="MT138" s="112"/>
      <c r="MU138" s="112"/>
      <c r="MV138" s="112"/>
      <c r="MW138" s="112"/>
      <c r="MX138" s="112"/>
      <c r="MY138" s="112"/>
      <c r="MZ138" s="112"/>
      <c r="NA138" s="112"/>
      <c r="NB138" s="112"/>
      <c r="NC138" s="112"/>
      <c r="ND138" s="112"/>
      <c r="NE138" s="112"/>
      <c r="NF138" s="112"/>
      <c r="NG138" s="112"/>
      <c r="NH138" s="112"/>
      <c r="NI138" s="112"/>
      <c r="NJ138" s="112"/>
      <c r="NK138" s="112"/>
      <c r="NL138" s="112"/>
      <c r="NM138" s="112"/>
      <c r="NN138" s="112"/>
      <c r="NO138" s="112"/>
      <c r="NP138" s="112"/>
      <c r="NQ138" s="112"/>
      <c r="NR138" s="112"/>
      <c r="NS138" s="112"/>
      <c r="NT138" s="112"/>
      <c r="NU138" s="112"/>
      <c r="NV138" s="112"/>
      <c r="NW138" s="112"/>
      <c r="NX138" s="112"/>
      <c r="NY138" s="112"/>
      <c r="NZ138" s="112"/>
      <c r="OA138" s="112"/>
      <c r="OB138" s="112"/>
      <c r="OC138" s="112"/>
      <c r="OD138" s="112"/>
      <c r="OE138" s="112"/>
      <c r="OF138" s="112"/>
      <c r="OG138" s="112"/>
      <c r="OH138" s="112"/>
      <c r="OI138" s="112"/>
      <c r="OJ138" s="112"/>
      <c r="OK138" s="112"/>
      <c r="OL138" s="112"/>
      <c r="OM138" s="112"/>
      <c r="ON138" s="112"/>
      <c r="OO138" s="112"/>
      <c r="OP138" s="112"/>
      <c r="OQ138" s="112"/>
      <c r="OR138" s="112"/>
      <c r="OS138" s="112"/>
      <c r="OT138" s="112"/>
      <c r="OU138" s="112"/>
      <c r="OV138" s="112"/>
      <c r="OW138" s="112"/>
      <c r="OX138" s="112"/>
      <c r="OY138" s="112"/>
      <c r="OZ138" s="112"/>
      <c r="PA138" s="112"/>
      <c r="PB138" s="112"/>
      <c r="PC138" s="112"/>
      <c r="PD138" s="112"/>
      <c r="PE138" s="112"/>
      <c r="PF138" s="112"/>
      <c r="PG138" s="112"/>
      <c r="PH138" s="112"/>
      <c r="PI138" s="112"/>
      <c r="PJ138" s="112"/>
      <c r="PK138" s="112"/>
      <c r="PL138" s="112"/>
      <c r="PM138" s="112"/>
      <c r="PN138" s="112"/>
      <c r="PO138" s="112"/>
      <c r="PP138" s="112"/>
      <c r="PQ138" s="112"/>
      <c r="PR138" s="112"/>
      <c r="PS138" s="112"/>
      <c r="PT138" s="112"/>
      <c r="PU138" s="112"/>
      <c r="PV138" s="112"/>
      <c r="PW138" s="112"/>
      <c r="PX138" s="112"/>
      <c r="PY138" s="112"/>
      <c r="PZ138" s="112"/>
      <c r="QA138" s="112"/>
      <c r="QB138" s="112"/>
      <c r="QC138" s="112"/>
      <c r="QD138" s="112"/>
      <c r="QE138" s="112"/>
      <c r="QF138" s="112"/>
      <c r="QG138" s="112"/>
      <c r="QH138" s="112"/>
      <c r="QI138" s="112"/>
      <c r="QJ138" s="112"/>
      <c r="QK138" s="112"/>
      <c r="QL138" s="112"/>
      <c r="QM138" s="112"/>
      <c r="QN138" s="112"/>
      <c r="QO138" s="112"/>
      <c r="QP138" s="112"/>
      <c r="QQ138" s="112"/>
      <c r="QR138" s="112"/>
      <c r="QS138" s="112"/>
      <c r="QT138" s="112"/>
      <c r="QU138" s="112"/>
      <c r="QV138" s="112"/>
      <c r="QW138" s="112"/>
      <c r="QX138" s="112"/>
      <c r="QY138" s="112"/>
      <c r="QZ138" s="112"/>
      <c r="RA138" s="112"/>
      <c r="RB138" s="112"/>
      <c r="RC138" s="112"/>
      <c r="RD138" s="112"/>
      <c r="RE138" s="112"/>
      <c r="RF138" s="112"/>
      <c r="RG138" s="112"/>
      <c r="RH138" s="112"/>
      <c r="RI138" s="112"/>
      <c r="RJ138" s="112"/>
      <c r="RK138" s="112"/>
      <c r="RL138" s="112"/>
      <c r="RM138" s="112"/>
      <c r="RN138" s="112"/>
      <c r="RO138" s="112"/>
      <c r="RP138" s="112"/>
      <c r="RQ138" s="112"/>
      <c r="RR138" s="112"/>
      <c r="RS138" s="112"/>
      <c r="RT138" s="112"/>
      <c r="RU138" s="112"/>
      <c r="RV138" s="112"/>
      <c r="RW138" s="112"/>
      <c r="RX138" s="112"/>
      <c r="RY138" s="112"/>
      <c r="RZ138" s="112"/>
      <c r="SA138" s="112"/>
      <c r="SB138" s="112"/>
      <c r="SC138" s="112"/>
      <c r="SD138" s="112"/>
      <c r="SE138" s="112"/>
      <c r="SF138" s="112"/>
      <c r="SG138" s="112"/>
      <c r="SH138" s="112"/>
      <c r="SI138" s="112"/>
      <c r="SJ138" s="112"/>
      <c r="SK138" s="112"/>
      <c r="SL138" s="112"/>
      <c r="SM138" s="112"/>
      <c r="SN138" s="112"/>
      <c r="SO138" s="112"/>
      <c r="SP138" s="112"/>
      <c r="SQ138" s="112"/>
      <c r="SR138" s="112"/>
      <c r="SS138" s="112"/>
      <c r="ST138" s="112"/>
      <c r="SU138" s="112"/>
      <c r="SV138" s="112"/>
      <c r="SW138" s="112"/>
      <c r="SX138" s="112"/>
      <c r="SY138" s="112"/>
      <c r="SZ138" s="112"/>
      <c r="TA138" s="112"/>
      <c r="TB138" s="112"/>
      <c r="TC138" s="112"/>
      <c r="TD138" s="112"/>
      <c r="TE138" s="112"/>
      <c r="TF138" s="112"/>
      <c r="TG138" s="112"/>
      <c r="TH138" s="112"/>
      <c r="TI138" s="112"/>
      <c r="TJ138" s="112"/>
      <c r="TK138" s="112"/>
      <c r="TL138" s="112"/>
      <c r="TM138" s="112"/>
      <c r="TN138" s="112"/>
      <c r="TO138" s="112"/>
      <c r="TP138" s="112"/>
      <c r="TQ138" s="112"/>
      <c r="TR138" s="112"/>
      <c r="TS138" s="112"/>
      <c r="TT138" s="112"/>
      <c r="TU138" s="112"/>
      <c r="TV138" s="112"/>
      <c r="TW138" s="112"/>
      <c r="TX138" s="112"/>
      <c r="TY138" s="112"/>
      <c r="TZ138" s="112"/>
      <c r="UA138" s="112"/>
      <c r="UB138" s="112"/>
      <c r="UC138" s="112"/>
      <c r="UD138" s="112"/>
      <c r="UE138" s="112"/>
      <c r="UF138" s="112"/>
      <c r="UG138" s="112"/>
      <c r="UH138" s="112"/>
      <c r="UI138" s="112"/>
      <c r="UJ138" s="112"/>
      <c r="UK138" s="112"/>
      <c r="UL138" s="112"/>
      <c r="UM138" s="112"/>
      <c r="UN138" s="112"/>
      <c r="UO138" s="112"/>
      <c r="UP138" s="112"/>
      <c r="UQ138" s="112"/>
      <c r="UR138" s="112"/>
      <c r="US138" s="112"/>
      <c r="UT138" s="112"/>
      <c r="UU138" s="112"/>
      <c r="UV138" s="112"/>
      <c r="UW138" s="112"/>
      <c r="UX138" s="112"/>
      <c r="UY138" s="112"/>
      <c r="UZ138" s="112"/>
      <c r="VA138" s="112"/>
      <c r="VB138" s="112"/>
      <c r="VC138" s="112"/>
      <c r="VD138" s="112"/>
      <c r="VE138" s="112"/>
      <c r="VF138" s="112"/>
      <c r="VG138" s="112"/>
      <c r="VH138" s="112"/>
      <c r="VI138" s="112"/>
      <c r="VJ138" s="112"/>
      <c r="VK138" s="112"/>
      <c r="VL138" s="112"/>
      <c r="VM138" s="112"/>
      <c r="VN138" s="112"/>
      <c r="VO138" s="112"/>
      <c r="VP138" s="112"/>
      <c r="VQ138" s="112"/>
      <c r="VR138" s="112"/>
      <c r="VS138" s="112"/>
      <c r="VT138" s="112"/>
      <c r="VU138" s="112"/>
      <c r="VV138" s="112"/>
      <c r="VW138" s="112"/>
      <c r="VX138" s="112"/>
      <c r="VY138" s="112"/>
      <c r="VZ138" s="112"/>
      <c r="WA138" s="112"/>
      <c r="WB138" s="112"/>
      <c r="WC138" s="112"/>
      <c r="WD138" s="112"/>
      <c r="WE138" s="112"/>
      <c r="WF138" s="112"/>
      <c r="WG138" s="112"/>
      <c r="WH138" s="112"/>
      <c r="WI138" s="112"/>
      <c r="WJ138" s="112"/>
      <c r="WK138" s="112"/>
      <c r="WL138" s="112"/>
      <c r="WM138" s="112"/>
      <c r="WN138" s="112"/>
      <c r="WO138" s="112"/>
      <c r="WP138" s="112"/>
      <c r="WQ138" s="112"/>
      <c r="WR138" s="112"/>
      <c r="WS138" s="112"/>
      <c r="WT138" s="112"/>
      <c r="WU138" s="112"/>
      <c r="WV138" s="112"/>
      <c r="WW138" s="112"/>
      <c r="WX138" s="112"/>
      <c r="WY138" s="112"/>
      <c r="WZ138" s="112"/>
      <c r="XA138" s="112"/>
      <c r="XB138" s="112"/>
      <c r="XC138" s="112"/>
      <c r="XD138" s="112"/>
      <c r="XE138" s="112"/>
      <c r="XF138" s="112"/>
      <c r="XG138" s="112"/>
      <c r="XH138" s="112"/>
      <c r="XI138" s="112"/>
      <c r="XJ138" s="112"/>
      <c r="XK138" s="112"/>
      <c r="XL138" s="112"/>
      <c r="XM138" s="112"/>
      <c r="XN138" s="112"/>
      <c r="XO138" s="112"/>
      <c r="XP138" s="112"/>
      <c r="XQ138" s="112"/>
      <c r="XR138" s="112"/>
      <c r="XS138" s="112"/>
      <c r="XT138" s="112"/>
      <c r="XU138" s="112"/>
      <c r="XV138" s="112"/>
      <c r="XW138" s="112"/>
      <c r="XX138" s="112"/>
      <c r="XY138" s="112"/>
      <c r="XZ138" s="112"/>
      <c r="YA138" s="112"/>
      <c r="YB138" s="112"/>
      <c r="YC138" s="112"/>
      <c r="YD138" s="112"/>
      <c r="YE138" s="112"/>
      <c r="YF138" s="112"/>
      <c r="YG138" s="112"/>
      <c r="YH138" s="112"/>
      <c r="YI138" s="112"/>
      <c r="YJ138" s="112"/>
      <c r="YK138" s="112"/>
      <c r="YL138" s="112"/>
      <c r="YM138" s="112"/>
      <c r="YN138" s="112"/>
      <c r="YO138" s="112"/>
      <c r="YP138" s="112"/>
      <c r="YQ138" s="112"/>
      <c r="YR138" s="112"/>
      <c r="YS138" s="112"/>
      <c r="YT138" s="112"/>
      <c r="YU138" s="112"/>
      <c r="YV138" s="112"/>
      <c r="YW138" s="112"/>
      <c r="YX138" s="112"/>
      <c r="YY138" s="112"/>
      <c r="YZ138" s="112"/>
      <c r="ZA138" s="112"/>
      <c r="ZB138" s="112"/>
      <c r="ZC138" s="112"/>
      <c r="ZD138" s="112"/>
      <c r="ZE138" s="112"/>
      <c r="ZF138" s="112"/>
      <c r="ZG138" s="112"/>
      <c r="ZH138" s="112"/>
      <c r="ZI138" s="112"/>
      <c r="ZJ138" s="112"/>
      <c r="ZK138" s="112"/>
      <c r="ZL138" s="112"/>
      <c r="ZM138" s="112"/>
      <c r="ZN138" s="112"/>
      <c r="ZO138" s="112"/>
      <c r="ZP138" s="112"/>
      <c r="ZQ138" s="112"/>
      <c r="ZR138" s="112"/>
    </row>
    <row r="139" spans="1:694" s="113" customFormat="1" ht="30" customHeight="1" x14ac:dyDescent="0.15">
      <c r="A139" s="352">
        <f t="shared" si="2"/>
        <v>121</v>
      </c>
      <c r="B139" s="366"/>
      <c r="C139" s="358"/>
      <c r="D139" s="141" t="s">
        <v>158</v>
      </c>
      <c r="E139" s="437"/>
      <c r="F139" s="146">
        <v>10000000</v>
      </c>
      <c r="G139" s="270"/>
      <c r="H139" s="270"/>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c r="AO139" s="112"/>
      <c r="AP139" s="112"/>
      <c r="AQ139" s="112"/>
      <c r="AR139" s="112"/>
      <c r="AS139" s="112"/>
      <c r="AT139" s="112"/>
      <c r="AU139" s="112"/>
      <c r="AV139" s="112"/>
      <c r="AW139" s="112"/>
      <c r="AX139" s="112"/>
      <c r="AY139" s="112"/>
      <c r="AZ139" s="112"/>
      <c r="BA139" s="112"/>
      <c r="BB139" s="112"/>
      <c r="BC139" s="112"/>
      <c r="BD139" s="112"/>
      <c r="BE139" s="112"/>
      <c r="BF139" s="112"/>
      <c r="BG139" s="112"/>
      <c r="BH139" s="112"/>
      <c r="BI139" s="112"/>
      <c r="BJ139" s="112"/>
      <c r="BK139" s="112"/>
      <c r="BL139" s="112"/>
      <c r="BM139" s="112"/>
      <c r="BN139" s="112"/>
      <c r="BO139" s="112"/>
      <c r="BP139" s="112"/>
      <c r="BQ139" s="112"/>
      <c r="BR139" s="112"/>
      <c r="BS139" s="112"/>
      <c r="BT139" s="112"/>
      <c r="BU139" s="112"/>
      <c r="BV139" s="112"/>
      <c r="BW139" s="112"/>
      <c r="BX139" s="112"/>
      <c r="BY139" s="112"/>
      <c r="BZ139" s="112"/>
      <c r="CA139" s="112"/>
      <c r="CB139" s="112"/>
      <c r="CC139" s="112"/>
      <c r="CD139" s="112"/>
      <c r="CE139" s="112"/>
      <c r="CF139" s="112"/>
      <c r="CG139" s="112"/>
      <c r="CH139" s="112"/>
      <c r="CI139" s="112"/>
      <c r="CJ139" s="112"/>
      <c r="CK139" s="112"/>
      <c r="CL139" s="112"/>
      <c r="CM139" s="112"/>
      <c r="CN139" s="112"/>
      <c r="CO139" s="112"/>
      <c r="CP139" s="112"/>
      <c r="CQ139" s="112"/>
      <c r="CR139" s="112"/>
      <c r="CS139" s="112"/>
      <c r="CT139" s="112"/>
      <c r="CU139" s="112"/>
      <c r="CV139" s="112"/>
      <c r="CW139" s="112"/>
      <c r="CX139" s="112"/>
      <c r="CY139" s="112"/>
      <c r="CZ139" s="112"/>
      <c r="DA139" s="112"/>
      <c r="DB139" s="112"/>
      <c r="DC139" s="112"/>
      <c r="DD139" s="112"/>
      <c r="DE139" s="112"/>
      <c r="DF139" s="112"/>
      <c r="DG139" s="112"/>
      <c r="DH139" s="112"/>
      <c r="DI139" s="112"/>
      <c r="DJ139" s="112"/>
      <c r="DK139" s="112"/>
      <c r="DL139" s="112"/>
      <c r="DM139" s="112"/>
      <c r="DN139" s="112"/>
      <c r="DO139" s="112"/>
      <c r="DP139" s="112"/>
      <c r="DQ139" s="112"/>
      <c r="DR139" s="112"/>
      <c r="DS139" s="112"/>
      <c r="DT139" s="112"/>
      <c r="DU139" s="112"/>
      <c r="DV139" s="112"/>
      <c r="DW139" s="112"/>
      <c r="DX139" s="112"/>
      <c r="DY139" s="112"/>
      <c r="DZ139" s="112"/>
      <c r="EA139" s="112"/>
      <c r="EB139" s="112"/>
      <c r="EC139" s="112"/>
      <c r="ED139" s="112"/>
      <c r="EE139" s="112"/>
      <c r="EF139" s="112"/>
      <c r="EG139" s="112"/>
      <c r="EH139" s="112"/>
      <c r="EI139" s="112"/>
      <c r="EJ139" s="112"/>
      <c r="EK139" s="112"/>
      <c r="EL139" s="112"/>
      <c r="EM139" s="112"/>
      <c r="EN139" s="112"/>
      <c r="EO139" s="112"/>
      <c r="EP139" s="112"/>
      <c r="EQ139" s="112"/>
      <c r="ER139" s="112"/>
      <c r="ES139" s="112"/>
      <c r="ET139" s="112"/>
      <c r="EU139" s="112"/>
      <c r="EV139" s="112"/>
      <c r="EW139" s="112"/>
      <c r="EX139" s="112"/>
      <c r="EY139" s="112"/>
      <c r="EZ139" s="112"/>
      <c r="FA139" s="112"/>
      <c r="FB139" s="112"/>
      <c r="FC139" s="112"/>
      <c r="FD139" s="112"/>
      <c r="FE139" s="112"/>
      <c r="FF139" s="112"/>
      <c r="FG139" s="112"/>
      <c r="FH139" s="112"/>
      <c r="FI139" s="112"/>
      <c r="FJ139" s="112"/>
      <c r="FK139" s="112"/>
      <c r="FL139" s="112"/>
      <c r="FM139" s="112"/>
      <c r="FN139" s="112"/>
      <c r="FO139" s="112"/>
      <c r="FP139" s="112"/>
      <c r="FQ139" s="112"/>
      <c r="FR139" s="112"/>
      <c r="FS139" s="112"/>
      <c r="FT139" s="112"/>
      <c r="FU139" s="112"/>
      <c r="FV139" s="112"/>
      <c r="FW139" s="112"/>
      <c r="FX139" s="112"/>
      <c r="FY139" s="112"/>
      <c r="FZ139" s="112"/>
      <c r="GA139" s="112"/>
      <c r="GB139" s="112"/>
      <c r="GC139" s="112"/>
      <c r="GD139" s="112"/>
      <c r="GE139" s="112"/>
      <c r="GF139" s="112"/>
      <c r="GG139" s="112"/>
      <c r="GH139" s="112"/>
      <c r="GI139" s="112"/>
      <c r="GJ139" s="112"/>
      <c r="GK139" s="112"/>
      <c r="GL139" s="112"/>
      <c r="GM139" s="112"/>
      <c r="GN139" s="112"/>
      <c r="GO139" s="112"/>
      <c r="GP139" s="112"/>
      <c r="GQ139" s="112"/>
      <c r="GR139" s="112"/>
      <c r="GS139" s="112"/>
      <c r="GT139" s="112"/>
      <c r="GU139" s="112"/>
      <c r="GV139" s="112"/>
      <c r="GW139" s="112"/>
      <c r="GX139" s="112"/>
      <c r="GY139" s="112"/>
      <c r="GZ139" s="112"/>
      <c r="HA139" s="112"/>
      <c r="HB139" s="112"/>
      <c r="HC139" s="112"/>
      <c r="HD139" s="112"/>
      <c r="HE139" s="112"/>
      <c r="HF139" s="112"/>
      <c r="HG139" s="112"/>
      <c r="HH139" s="112"/>
      <c r="HI139" s="112"/>
      <c r="HJ139" s="112"/>
      <c r="HK139" s="112"/>
      <c r="HL139" s="112"/>
      <c r="HM139" s="112"/>
      <c r="HN139" s="112"/>
      <c r="HO139" s="112"/>
      <c r="HP139" s="112"/>
      <c r="HQ139" s="112"/>
      <c r="HR139" s="112"/>
      <c r="HS139" s="112"/>
      <c r="HT139" s="112"/>
      <c r="HU139" s="112"/>
      <c r="HV139" s="112"/>
      <c r="HW139" s="112"/>
      <c r="HX139" s="112"/>
      <c r="HY139" s="112"/>
      <c r="HZ139" s="112"/>
      <c r="IA139" s="112"/>
      <c r="IB139" s="112"/>
      <c r="IC139" s="112"/>
      <c r="ID139" s="112"/>
      <c r="IE139" s="112"/>
      <c r="IF139" s="112"/>
      <c r="IG139" s="112"/>
      <c r="IH139" s="112"/>
      <c r="II139" s="112"/>
      <c r="IJ139" s="112"/>
      <c r="IK139" s="112"/>
      <c r="IL139" s="112"/>
      <c r="IM139" s="112"/>
      <c r="IN139" s="112"/>
      <c r="IO139" s="112"/>
      <c r="IP139" s="112"/>
      <c r="IQ139" s="112"/>
      <c r="IR139" s="112"/>
      <c r="IS139" s="112"/>
      <c r="IT139" s="112"/>
      <c r="IU139" s="112"/>
      <c r="IV139" s="112"/>
      <c r="IW139" s="112"/>
      <c r="IX139" s="112"/>
      <c r="IY139" s="112"/>
      <c r="IZ139" s="112"/>
      <c r="JA139" s="112"/>
      <c r="JB139" s="112"/>
      <c r="JC139" s="112"/>
      <c r="JD139" s="112"/>
      <c r="JE139" s="112"/>
      <c r="JF139" s="112"/>
      <c r="JG139" s="112"/>
      <c r="JH139" s="112"/>
      <c r="JI139" s="112"/>
      <c r="JJ139" s="112"/>
      <c r="JK139" s="112"/>
      <c r="JL139" s="112"/>
      <c r="JM139" s="112"/>
      <c r="JN139" s="112"/>
      <c r="JO139" s="112"/>
      <c r="JP139" s="112"/>
      <c r="JQ139" s="112"/>
      <c r="JR139" s="112"/>
      <c r="JS139" s="112"/>
      <c r="JT139" s="112"/>
      <c r="JU139" s="112"/>
      <c r="JV139" s="112"/>
      <c r="JW139" s="112"/>
      <c r="JX139" s="112"/>
      <c r="JY139" s="112"/>
      <c r="JZ139" s="112"/>
      <c r="KA139" s="112"/>
      <c r="KB139" s="112"/>
      <c r="KC139" s="112"/>
      <c r="KD139" s="112"/>
      <c r="KE139" s="112"/>
      <c r="KF139" s="112"/>
      <c r="KG139" s="112"/>
      <c r="KH139" s="112"/>
      <c r="KI139" s="112"/>
      <c r="KJ139" s="112"/>
      <c r="KK139" s="112"/>
      <c r="KL139" s="112"/>
      <c r="KM139" s="112"/>
      <c r="KN139" s="112"/>
      <c r="KO139" s="112"/>
      <c r="KP139" s="112"/>
      <c r="KQ139" s="112"/>
      <c r="KR139" s="112"/>
      <c r="KS139" s="112"/>
      <c r="KT139" s="112"/>
      <c r="KU139" s="112"/>
      <c r="KV139" s="112"/>
      <c r="KW139" s="112"/>
      <c r="KX139" s="112"/>
      <c r="KY139" s="112"/>
      <c r="KZ139" s="112"/>
      <c r="LA139" s="112"/>
      <c r="LB139" s="112"/>
      <c r="LC139" s="112"/>
      <c r="LD139" s="112"/>
      <c r="LE139" s="112"/>
      <c r="LF139" s="112"/>
      <c r="LG139" s="112"/>
      <c r="LH139" s="112"/>
      <c r="LI139" s="112"/>
      <c r="LJ139" s="112"/>
      <c r="LK139" s="112"/>
      <c r="LL139" s="112"/>
      <c r="LM139" s="112"/>
      <c r="LN139" s="112"/>
      <c r="LO139" s="112"/>
      <c r="LP139" s="112"/>
      <c r="LQ139" s="112"/>
      <c r="LR139" s="112"/>
      <c r="LS139" s="112"/>
      <c r="LT139" s="112"/>
      <c r="LU139" s="112"/>
      <c r="LV139" s="112"/>
      <c r="LW139" s="112"/>
      <c r="LX139" s="112"/>
      <c r="LY139" s="112"/>
      <c r="LZ139" s="112"/>
      <c r="MA139" s="112"/>
      <c r="MB139" s="112"/>
      <c r="MC139" s="112"/>
      <c r="MD139" s="112"/>
      <c r="ME139" s="112"/>
      <c r="MF139" s="112"/>
      <c r="MG139" s="112"/>
      <c r="MH139" s="112"/>
      <c r="MI139" s="112"/>
      <c r="MJ139" s="112"/>
      <c r="MK139" s="112"/>
      <c r="ML139" s="112"/>
      <c r="MM139" s="112"/>
      <c r="MN139" s="112"/>
      <c r="MO139" s="112"/>
      <c r="MP139" s="112"/>
      <c r="MQ139" s="112"/>
      <c r="MR139" s="112"/>
      <c r="MS139" s="112"/>
      <c r="MT139" s="112"/>
      <c r="MU139" s="112"/>
      <c r="MV139" s="112"/>
      <c r="MW139" s="112"/>
      <c r="MX139" s="112"/>
      <c r="MY139" s="112"/>
      <c r="MZ139" s="112"/>
      <c r="NA139" s="112"/>
      <c r="NB139" s="112"/>
      <c r="NC139" s="112"/>
      <c r="ND139" s="112"/>
      <c r="NE139" s="112"/>
      <c r="NF139" s="112"/>
      <c r="NG139" s="112"/>
      <c r="NH139" s="112"/>
      <c r="NI139" s="112"/>
      <c r="NJ139" s="112"/>
      <c r="NK139" s="112"/>
      <c r="NL139" s="112"/>
      <c r="NM139" s="112"/>
      <c r="NN139" s="112"/>
      <c r="NO139" s="112"/>
      <c r="NP139" s="112"/>
      <c r="NQ139" s="112"/>
      <c r="NR139" s="112"/>
      <c r="NS139" s="112"/>
      <c r="NT139" s="112"/>
      <c r="NU139" s="112"/>
      <c r="NV139" s="112"/>
      <c r="NW139" s="112"/>
      <c r="NX139" s="112"/>
      <c r="NY139" s="112"/>
      <c r="NZ139" s="112"/>
      <c r="OA139" s="112"/>
      <c r="OB139" s="112"/>
      <c r="OC139" s="112"/>
      <c r="OD139" s="112"/>
      <c r="OE139" s="112"/>
      <c r="OF139" s="112"/>
      <c r="OG139" s="112"/>
      <c r="OH139" s="112"/>
      <c r="OI139" s="112"/>
      <c r="OJ139" s="112"/>
      <c r="OK139" s="112"/>
      <c r="OL139" s="112"/>
      <c r="OM139" s="112"/>
      <c r="ON139" s="112"/>
      <c r="OO139" s="112"/>
      <c r="OP139" s="112"/>
      <c r="OQ139" s="112"/>
      <c r="OR139" s="112"/>
      <c r="OS139" s="112"/>
      <c r="OT139" s="112"/>
      <c r="OU139" s="112"/>
      <c r="OV139" s="112"/>
      <c r="OW139" s="112"/>
      <c r="OX139" s="112"/>
      <c r="OY139" s="112"/>
      <c r="OZ139" s="112"/>
      <c r="PA139" s="112"/>
      <c r="PB139" s="112"/>
      <c r="PC139" s="112"/>
      <c r="PD139" s="112"/>
      <c r="PE139" s="112"/>
      <c r="PF139" s="112"/>
      <c r="PG139" s="112"/>
      <c r="PH139" s="112"/>
      <c r="PI139" s="112"/>
      <c r="PJ139" s="112"/>
      <c r="PK139" s="112"/>
      <c r="PL139" s="112"/>
      <c r="PM139" s="112"/>
      <c r="PN139" s="112"/>
      <c r="PO139" s="112"/>
      <c r="PP139" s="112"/>
      <c r="PQ139" s="112"/>
      <c r="PR139" s="112"/>
      <c r="PS139" s="112"/>
      <c r="PT139" s="112"/>
      <c r="PU139" s="112"/>
      <c r="PV139" s="112"/>
      <c r="PW139" s="112"/>
      <c r="PX139" s="112"/>
      <c r="PY139" s="112"/>
      <c r="PZ139" s="112"/>
      <c r="QA139" s="112"/>
      <c r="QB139" s="112"/>
      <c r="QC139" s="112"/>
      <c r="QD139" s="112"/>
      <c r="QE139" s="112"/>
      <c r="QF139" s="112"/>
      <c r="QG139" s="112"/>
      <c r="QH139" s="112"/>
      <c r="QI139" s="112"/>
      <c r="QJ139" s="112"/>
      <c r="QK139" s="112"/>
      <c r="QL139" s="112"/>
      <c r="QM139" s="112"/>
      <c r="QN139" s="112"/>
      <c r="QO139" s="112"/>
      <c r="QP139" s="112"/>
      <c r="QQ139" s="112"/>
      <c r="QR139" s="112"/>
      <c r="QS139" s="112"/>
      <c r="QT139" s="112"/>
      <c r="QU139" s="112"/>
      <c r="QV139" s="112"/>
      <c r="QW139" s="112"/>
      <c r="QX139" s="112"/>
      <c r="QY139" s="112"/>
      <c r="QZ139" s="112"/>
      <c r="RA139" s="112"/>
      <c r="RB139" s="112"/>
      <c r="RC139" s="112"/>
      <c r="RD139" s="112"/>
      <c r="RE139" s="112"/>
      <c r="RF139" s="112"/>
      <c r="RG139" s="112"/>
      <c r="RH139" s="112"/>
      <c r="RI139" s="112"/>
      <c r="RJ139" s="112"/>
      <c r="RK139" s="112"/>
      <c r="RL139" s="112"/>
      <c r="RM139" s="112"/>
      <c r="RN139" s="112"/>
      <c r="RO139" s="112"/>
      <c r="RP139" s="112"/>
      <c r="RQ139" s="112"/>
      <c r="RR139" s="112"/>
      <c r="RS139" s="112"/>
      <c r="RT139" s="112"/>
      <c r="RU139" s="112"/>
      <c r="RV139" s="112"/>
      <c r="RW139" s="112"/>
      <c r="RX139" s="112"/>
      <c r="RY139" s="112"/>
      <c r="RZ139" s="112"/>
      <c r="SA139" s="112"/>
      <c r="SB139" s="112"/>
      <c r="SC139" s="112"/>
      <c r="SD139" s="112"/>
      <c r="SE139" s="112"/>
      <c r="SF139" s="112"/>
      <c r="SG139" s="112"/>
      <c r="SH139" s="112"/>
      <c r="SI139" s="112"/>
      <c r="SJ139" s="112"/>
      <c r="SK139" s="112"/>
      <c r="SL139" s="112"/>
      <c r="SM139" s="112"/>
      <c r="SN139" s="112"/>
      <c r="SO139" s="112"/>
      <c r="SP139" s="112"/>
      <c r="SQ139" s="112"/>
      <c r="SR139" s="112"/>
      <c r="SS139" s="112"/>
      <c r="ST139" s="112"/>
      <c r="SU139" s="112"/>
      <c r="SV139" s="112"/>
      <c r="SW139" s="112"/>
      <c r="SX139" s="112"/>
      <c r="SY139" s="112"/>
      <c r="SZ139" s="112"/>
      <c r="TA139" s="112"/>
      <c r="TB139" s="112"/>
      <c r="TC139" s="112"/>
      <c r="TD139" s="112"/>
      <c r="TE139" s="112"/>
      <c r="TF139" s="112"/>
      <c r="TG139" s="112"/>
      <c r="TH139" s="112"/>
      <c r="TI139" s="112"/>
      <c r="TJ139" s="112"/>
      <c r="TK139" s="112"/>
      <c r="TL139" s="112"/>
      <c r="TM139" s="112"/>
      <c r="TN139" s="112"/>
      <c r="TO139" s="112"/>
      <c r="TP139" s="112"/>
      <c r="TQ139" s="112"/>
      <c r="TR139" s="112"/>
      <c r="TS139" s="112"/>
      <c r="TT139" s="112"/>
      <c r="TU139" s="112"/>
      <c r="TV139" s="112"/>
      <c r="TW139" s="112"/>
      <c r="TX139" s="112"/>
      <c r="TY139" s="112"/>
      <c r="TZ139" s="112"/>
      <c r="UA139" s="112"/>
      <c r="UB139" s="112"/>
      <c r="UC139" s="112"/>
      <c r="UD139" s="112"/>
      <c r="UE139" s="112"/>
      <c r="UF139" s="112"/>
      <c r="UG139" s="112"/>
      <c r="UH139" s="112"/>
      <c r="UI139" s="112"/>
      <c r="UJ139" s="112"/>
      <c r="UK139" s="112"/>
      <c r="UL139" s="112"/>
      <c r="UM139" s="112"/>
      <c r="UN139" s="112"/>
      <c r="UO139" s="112"/>
      <c r="UP139" s="112"/>
      <c r="UQ139" s="112"/>
      <c r="UR139" s="112"/>
      <c r="US139" s="112"/>
      <c r="UT139" s="112"/>
      <c r="UU139" s="112"/>
      <c r="UV139" s="112"/>
      <c r="UW139" s="112"/>
      <c r="UX139" s="112"/>
      <c r="UY139" s="112"/>
      <c r="UZ139" s="112"/>
      <c r="VA139" s="112"/>
      <c r="VB139" s="112"/>
      <c r="VC139" s="112"/>
      <c r="VD139" s="112"/>
      <c r="VE139" s="112"/>
      <c r="VF139" s="112"/>
      <c r="VG139" s="112"/>
      <c r="VH139" s="112"/>
      <c r="VI139" s="112"/>
      <c r="VJ139" s="112"/>
      <c r="VK139" s="112"/>
      <c r="VL139" s="112"/>
      <c r="VM139" s="112"/>
      <c r="VN139" s="112"/>
      <c r="VO139" s="112"/>
      <c r="VP139" s="112"/>
      <c r="VQ139" s="112"/>
      <c r="VR139" s="112"/>
      <c r="VS139" s="112"/>
      <c r="VT139" s="112"/>
      <c r="VU139" s="112"/>
      <c r="VV139" s="112"/>
      <c r="VW139" s="112"/>
      <c r="VX139" s="112"/>
      <c r="VY139" s="112"/>
      <c r="VZ139" s="112"/>
      <c r="WA139" s="112"/>
      <c r="WB139" s="112"/>
      <c r="WC139" s="112"/>
      <c r="WD139" s="112"/>
      <c r="WE139" s="112"/>
      <c r="WF139" s="112"/>
      <c r="WG139" s="112"/>
      <c r="WH139" s="112"/>
      <c r="WI139" s="112"/>
      <c r="WJ139" s="112"/>
      <c r="WK139" s="112"/>
      <c r="WL139" s="112"/>
      <c r="WM139" s="112"/>
      <c r="WN139" s="112"/>
      <c r="WO139" s="112"/>
      <c r="WP139" s="112"/>
      <c r="WQ139" s="112"/>
      <c r="WR139" s="112"/>
      <c r="WS139" s="112"/>
      <c r="WT139" s="112"/>
      <c r="WU139" s="112"/>
      <c r="WV139" s="112"/>
      <c r="WW139" s="112"/>
      <c r="WX139" s="112"/>
      <c r="WY139" s="112"/>
      <c r="WZ139" s="112"/>
      <c r="XA139" s="112"/>
      <c r="XB139" s="112"/>
      <c r="XC139" s="112"/>
      <c r="XD139" s="112"/>
      <c r="XE139" s="112"/>
      <c r="XF139" s="112"/>
      <c r="XG139" s="112"/>
      <c r="XH139" s="112"/>
      <c r="XI139" s="112"/>
      <c r="XJ139" s="112"/>
      <c r="XK139" s="112"/>
      <c r="XL139" s="112"/>
      <c r="XM139" s="112"/>
      <c r="XN139" s="112"/>
      <c r="XO139" s="112"/>
      <c r="XP139" s="112"/>
      <c r="XQ139" s="112"/>
      <c r="XR139" s="112"/>
      <c r="XS139" s="112"/>
      <c r="XT139" s="112"/>
      <c r="XU139" s="112"/>
      <c r="XV139" s="112"/>
      <c r="XW139" s="112"/>
      <c r="XX139" s="112"/>
      <c r="XY139" s="112"/>
      <c r="XZ139" s="112"/>
      <c r="YA139" s="112"/>
      <c r="YB139" s="112"/>
      <c r="YC139" s="112"/>
      <c r="YD139" s="112"/>
      <c r="YE139" s="112"/>
      <c r="YF139" s="112"/>
      <c r="YG139" s="112"/>
      <c r="YH139" s="112"/>
      <c r="YI139" s="112"/>
      <c r="YJ139" s="112"/>
      <c r="YK139" s="112"/>
      <c r="YL139" s="112"/>
      <c r="YM139" s="112"/>
      <c r="YN139" s="112"/>
      <c r="YO139" s="112"/>
      <c r="YP139" s="112"/>
      <c r="YQ139" s="112"/>
      <c r="YR139" s="112"/>
      <c r="YS139" s="112"/>
      <c r="YT139" s="112"/>
      <c r="YU139" s="112"/>
      <c r="YV139" s="112"/>
      <c r="YW139" s="112"/>
      <c r="YX139" s="112"/>
      <c r="YY139" s="112"/>
      <c r="YZ139" s="112"/>
      <c r="ZA139" s="112"/>
      <c r="ZB139" s="112"/>
      <c r="ZC139" s="112"/>
      <c r="ZD139" s="112"/>
      <c r="ZE139" s="112"/>
      <c r="ZF139" s="112"/>
      <c r="ZG139" s="112"/>
      <c r="ZH139" s="112"/>
      <c r="ZI139" s="112"/>
      <c r="ZJ139" s="112"/>
      <c r="ZK139" s="112"/>
      <c r="ZL139" s="112"/>
      <c r="ZM139" s="112"/>
      <c r="ZN139" s="112"/>
      <c r="ZO139" s="112"/>
      <c r="ZP139" s="112"/>
      <c r="ZQ139" s="112"/>
      <c r="ZR139" s="112"/>
    </row>
    <row r="140" spans="1:694" s="113" customFormat="1" ht="30" customHeight="1" x14ac:dyDescent="0.15">
      <c r="A140" s="352">
        <f t="shared" si="2"/>
        <v>122</v>
      </c>
      <c r="B140" s="366"/>
      <c r="C140" s="358"/>
      <c r="D140" s="141" t="s">
        <v>237</v>
      </c>
      <c r="E140" s="437"/>
      <c r="F140" s="145">
        <v>2000000</v>
      </c>
      <c r="G140" s="270"/>
      <c r="H140" s="270"/>
      <c r="I140" s="112"/>
      <c r="J140" s="112"/>
      <c r="K140" s="112"/>
      <c r="L140" s="112"/>
      <c r="M140" s="112"/>
      <c r="N140" s="112"/>
      <c r="O140" s="112"/>
      <c r="P140" s="112"/>
      <c r="Q140" s="112"/>
      <c r="R140" s="112"/>
      <c r="S140" s="112"/>
      <c r="T140" s="112"/>
      <c r="U140" s="112"/>
      <c r="V140" s="112"/>
      <c r="W140" s="112"/>
      <c r="X140" s="112"/>
      <c r="Y140" s="112"/>
      <c r="Z140" s="112"/>
      <c r="AA140" s="112"/>
      <c r="AB140" s="112"/>
      <c r="AC140" s="112"/>
      <c r="AD140" s="112"/>
      <c r="AE140" s="112"/>
      <c r="AF140" s="112"/>
      <c r="AG140" s="112"/>
      <c r="AH140" s="112"/>
      <c r="AI140" s="112"/>
      <c r="AJ140" s="112"/>
      <c r="AK140" s="112"/>
      <c r="AL140" s="112"/>
      <c r="AM140" s="112"/>
      <c r="AN140" s="112"/>
      <c r="AO140" s="112"/>
      <c r="AP140" s="112"/>
      <c r="AQ140" s="112"/>
      <c r="AR140" s="112"/>
      <c r="AS140" s="112"/>
      <c r="AT140" s="112"/>
      <c r="AU140" s="112"/>
      <c r="AV140" s="112"/>
      <c r="AW140" s="112"/>
      <c r="AX140" s="112"/>
      <c r="AY140" s="112"/>
      <c r="AZ140" s="112"/>
      <c r="BA140" s="112"/>
      <c r="BB140" s="112"/>
      <c r="BC140" s="112"/>
      <c r="BD140" s="112"/>
      <c r="BE140" s="112"/>
      <c r="BF140" s="112"/>
      <c r="BG140" s="112"/>
      <c r="BH140" s="112"/>
      <c r="BI140" s="112"/>
      <c r="BJ140" s="112"/>
      <c r="BK140" s="112"/>
      <c r="BL140" s="112"/>
      <c r="BM140" s="112"/>
      <c r="BN140" s="112"/>
      <c r="BO140" s="112"/>
      <c r="BP140" s="112"/>
      <c r="BQ140" s="112"/>
      <c r="BR140" s="112"/>
      <c r="BS140" s="112"/>
      <c r="BT140" s="112"/>
      <c r="BU140" s="112"/>
      <c r="BV140" s="112"/>
      <c r="BW140" s="112"/>
      <c r="BX140" s="112"/>
      <c r="BY140" s="112"/>
      <c r="BZ140" s="112"/>
      <c r="CA140" s="112"/>
      <c r="CB140" s="112"/>
      <c r="CC140" s="112"/>
      <c r="CD140" s="112"/>
      <c r="CE140" s="112"/>
      <c r="CF140" s="112"/>
      <c r="CG140" s="112"/>
      <c r="CH140" s="112"/>
      <c r="CI140" s="112"/>
      <c r="CJ140" s="112"/>
      <c r="CK140" s="112"/>
      <c r="CL140" s="112"/>
      <c r="CM140" s="112"/>
      <c r="CN140" s="112"/>
      <c r="CO140" s="112"/>
      <c r="CP140" s="112"/>
      <c r="CQ140" s="112"/>
      <c r="CR140" s="112"/>
      <c r="CS140" s="112"/>
      <c r="CT140" s="112"/>
      <c r="CU140" s="112"/>
      <c r="CV140" s="112"/>
      <c r="CW140" s="112"/>
      <c r="CX140" s="112"/>
      <c r="CY140" s="112"/>
      <c r="CZ140" s="112"/>
      <c r="DA140" s="112"/>
      <c r="DB140" s="112"/>
      <c r="DC140" s="112"/>
      <c r="DD140" s="112"/>
      <c r="DE140" s="112"/>
      <c r="DF140" s="112"/>
      <c r="DG140" s="112"/>
      <c r="DH140" s="112"/>
      <c r="DI140" s="112"/>
      <c r="DJ140" s="112"/>
      <c r="DK140" s="112"/>
      <c r="DL140" s="112"/>
      <c r="DM140" s="112"/>
      <c r="DN140" s="112"/>
      <c r="DO140" s="112"/>
      <c r="DP140" s="112"/>
      <c r="DQ140" s="112"/>
      <c r="DR140" s="112"/>
      <c r="DS140" s="112"/>
      <c r="DT140" s="112"/>
      <c r="DU140" s="112"/>
      <c r="DV140" s="112"/>
      <c r="DW140" s="112"/>
      <c r="DX140" s="112"/>
      <c r="DY140" s="112"/>
      <c r="DZ140" s="112"/>
      <c r="EA140" s="112"/>
      <c r="EB140" s="112"/>
      <c r="EC140" s="112"/>
      <c r="ED140" s="112"/>
      <c r="EE140" s="112"/>
      <c r="EF140" s="112"/>
      <c r="EG140" s="112"/>
      <c r="EH140" s="112"/>
      <c r="EI140" s="112"/>
      <c r="EJ140" s="112"/>
      <c r="EK140" s="112"/>
      <c r="EL140" s="112"/>
      <c r="EM140" s="112"/>
      <c r="EN140" s="112"/>
      <c r="EO140" s="112"/>
      <c r="EP140" s="112"/>
      <c r="EQ140" s="112"/>
      <c r="ER140" s="112"/>
      <c r="ES140" s="112"/>
      <c r="ET140" s="112"/>
      <c r="EU140" s="112"/>
      <c r="EV140" s="112"/>
      <c r="EW140" s="112"/>
      <c r="EX140" s="112"/>
      <c r="EY140" s="112"/>
      <c r="EZ140" s="112"/>
      <c r="FA140" s="112"/>
      <c r="FB140" s="112"/>
      <c r="FC140" s="112"/>
      <c r="FD140" s="112"/>
      <c r="FE140" s="112"/>
      <c r="FF140" s="112"/>
      <c r="FG140" s="112"/>
      <c r="FH140" s="112"/>
      <c r="FI140" s="112"/>
      <c r="FJ140" s="112"/>
      <c r="FK140" s="112"/>
      <c r="FL140" s="112"/>
      <c r="FM140" s="112"/>
      <c r="FN140" s="112"/>
      <c r="FO140" s="112"/>
      <c r="FP140" s="112"/>
      <c r="FQ140" s="112"/>
      <c r="FR140" s="112"/>
      <c r="FS140" s="112"/>
      <c r="FT140" s="112"/>
      <c r="FU140" s="112"/>
      <c r="FV140" s="112"/>
      <c r="FW140" s="112"/>
      <c r="FX140" s="112"/>
      <c r="FY140" s="112"/>
      <c r="FZ140" s="112"/>
      <c r="GA140" s="112"/>
      <c r="GB140" s="112"/>
      <c r="GC140" s="112"/>
      <c r="GD140" s="112"/>
      <c r="GE140" s="112"/>
      <c r="GF140" s="112"/>
      <c r="GG140" s="112"/>
      <c r="GH140" s="112"/>
      <c r="GI140" s="112"/>
      <c r="GJ140" s="112"/>
      <c r="GK140" s="112"/>
      <c r="GL140" s="112"/>
      <c r="GM140" s="112"/>
      <c r="GN140" s="112"/>
      <c r="GO140" s="112"/>
      <c r="GP140" s="112"/>
      <c r="GQ140" s="112"/>
      <c r="GR140" s="112"/>
      <c r="GS140" s="112"/>
      <c r="GT140" s="112"/>
      <c r="GU140" s="112"/>
      <c r="GV140" s="112"/>
      <c r="GW140" s="112"/>
      <c r="GX140" s="112"/>
      <c r="GY140" s="112"/>
      <c r="GZ140" s="112"/>
      <c r="HA140" s="112"/>
      <c r="HB140" s="112"/>
      <c r="HC140" s="112"/>
      <c r="HD140" s="112"/>
      <c r="HE140" s="112"/>
      <c r="HF140" s="112"/>
      <c r="HG140" s="112"/>
      <c r="HH140" s="112"/>
      <c r="HI140" s="112"/>
      <c r="HJ140" s="112"/>
      <c r="HK140" s="112"/>
      <c r="HL140" s="112"/>
      <c r="HM140" s="112"/>
      <c r="HN140" s="112"/>
      <c r="HO140" s="112"/>
      <c r="HP140" s="112"/>
      <c r="HQ140" s="112"/>
      <c r="HR140" s="112"/>
      <c r="HS140" s="112"/>
      <c r="HT140" s="112"/>
      <c r="HU140" s="112"/>
      <c r="HV140" s="112"/>
      <c r="HW140" s="112"/>
      <c r="HX140" s="112"/>
      <c r="HY140" s="112"/>
      <c r="HZ140" s="112"/>
      <c r="IA140" s="112"/>
      <c r="IB140" s="112"/>
      <c r="IC140" s="112"/>
      <c r="ID140" s="112"/>
      <c r="IE140" s="112"/>
      <c r="IF140" s="112"/>
      <c r="IG140" s="112"/>
      <c r="IH140" s="112"/>
      <c r="II140" s="112"/>
      <c r="IJ140" s="112"/>
      <c r="IK140" s="112"/>
      <c r="IL140" s="112"/>
      <c r="IM140" s="112"/>
      <c r="IN140" s="112"/>
      <c r="IO140" s="112"/>
      <c r="IP140" s="112"/>
      <c r="IQ140" s="112"/>
      <c r="IR140" s="112"/>
      <c r="IS140" s="112"/>
      <c r="IT140" s="112"/>
      <c r="IU140" s="112"/>
      <c r="IV140" s="112"/>
      <c r="IW140" s="112"/>
      <c r="IX140" s="112"/>
      <c r="IY140" s="112"/>
      <c r="IZ140" s="112"/>
      <c r="JA140" s="112"/>
      <c r="JB140" s="112"/>
      <c r="JC140" s="112"/>
      <c r="JD140" s="112"/>
      <c r="JE140" s="112"/>
      <c r="JF140" s="112"/>
      <c r="JG140" s="112"/>
      <c r="JH140" s="112"/>
      <c r="JI140" s="112"/>
      <c r="JJ140" s="112"/>
      <c r="JK140" s="112"/>
      <c r="JL140" s="112"/>
      <c r="JM140" s="112"/>
      <c r="JN140" s="112"/>
      <c r="JO140" s="112"/>
      <c r="JP140" s="112"/>
      <c r="JQ140" s="112"/>
      <c r="JR140" s="112"/>
      <c r="JS140" s="112"/>
      <c r="JT140" s="112"/>
      <c r="JU140" s="112"/>
      <c r="JV140" s="112"/>
      <c r="JW140" s="112"/>
      <c r="JX140" s="112"/>
      <c r="JY140" s="112"/>
      <c r="JZ140" s="112"/>
      <c r="KA140" s="112"/>
      <c r="KB140" s="112"/>
      <c r="KC140" s="112"/>
      <c r="KD140" s="112"/>
      <c r="KE140" s="112"/>
      <c r="KF140" s="112"/>
      <c r="KG140" s="112"/>
      <c r="KH140" s="112"/>
      <c r="KI140" s="112"/>
      <c r="KJ140" s="112"/>
      <c r="KK140" s="112"/>
      <c r="KL140" s="112"/>
      <c r="KM140" s="112"/>
      <c r="KN140" s="112"/>
      <c r="KO140" s="112"/>
      <c r="KP140" s="112"/>
      <c r="KQ140" s="112"/>
      <c r="KR140" s="112"/>
      <c r="KS140" s="112"/>
      <c r="KT140" s="112"/>
      <c r="KU140" s="112"/>
      <c r="KV140" s="112"/>
      <c r="KW140" s="112"/>
      <c r="KX140" s="112"/>
      <c r="KY140" s="112"/>
      <c r="KZ140" s="112"/>
      <c r="LA140" s="112"/>
      <c r="LB140" s="112"/>
      <c r="LC140" s="112"/>
      <c r="LD140" s="112"/>
      <c r="LE140" s="112"/>
      <c r="LF140" s="112"/>
      <c r="LG140" s="112"/>
      <c r="LH140" s="112"/>
      <c r="LI140" s="112"/>
      <c r="LJ140" s="112"/>
      <c r="LK140" s="112"/>
      <c r="LL140" s="112"/>
      <c r="LM140" s="112"/>
      <c r="LN140" s="112"/>
      <c r="LO140" s="112"/>
      <c r="LP140" s="112"/>
      <c r="LQ140" s="112"/>
      <c r="LR140" s="112"/>
      <c r="LS140" s="112"/>
      <c r="LT140" s="112"/>
      <c r="LU140" s="112"/>
      <c r="LV140" s="112"/>
      <c r="LW140" s="112"/>
      <c r="LX140" s="112"/>
      <c r="LY140" s="112"/>
      <c r="LZ140" s="112"/>
      <c r="MA140" s="112"/>
      <c r="MB140" s="112"/>
      <c r="MC140" s="112"/>
      <c r="MD140" s="112"/>
      <c r="ME140" s="112"/>
      <c r="MF140" s="112"/>
      <c r="MG140" s="112"/>
      <c r="MH140" s="112"/>
      <c r="MI140" s="112"/>
      <c r="MJ140" s="112"/>
      <c r="MK140" s="112"/>
      <c r="ML140" s="112"/>
      <c r="MM140" s="112"/>
      <c r="MN140" s="112"/>
      <c r="MO140" s="112"/>
      <c r="MP140" s="112"/>
      <c r="MQ140" s="112"/>
      <c r="MR140" s="112"/>
      <c r="MS140" s="112"/>
      <c r="MT140" s="112"/>
      <c r="MU140" s="112"/>
      <c r="MV140" s="112"/>
      <c r="MW140" s="112"/>
      <c r="MX140" s="112"/>
      <c r="MY140" s="112"/>
      <c r="MZ140" s="112"/>
      <c r="NA140" s="112"/>
      <c r="NB140" s="112"/>
      <c r="NC140" s="112"/>
      <c r="ND140" s="112"/>
      <c r="NE140" s="112"/>
      <c r="NF140" s="112"/>
      <c r="NG140" s="112"/>
      <c r="NH140" s="112"/>
      <c r="NI140" s="112"/>
      <c r="NJ140" s="112"/>
      <c r="NK140" s="112"/>
      <c r="NL140" s="112"/>
      <c r="NM140" s="112"/>
      <c r="NN140" s="112"/>
      <c r="NO140" s="112"/>
      <c r="NP140" s="112"/>
      <c r="NQ140" s="112"/>
      <c r="NR140" s="112"/>
      <c r="NS140" s="112"/>
      <c r="NT140" s="112"/>
      <c r="NU140" s="112"/>
      <c r="NV140" s="112"/>
      <c r="NW140" s="112"/>
      <c r="NX140" s="112"/>
      <c r="NY140" s="112"/>
      <c r="NZ140" s="112"/>
      <c r="OA140" s="112"/>
      <c r="OB140" s="112"/>
      <c r="OC140" s="112"/>
      <c r="OD140" s="112"/>
      <c r="OE140" s="112"/>
      <c r="OF140" s="112"/>
      <c r="OG140" s="112"/>
      <c r="OH140" s="112"/>
      <c r="OI140" s="112"/>
      <c r="OJ140" s="112"/>
      <c r="OK140" s="112"/>
      <c r="OL140" s="112"/>
      <c r="OM140" s="112"/>
      <c r="ON140" s="112"/>
      <c r="OO140" s="112"/>
      <c r="OP140" s="112"/>
      <c r="OQ140" s="112"/>
      <c r="OR140" s="112"/>
      <c r="OS140" s="112"/>
      <c r="OT140" s="112"/>
      <c r="OU140" s="112"/>
      <c r="OV140" s="112"/>
      <c r="OW140" s="112"/>
      <c r="OX140" s="112"/>
      <c r="OY140" s="112"/>
      <c r="OZ140" s="112"/>
      <c r="PA140" s="112"/>
      <c r="PB140" s="112"/>
      <c r="PC140" s="112"/>
      <c r="PD140" s="112"/>
      <c r="PE140" s="112"/>
      <c r="PF140" s="112"/>
      <c r="PG140" s="112"/>
      <c r="PH140" s="112"/>
      <c r="PI140" s="112"/>
      <c r="PJ140" s="112"/>
      <c r="PK140" s="112"/>
      <c r="PL140" s="112"/>
      <c r="PM140" s="112"/>
      <c r="PN140" s="112"/>
      <c r="PO140" s="112"/>
      <c r="PP140" s="112"/>
      <c r="PQ140" s="112"/>
      <c r="PR140" s="112"/>
      <c r="PS140" s="112"/>
      <c r="PT140" s="112"/>
      <c r="PU140" s="112"/>
      <c r="PV140" s="112"/>
      <c r="PW140" s="112"/>
      <c r="PX140" s="112"/>
      <c r="PY140" s="112"/>
      <c r="PZ140" s="112"/>
      <c r="QA140" s="112"/>
      <c r="QB140" s="112"/>
      <c r="QC140" s="112"/>
      <c r="QD140" s="112"/>
      <c r="QE140" s="112"/>
      <c r="QF140" s="112"/>
      <c r="QG140" s="112"/>
      <c r="QH140" s="112"/>
      <c r="QI140" s="112"/>
      <c r="QJ140" s="112"/>
      <c r="QK140" s="112"/>
      <c r="QL140" s="112"/>
      <c r="QM140" s="112"/>
      <c r="QN140" s="112"/>
      <c r="QO140" s="112"/>
      <c r="QP140" s="112"/>
      <c r="QQ140" s="112"/>
      <c r="QR140" s="112"/>
      <c r="QS140" s="112"/>
      <c r="QT140" s="112"/>
      <c r="QU140" s="112"/>
      <c r="QV140" s="112"/>
      <c r="QW140" s="112"/>
      <c r="QX140" s="112"/>
      <c r="QY140" s="112"/>
      <c r="QZ140" s="112"/>
      <c r="RA140" s="112"/>
      <c r="RB140" s="112"/>
      <c r="RC140" s="112"/>
      <c r="RD140" s="112"/>
      <c r="RE140" s="112"/>
      <c r="RF140" s="112"/>
      <c r="RG140" s="112"/>
      <c r="RH140" s="112"/>
      <c r="RI140" s="112"/>
      <c r="RJ140" s="112"/>
      <c r="RK140" s="112"/>
      <c r="RL140" s="112"/>
      <c r="RM140" s="112"/>
      <c r="RN140" s="112"/>
      <c r="RO140" s="112"/>
      <c r="RP140" s="112"/>
      <c r="RQ140" s="112"/>
      <c r="RR140" s="112"/>
      <c r="RS140" s="112"/>
      <c r="RT140" s="112"/>
      <c r="RU140" s="112"/>
      <c r="RV140" s="112"/>
      <c r="RW140" s="112"/>
      <c r="RX140" s="112"/>
      <c r="RY140" s="112"/>
      <c r="RZ140" s="112"/>
      <c r="SA140" s="112"/>
      <c r="SB140" s="112"/>
      <c r="SC140" s="112"/>
      <c r="SD140" s="112"/>
      <c r="SE140" s="112"/>
      <c r="SF140" s="112"/>
      <c r="SG140" s="112"/>
      <c r="SH140" s="112"/>
      <c r="SI140" s="112"/>
      <c r="SJ140" s="112"/>
      <c r="SK140" s="112"/>
      <c r="SL140" s="112"/>
      <c r="SM140" s="112"/>
      <c r="SN140" s="112"/>
      <c r="SO140" s="112"/>
      <c r="SP140" s="112"/>
      <c r="SQ140" s="112"/>
      <c r="SR140" s="112"/>
      <c r="SS140" s="112"/>
      <c r="ST140" s="112"/>
      <c r="SU140" s="112"/>
      <c r="SV140" s="112"/>
      <c r="SW140" s="112"/>
      <c r="SX140" s="112"/>
      <c r="SY140" s="112"/>
      <c r="SZ140" s="112"/>
      <c r="TA140" s="112"/>
      <c r="TB140" s="112"/>
      <c r="TC140" s="112"/>
      <c r="TD140" s="112"/>
      <c r="TE140" s="112"/>
      <c r="TF140" s="112"/>
      <c r="TG140" s="112"/>
      <c r="TH140" s="112"/>
      <c r="TI140" s="112"/>
      <c r="TJ140" s="112"/>
      <c r="TK140" s="112"/>
      <c r="TL140" s="112"/>
      <c r="TM140" s="112"/>
      <c r="TN140" s="112"/>
      <c r="TO140" s="112"/>
      <c r="TP140" s="112"/>
      <c r="TQ140" s="112"/>
      <c r="TR140" s="112"/>
      <c r="TS140" s="112"/>
      <c r="TT140" s="112"/>
      <c r="TU140" s="112"/>
      <c r="TV140" s="112"/>
      <c r="TW140" s="112"/>
      <c r="TX140" s="112"/>
      <c r="TY140" s="112"/>
      <c r="TZ140" s="112"/>
      <c r="UA140" s="112"/>
      <c r="UB140" s="112"/>
      <c r="UC140" s="112"/>
      <c r="UD140" s="112"/>
      <c r="UE140" s="112"/>
      <c r="UF140" s="112"/>
      <c r="UG140" s="112"/>
      <c r="UH140" s="112"/>
      <c r="UI140" s="112"/>
      <c r="UJ140" s="112"/>
      <c r="UK140" s="112"/>
      <c r="UL140" s="112"/>
      <c r="UM140" s="112"/>
      <c r="UN140" s="112"/>
      <c r="UO140" s="112"/>
      <c r="UP140" s="112"/>
      <c r="UQ140" s="112"/>
      <c r="UR140" s="112"/>
      <c r="US140" s="112"/>
      <c r="UT140" s="112"/>
      <c r="UU140" s="112"/>
      <c r="UV140" s="112"/>
      <c r="UW140" s="112"/>
      <c r="UX140" s="112"/>
      <c r="UY140" s="112"/>
      <c r="UZ140" s="112"/>
      <c r="VA140" s="112"/>
      <c r="VB140" s="112"/>
      <c r="VC140" s="112"/>
      <c r="VD140" s="112"/>
      <c r="VE140" s="112"/>
      <c r="VF140" s="112"/>
      <c r="VG140" s="112"/>
      <c r="VH140" s="112"/>
      <c r="VI140" s="112"/>
      <c r="VJ140" s="112"/>
      <c r="VK140" s="112"/>
      <c r="VL140" s="112"/>
      <c r="VM140" s="112"/>
      <c r="VN140" s="112"/>
      <c r="VO140" s="112"/>
      <c r="VP140" s="112"/>
      <c r="VQ140" s="112"/>
      <c r="VR140" s="112"/>
      <c r="VS140" s="112"/>
      <c r="VT140" s="112"/>
      <c r="VU140" s="112"/>
      <c r="VV140" s="112"/>
      <c r="VW140" s="112"/>
      <c r="VX140" s="112"/>
      <c r="VY140" s="112"/>
      <c r="VZ140" s="112"/>
      <c r="WA140" s="112"/>
      <c r="WB140" s="112"/>
      <c r="WC140" s="112"/>
      <c r="WD140" s="112"/>
      <c r="WE140" s="112"/>
      <c r="WF140" s="112"/>
      <c r="WG140" s="112"/>
      <c r="WH140" s="112"/>
      <c r="WI140" s="112"/>
      <c r="WJ140" s="112"/>
      <c r="WK140" s="112"/>
      <c r="WL140" s="112"/>
      <c r="WM140" s="112"/>
      <c r="WN140" s="112"/>
      <c r="WO140" s="112"/>
      <c r="WP140" s="112"/>
      <c r="WQ140" s="112"/>
      <c r="WR140" s="112"/>
      <c r="WS140" s="112"/>
      <c r="WT140" s="112"/>
      <c r="WU140" s="112"/>
      <c r="WV140" s="112"/>
      <c r="WW140" s="112"/>
      <c r="WX140" s="112"/>
      <c r="WY140" s="112"/>
      <c r="WZ140" s="112"/>
      <c r="XA140" s="112"/>
      <c r="XB140" s="112"/>
      <c r="XC140" s="112"/>
      <c r="XD140" s="112"/>
      <c r="XE140" s="112"/>
      <c r="XF140" s="112"/>
      <c r="XG140" s="112"/>
      <c r="XH140" s="112"/>
      <c r="XI140" s="112"/>
      <c r="XJ140" s="112"/>
      <c r="XK140" s="112"/>
      <c r="XL140" s="112"/>
      <c r="XM140" s="112"/>
      <c r="XN140" s="112"/>
      <c r="XO140" s="112"/>
      <c r="XP140" s="112"/>
      <c r="XQ140" s="112"/>
      <c r="XR140" s="112"/>
      <c r="XS140" s="112"/>
      <c r="XT140" s="112"/>
      <c r="XU140" s="112"/>
      <c r="XV140" s="112"/>
      <c r="XW140" s="112"/>
      <c r="XX140" s="112"/>
      <c r="XY140" s="112"/>
      <c r="XZ140" s="112"/>
      <c r="YA140" s="112"/>
      <c r="YB140" s="112"/>
      <c r="YC140" s="112"/>
      <c r="YD140" s="112"/>
      <c r="YE140" s="112"/>
      <c r="YF140" s="112"/>
      <c r="YG140" s="112"/>
      <c r="YH140" s="112"/>
      <c r="YI140" s="112"/>
      <c r="YJ140" s="112"/>
      <c r="YK140" s="112"/>
      <c r="YL140" s="112"/>
      <c r="YM140" s="112"/>
      <c r="YN140" s="112"/>
      <c r="YO140" s="112"/>
      <c r="YP140" s="112"/>
      <c r="YQ140" s="112"/>
      <c r="YR140" s="112"/>
      <c r="YS140" s="112"/>
      <c r="YT140" s="112"/>
      <c r="YU140" s="112"/>
      <c r="YV140" s="112"/>
      <c r="YW140" s="112"/>
      <c r="YX140" s="112"/>
      <c r="YY140" s="112"/>
      <c r="YZ140" s="112"/>
      <c r="ZA140" s="112"/>
      <c r="ZB140" s="112"/>
      <c r="ZC140" s="112"/>
      <c r="ZD140" s="112"/>
      <c r="ZE140" s="112"/>
      <c r="ZF140" s="112"/>
      <c r="ZG140" s="112"/>
      <c r="ZH140" s="112"/>
      <c r="ZI140" s="112"/>
      <c r="ZJ140" s="112"/>
      <c r="ZK140" s="112"/>
      <c r="ZL140" s="112"/>
      <c r="ZM140" s="112"/>
      <c r="ZN140" s="112"/>
      <c r="ZO140" s="112"/>
      <c r="ZP140" s="112"/>
      <c r="ZQ140" s="112"/>
      <c r="ZR140" s="112"/>
    </row>
    <row r="141" spans="1:694" s="113" customFormat="1" ht="30" customHeight="1" x14ac:dyDescent="0.15">
      <c r="A141" s="352">
        <f t="shared" si="2"/>
        <v>123</v>
      </c>
      <c r="B141" s="366"/>
      <c r="C141" s="359"/>
      <c r="D141" s="141" t="s">
        <v>294</v>
      </c>
      <c r="E141" s="437"/>
      <c r="F141" s="145">
        <v>0</v>
      </c>
      <c r="G141" s="271" t="s">
        <v>351</v>
      </c>
      <c r="H141" s="271"/>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c r="AF141" s="112"/>
      <c r="AG141" s="112"/>
      <c r="AH141" s="112"/>
      <c r="AI141" s="112"/>
      <c r="AJ141" s="112"/>
      <c r="AK141" s="112"/>
      <c r="AL141" s="112"/>
      <c r="AM141" s="112"/>
      <c r="AN141" s="112"/>
      <c r="AO141" s="112"/>
      <c r="AP141" s="112"/>
      <c r="AQ141" s="112"/>
      <c r="AR141" s="112"/>
      <c r="AS141" s="112"/>
      <c r="AT141" s="112"/>
      <c r="AU141" s="112"/>
      <c r="AV141" s="112"/>
      <c r="AW141" s="112"/>
      <c r="AX141" s="112"/>
      <c r="AY141" s="112"/>
      <c r="AZ141" s="112"/>
      <c r="BA141" s="112"/>
      <c r="BB141" s="112"/>
      <c r="BC141" s="112"/>
      <c r="BD141" s="112"/>
      <c r="BE141" s="112"/>
      <c r="BF141" s="112"/>
      <c r="BG141" s="112"/>
      <c r="BH141" s="112"/>
      <c r="BI141" s="112"/>
      <c r="BJ141" s="112"/>
      <c r="BK141" s="112"/>
      <c r="BL141" s="112"/>
      <c r="BM141" s="112"/>
      <c r="BN141" s="112"/>
      <c r="BO141" s="112"/>
      <c r="BP141" s="112"/>
      <c r="BQ141" s="112"/>
      <c r="BR141" s="112"/>
      <c r="BS141" s="112"/>
      <c r="BT141" s="112"/>
      <c r="BU141" s="112"/>
      <c r="BV141" s="112"/>
      <c r="BW141" s="112"/>
      <c r="BX141" s="112"/>
      <c r="BY141" s="112"/>
      <c r="BZ141" s="112"/>
      <c r="CA141" s="112"/>
      <c r="CB141" s="112"/>
      <c r="CC141" s="112"/>
      <c r="CD141" s="112"/>
      <c r="CE141" s="112"/>
      <c r="CF141" s="112"/>
      <c r="CG141" s="112"/>
      <c r="CH141" s="112"/>
      <c r="CI141" s="112"/>
      <c r="CJ141" s="112"/>
      <c r="CK141" s="112"/>
      <c r="CL141" s="112"/>
      <c r="CM141" s="112"/>
      <c r="CN141" s="112"/>
      <c r="CO141" s="112"/>
      <c r="CP141" s="112"/>
      <c r="CQ141" s="112"/>
      <c r="CR141" s="112"/>
      <c r="CS141" s="112"/>
      <c r="CT141" s="112"/>
      <c r="CU141" s="112"/>
      <c r="CV141" s="112"/>
      <c r="CW141" s="112"/>
      <c r="CX141" s="112"/>
      <c r="CY141" s="112"/>
      <c r="CZ141" s="112"/>
      <c r="DA141" s="112"/>
      <c r="DB141" s="112"/>
      <c r="DC141" s="112"/>
      <c r="DD141" s="112"/>
      <c r="DE141" s="112"/>
      <c r="DF141" s="112"/>
      <c r="DG141" s="112"/>
      <c r="DH141" s="112"/>
      <c r="DI141" s="112"/>
      <c r="DJ141" s="112"/>
      <c r="DK141" s="112"/>
      <c r="DL141" s="112"/>
      <c r="DM141" s="112"/>
      <c r="DN141" s="112"/>
      <c r="DO141" s="112"/>
      <c r="DP141" s="112"/>
      <c r="DQ141" s="112"/>
      <c r="DR141" s="112"/>
      <c r="DS141" s="112"/>
      <c r="DT141" s="112"/>
      <c r="DU141" s="112"/>
      <c r="DV141" s="112"/>
      <c r="DW141" s="112"/>
      <c r="DX141" s="112"/>
      <c r="DY141" s="112"/>
      <c r="DZ141" s="112"/>
      <c r="EA141" s="112"/>
      <c r="EB141" s="112"/>
      <c r="EC141" s="112"/>
      <c r="ED141" s="112"/>
      <c r="EE141" s="112"/>
      <c r="EF141" s="112"/>
      <c r="EG141" s="112"/>
      <c r="EH141" s="112"/>
      <c r="EI141" s="112"/>
      <c r="EJ141" s="112"/>
      <c r="EK141" s="112"/>
      <c r="EL141" s="112"/>
      <c r="EM141" s="112"/>
      <c r="EN141" s="112"/>
      <c r="EO141" s="112"/>
      <c r="EP141" s="112"/>
      <c r="EQ141" s="112"/>
      <c r="ER141" s="112"/>
      <c r="ES141" s="112"/>
      <c r="ET141" s="112"/>
      <c r="EU141" s="112"/>
      <c r="EV141" s="112"/>
      <c r="EW141" s="112"/>
      <c r="EX141" s="112"/>
      <c r="EY141" s="112"/>
      <c r="EZ141" s="112"/>
      <c r="FA141" s="112"/>
      <c r="FB141" s="112"/>
      <c r="FC141" s="112"/>
      <c r="FD141" s="112"/>
      <c r="FE141" s="112"/>
      <c r="FF141" s="112"/>
      <c r="FG141" s="112"/>
      <c r="FH141" s="112"/>
      <c r="FI141" s="112"/>
      <c r="FJ141" s="112"/>
      <c r="FK141" s="112"/>
      <c r="FL141" s="112"/>
      <c r="FM141" s="112"/>
      <c r="FN141" s="112"/>
      <c r="FO141" s="112"/>
      <c r="FP141" s="112"/>
      <c r="FQ141" s="112"/>
      <c r="FR141" s="112"/>
      <c r="FS141" s="112"/>
      <c r="FT141" s="112"/>
      <c r="FU141" s="112"/>
      <c r="FV141" s="112"/>
      <c r="FW141" s="112"/>
      <c r="FX141" s="112"/>
      <c r="FY141" s="112"/>
      <c r="FZ141" s="112"/>
      <c r="GA141" s="112"/>
      <c r="GB141" s="112"/>
      <c r="GC141" s="112"/>
      <c r="GD141" s="112"/>
      <c r="GE141" s="112"/>
      <c r="GF141" s="112"/>
      <c r="GG141" s="112"/>
      <c r="GH141" s="112"/>
      <c r="GI141" s="112"/>
      <c r="GJ141" s="112"/>
      <c r="GK141" s="112"/>
      <c r="GL141" s="112"/>
      <c r="GM141" s="112"/>
      <c r="GN141" s="112"/>
      <c r="GO141" s="112"/>
      <c r="GP141" s="112"/>
      <c r="GQ141" s="112"/>
      <c r="GR141" s="112"/>
      <c r="GS141" s="112"/>
      <c r="GT141" s="112"/>
      <c r="GU141" s="112"/>
      <c r="GV141" s="112"/>
      <c r="GW141" s="112"/>
      <c r="GX141" s="112"/>
      <c r="GY141" s="112"/>
      <c r="GZ141" s="112"/>
      <c r="HA141" s="112"/>
      <c r="HB141" s="112"/>
      <c r="HC141" s="112"/>
      <c r="HD141" s="112"/>
      <c r="HE141" s="112"/>
      <c r="HF141" s="112"/>
      <c r="HG141" s="112"/>
      <c r="HH141" s="112"/>
      <c r="HI141" s="112"/>
      <c r="HJ141" s="112"/>
      <c r="HK141" s="112"/>
      <c r="HL141" s="112"/>
      <c r="HM141" s="112"/>
      <c r="HN141" s="112"/>
      <c r="HO141" s="112"/>
      <c r="HP141" s="112"/>
      <c r="HQ141" s="112"/>
      <c r="HR141" s="112"/>
      <c r="HS141" s="112"/>
      <c r="HT141" s="112"/>
      <c r="HU141" s="112"/>
      <c r="HV141" s="112"/>
      <c r="HW141" s="112"/>
      <c r="HX141" s="112"/>
      <c r="HY141" s="112"/>
      <c r="HZ141" s="112"/>
      <c r="IA141" s="112"/>
      <c r="IB141" s="112"/>
      <c r="IC141" s="112"/>
      <c r="ID141" s="112"/>
      <c r="IE141" s="112"/>
      <c r="IF141" s="112"/>
      <c r="IG141" s="112"/>
      <c r="IH141" s="112"/>
      <c r="II141" s="112"/>
      <c r="IJ141" s="112"/>
      <c r="IK141" s="112"/>
      <c r="IL141" s="112"/>
      <c r="IM141" s="112"/>
      <c r="IN141" s="112"/>
      <c r="IO141" s="112"/>
      <c r="IP141" s="112"/>
      <c r="IQ141" s="112"/>
      <c r="IR141" s="112"/>
      <c r="IS141" s="112"/>
      <c r="IT141" s="112"/>
      <c r="IU141" s="112"/>
      <c r="IV141" s="112"/>
      <c r="IW141" s="112"/>
      <c r="IX141" s="112"/>
      <c r="IY141" s="112"/>
      <c r="IZ141" s="112"/>
      <c r="JA141" s="112"/>
      <c r="JB141" s="112"/>
      <c r="JC141" s="112"/>
      <c r="JD141" s="112"/>
      <c r="JE141" s="112"/>
      <c r="JF141" s="112"/>
      <c r="JG141" s="112"/>
      <c r="JH141" s="112"/>
      <c r="JI141" s="112"/>
      <c r="JJ141" s="112"/>
      <c r="JK141" s="112"/>
      <c r="JL141" s="112"/>
      <c r="JM141" s="112"/>
      <c r="JN141" s="112"/>
      <c r="JO141" s="112"/>
      <c r="JP141" s="112"/>
      <c r="JQ141" s="112"/>
      <c r="JR141" s="112"/>
      <c r="JS141" s="112"/>
      <c r="JT141" s="112"/>
      <c r="JU141" s="112"/>
      <c r="JV141" s="112"/>
      <c r="JW141" s="112"/>
      <c r="JX141" s="112"/>
      <c r="JY141" s="112"/>
      <c r="JZ141" s="112"/>
      <c r="KA141" s="112"/>
      <c r="KB141" s="112"/>
      <c r="KC141" s="112"/>
      <c r="KD141" s="112"/>
      <c r="KE141" s="112"/>
      <c r="KF141" s="112"/>
      <c r="KG141" s="112"/>
      <c r="KH141" s="112"/>
      <c r="KI141" s="112"/>
      <c r="KJ141" s="112"/>
      <c r="KK141" s="112"/>
      <c r="KL141" s="112"/>
      <c r="KM141" s="112"/>
      <c r="KN141" s="112"/>
      <c r="KO141" s="112"/>
      <c r="KP141" s="112"/>
      <c r="KQ141" s="112"/>
      <c r="KR141" s="112"/>
      <c r="KS141" s="112"/>
      <c r="KT141" s="112"/>
      <c r="KU141" s="112"/>
      <c r="KV141" s="112"/>
      <c r="KW141" s="112"/>
      <c r="KX141" s="112"/>
      <c r="KY141" s="112"/>
      <c r="KZ141" s="112"/>
      <c r="LA141" s="112"/>
      <c r="LB141" s="112"/>
      <c r="LC141" s="112"/>
      <c r="LD141" s="112"/>
      <c r="LE141" s="112"/>
      <c r="LF141" s="112"/>
      <c r="LG141" s="112"/>
      <c r="LH141" s="112"/>
      <c r="LI141" s="112"/>
      <c r="LJ141" s="112"/>
      <c r="LK141" s="112"/>
      <c r="LL141" s="112"/>
      <c r="LM141" s="112"/>
      <c r="LN141" s="112"/>
      <c r="LO141" s="112"/>
      <c r="LP141" s="112"/>
      <c r="LQ141" s="112"/>
      <c r="LR141" s="112"/>
      <c r="LS141" s="112"/>
      <c r="LT141" s="112"/>
      <c r="LU141" s="112"/>
      <c r="LV141" s="112"/>
      <c r="LW141" s="112"/>
      <c r="LX141" s="112"/>
      <c r="LY141" s="112"/>
      <c r="LZ141" s="112"/>
      <c r="MA141" s="112"/>
      <c r="MB141" s="112"/>
      <c r="MC141" s="112"/>
      <c r="MD141" s="112"/>
      <c r="ME141" s="112"/>
      <c r="MF141" s="112"/>
      <c r="MG141" s="112"/>
      <c r="MH141" s="112"/>
      <c r="MI141" s="112"/>
      <c r="MJ141" s="112"/>
      <c r="MK141" s="112"/>
      <c r="ML141" s="112"/>
      <c r="MM141" s="112"/>
      <c r="MN141" s="112"/>
      <c r="MO141" s="112"/>
      <c r="MP141" s="112"/>
      <c r="MQ141" s="112"/>
      <c r="MR141" s="112"/>
      <c r="MS141" s="112"/>
      <c r="MT141" s="112"/>
      <c r="MU141" s="112"/>
      <c r="MV141" s="112"/>
      <c r="MW141" s="112"/>
      <c r="MX141" s="112"/>
      <c r="MY141" s="112"/>
      <c r="MZ141" s="112"/>
      <c r="NA141" s="112"/>
      <c r="NB141" s="112"/>
      <c r="NC141" s="112"/>
      <c r="ND141" s="112"/>
      <c r="NE141" s="112"/>
      <c r="NF141" s="112"/>
      <c r="NG141" s="112"/>
      <c r="NH141" s="112"/>
      <c r="NI141" s="112"/>
      <c r="NJ141" s="112"/>
      <c r="NK141" s="112"/>
      <c r="NL141" s="112"/>
      <c r="NM141" s="112"/>
      <c r="NN141" s="112"/>
      <c r="NO141" s="112"/>
      <c r="NP141" s="112"/>
      <c r="NQ141" s="112"/>
      <c r="NR141" s="112"/>
      <c r="NS141" s="112"/>
      <c r="NT141" s="112"/>
      <c r="NU141" s="112"/>
      <c r="NV141" s="112"/>
      <c r="NW141" s="112"/>
      <c r="NX141" s="112"/>
      <c r="NY141" s="112"/>
      <c r="NZ141" s="112"/>
      <c r="OA141" s="112"/>
      <c r="OB141" s="112"/>
      <c r="OC141" s="112"/>
      <c r="OD141" s="112"/>
      <c r="OE141" s="112"/>
      <c r="OF141" s="112"/>
      <c r="OG141" s="112"/>
      <c r="OH141" s="112"/>
      <c r="OI141" s="112"/>
      <c r="OJ141" s="112"/>
      <c r="OK141" s="112"/>
      <c r="OL141" s="112"/>
      <c r="OM141" s="112"/>
      <c r="ON141" s="112"/>
      <c r="OO141" s="112"/>
      <c r="OP141" s="112"/>
      <c r="OQ141" s="112"/>
      <c r="OR141" s="112"/>
      <c r="OS141" s="112"/>
      <c r="OT141" s="112"/>
      <c r="OU141" s="112"/>
      <c r="OV141" s="112"/>
      <c r="OW141" s="112"/>
      <c r="OX141" s="112"/>
      <c r="OY141" s="112"/>
      <c r="OZ141" s="112"/>
      <c r="PA141" s="112"/>
      <c r="PB141" s="112"/>
      <c r="PC141" s="112"/>
      <c r="PD141" s="112"/>
      <c r="PE141" s="112"/>
      <c r="PF141" s="112"/>
      <c r="PG141" s="112"/>
      <c r="PH141" s="112"/>
      <c r="PI141" s="112"/>
      <c r="PJ141" s="112"/>
      <c r="PK141" s="112"/>
      <c r="PL141" s="112"/>
      <c r="PM141" s="112"/>
      <c r="PN141" s="112"/>
      <c r="PO141" s="112"/>
      <c r="PP141" s="112"/>
      <c r="PQ141" s="112"/>
      <c r="PR141" s="112"/>
      <c r="PS141" s="112"/>
      <c r="PT141" s="112"/>
      <c r="PU141" s="112"/>
      <c r="PV141" s="112"/>
      <c r="PW141" s="112"/>
      <c r="PX141" s="112"/>
      <c r="PY141" s="112"/>
      <c r="PZ141" s="112"/>
      <c r="QA141" s="112"/>
      <c r="QB141" s="112"/>
      <c r="QC141" s="112"/>
      <c r="QD141" s="112"/>
      <c r="QE141" s="112"/>
      <c r="QF141" s="112"/>
      <c r="QG141" s="112"/>
      <c r="QH141" s="112"/>
      <c r="QI141" s="112"/>
      <c r="QJ141" s="112"/>
      <c r="QK141" s="112"/>
      <c r="QL141" s="112"/>
      <c r="QM141" s="112"/>
      <c r="QN141" s="112"/>
      <c r="QO141" s="112"/>
      <c r="QP141" s="112"/>
      <c r="QQ141" s="112"/>
      <c r="QR141" s="112"/>
      <c r="QS141" s="112"/>
      <c r="QT141" s="112"/>
      <c r="QU141" s="112"/>
      <c r="QV141" s="112"/>
      <c r="QW141" s="112"/>
      <c r="QX141" s="112"/>
      <c r="QY141" s="112"/>
      <c r="QZ141" s="112"/>
      <c r="RA141" s="112"/>
      <c r="RB141" s="112"/>
      <c r="RC141" s="112"/>
      <c r="RD141" s="112"/>
      <c r="RE141" s="112"/>
      <c r="RF141" s="112"/>
      <c r="RG141" s="112"/>
      <c r="RH141" s="112"/>
      <c r="RI141" s="112"/>
      <c r="RJ141" s="112"/>
      <c r="RK141" s="112"/>
      <c r="RL141" s="112"/>
      <c r="RM141" s="112"/>
      <c r="RN141" s="112"/>
      <c r="RO141" s="112"/>
      <c r="RP141" s="112"/>
      <c r="RQ141" s="112"/>
      <c r="RR141" s="112"/>
      <c r="RS141" s="112"/>
      <c r="RT141" s="112"/>
      <c r="RU141" s="112"/>
      <c r="RV141" s="112"/>
      <c r="RW141" s="112"/>
      <c r="RX141" s="112"/>
      <c r="RY141" s="112"/>
      <c r="RZ141" s="112"/>
      <c r="SA141" s="112"/>
      <c r="SB141" s="112"/>
      <c r="SC141" s="112"/>
      <c r="SD141" s="112"/>
      <c r="SE141" s="112"/>
      <c r="SF141" s="112"/>
      <c r="SG141" s="112"/>
      <c r="SH141" s="112"/>
      <c r="SI141" s="112"/>
      <c r="SJ141" s="112"/>
      <c r="SK141" s="112"/>
      <c r="SL141" s="112"/>
      <c r="SM141" s="112"/>
      <c r="SN141" s="112"/>
      <c r="SO141" s="112"/>
      <c r="SP141" s="112"/>
      <c r="SQ141" s="112"/>
      <c r="SR141" s="112"/>
      <c r="SS141" s="112"/>
      <c r="ST141" s="112"/>
      <c r="SU141" s="112"/>
      <c r="SV141" s="112"/>
      <c r="SW141" s="112"/>
      <c r="SX141" s="112"/>
      <c r="SY141" s="112"/>
      <c r="SZ141" s="112"/>
      <c r="TA141" s="112"/>
      <c r="TB141" s="112"/>
      <c r="TC141" s="112"/>
      <c r="TD141" s="112"/>
      <c r="TE141" s="112"/>
      <c r="TF141" s="112"/>
      <c r="TG141" s="112"/>
      <c r="TH141" s="112"/>
      <c r="TI141" s="112"/>
      <c r="TJ141" s="112"/>
      <c r="TK141" s="112"/>
      <c r="TL141" s="112"/>
      <c r="TM141" s="112"/>
      <c r="TN141" s="112"/>
      <c r="TO141" s="112"/>
      <c r="TP141" s="112"/>
      <c r="TQ141" s="112"/>
      <c r="TR141" s="112"/>
      <c r="TS141" s="112"/>
      <c r="TT141" s="112"/>
      <c r="TU141" s="112"/>
      <c r="TV141" s="112"/>
      <c r="TW141" s="112"/>
      <c r="TX141" s="112"/>
      <c r="TY141" s="112"/>
      <c r="TZ141" s="112"/>
      <c r="UA141" s="112"/>
      <c r="UB141" s="112"/>
      <c r="UC141" s="112"/>
      <c r="UD141" s="112"/>
      <c r="UE141" s="112"/>
      <c r="UF141" s="112"/>
      <c r="UG141" s="112"/>
      <c r="UH141" s="112"/>
      <c r="UI141" s="112"/>
      <c r="UJ141" s="112"/>
      <c r="UK141" s="112"/>
      <c r="UL141" s="112"/>
      <c r="UM141" s="112"/>
      <c r="UN141" s="112"/>
      <c r="UO141" s="112"/>
      <c r="UP141" s="112"/>
      <c r="UQ141" s="112"/>
      <c r="UR141" s="112"/>
      <c r="US141" s="112"/>
      <c r="UT141" s="112"/>
      <c r="UU141" s="112"/>
      <c r="UV141" s="112"/>
      <c r="UW141" s="112"/>
      <c r="UX141" s="112"/>
      <c r="UY141" s="112"/>
      <c r="UZ141" s="112"/>
      <c r="VA141" s="112"/>
      <c r="VB141" s="112"/>
      <c r="VC141" s="112"/>
      <c r="VD141" s="112"/>
      <c r="VE141" s="112"/>
      <c r="VF141" s="112"/>
      <c r="VG141" s="112"/>
      <c r="VH141" s="112"/>
      <c r="VI141" s="112"/>
      <c r="VJ141" s="112"/>
      <c r="VK141" s="112"/>
      <c r="VL141" s="112"/>
      <c r="VM141" s="112"/>
      <c r="VN141" s="112"/>
      <c r="VO141" s="112"/>
      <c r="VP141" s="112"/>
      <c r="VQ141" s="112"/>
      <c r="VR141" s="112"/>
      <c r="VS141" s="112"/>
      <c r="VT141" s="112"/>
      <c r="VU141" s="112"/>
      <c r="VV141" s="112"/>
      <c r="VW141" s="112"/>
      <c r="VX141" s="112"/>
      <c r="VY141" s="112"/>
      <c r="VZ141" s="112"/>
      <c r="WA141" s="112"/>
      <c r="WB141" s="112"/>
      <c r="WC141" s="112"/>
      <c r="WD141" s="112"/>
      <c r="WE141" s="112"/>
      <c r="WF141" s="112"/>
      <c r="WG141" s="112"/>
      <c r="WH141" s="112"/>
      <c r="WI141" s="112"/>
      <c r="WJ141" s="112"/>
      <c r="WK141" s="112"/>
      <c r="WL141" s="112"/>
      <c r="WM141" s="112"/>
      <c r="WN141" s="112"/>
      <c r="WO141" s="112"/>
      <c r="WP141" s="112"/>
      <c r="WQ141" s="112"/>
      <c r="WR141" s="112"/>
      <c r="WS141" s="112"/>
      <c r="WT141" s="112"/>
      <c r="WU141" s="112"/>
      <c r="WV141" s="112"/>
      <c r="WW141" s="112"/>
      <c r="WX141" s="112"/>
      <c r="WY141" s="112"/>
      <c r="WZ141" s="112"/>
      <c r="XA141" s="112"/>
      <c r="XB141" s="112"/>
      <c r="XC141" s="112"/>
      <c r="XD141" s="112"/>
      <c r="XE141" s="112"/>
      <c r="XF141" s="112"/>
      <c r="XG141" s="112"/>
      <c r="XH141" s="112"/>
      <c r="XI141" s="112"/>
      <c r="XJ141" s="112"/>
      <c r="XK141" s="112"/>
      <c r="XL141" s="112"/>
      <c r="XM141" s="112"/>
      <c r="XN141" s="112"/>
      <c r="XO141" s="112"/>
      <c r="XP141" s="112"/>
      <c r="XQ141" s="112"/>
      <c r="XR141" s="112"/>
      <c r="XS141" s="112"/>
      <c r="XT141" s="112"/>
      <c r="XU141" s="112"/>
      <c r="XV141" s="112"/>
      <c r="XW141" s="112"/>
      <c r="XX141" s="112"/>
      <c r="XY141" s="112"/>
      <c r="XZ141" s="112"/>
      <c r="YA141" s="112"/>
      <c r="YB141" s="112"/>
      <c r="YC141" s="112"/>
      <c r="YD141" s="112"/>
      <c r="YE141" s="112"/>
      <c r="YF141" s="112"/>
      <c r="YG141" s="112"/>
      <c r="YH141" s="112"/>
      <c r="YI141" s="112"/>
      <c r="YJ141" s="112"/>
      <c r="YK141" s="112"/>
      <c r="YL141" s="112"/>
      <c r="YM141" s="112"/>
      <c r="YN141" s="112"/>
      <c r="YO141" s="112"/>
      <c r="YP141" s="112"/>
      <c r="YQ141" s="112"/>
      <c r="YR141" s="112"/>
      <c r="YS141" s="112"/>
      <c r="YT141" s="112"/>
      <c r="YU141" s="112"/>
      <c r="YV141" s="112"/>
      <c r="YW141" s="112"/>
      <c r="YX141" s="112"/>
      <c r="YY141" s="112"/>
      <c r="YZ141" s="112"/>
      <c r="ZA141" s="112"/>
      <c r="ZB141" s="112"/>
      <c r="ZC141" s="112"/>
      <c r="ZD141" s="112"/>
      <c r="ZE141" s="112"/>
      <c r="ZF141" s="112"/>
      <c r="ZG141" s="112"/>
      <c r="ZH141" s="112"/>
      <c r="ZI141" s="112"/>
      <c r="ZJ141" s="112"/>
      <c r="ZK141" s="112"/>
      <c r="ZL141" s="112"/>
      <c r="ZM141" s="112"/>
      <c r="ZN141" s="112"/>
      <c r="ZO141" s="112"/>
      <c r="ZP141" s="112"/>
      <c r="ZQ141" s="112"/>
      <c r="ZR141" s="112"/>
    </row>
    <row r="142" spans="1:694" s="113" customFormat="1" ht="30" customHeight="1" x14ac:dyDescent="0.15">
      <c r="A142" s="352">
        <f t="shared" si="2"/>
        <v>124</v>
      </c>
      <c r="B142" s="366"/>
      <c r="C142" s="357" t="s">
        <v>159</v>
      </c>
      <c r="D142" s="141" t="s">
        <v>155</v>
      </c>
      <c r="E142" s="437"/>
      <c r="F142" s="145">
        <v>9999000</v>
      </c>
      <c r="G142" s="155" t="s">
        <v>156</v>
      </c>
      <c r="H142" s="155" t="s">
        <v>202</v>
      </c>
      <c r="I142" s="112"/>
      <c r="J142" s="112"/>
      <c r="K142" s="112"/>
      <c r="L142" s="112"/>
      <c r="M142" s="112"/>
      <c r="N142" s="112"/>
      <c r="O142" s="112"/>
      <c r="P142" s="112"/>
      <c r="Q142" s="112"/>
      <c r="R142" s="112"/>
      <c r="S142" s="112"/>
      <c r="T142" s="112"/>
      <c r="U142" s="112"/>
      <c r="V142" s="112"/>
      <c r="W142" s="112"/>
      <c r="X142" s="112"/>
      <c r="Y142" s="112"/>
      <c r="Z142" s="112"/>
      <c r="AA142" s="112"/>
      <c r="AB142" s="112"/>
      <c r="AC142" s="112"/>
      <c r="AD142" s="112"/>
      <c r="AE142" s="112"/>
      <c r="AF142" s="112"/>
      <c r="AG142" s="112"/>
      <c r="AH142" s="112"/>
      <c r="AI142" s="112"/>
      <c r="AJ142" s="112"/>
      <c r="AK142" s="112"/>
      <c r="AL142" s="112"/>
      <c r="AM142" s="112"/>
      <c r="AN142" s="112"/>
      <c r="AO142" s="112"/>
      <c r="AP142" s="112"/>
      <c r="AQ142" s="112"/>
      <c r="AR142" s="112"/>
      <c r="AS142" s="112"/>
      <c r="AT142" s="112"/>
      <c r="AU142" s="112"/>
      <c r="AV142" s="112"/>
      <c r="AW142" s="112"/>
      <c r="AX142" s="112"/>
      <c r="AY142" s="112"/>
      <c r="AZ142" s="112"/>
      <c r="BA142" s="112"/>
      <c r="BB142" s="112"/>
      <c r="BC142" s="112"/>
      <c r="BD142" s="112"/>
      <c r="BE142" s="112"/>
      <c r="BF142" s="112"/>
      <c r="BG142" s="112"/>
      <c r="BH142" s="112"/>
      <c r="BI142" s="112"/>
      <c r="BJ142" s="112"/>
      <c r="BK142" s="112"/>
      <c r="BL142" s="112"/>
      <c r="BM142" s="112"/>
      <c r="BN142" s="112"/>
      <c r="BO142" s="112"/>
      <c r="BP142" s="112"/>
      <c r="BQ142" s="112"/>
      <c r="BR142" s="112"/>
      <c r="BS142" s="112"/>
      <c r="BT142" s="112"/>
      <c r="BU142" s="112"/>
      <c r="BV142" s="112"/>
      <c r="BW142" s="112"/>
      <c r="BX142" s="112"/>
      <c r="BY142" s="112"/>
      <c r="BZ142" s="112"/>
      <c r="CA142" s="112"/>
      <c r="CB142" s="112"/>
      <c r="CC142" s="112"/>
      <c r="CD142" s="112"/>
      <c r="CE142" s="112"/>
      <c r="CF142" s="112"/>
      <c r="CG142" s="112"/>
      <c r="CH142" s="112"/>
      <c r="CI142" s="112"/>
      <c r="CJ142" s="112"/>
      <c r="CK142" s="112"/>
      <c r="CL142" s="112"/>
      <c r="CM142" s="112"/>
      <c r="CN142" s="112"/>
      <c r="CO142" s="112"/>
      <c r="CP142" s="112"/>
      <c r="CQ142" s="112"/>
      <c r="CR142" s="112"/>
      <c r="CS142" s="112"/>
      <c r="CT142" s="112"/>
      <c r="CU142" s="112"/>
      <c r="CV142" s="112"/>
      <c r="CW142" s="112"/>
      <c r="CX142" s="112"/>
      <c r="CY142" s="112"/>
      <c r="CZ142" s="112"/>
      <c r="DA142" s="112"/>
      <c r="DB142" s="112"/>
      <c r="DC142" s="112"/>
      <c r="DD142" s="112"/>
      <c r="DE142" s="112"/>
      <c r="DF142" s="112"/>
      <c r="DG142" s="112"/>
      <c r="DH142" s="112"/>
      <c r="DI142" s="112"/>
      <c r="DJ142" s="112"/>
      <c r="DK142" s="112"/>
      <c r="DL142" s="112"/>
      <c r="DM142" s="112"/>
      <c r="DN142" s="112"/>
      <c r="DO142" s="112"/>
      <c r="DP142" s="112"/>
      <c r="DQ142" s="112"/>
      <c r="DR142" s="112"/>
      <c r="DS142" s="112"/>
      <c r="DT142" s="112"/>
      <c r="DU142" s="112"/>
      <c r="DV142" s="112"/>
      <c r="DW142" s="112"/>
      <c r="DX142" s="112"/>
      <c r="DY142" s="112"/>
      <c r="DZ142" s="112"/>
      <c r="EA142" s="112"/>
      <c r="EB142" s="112"/>
      <c r="EC142" s="112"/>
      <c r="ED142" s="112"/>
      <c r="EE142" s="112"/>
      <c r="EF142" s="112"/>
      <c r="EG142" s="112"/>
      <c r="EH142" s="112"/>
      <c r="EI142" s="112"/>
      <c r="EJ142" s="112"/>
      <c r="EK142" s="112"/>
      <c r="EL142" s="112"/>
      <c r="EM142" s="112"/>
      <c r="EN142" s="112"/>
      <c r="EO142" s="112"/>
      <c r="EP142" s="112"/>
      <c r="EQ142" s="112"/>
      <c r="ER142" s="112"/>
      <c r="ES142" s="112"/>
      <c r="ET142" s="112"/>
      <c r="EU142" s="112"/>
      <c r="EV142" s="112"/>
      <c r="EW142" s="112"/>
      <c r="EX142" s="112"/>
      <c r="EY142" s="112"/>
      <c r="EZ142" s="112"/>
      <c r="FA142" s="112"/>
      <c r="FB142" s="112"/>
      <c r="FC142" s="112"/>
      <c r="FD142" s="112"/>
      <c r="FE142" s="112"/>
      <c r="FF142" s="112"/>
      <c r="FG142" s="112"/>
      <c r="FH142" s="112"/>
      <c r="FI142" s="112"/>
      <c r="FJ142" s="112"/>
      <c r="FK142" s="112"/>
      <c r="FL142" s="112"/>
      <c r="FM142" s="112"/>
      <c r="FN142" s="112"/>
      <c r="FO142" s="112"/>
      <c r="FP142" s="112"/>
      <c r="FQ142" s="112"/>
      <c r="FR142" s="112"/>
      <c r="FS142" s="112"/>
      <c r="FT142" s="112"/>
      <c r="FU142" s="112"/>
      <c r="FV142" s="112"/>
      <c r="FW142" s="112"/>
      <c r="FX142" s="112"/>
      <c r="FY142" s="112"/>
      <c r="FZ142" s="112"/>
      <c r="GA142" s="112"/>
      <c r="GB142" s="112"/>
      <c r="GC142" s="112"/>
      <c r="GD142" s="112"/>
      <c r="GE142" s="112"/>
      <c r="GF142" s="112"/>
      <c r="GG142" s="112"/>
      <c r="GH142" s="112"/>
      <c r="GI142" s="112"/>
      <c r="GJ142" s="112"/>
      <c r="GK142" s="112"/>
      <c r="GL142" s="112"/>
      <c r="GM142" s="112"/>
      <c r="GN142" s="112"/>
      <c r="GO142" s="112"/>
      <c r="GP142" s="112"/>
      <c r="GQ142" s="112"/>
      <c r="GR142" s="112"/>
      <c r="GS142" s="112"/>
      <c r="GT142" s="112"/>
      <c r="GU142" s="112"/>
      <c r="GV142" s="112"/>
      <c r="GW142" s="112"/>
      <c r="GX142" s="112"/>
      <c r="GY142" s="112"/>
      <c r="GZ142" s="112"/>
      <c r="HA142" s="112"/>
      <c r="HB142" s="112"/>
      <c r="HC142" s="112"/>
      <c r="HD142" s="112"/>
      <c r="HE142" s="112"/>
      <c r="HF142" s="112"/>
      <c r="HG142" s="112"/>
      <c r="HH142" s="112"/>
      <c r="HI142" s="112"/>
      <c r="HJ142" s="112"/>
      <c r="HK142" s="112"/>
      <c r="HL142" s="112"/>
      <c r="HM142" s="112"/>
      <c r="HN142" s="112"/>
      <c r="HO142" s="112"/>
      <c r="HP142" s="112"/>
      <c r="HQ142" s="112"/>
      <c r="HR142" s="112"/>
      <c r="HS142" s="112"/>
      <c r="HT142" s="112"/>
      <c r="HU142" s="112"/>
      <c r="HV142" s="112"/>
      <c r="HW142" s="112"/>
      <c r="HX142" s="112"/>
      <c r="HY142" s="112"/>
      <c r="HZ142" s="112"/>
      <c r="IA142" s="112"/>
      <c r="IB142" s="112"/>
      <c r="IC142" s="112"/>
      <c r="ID142" s="112"/>
      <c r="IE142" s="112"/>
      <c r="IF142" s="112"/>
      <c r="IG142" s="112"/>
      <c r="IH142" s="112"/>
      <c r="II142" s="112"/>
      <c r="IJ142" s="112"/>
      <c r="IK142" s="112"/>
      <c r="IL142" s="112"/>
      <c r="IM142" s="112"/>
      <c r="IN142" s="112"/>
      <c r="IO142" s="112"/>
      <c r="IP142" s="112"/>
      <c r="IQ142" s="112"/>
      <c r="IR142" s="112"/>
      <c r="IS142" s="112"/>
      <c r="IT142" s="112"/>
      <c r="IU142" s="112"/>
      <c r="IV142" s="112"/>
      <c r="IW142" s="112"/>
      <c r="IX142" s="112"/>
      <c r="IY142" s="112"/>
      <c r="IZ142" s="112"/>
      <c r="JA142" s="112"/>
      <c r="JB142" s="112"/>
      <c r="JC142" s="112"/>
      <c r="JD142" s="112"/>
      <c r="JE142" s="112"/>
      <c r="JF142" s="112"/>
      <c r="JG142" s="112"/>
      <c r="JH142" s="112"/>
      <c r="JI142" s="112"/>
      <c r="JJ142" s="112"/>
      <c r="JK142" s="112"/>
      <c r="JL142" s="112"/>
      <c r="JM142" s="112"/>
      <c r="JN142" s="112"/>
      <c r="JO142" s="112"/>
      <c r="JP142" s="112"/>
      <c r="JQ142" s="112"/>
      <c r="JR142" s="112"/>
      <c r="JS142" s="112"/>
      <c r="JT142" s="112"/>
      <c r="JU142" s="112"/>
      <c r="JV142" s="112"/>
      <c r="JW142" s="112"/>
      <c r="JX142" s="112"/>
      <c r="JY142" s="112"/>
      <c r="JZ142" s="112"/>
      <c r="KA142" s="112"/>
      <c r="KB142" s="112"/>
      <c r="KC142" s="112"/>
      <c r="KD142" s="112"/>
      <c r="KE142" s="112"/>
      <c r="KF142" s="112"/>
      <c r="KG142" s="112"/>
      <c r="KH142" s="112"/>
      <c r="KI142" s="112"/>
      <c r="KJ142" s="112"/>
      <c r="KK142" s="112"/>
      <c r="KL142" s="112"/>
      <c r="KM142" s="112"/>
      <c r="KN142" s="112"/>
      <c r="KO142" s="112"/>
      <c r="KP142" s="112"/>
      <c r="KQ142" s="112"/>
      <c r="KR142" s="112"/>
      <c r="KS142" s="112"/>
      <c r="KT142" s="112"/>
      <c r="KU142" s="112"/>
      <c r="KV142" s="112"/>
      <c r="KW142" s="112"/>
      <c r="KX142" s="112"/>
      <c r="KY142" s="112"/>
      <c r="KZ142" s="112"/>
      <c r="LA142" s="112"/>
      <c r="LB142" s="112"/>
      <c r="LC142" s="112"/>
      <c r="LD142" s="112"/>
      <c r="LE142" s="112"/>
      <c r="LF142" s="112"/>
      <c r="LG142" s="112"/>
      <c r="LH142" s="112"/>
      <c r="LI142" s="112"/>
      <c r="LJ142" s="112"/>
      <c r="LK142" s="112"/>
      <c r="LL142" s="112"/>
      <c r="LM142" s="112"/>
      <c r="LN142" s="112"/>
      <c r="LO142" s="112"/>
      <c r="LP142" s="112"/>
      <c r="LQ142" s="112"/>
      <c r="LR142" s="112"/>
      <c r="LS142" s="112"/>
      <c r="LT142" s="112"/>
      <c r="LU142" s="112"/>
      <c r="LV142" s="112"/>
      <c r="LW142" s="112"/>
      <c r="LX142" s="112"/>
      <c r="LY142" s="112"/>
      <c r="LZ142" s="112"/>
      <c r="MA142" s="112"/>
      <c r="MB142" s="112"/>
      <c r="MC142" s="112"/>
      <c r="MD142" s="112"/>
      <c r="ME142" s="112"/>
      <c r="MF142" s="112"/>
      <c r="MG142" s="112"/>
      <c r="MH142" s="112"/>
      <c r="MI142" s="112"/>
      <c r="MJ142" s="112"/>
      <c r="MK142" s="112"/>
      <c r="ML142" s="112"/>
      <c r="MM142" s="112"/>
      <c r="MN142" s="112"/>
      <c r="MO142" s="112"/>
      <c r="MP142" s="112"/>
      <c r="MQ142" s="112"/>
      <c r="MR142" s="112"/>
      <c r="MS142" s="112"/>
      <c r="MT142" s="112"/>
      <c r="MU142" s="112"/>
      <c r="MV142" s="112"/>
      <c r="MW142" s="112"/>
      <c r="MX142" s="112"/>
      <c r="MY142" s="112"/>
      <c r="MZ142" s="112"/>
      <c r="NA142" s="112"/>
      <c r="NB142" s="112"/>
      <c r="NC142" s="112"/>
      <c r="ND142" s="112"/>
      <c r="NE142" s="112"/>
      <c r="NF142" s="112"/>
      <c r="NG142" s="112"/>
      <c r="NH142" s="112"/>
      <c r="NI142" s="112"/>
      <c r="NJ142" s="112"/>
      <c r="NK142" s="112"/>
      <c r="NL142" s="112"/>
      <c r="NM142" s="112"/>
      <c r="NN142" s="112"/>
      <c r="NO142" s="112"/>
      <c r="NP142" s="112"/>
      <c r="NQ142" s="112"/>
      <c r="NR142" s="112"/>
      <c r="NS142" s="112"/>
      <c r="NT142" s="112"/>
      <c r="NU142" s="112"/>
      <c r="NV142" s="112"/>
      <c r="NW142" s="112"/>
      <c r="NX142" s="112"/>
      <c r="NY142" s="112"/>
      <c r="NZ142" s="112"/>
      <c r="OA142" s="112"/>
      <c r="OB142" s="112"/>
      <c r="OC142" s="112"/>
      <c r="OD142" s="112"/>
      <c r="OE142" s="112"/>
      <c r="OF142" s="112"/>
      <c r="OG142" s="112"/>
      <c r="OH142" s="112"/>
      <c r="OI142" s="112"/>
      <c r="OJ142" s="112"/>
      <c r="OK142" s="112"/>
      <c r="OL142" s="112"/>
      <c r="OM142" s="112"/>
      <c r="ON142" s="112"/>
      <c r="OO142" s="112"/>
      <c r="OP142" s="112"/>
      <c r="OQ142" s="112"/>
      <c r="OR142" s="112"/>
      <c r="OS142" s="112"/>
      <c r="OT142" s="112"/>
      <c r="OU142" s="112"/>
      <c r="OV142" s="112"/>
      <c r="OW142" s="112"/>
      <c r="OX142" s="112"/>
      <c r="OY142" s="112"/>
      <c r="OZ142" s="112"/>
      <c r="PA142" s="112"/>
      <c r="PB142" s="112"/>
      <c r="PC142" s="112"/>
      <c r="PD142" s="112"/>
      <c r="PE142" s="112"/>
      <c r="PF142" s="112"/>
      <c r="PG142" s="112"/>
      <c r="PH142" s="112"/>
      <c r="PI142" s="112"/>
      <c r="PJ142" s="112"/>
      <c r="PK142" s="112"/>
      <c r="PL142" s="112"/>
      <c r="PM142" s="112"/>
      <c r="PN142" s="112"/>
      <c r="PO142" s="112"/>
      <c r="PP142" s="112"/>
      <c r="PQ142" s="112"/>
      <c r="PR142" s="112"/>
      <c r="PS142" s="112"/>
      <c r="PT142" s="112"/>
      <c r="PU142" s="112"/>
      <c r="PV142" s="112"/>
      <c r="PW142" s="112"/>
      <c r="PX142" s="112"/>
      <c r="PY142" s="112"/>
      <c r="PZ142" s="112"/>
      <c r="QA142" s="112"/>
      <c r="QB142" s="112"/>
      <c r="QC142" s="112"/>
      <c r="QD142" s="112"/>
      <c r="QE142" s="112"/>
      <c r="QF142" s="112"/>
      <c r="QG142" s="112"/>
      <c r="QH142" s="112"/>
      <c r="QI142" s="112"/>
      <c r="QJ142" s="112"/>
      <c r="QK142" s="112"/>
      <c r="QL142" s="112"/>
      <c r="QM142" s="112"/>
      <c r="QN142" s="112"/>
      <c r="QO142" s="112"/>
      <c r="QP142" s="112"/>
      <c r="QQ142" s="112"/>
      <c r="QR142" s="112"/>
      <c r="QS142" s="112"/>
      <c r="QT142" s="112"/>
      <c r="QU142" s="112"/>
      <c r="QV142" s="112"/>
      <c r="QW142" s="112"/>
      <c r="QX142" s="112"/>
      <c r="QY142" s="112"/>
      <c r="QZ142" s="112"/>
      <c r="RA142" s="112"/>
      <c r="RB142" s="112"/>
      <c r="RC142" s="112"/>
      <c r="RD142" s="112"/>
      <c r="RE142" s="112"/>
      <c r="RF142" s="112"/>
      <c r="RG142" s="112"/>
      <c r="RH142" s="112"/>
      <c r="RI142" s="112"/>
      <c r="RJ142" s="112"/>
      <c r="RK142" s="112"/>
      <c r="RL142" s="112"/>
      <c r="RM142" s="112"/>
      <c r="RN142" s="112"/>
      <c r="RO142" s="112"/>
      <c r="RP142" s="112"/>
      <c r="RQ142" s="112"/>
      <c r="RR142" s="112"/>
      <c r="RS142" s="112"/>
      <c r="RT142" s="112"/>
      <c r="RU142" s="112"/>
      <c r="RV142" s="112"/>
      <c r="RW142" s="112"/>
      <c r="RX142" s="112"/>
      <c r="RY142" s="112"/>
      <c r="RZ142" s="112"/>
      <c r="SA142" s="112"/>
      <c r="SB142" s="112"/>
      <c r="SC142" s="112"/>
      <c r="SD142" s="112"/>
      <c r="SE142" s="112"/>
      <c r="SF142" s="112"/>
      <c r="SG142" s="112"/>
      <c r="SH142" s="112"/>
      <c r="SI142" s="112"/>
      <c r="SJ142" s="112"/>
      <c r="SK142" s="112"/>
      <c r="SL142" s="112"/>
      <c r="SM142" s="112"/>
      <c r="SN142" s="112"/>
      <c r="SO142" s="112"/>
      <c r="SP142" s="112"/>
      <c r="SQ142" s="112"/>
      <c r="SR142" s="112"/>
      <c r="SS142" s="112"/>
      <c r="ST142" s="112"/>
      <c r="SU142" s="112"/>
      <c r="SV142" s="112"/>
      <c r="SW142" s="112"/>
      <c r="SX142" s="112"/>
      <c r="SY142" s="112"/>
      <c r="SZ142" s="112"/>
      <c r="TA142" s="112"/>
      <c r="TB142" s="112"/>
      <c r="TC142" s="112"/>
      <c r="TD142" s="112"/>
      <c r="TE142" s="112"/>
      <c r="TF142" s="112"/>
      <c r="TG142" s="112"/>
      <c r="TH142" s="112"/>
      <c r="TI142" s="112"/>
      <c r="TJ142" s="112"/>
      <c r="TK142" s="112"/>
      <c r="TL142" s="112"/>
      <c r="TM142" s="112"/>
      <c r="TN142" s="112"/>
      <c r="TO142" s="112"/>
      <c r="TP142" s="112"/>
      <c r="TQ142" s="112"/>
      <c r="TR142" s="112"/>
      <c r="TS142" s="112"/>
      <c r="TT142" s="112"/>
      <c r="TU142" s="112"/>
      <c r="TV142" s="112"/>
      <c r="TW142" s="112"/>
      <c r="TX142" s="112"/>
      <c r="TY142" s="112"/>
      <c r="TZ142" s="112"/>
      <c r="UA142" s="112"/>
      <c r="UB142" s="112"/>
      <c r="UC142" s="112"/>
      <c r="UD142" s="112"/>
      <c r="UE142" s="112"/>
      <c r="UF142" s="112"/>
      <c r="UG142" s="112"/>
      <c r="UH142" s="112"/>
      <c r="UI142" s="112"/>
      <c r="UJ142" s="112"/>
      <c r="UK142" s="112"/>
      <c r="UL142" s="112"/>
      <c r="UM142" s="112"/>
      <c r="UN142" s="112"/>
      <c r="UO142" s="112"/>
      <c r="UP142" s="112"/>
      <c r="UQ142" s="112"/>
      <c r="UR142" s="112"/>
      <c r="US142" s="112"/>
      <c r="UT142" s="112"/>
      <c r="UU142" s="112"/>
      <c r="UV142" s="112"/>
      <c r="UW142" s="112"/>
      <c r="UX142" s="112"/>
      <c r="UY142" s="112"/>
      <c r="UZ142" s="112"/>
      <c r="VA142" s="112"/>
      <c r="VB142" s="112"/>
      <c r="VC142" s="112"/>
      <c r="VD142" s="112"/>
      <c r="VE142" s="112"/>
      <c r="VF142" s="112"/>
      <c r="VG142" s="112"/>
      <c r="VH142" s="112"/>
      <c r="VI142" s="112"/>
      <c r="VJ142" s="112"/>
      <c r="VK142" s="112"/>
      <c r="VL142" s="112"/>
      <c r="VM142" s="112"/>
      <c r="VN142" s="112"/>
      <c r="VO142" s="112"/>
      <c r="VP142" s="112"/>
      <c r="VQ142" s="112"/>
      <c r="VR142" s="112"/>
      <c r="VS142" s="112"/>
      <c r="VT142" s="112"/>
      <c r="VU142" s="112"/>
      <c r="VV142" s="112"/>
      <c r="VW142" s="112"/>
      <c r="VX142" s="112"/>
      <c r="VY142" s="112"/>
      <c r="VZ142" s="112"/>
      <c r="WA142" s="112"/>
      <c r="WB142" s="112"/>
      <c r="WC142" s="112"/>
      <c r="WD142" s="112"/>
      <c r="WE142" s="112"/>
      <c r="WF142" s="112"/>
      <c r="WG142" s="112"/>
      <c r="WH142" s="112"/>
      <c r="WI142" s="112"/>
      <c r="WJ142" s="112"/>
      <c r="WK142" s="112"/>
      <c r="WL142" s="112"/>
      <c r="WM142" s="112"/>
      <c r="WN142" s="112"/>
      <c r="WO142" s="112"/>
      <c r="WP142" s="112"/>
      <c r="WQ142" s="112"/>
      <c r="WR142" s="112"/>
      <c r="WS142" s="112"/>
      <c r="WT142" s="112"/>
      <c r="WU142" s="112"/>
      <c r="WV142" s="112"/>
      <c r="WW142" s="112"/>
      <c r="WX142" s="112"/>
      <c r="WY142" s="112"/>
      <c r="WZ142" s="112"/>
      <c r="XA142" s="112"/>
      <c r="XB142" s="112"/>
      <c r="XC142" s="112"/>
      <c r="XD142" s="112"/>
      <c r="XE142" s="112"/>
      <c r="XF142" s="112"/>
      <c r="XG142" s="112"/>
      <c r="XH142" s="112"/>
      <c r="XI142" s="112"/>
      <c r="XJ142" s="112"/>
      <c r="XK142" s="112"/>
      <c r="XL142" s="112"/>
      <c r="XM142" s="112"/>
      <c r="XN142" s="112"/>
      <c r="XO142" s="112"/>
      <c r="XP142" s="112"/>
      <c r="XQ142" s="112"/>
      <c r="XR142" s="112"/>
      <c r="XS142" s="112"/>
      <c r="XT142" s="112"/>
      <c r="XU142" s="112"/>
      <c r="XV142" s="112"/>
      <c r="XW142" s="112"/>
      <c r="XX142" s="112"/>
      <c r="XY142" s="112"/>
      <c r="XZ142" s="112"/>
      <c r="YA142" s="112"/>
      <c r="YB142" s="112"/>
      <c r="YC142" s="112"/>
      <c r="YD142" s="112"/>
      <c r="YE142" s="112"/>
      <c r="YF142" s="112"/>
      <c r="YG142" s="112"/>
      <c r="YH142" s="112"/>
      <c r="YI142" s="112"/>
      <c r="YJ142" s="112"/>
      <c r="YK142" s="112"/>
      <c r="YL142" s="112"/>
      <c r="YM142" s="112"/>
      <c r="YN142" s="112"/>
      <c r="YO142" s="112"/>
      <c r="YP142" s="112"/>
      <c r="YQ142" s="112"/>
      <c r="YR142" s="112"/>
      <c r="YS142" s="112"/>
      <c r="YT142" s="112"/>
      <c r="YU142" s="112"/>
      <c r="YV142" s="112"/>
      <c r="YW142" s="112"/>
      <c r="YX142" s="112"/>
      <c r="YY142" s="112"/>
      <c r="YZ142" s="112"/>
      <c r="ZA142" s="112"/>
      <c r="ZB142" s="112"/>
      <c r="ZC142" s="112"/>
      <c r="ZD142" s="112"/>
      <c r="ZE142" s="112"/>
      <c r="ZF142" s="112"/>
      <c r="ZG142" s="112"/>
      <c r="ZH142" s="112"/>
      <c r="ZI142" s="112"/>
      <c r="ZJ142" s="112"/>
      <c r="ZK142" s="112"/>
      <c r="ZL142" s="112"/>
      <c r="ZM142" s="112"/>
      <c r="ZN142" s="112"/>
      <c r="ZO142" s="112"/>
      <c r="ZP142" s="112"/>
      <c r="ZQ142" s="112"/>
      <c r="ZR142" s="112"/>
    </row>
    <row r="143" spans="1:694" s="113" customFormat="1" ht="30" customHeight="1" x14ac:dyDescent="0.15">
      <c r="A143" s="352">
        <f t="shared" si="2"/>
        <v>125</v>
      </c>
      <c r="B143" s="366"/>
      <c r="C143" s="358"/>
      <c r="D143" s="141" t="s">
        <v>158</v>
      </c>
      <c r="E143" s="437"/>
      <c r="F143" s="146">
        <v>8760000</v>
      </c>
      <c r="G143" s="270"/>
      <c r="H143" s="270"/>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c r="AO143" s="112"/>
      <c r="AP143" s="112"/>
      <c r="AQ143" s="112"/>
      <c r="AR143" s="112"/>
      <c r="AS143" s="112"/>
      <c r="AT143" s="112"/>
      <c r="AU143" s="112"/>
      <c r="AV143" s="112"/>
      <c r="AW143" s="112"/>
      <c r="AX143" s="112"/>
      <c r="AY143" s="112"/>
      <c r="AZ143" s="112"/>
      <c r="BA143" s="112"/>
      <c r="BB143" s="112"/>
      <c r="BC143" s="112"/>
      <c r="BD143" s="112"/>
      <c r="BE143" s="112"/>
      <c r="BF143" s="112"/>
      <c r="BG143" s="112"/>
      <c r="BH143" s="112"/>
      <c r="BI143" s="112"/>
      <c r="BJ143" s="112"/>
      <c r="BK143" s="112"/>
      <c r="BL143" s="112"/>
      <c r="BM143" s="112"/>
      <c r="BN143" s="112"/>
      <c r="BO143" s="112"/>
      <c r="BP143" s="112"/>
      <c r="BQ143" s="112"/>
      <c r="BR143" s="112"/>
      <c r="BS143" s="112"/>
      <c r="BT143" s="112"/>
      <c r="BU143" s="112"/>
      <c r="BV143" s="112"/>
      <c r="BW143" s="112"/>
      <c r="BX143" s="112"/>
      <c r="BY143" s="112"/>
      <c r="BZ143" s="112"/>
      <c r="CA143" s="112"/>
      <c r="CB143" s="112"/>
      <c r="CC143" s="112"/>
      <c r="CD143" s="112"/>
      <c r="CE143" s="112"/>
      <c r="CF143" s="112"/>
      <c r="CG143" s="112"/>
      <c r="CH143" s="112"/>
      <c r="CI143" s="112"/>
      <c r="CJ143" s="112"/>
      <c r="CK143" s="112"/>
      <c r="CL143" s="112"/>
      <c r="CM143" s="112"/>
      <c r="CN143" s="112"/>
      <c r="CO143" s="112"/>
      <c r="CP143" s="112"/>
      <c r="CQ143" s="112"/>
      <c r="CR143" s="112"/>
      <c r="CS143" s="112"/>
      <c r="CT143" s="112"/>
      <c r="CU143" s="112"/>
      <c r="CV143" s="112"/>
      <c r="CW143" s="112"/>
      <c r="CX143" s="112"/>
      <c r="CY143" s="112"/>
      <c r="CZ143" s="112"/>
      <c r="DA143" s="112"/>
      <c r="DB143" s="112"/>
      <c r="DC143" s="112"/>
      <c r="DD143" s="112"/>
      <c r="DE143" s="112"/>
      <c r="DF143" s="112"/>
      <c r="DG143" s="112"/>
      <c r="DH143" s="112"/>
      <c r="DI143" s="112"/>
      <c r="DJ143" s="112"/>
      <c r="DK143" s="112"/>
      <c r="DL143" s="112"/>
      <c r="DM143" s="112"/>
      <c r="DN143" s="112"/>
      <c r="DO143" s="112"/>
      <c r="DP143" s="112"/>
      <c r="DQ143" s="112"/>
      <c r="DR143" s="112"/>
      <c r="DS143" s="112"/>
      <c r="DT143" s="112"/>
      <c r="DU143" s="112"/>
      <c r="DV143" s="112"/>
      <c r="DW143" s="112"/>
      <c r="DX143" s="112"/>
      <c r="DY143" s="112"/>
      <c r="DZ143" s="112"/>
      <c r="EA143" s="112"/>
      <c r="EB143" s="112"/>
      <c r="EC143" s="112"/>
      <c r="ED143" s="112"/>
      <c r="EE143" s="112"/>
      <c r="EF143" s="112"/>
      <c r="EG143" s="112"/>
      <c r="EH143" s="112"/>
      <c r="EI143" s="112"/>
      <c r="EJ143" s="112"/>
      <c r="EK143" s="112"/>
      <c r="EL143" s="112"/>
      <c r="EM143" s="112"/>
      <c r="EN143" s="112"/>
      <c r="EO143" s="112"/>
      <c r="EP143" s="112"/>
      <c r="EQ143" s="112"/>
      <c r="ER143" s="112"/>
      <c r="ES143" s="112"/>
      <c r="ET143" s="112"/>
      <c r="EU143" s="112"/>
      <c r="EV143" s="112"/>
      <c r="EW143" s="112"/>
      <c r="EX143" s="112"/>
      <c r="EY143" s="112"/>
      <c r="EZ143" s="112"/>
      <c r="FA143" s="112"/>
      <c r="FB143" s="112"/>
      <c r="FC143" s="112"/>
      <c r="FD143" s="112"/>
      <c r="FE143" s="112"/>
      <c r="FF143" s="112"/>
      <c r="FG143" s="112"/>
      <c r="FH143" s="112"/>
      <c r="FI143" s="112"/>
      <c r="FJ143" s="112"/>
      <c r="FK143" s="112"/>
      <c r="FL143" s="112"/>
      <c r="FM143" s="112"/>
      <c r="FN143" s="112"/>
      <c r="FO143" s="112"/>
      <c r="FP143" s="112"/>
      <c r="FQ143" s="112"/>
      <c r="FR143" s="112"/>
      <c r="FS143" s="112"/>
      <c r="FT143" s="112"/>
      <c r="FU143" s="112"/>
      <c r="FV143" s="112"/>
      <c r="FW143" s="112"/>
      <c r="FX143" s="112"/>
      <c r="FY143" s="112"/>
      <c r="FZ143" s="112"/>
      <c r="GA143" s="112"/>
      <c r="GB143" s="112"/>
      <c r="GC143" s="112"/>
      <c r="GD143" s="112"/>
      <c r="GE143" s="112"/>
      <c r="GF143" s="112"/>
      <c r="GG143" s="112"/>
      <c r="GH143" s="112"/>
      <c r="GI143" s="112"/>
      <c r="GJ143" s="112"/>
      <c r="GK143" s="112"/>
      <c r="GL143" s="112"/>
      <c r="GM143" s="112"/>
      <c r="GN143" s="112"/>
      <c r="GO143" s="112"/>
      <c r="GP143" s="112"/>
      <c r="GQ143" s="112"/>
      <c r="GR143" s="112"/>
      <c r="GS143" s="112"/>
      <c r="GT143" s="112"/>
      <c r="GU143" s="112"/>
      <c r="GV143" s="112"/>
      <c r="GW143" s="112"/>
      <c r="GX143" s="112"/>
      <c r="GY143" s="112"/>
      <c r="GZ143" s="112"/>
      <c r="HA143" s="112"/>
      <c r="HB143" s="112"/>
      <c r="HC143" s="112"/>
      <c r="HD143" s="112"/>
      <c r="HE143" s="112"/>
      <c r="HF143" s="112"/>
      <c r="HG143" s="112"/>
      <c r="HH143" s="112"/>
      <c r="HI143" s="112"/>
      <c r="HJ143" s="112"/>
      <c r="HK143" s="112"/>
      <c r="HL143" s="112"/>
      <c r="HM143" s="112"/>
      <c r="HN143" s="112"/>
      <c r="HO143" s="112"/>
      <c r="HP143" s="112"/>
      <c r="HQ143" s="112"/>
      <c r="HR143" s="112"/>
      <c r="HS143" s="112"/>
      <c r="HT143" s="112"/>
      <c r="HU143" s="112"/>
      <c r="HV143" s="112"/>
      <c r="HW143" s="112"/>
      <c r="HX143" s="112"/>
      <c r="HY143" s="112"/>
      <c r="HZ143" s="112"/>
      <c r="IA143" s="112"/>
      <c r="IB143" s="112"/>
      <c r="IC143" s="112"/>
      <c r="ID143" s="112"/>
      <c r="IE143" s="112"/>
      <c r="IF143" s="112"/>
      <c r="IG143" s="112"/>
      <c r="IH143" s="112"/>
      <c r="II143" s="112"/>
      <c r="IJ143" s="112"/>
      <c r="IK143" s="112"/>
      <c r="IL143" s="112"/>
      <c r="IM143" s="112"/>
      <c r="IN143" s="112"/>
      <c r="IO143" s="112"/>
      <c r="IP143" s="112"/>
      <c r="IQ143" s="112"/>
      <c r="IR143" s="112"/>
      <c r="IS143" s="112"/>
      <c r="IT143" s="112"/>
      <c r="IU143" s="112"/>
      <c r="IV143" s="112"/>
      <c r="IW143" s="112"/>
      <c r="IX143" s="112"/>
      <c r="IY143" s="112"/>
      <c r="IZ143" s="112"/>
      <c r="JA143" s="112"/>
      <c r="JB143" s="112"/>
      <c r="JC143" s="112"/>
      <c r="JD143" s="112"/>
      <c r="JE143" s="112"/>
      <c r="JF143" s="112"/>
      <c r="JG143" s="112"/>
      <c r="JH143" s="112"/>
      <c r="JI143" s="112"/>
      <c r="JJ143" s="112"/>
      <c r="JK143" s="112"/>
      <c r="JL143" s="112"/>
      <c r="JM143" s="112"/>
      <c r="JN143" s="112"/>
      <c r="JO143" s="112"/>
      <c r="JP143" s="112"/>
      <c r="JQ143" s="112"/>
      <c r="JR143" s="112"/>
      <c r="JS143" s="112"/>
      <c r="JT143" s="112"/>
      <c r="JU143" s="112"/>
      <c r="JV143" s="112"/>
      <c r="JW143" s="112"/>
      <c r="JX143" s="112"/>
      <c r="JY143" s="112"/>
      <c r="JZ143" s="112"/>
      <c r="KA143" s="112"/>
      <c r="KB143" s="112"/>
      <c r="KC143" s="112"/>
      <c r="KD143" s="112"/>
      <c r="KE143" s="112"/>
      <c r="KF143" s="112"/>
      <c r="KG143" s="112"/>
      <c r="KH143" s="112"/>
      <c r="KI143" s="112"/>
      <c r="KJ143" s="112"/>
      <c r="KK143" s="112"/>
      <c r="KL143" s="112"/>
      <c r="KM143" s="112"/>
      <c r="KN143" s="112"/>
      <c r="KO143" s="112"/>
      <c r="KP143" s="112"/>
      <c r="KQ143" s="112"/>
      <c r="KR143" s="112"/>
      <c r="KS143" s="112"/>
      <c r="KT143" s="112"/>
      <c r="KU143" s="112"/>
      <c r="KV143" s="112"/>
      <c r="KW143" s="112"/>
      <c r="KX143" s="112"/>
      <c r="KY143" s="112"/>
      <c r="KZ143" s="112"/>
      <c r="LA143" s="112"/>
      <c r="LB143" s="112"/>
      <c r="LC143" s="112"/>
      <c r="LD143" s="112"/>
      <c r="LE143" s="112"/>
      <c r="LF143" s="112"/>
      <c r="LG143" s="112"/>
      <c r="LH143" s="112"/>
      <c r="LI143" s="112"/>
      <c r="LJ143" s="112"/>
      <c r="LK143" s="112"/>
      <c r="LL143" s="112"/>
      <c r="LM143" s="112"/>
      <c r="LN143" s="112"/>
      <c r="LO143" s="112"/>
      <c r="LP143" s="112"/>
      <c r="LQ143" s="112"/>
      <c r="LR143" s="112"/>
      <c r="LS143" s="112"/>
      <c r="LT143" s="112"/>
      <c r="LU143" s="112"/>
      <c r="LV143" s="112"/>
      <c r="LW143" s="112"/>
      <c r="LX143" s="112"/>
      <c r="LY143" s="112"/>
      <c r="LZ143" s="112"/>
      <c r="MA143" s="112"/>
      <c r="MB143" s="112"/>
      <c r="MC143" s="112"/>
      <c r="MD143" s="112"/>
      <c r="ME143" s="112"/>
      <c r="MF143" s="112"/>
      <c r="MG143" s="112"/>
      <c r="MH143" s="112"/>
      <c r="MI143" s="112"/>
      <c r="MJ143" s="112"/>
      <c r="MK143" s="112"/>
      <c r="ML143" s="112"/>
      <c r="MM143" s="112"/>
      <c r="MN143" s="112"/>
      <c r="MO143" s="112"/>
      <c r="MP143" s="112"/>
      <c r="MQ143" s="112"/>
      <c r="MR143" s="112"/>
      <c r="MS143" s="112"/>
      <c r="MT143" s="112"/>
      <c r="MU143" s="112"/>
      <c r="MV143" s="112"/>
      <c r="MW143" s="112"/>
      <c r="MX143" s="112"/>
      <c r="MY143" s="112"/>
      <c r="MZ143" s="112"/>
      <c r="NA143" s="112"/>
      <c r="NB143" s="112"/>
      <c r="NC143" s="112"/>
      <c r="ND143" s="112"/>
      <c r="NE143" s="112"/>
      <c r="NF143" s="112"/>
      <c r="NG143" s="112"/>
      <c r="NH143" s="112"/>
      <c r="NI143" s="112"/>
      <c r="NJ143" s="112"/>
      <c r="NK143" s="112"/>
      <c r="NL143" s="112"/>
      <c r="NM143" s="112"/>
      <c r="NN143" s="112"/>
      <c r="NO143" s="112"/>
      <c r="NP143" s="112"/>
      <c r="NQ143" s="112"/>
      <c r="NR143" s="112"/>
      <c r="NS143" s="112"/>
      <c r="NT143" s="112"/>
      <c r="NU143" s="112"/>
      <c r="NV143" s="112"/>
      <c r="NW143" s="112"/>
      <c r="NX143" s="112"/>
      <c r="NY143" s="112"/>
      <c r="NZ143" s="112"/>
      <c r="OA143" s="112"/>
      <c r="OB143" s="112"/>
      <c r="OC143" s="112"/>
      <c r="OD143" s="112"/>
      <c r="OE143" s="112"/>
      <c r="OF143" s="112"/>
      <c r="OG143" s="112"/>
      <c r="OH143" s="112"/>
      <c r="OI143" s="112"/>
      <c r="OJ143" s="112"/>
      <c r="OK143" s="112"/>
      <c r="OL143" s="112"/>
      <c r="OM143" s="112"/>
      <c r="ON143" s="112"/>
      <c r="OO143" s="112"/>
      <c r="OP143" s="112"/>
      <c r="OQ143" s="112"/>
      <c r="OR143" s="112"/>
      <c r="OS143" s="112"/>
      <c r="OT143" s="112"/>
      <c r="OU143" s="112"/>
      <c r="OV143" s="112"/>
      <c r="OW143" s="112"/>
      <c r="OX143" s="112"/>
      <c r="OY143" s="112"/>
      <c r="OZ143" s="112"/>
      <c r="PA143" s="112"/>
      <c r="PB143" s="112"/>
      <c r="PC143" s="112"/>
      <c r="PD143" s="112"/>
      <c r="PE143" s="112"/>
      <c r="PF143" s="112"/>
      <c r="PG143" s="112"/>
      <c r="PH143" s="112"/>
      <c r="PI143" s="112"/>
      <c r="PJ143" s="112"/>
      <c r="PK143" s="112"/>
      <c r="PL143" s="112"/>
      <c r="PM143" s="112"/>
      <c r="PN143" s="112"/>
      <c r="PO143" s="112"/>
      <c r="PP143" s="112"/>
      <c r="PQ143" s="112"/>
      <c r="PR143" s="112"/>
      <c r="PS143" s="112"/>
      <c r="PT143" s="112"/>
      <c r="PU143" s="112"/>
      <c r="PV143" s="112"/>
      <c r="PW143" s="112"/>
      <c r="PX143" s="112"/>
      <c r="PY143" s="112"/>
      <c r="PZ143" s="112"/>
      <c r="QA143" s="112"/>
      <c r="QB143" s="112"/>
      <c r="QC143" s="112"/>
      <c r="QD143" s="112"/>
      <c r="QE143" s="112"/>
      <c r="QF143" s="112"/>
      <c r="QG143" s="112"/>
      <c r="QH143" s="112"/>
      <c r="QI143" s="112"/>
      <c r="QJ143" s="112"/>
      <c r="QK143" s="112"/>
      <c r="QL143" s="112"/>
      <c r="QM143" s="112"/>
      <c r="QN143" s="112"/>
      <c r="QO143" s="112"/>
      <c r="QP143" s="112"/>
      <c r="QQ143" s="112"/>
      <c r="QR143" s="112"/>
      <c r="QS143" s="112"/>
      <c r="QT143" s="112"/>
      <c r="QU143" s="112"/>
      <c r="QV143" s="112"/>
      <c r="QW143" s="112"/>
      <c r="QX143" s="112"/>
      <c r="QY143" s="112"/>
      <c r="QZ143" s="112"/>
      <c r="RA143" s="112"/>
      <c r="RB143" s="112"/>
      <c r="RC143" s="112"/>
      <c r="RD143" s="112"/>
      <c r="RE143" s="112"/>
      <c r="RF143" s="112"/>
      <c r="RG143" s="112"/>
      <c r="RH143" s="112"/>
      <c r="RI143" s="112"/>
      <c r="RJ143" s="112"/>
      <c r="RK143" s="112"/>
      <c r="RL143" s="112"/>
      <c r="RM143" s="112"/>
      <c r="RN143" s="112"/>
      <c r="RO143" s="112"/>
      <c r="RP143" s="112"/>
      <c r="RQ143" s="112"/>
      <c r="RR143" s="112"/>
      <c r="RS143" s="112"/>
      <c r="RT143" s="112"/>
      <c r="RU143" s="112"/>
      <c r="RV143" s="112"/>
      <c r="RW143" s="112"/>
      <c r="RX143" s="112"/>
      <c r="RY143" s="112"/>
      <c r="RZ143" s="112"/>
      <c r="SA143" s="112"/>
      <c r="SB143" s="112"/>
      <c r="SC143" s="112"/>
      <c r="SD143" s="112"/>
      <c r="SE143" s="112"/>
      <c r="SF143" s="112"/>
      <c r="SG143" s="112"/>
      <c r="SH143" s="112"/>
      <c r="SI143" s="112"/>
      <c r="SJ143" s="112"/>
      <c r="SK143" s="112"/>
      <c r="SL143" s="112"/>
      <c r="SM143" s="112"/>
      <c r="SN143" s="112"/>
      <c r="SO143" s="112"/>
      <c r="SP143" s="112"/>
      <c r="SQ143" s="112"/>
      <c r="SR143" s="112"/>
      <c r="SS143" s="112"/>
      <c r="ST143" s="112"/>
      <c r="SU143" s="112"/>
      <c r="SV143" s="112"/>
      <c r="SW143" s="112"/>
      <c r="SX143" s="112"/>
      <c r="SY143" s="112"/>
      <c r="SZ143" s="112"/>
      <c r="TA143" s="112"/>
      <c r="TB143" s="112"/>
      <c r="TC143" s="112"/>
      <c r="TD143" s="112"/>
      <c r="TE143" s="112"/>
      <c r="TF143" s="112"/>
      <c r="TG143" s="112"/>
      <c r="TH143" s="112"/>
      <c r="TI143" s="112"/>
      <c r="TJ143" s="112"/>
      <c r="TK143" s="112"/>
      <c r="TL143" s="112"/>
      <c r="TM143" s="112"/>
      <c r="TN143" s="112"/>
      <c r="TO143" s="112"/>
      <c r="TP143" s="112"/>
      <c r="TQ143" s="112"/>
      <c r="TR143" s="112"/>
      <c r="TS143" s="112"/>
      <c r="TT143" s="112"/>
      <c r="TU143" s="112"/>
      <c r="TV143" s="112"/>
      <c r="TW143" s="112"/>
      <c r="TX143" s="112"/>
      <c r="TY143" s="112"/>
      <c r="TZ143" s="112"/>
      <c r="UA143" s="112"/>
      <c r="UB143" s="112"/>
      <c r="UC143" s="112"/>
      <c r="UD143" s="112"/>
      <c r="UE143" s="112"/>
      <c r="UF143" s="112"/>
      <c r="UG143" s="112"/>
      <c r="UH143" s="112"/>
      <c r="UI143" s="112"/>
      <c r="UJ143" s="112"/>
      <c r="UK143" s="112"/>
      <c r="UL143" s="112"/>
      <c r="UM143" s="112"/>
      <c r="UN143" s="112"/>
      <c r="UO143" s="112"/>
      <c r="UP143" s="112"/>
      <c r="UQ143" s="112"/>
      <c r="UR143" s="112"/>
      <c r="US143" s="112"/>
      <c r="UT143" s="112"/>
      <c r="UU143" s="112"/>
      <c r="UV143" s="112"/>
      <c r="UW143" s="112"/>
      <c r="UX143" s="112"/>
      <c r="UY143" s="112"/>
      <c r="UZ143" s="112"/>
      <c r="VA143" s="112"/>
      <c r="VB143" s="112"/>
      <c r="VC143" s="112"/>
      <c r="VD143" s="112"/>
      <c r="VE143" s="112"/>
      <c r="VF143" s="112"/>
      <c r="VG143" s="112"/>
      <c r="VH143" s="112"/>
      <c r="VI143" s="112"/>
      <c r="VJ143" s="112"/>
      <c r="VK143" s="112"/>
      <c r="VL143" s="112"/>
      <c r="VM143" s="112"/>
      <c r="VN143" s="112"/>
      <c r="VO143" s="112"/>
      <c r="VP143" s="112"/>
      <c r="VQ143" s="112"/>
      <c r="VR143" s="112"/>
      <c r="VS143" s="112"/>
      <c r="VT143" s="112"/>
      <c r="VU143" s="112"/>
      <c r="VV143" s="112"/>
      <c r="VW143" s="112"/>
      <c r="VX143" s="112"/>
      <c r="VY143" s="112"/>
      <c r="VZ143" s="112"/>
      <c r="WA143" s="112"/>
      <c r="WB143" s="112"/>
      <c r="WC143" s="112"/>
      <c r="WD143" s="112"/>
      <c r="WE143" s="112"/>
      <c r="WF143" s="112"/>
      <c r="WG143" s="112"/>
      <c r="WH143" s="112"/>
      <c r="WI143" s="112"/>
      <c r="WJ143" s="112"/>
      <c r="WK143" s="112"/>
      <c r="WL143" s="112"/>
      <c r="WM143" s="112"/>
      <c r="WN143" s="112"/>
      <c r="WO143" s="112"/>
      <c r="WP143" s="112"/>
      <c r="WQ143" s="112"/>
      <c r="WR143" s="112"/>
      <c r="WS143" s="112"/>
      <c r="WT143" s="112"/>
      <c r="WU143" s="112"/>
      <c r="WV143" s="112"/>
      <c r="WW143" s="112"/>
      <c r="WX143" s="112"/>
      <c r="WY143" s="112"/>
      <c r="WZ143" s="112"/>
      <c r="XA143" s="112"/>
      <c r="XB143" s="112"/>
      <c r="XC143" s="112"/>
      <c r="XD143" s="112"/>
      <c r="XE143" s="112"/>
      <c r="XF143" s="112"/>
      <c r="XG143" s="112"/>
      <c r="XH143" s="112"/>
      <c r="XI143" s="112"/>
      <c r="XJ143" s="112"/>
      <c r="XK143" s="112"/>
      <c r="XL143" s="112"/>
      <c r="XM143" s="112"/>
      <c r="XN143" s="112"/>
      <c r="XO143" s="112"/>
      <c r="XP143" s="112"/>
      <c r="XQ143" s="112"/>
      <c r="XR143" s="112"/>
      <c r="XS143" s="112"/>
      <c r="XT143" s="112"/>
      <c r="XU143" s="112"/>
      <c r="XV143" s="112"/>
      <c r="XW143" s="112"/>
      <c r="XX143" s="112"/>
      <c r="XY143" s="112"/>
      <c r="XZ143" s="112"/>
      <c r="YA143" s="112"/>
      <c r="YB143" s="112"/>
      <c r="YC143" s="112"/>
      <c r="YD143" s="112"/>
      <c r="YE143" s="112"/>
      <c r="YF143" s="112"/>
      <c r="YG143" s="112"/>
      <c r="YH143" s="112"/>
      <c r="YI143" s="112"/>
      <c r="YJ143" s="112"/>
      <c r="YK143" s="112"/>
      <c r="YL143" s="112"/>
      <c r="YM143" s="112"/>
      <c r="YN143" s="112"/>
      <c r="YO143" s="112"/>
      <c r="YP143" s="112"/>
      <c r="YQ143" s="112"/>
      <c r="YR143" s="112"/>
      <c r="YS143" s="112"/>
      <c r="YT143" s="112"/>
      <c r="YU143" s="112"/>
      <c r="YV143" s="112"/>
      <c r="YW143" s="112"/>
      <c r="YX143" s="112"/>
      <c r="YY143" s="112"/>
      <c r="YZ143" s="112"/>
      <c r="ZA143" s="112"/>
      <c r="ZB143" s="112"/>
      <c r="ZC143" s="112"/>
      <c r="ZD143" s="112"/>
      <c r="ZE143" s="112"/>
      <c r="ZF143" s="112"/>
      <c r="ZG143" s="112"/>
      <c r="ZH143" s="112"/>
      <c r="ZI143" s="112"/>
      <c r="ZJ143" s="112"/>
      <c r="ZK143" s="112"/>
      <c r="ZL143" s="112"/>
      <c r="ZM143" s="112"/>
      <c r="ZN143" s="112"/>
      <c r="ZO143" s="112"/>
      <c r="ZP143" s="112"/>
      <c r="ZQ143" s="112"/>
      <c r="ZR143" s="112"/>
    </row>
    <row r="144" spans="1:694" s="113" customFormat="1" ht="30" customHeight="1" x14ac:dyDescent="0.15">
      <c r="A144" s="352">
        <f t="shared" si="2"/>
        <v>126</v>
      </c>
      <c r="B144" s="366"/>
      <c r="C144" s="358"/>
      <c r="D144" s="141" t="s">
        <v>237</v>
      </c>
      <c r="E144" s="437"/>
      <c r="F144" s="145">
        <v>1239000</v>
      </c>
      <c r="G144" s="270"/>
      <c r="H144" s="270"/>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c r="AO144" s="112"/>
      <c r="AP144" s="112"/>
      <c r="AQ144" s="112"/>
      <c r="AR144" s="112"/>
      <c r="AS144" s="112"/>
      <c r="AT144" s="112"/>
      <c r="AU144" s="112"/>
      <c r="AV144" s="112"/>
      <c r="AW144" s="112"/>
      <c r="AX144" s="112"/>
      <c r="AY144" s="112"/>
      <c r="AZ144" s="112"/>
      <c r="BA144" s="112"/>
      <c r="BB144" s="112"/>
      <c r="BC144" s="112"/>
      <c r="BD144" s="112"/>
      <c r="BE144" s="112"/>
      <c r="BF144" s="112"/>
      <c r="BG144" s="112"/>
      <c r="BH144" s="112"/>
      <c r="BI144" s="112"/>
      <c r="BJ144" s="112"/>
      <c r="BK144" s="112"/>
      <c r="BL144" s="112"/>
      <c r="BM144" s="112"/>
      <c r="BN144" s="112"/>
      <c r="BO144" s="112"/>
      <c r="BP144" s="112"/>
      <c r="BQ144" s="112"/>
      <c r="BR144" s="112"/>
      <c r="BS144" s="112"/>
      <c r="BT144" s="112"/>
      <c r="BU144" s="112"/>
      <c r="BV144" s="112"/>
      <c r="BW144" s="112"/>
      <c r="BX144" s="112"/>
      <c r="BY144" s="112"/>
      <c r="BZ144" s="112"/>
      <c r="CA144" s="112"/>
      <c r="CB144" s="112"/>
      <c r="CC144" s="112"/>
      <c r="CD144" s="112"/>
      <c r="CE144" s="112"/>
      <c r="CF144" s="112"/>
      <c r="CG144" s="112"/>
      <c r="CH144" s="112"/>
      <c r="CI144" s="112"/>
      <c r="CJ144" s="112"/>
      <c r="CK144" s="112"/>
      <c r="CL144" s="112"/>
      <c r="CM144" s="112"/>
      <c r="CN144" s="112"/>
      <c r="CO144" s="112"/>
      <c r="CP144" s="112"/>
      <c r="CQ144" s="112"/>
      <c r="CR144" s="112"/>
      <c r="CS144" s="112"/>
      <c r="CT144" s="112"/>
      <c r="CU144" s="112"/>
      <c r="CV144" s="112"/>
      <c r="CW144" s="112"/>
      <c r="CX144" s="112"/>
      <c r="CY144" s="112"/>
      <c r="CZ144" s="112"/>
      <c r="DA144" s="112"/>
      <c r="DB144" s="112"/>
      <c r="DC144" s="112"/>
      <c r="DD144" s="112"/>
      <c r="DE144" s="112"/>
      <c r="DF144" s="112"/>
      <c r="DG144" s="112"/>
      <c r="DH144" s="112"/>
      <c r="DI144" s="112"/>
      <c r="DJ144" s="112"/>
      <c r="DK144" s="112"/>
      <c r="DL144" s="112"/>
      <c r="DM144" s="112"/>
      <c r="DN144" s="112"/>
      <c r="DO144" s="112"/>
      <c r="DP144" s="112"/>
      <c r="DQ144" s="112"/>
      <c r="DR144" s="112"/>
      <c r="DS144" s="112"/>
      <c r="DT144" s="112"/>
      <c r="DU144" s="112"/>
      <c r="DV144" s="112"/>
      <c r="DW144" s="112"/>
      <c r="DX144" s="112"/>
      <c r="DY144" s="112"/>
      <c r="DZ144" s="112"/>
      <c r="EA144" s="112"/>
      <c r="EB144" s="112"/>
      <c r="EC144" s="112"/>
      <c r="ED144" s="112"/>
      <c r="EE144" s="112"/>
      <c r="EF144" s="112"/>
      <c r="EG144" s="112"/>
      <c r="EH144" s="112"/>
      <c r="EI144" s="112"/>
      <c r="EJ144" s="112"/>
      <c r="EK144" s="112"/>
      <c r="EL144" s="112"/>
      <c r="EM144" s="112"/>
      <c r="EN144" s="112"/>
      <c r="EO144" s="112"/>
      <c r="EP144" s="112"/>
      <c r="EQ144" s="112"/>
      <c r="ER144" s="112"/>
      <c r="ES144" s="112"/>
      <c r="ET144" s="112"/>
      <c r="EU144" s="112"/>
      <c r="EV144" s="112"/>
      <c r="EW144" s="112"/>
      <c r="EX144" s="112"/>
      <c r="EY144" s="112"/>
      <c r="EZ144" s="112"/>
      <c r="FA144" s="112"/>
      <c r="FB144" s="112"/>
      <c r="FC144" s="112"/>
      <c r="FD144" s="112"/>
      <c r="FE144" s="112"/>
      <c r="FF144" s="112"/>
      <c r="FG144" s="112"/>
      <c r="FH144" s="112"/>
      <c r="FI144" s="112"/>
      <c r="FJ144" s="112"/>
      <c r="FK144" s="112"/>
      <c r="FL144" s="112"/>
      <c r="FM144" s="112"/>
      <c r="FN144" s="112"/>
      <c r="FO144" s="112"/>
      <c r="FP144" s="112"/>
      <c r="FQ144" s="112"/>
      <c r="FR144" s="112"/>
      <c r="FS144" s="112"/>
      <c r="FT144" s="112"/>
      <c r="FU144" s="112"/>
      <c r="FV144" s="112"/>
      <c r="FW144" s="112"/>
      <c r="FX144" s="112"/>
      <c r="FY144" s="112"/>
      <c r="FZ144" s="112"/>
      <c r="GA144" s="112"/>
      <c r="GB144" s="112"/>
      <c r="GC144" s="112"/>
      <c r="GD144" s="112"/>
      <c r="GE144" s="112"/>
      <c r="GF144" s="112"/>
      <c r="GG144" s="112"/>
      <c r="GH144" s="112"/>
      <c r="GI144" s="112"/>
      <c r="GJ144" s="112"/>
      <c r="GK144" s="112"/>
      <c r="GL144" s="112"/>
      <c r="GM144" s="112"/>
      <c r="GN144" s="112"/>
      <c r="GO144" s="112"/>
      <c r="GP144" s="112"/>
      <c r="GQ144" s="112"/>
      <c r="GR144" s="112"/>
      <c r="GS144" s="112"/>
      <c r="GT144" s="112"/>
      <c r="GU144" s="112"/>
      <c r="GV144" s="112"/>
      <c r="GW144" s="112"/>
      <c r="GX144" s="112"/>
      <c r="GY144" s="112"/>
      <c r="GZ144" s="112"/>
      <c r="HA144" s="112"/>
      <c r="HB144" s="112"/>
      <c r="HC144" s="112"/>
      <c r="HD144" s="112"/>
      <c r="HE144" s="112"/>
      <c r="HF144" s="112"/>
      <c r="HG144" s="112"/>
      <c r="HH144" s="112"/>
      <c r="HI144" s="112"/>
      <c r="HJ144" s="112"/>
      <c r="HK144" s="112"/>
      <c r="HL144" s="112"/>
      <c r="HM144" s="112"/>
      <c r="HN144" s="112"/>
      <c r="HO144" s="112"/>
      <c r="HP144" s="112"/>
      <c r="HQ144" s="112"/>
      <c r="HR144" s="112"/>
      <c r="HS144" s="112"/>
      <c r="HT144" s="112"/>
      <c r="HU144" s="112"/>
      <c r="HV144" s="112"/>
      <c r="HW144" s="112"/>
      <c r="HX144" s="112"/>
      <c r="HY144" s="112"/>
      <c r="HZ144" s="112"/>
      <c r="IA144" s="112"/>
      <c r="IB144" s="112"/>
      <c r="IC144" s="112"/>
      <c r="ID144" s="112"/>
      <c r="IE144" s="112"/>
      <c r="IF144" s="112"/>
      <c r="IG144" s="112"/>
      <c r="IH144" s="112"/>
      <c r="II144" s="112"/>
      <c r="IJ144" s="112"/>
      <c r="IK144" s="112"/>
      <c r="IL144" s="112"/>
      <c r="IM144" s="112"/>
      <c r="IN144" s="112"/>
      <c r="IO144" s="112"/>
      <c r="IP144" s="112"/>
      <c r="IQ144" s="112"/>
      <c r="IR144" s="112"/>
      <c r="IS144" s="112"/>
      <c r="IT144" s="112"/>
      <c r="IU144" s="112"/>
      <c r="IV144" s="112"/>
      <c r="IW144" s="112"/>
      <c r="IX144" s="112"/>
      <c r="IY144" s="112"/>
      <c r="IZ144" s="112"/>
      <c r="JA144" s="112"/>
      <c r="JB144" s="112"/>
      <c r="JC144" s="112"/>
      <c r="JD144" s="112"/>
      <c r="JE144" s="112"/>
      <c r="JF144" s="112"/>
      <c r="JG144" s="112"/>
      <c r="JH144" s="112"/>
      <c r="JI144" s="112"/>
      <c r="JJ144" s="112"/>
      <c r="JK144" s="112"/>
      <c r="JL144" s="112"/>
      <c r="JM144" s="112"/>
      <c r="JN144" s="112"/>
      <c r="JO144" s="112"/>
      <c r="JP144" s="112"/>
      <c r="JQ144" s="112"/>
      <c r="JR144" s="112"/>
      <c r="JS144" s="112"/>
      <c r="JT144" s="112"/>
      <c r="JU144" s="112"/>
      <c r="JV144" s="112"/>
      <c r="JW144" s="112"/>
      <c r="JX144" s="112"/>
      <c r="JY144" s="112"/>
      <c r="JZ144" s="112"/>
      <c r="KA144" s="112"/>
      <c r="KB144" s="112"/>
      <c r="KC144" s="112"/>
      <c r="KD144" s="112"/>
      <c r="KE144" s="112"/>
      <c r="KF144" s="112"/>
      <c r="KG144" s="112"/>
      <c r="KH144" s="112"/>
      <c r="KI144" s="112"/>
      <c r="KJ144" s="112"/>
      <c r="KK144" s="112"/>
      <c r="KL144" s="112"/>
      <c r="KM144" s="112"/>
      <c r="KN144" s="112"/>
      <c r="KO144" s="112"/>
      <c r="KP144" s="112"/>
      <c r="KQ144" s="112"/>
      <c r="KR144" s="112"/>
      <c r="KS144" s="112"/>
      <c r="KT144" s="112"/>
      <c r="KU144" s="112"/>
      <c r="KV144" s="112"/>
      <c r="KW144" s="112"/>
      <c r="KX144" s="112"/>
      <c r="KY144" s="112"/>
      <c r="KZ144" s="112"/>
      <c r="LA144" s="112"/>
      <c r="LB144" s="112"/>
      <c r="LC144" s="112"/>
      <c r="LD144" s="112"/>
      <c r="LE144" s="112"/>
      <c r="LF144" s="112"/>
      <c r="LG144" s="112"/>
      <c r="LH144" s="112"/>
      <c r="LI144" s="112"/>
      <c r="LJ144" s="112"/>
      <c r="LK144" s="112"/>
      <c r="LL144" s="112"/>
      <c r="LM144" s="112"/>
      <c r="LN144" s="112"/>
      <c r="LO144" s="112"/>
      <c r="LP144" s="112"/>
      <c r="LQ144" s="112"/>
      <c r="LR144" s="112"/>
      <c r="LS144" s="112"/>
      <c r="LT144" s="112"/>
      <c r="LU144" s="112"/>
      <c r="LV144" s="112"/>
      <c r="LW144" s="112"/>
      <c r="LX144" s="112"/>
      <c r="LY144" s="112"/>
      <c r="LZ144" s="112"/>
      <c r="MA144" s="112"/>
      <c r="MB144" s="112"/>
      <c r="MC144" s="112"/>
      <c r="MD144" s="112"/>
      <c r="ME144" s="112"/>
      <c r="MF144" s="112"/>
      <c r="MG144" s="112"/>
      <c r="MH144" s="112"/>
      <c r="MI144" s="112"/>
      <c r="MJ144" s="112"/>
      <c r="MK144" s="112"/>
      <c r="ML144" s="112"/>
      <c r="MM144" s="112"/>
      <c r="MN144" s="112"/>
      <c r="MO144" s="112"/>
      <c r="MP144" s="112"/>
      <c r="MQ144" s="112"/>
      <c r="MR144" s="112"/>
      <c r="MS144" s="112"/>
      <c r="MT144" s="112"/>
      <c r="MU144" s="112"/>
      <c r="MV144" s="112"/>
      <c r="MW144" s="112"/>
      <c r="MX144" s="112"/>
      <c r="MY144" s="112"/>
      <c r="MZ144" s="112"/>
      <c r="NA144" s="112"/>
      <c r="NB144" s="112"/>
      <c r="NC144" s="112"/>
      <c r="ND144" s="112"/>
      <c r="NE144" s="112"/>
      <c r="NF144" s="112"/>
      <c r="NG144" s="112"/>
      <c r="NH144" s="112"/>
      <c r="NI144" s="112"/>
      <c r="NJ144" s="112"/>
      <c r="NK144" s="112"/>
      <c r="NL144" s="112"/>
      <c r="NM144" s="112"/>
      <c r="NN144" s="112"/>
      <c r="NO144" s="112"/>
      <c r="NP144" s="112"/>
      <c r="NQ144" s="112"/>
      <c r="NR144" s="112"/>
      <c r="NS144" s="112"/>
      <c r="NT144" s="112"/>
      <c r="NU144" s="112"/>
      <c r="NV144" s="112"/>
      <c r="NW144" s="112"/>
      <c r="NX144" s="112"/>
      <c r="NY144" s="112"/>
      <c r="NZ144" s="112"/>
      <c r="OA144" s="112"/>
      <c r="OB144" s="112"/>
      <c r="OC144" s="112"/>
      <c r="OD144" s="112"/>
      <c r="OE144" s="112"/>
      <c r="OF144" s="112"/>
      <c r="OG144" s="112"/>
      <c r="OH144" s="112"/>
      <c r="OI144" s="112"/>
      <c r="OJ144" s="112"/>
      <c r="OK144" s="112"/>
      <c r="OL144" s="112"/>
      <c r="OM144" s="112"/>
      <c r="ON144" s="112"/>
      <c r="OO144" s="112"/>
      <c r="OP144" s="112"/>
      <c r="OQ144" s="112"/>
      <c r="OR144" s="112"/>
      <c r="OS144" s="112"/>
      <c r="OT144" s="112"/>
      <c r="OU144" s="112"/>
      <c r="OV144" s="112"/>
      <c r="OW144" s="112"/>
      <c r="OX144" s="112"/>
      <c r="OY144" s="112"/>
      <c r="OZ144" s="112"/>
      <c r="PA144" s="112"/>
      <c r="PB144" s="112"/>
      <c r="PC144" s="112"/>
      <c r="PD144" s="112"/>
      <c r="PE144" s="112"/>
      <c r="PF144" s="112"/>
      <c r="PG144" s="112"/>
      <c r="PH144" s="112"/>
      <c r="PI144" s="112"/>
      <c r="PJ144" s="112"/>
      <c r="PK144" s="112"/>
      <c r="PL144" s="112"/>
      <c r="PM144" s="112"/>
      <c r="PN144" s="112"/>
      <c r="PO144" s="112"/>
      <c r="PP144" s="112"/>
      <c r="PQ144" s="112"/>
      <c r="PR144" s="112"/>
      <c r="PS144" s="112"/>
      <c r="PT144" s="112"/>
      <c r="PU144" s="112"/>
      <c r="PV144" s="112"/>
      <c r="PW144" s="112"/>
      <c r="PX144" s="112"/>
      <c r="PY144" s="112"/>
      <c r="PZ144" s="112"/>
      <c r="QA144" s="112"/>
      <c r="QB144" s="112"/>
      <c r="QC144" s="112"/>
      <c r="QD144" s="112"/>
      <c r="QE144" s="112"/>
      <c r="QF144" s="112"/>
      <c r="QG144" s="112"/>
      <c r="QH144" s="112"/>
      <c r="QI144" s="112"/>
      <c r="QJ144" s="112"/>
      <c r="QK144" s="112"/>
      <c r="QL144" s="112"/>
      <c r="QM144" s="112"/>
      <c r="QN144" s="112"/>
      <c r="QO144" s="112"/>
      <c r="QP144" s="112"/>
      <c r="QQ144" s="112"/>
      <c r="QR144" s="112"/>
      <c r="QS144" s="112"/>
      <c r="QT144" s="112"/>
      <c r="QU144" s="112"/>
      <c r="QV144" s="112"/>
      <c r="QW144" s="112"/>
      <c r="QX144" s="112"/>
      <c r="QY144" s="112"/>
      <c r="QZ144" s="112"/>
      <c r="RA144" s="112"/>
      <c r="RB144" s="112"/>
      <c r="RC144" s="112"/>
      <c r="RD144" s="112"/>
      <c r="RE144" s="112"/>
      <c r="RF144" s="112"/>
      <c r="RG144" s="112"/>
      <c r="RH144" s="112"/>
      <c r="RI144" s="112"/>
      <c r="RJ144" s="112"/>
      <c r="RK144" s="112"/>
      <c r="RL144" s="112"/>
      <c r="RM144" s="112"/>
      <c r="RN144" s="112"/>
      <c r="RO144" s="112"/>
      <c r="RP144" s="112"/>
      <c r="RQ144" s="112"/>
      <c r="RR144" s="112"/>
      <c r="RS144" s="112"/>
      <c r="RT144" s="112"/>
      <c r="RU144" s="112"/>
      <c r="RV144" s="112"/>
      <c r="RW144" s="112"/>
      <c r="RX144" s="112"/>
      <c r="RY144" s="112"/>
      <c r="RZ144" s="112"/>
      <c r="SA144" s="112"/>
      <c r="SB144" s="112"/>
      <c r="SC144" s="112"/>
      <c r="SD144" s="112"/>
      <c r="SE144" s="112"/>
      <c r="SF144" s="112"/>
      <c r="SG144" s="112"/>
      <c r="SH144" s="112"/>
      <c r="SI144" s="112"/>
      <c r="SJ144" s="112"/>
      <c r="SK144" s="112"/>
      <c r="SL144" s="112"/>
      <c r="SM144" s="112"/>
      <c r="SN144" s="112"/>
      <c r="SO144" s="112"/>
      <c r="SP144" s="112"/>
      <c r="SQ144" s="112"/>
      <c r="SR144" s="112"/>
      <c r="SS144" s="112"/>
      <c r="ST144" s="112"/>
      <c r="SU144" s="112"/>
      <c r="SV144" s="112"/>
      <c r="SW144" s="112"/>
      <c r="SX144" s="112"/>
      <c r="SY144" s="112"/>
      <c r="SZ144" s="112"/>
      <c r="TA144" s="112"/>
      <c r="TB144" s="112"/>
      <c r="TC144" s="112"/>
      <c r="TD144" s="112"/>
      <c r="TE144" s="112"/>
      <c r="TF144" s="112"/>
      <c r="TG144" s="112"/>
      <c r="TH144" s="112"/>
      <c r="TI144" s="112"/>
      <c r="TJ144" s="112"/>
      <c r="TK144" s="112"/>
      <c r="TL144" s="112"/>
      <c r="TM144" s="112"/>
      <c r="TN144" s="112"/>
      <c r="TO144" s="112"/>
      <c r="TP144" s="112"/>
      <c r="TQ144" s="112"/>
      <c r="TR144" s="112"/>
      <c r="TS144" s="112"/>
      <c r="TT144" s="112"/>
      <c r="TU144" s="112"/>
      <c r="TV144" s="112"/>
      <c r="TW144" s="112"/>
      <c r="TX144" s="112"/>
      <c r="TY144" s="112"/>
      <c r="TZ144" s="112"/>
      <c r="UA144" s="112"/>
      <c r="UB144" s="112"/>
      <c r="UC144" s="112"/>
      <c r="UD144" s="112"/>
      <c r="UE144" s="112"/>
      <c r="UF144" s="112"/>
      <c r="UG144" s="112"/>
      <c r="UH144" s="112"/>
      <c r="UI144" s="112"/>
      <c r="UJ144" s="112"/>
      <c r="UK144" s="112"/>
      <c r="UL144" s="112"/>
      <c r="UM144" s="112"/>
      <c r="UN144" s="112"/>
      <c r="UO144" s="112"/>
      <c r="UP144" s="112"/>
      <c r="UQ144" s="112"/>
      <c r="UR144" s="112"/>
      <c r="US144" s="112"/>
      <c r="UT144" s="112"/>
      <c r="UU144" s="112"/>
      <c r="UV144" s="112"/>
      <c r="UW144" s="112"/>
      <c r="UX144" s="112"/>
      <c r="UY144" s="112"/>
      <c r="UZ144" s="112"/>
      <c r="VA144" s="112"/>
      <c r="VB144" s="112"/>
      <c r="VC144" s="112"/>
      <c r="VD144" s="112"/>
      <c r="VE144" s="112"/>
      <c r="VF144" s="112"/>
      <c r="VG144" s="112"/>
      <c r="VH144" s="112"/>
      <c r="VI144" s="112"/>
      <c r="VJ144" s="112"/>
      <c r="VK144" s="112"/>
      <c r="VL144" s="112"/>
      <c r="VM144" s="112"/>
      <c r="VN144" s="112"/>
      <c r="VO144" s="112"/>
      <c r="VP144" s="112"/>
      <c r="VQ144" s="112"/>
      <c r="VR144" s="112"/>
      <c r="VS144" s="112"/>
      <c r="VT144" s="112"/>
      <c r="VU144" s="112"/>
      <c r="VV144" s="112"/>
      <c r="VW144" s="112"/>
      <c r="VX144" s="112"/>
      <c r="VY144" s="112"/>
      <c r="VZ144" s="112"/>
      <c r="WA144" s="112"/>
      <c r="WB144" s="112"/>
      <c r="WC144" s="112"/>
      <c r="WD144" s="112"/>
      <c r="WE144" s="112"/>
      <c r="WF144" s="112"/>
      <c r="WG144" s="112"/>
      <c r="WH144" s="112"/>
      <c r="WI144" s="112"/>
      <c r="WJ144" s="112"/>
      <c r="WK144" s="112"/>
      <c r="WL144" s="112"/>
      <c r="WM144" s="112"/>
      <c r="WN144" s="112"/>
      <c r="WO144" s="112"/>
      <c r="WP144" s="112"/>
      <c r="WQ144" s="112"/>
      <c r="WR144" s="112"/>
      <c r="WS144" s="112"/>
      <c r="WT144" s="112"/>
      <c r="WU144" s="112"/>
      <c r="WV144" s="112"/>
      <c r="WW144" s="112"/>
      <c r="WX144" s="112"/>
      <c r="WY144" s="112"/>
      <c r="WZ144" s="112"/>
      <c r="XA144" s="112"/>
      <c r="XB144" s="112"/>
      <c r="XC144" s="112"/>
      <c r="XD144" s="112"/>
      <c r="XE144" s="112"/>
      <c r="XF144" s="112"/>
      <c r="XG144" s="112"/>
      <c r="XH144" s="112"/>
      <c r="XI144" s="112"/>
      <c r="XJ144" s="112"/>
      <c r="XK144" s="112"/>
      <c r="XL144" s="112"/>
      <c r="XM144" s="112"/>
      <c r="XN144" s="112"/>
      <c r="XO144" s="112"/>
      <c r="XP144" s="112"/>
      <c r="XQ144" s="112"/>
      <c r="XR144" s="112"/>
      <c r="XS144" s="112"/>
      <c r="XT144" s="112"/>
      <c r="XU144" s="112"/>
      <c r="XV144" s="112"/>
      <c r="XW144" s="112"/>
      <c r="XX144" s="112"/>
      <c r="XY144" s="112"/>
      <c r="XZ144" s="112"/>
      <c r="YA144" s="112"/>
      <c r="YB144" s="112"/>
      <c r="YC144" s="112"/>
      <c r="YD144" s="112"/>
      <c r="YE144" s="112"/>
      <c r="YF144" s="112"/>
      <c r="YG144" s="112"/>
      <c r="YH144" s="112"/>
      <c r="YI144" s="112"/>
      <c r="YJ144" s="112"/>
      <c r="YK144" s="112"/>
      <c r="YL144" s="112"/>
      <c r="YM144" s="112"/>
      <c r="YN144" s="112"/>
      <c r="YO144" s="112"/>
      <c r="YP144" s="112"/>
      <c r="YQ144" s="112"/>
      <c r="YR144" s="112"/>
      <c r="YS144" s="112"/>
      <c r="YT144" s="112"/>
      <c r="YU144" s="112"/>
      <c r="YV144" s="112"/>
      <c r="YW144" s="112"/>
      <c r="YX144" s="112"/>
      <c r="YY144" s="112"/>
      <c r="YZ144" s="112"/>
      <c r="ZA144" s="112"/>
      <c r="ZB144" s="112"/>
      <c r="ZC144" s="112"/>
      <c r="ZD144" s="112"/>
      <c r="ZE144" s="112"/>
      <c r="ZF144" s="112"/>
      <c r="ZG144" s="112"/>
      <c r="ZH144" s="112"/>
      <c r="ZI144" s="112"/>
      <c r="ZJ144" s="112"/>
      <c r="ZK144" s="112"/>
      <c r="ZL144" s="112"/>
      <c r="ZM144" s="112"/>
      <c r="ZN144" s="112"/>
      <c r="ZO144" s="112"/>
      <c r="ZP144" s="112"/>
      <c r="ZQ144" s="112"/>
      <c r="ZR144" s="112"/>
    </row>
    <row r="145" spans="1:694" s="113" customFormat="1" ht="30" customHeight="1" x14ac:dyDescent="0.15">
      <c r="A145" s="352">
        <f t="shared" si="2"/>
        <v>127</v>
      </c>
      <c r="B145" s="366"/>
      <c r="C145" s="359"/>
      <c r="D145" s="141" t="s">
        <v>294</v>
      </c>
      <c r="E145" s="437"/>
      <c r="F145" s="145">
        <v>0</v>
      </c>
      <c r="G145" s="271" t="s">
        <v>351</v>
      </c>
      <c r="H145" s="271"/>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c r="AO145" s="112"/>
      <c r="AP145" s="112"/>
      <c r="AQ145" s="112"/>
      <c r="AR145" s="112"/>
      <c r="AS145" s="112"/>
      <c r="AT145" s="112"/>
      <c r="AU145" s="112"/>
      <c r="AV145" s="112"/>
      <c r="AW145" s="112"/>
      <c r="AX145" s="112"/>
      <c r="AY145" s="112"/>
      <c r="AZ145" s="112"/>
      <c r="BA145" s="112"/>
      <c r="BB145" s="112"/>
      <c r="BC145" s="112"/>
      <c r="BD145" s="112"/>
      <c r="BE145" s="112"/>
      <c r="BF145" s="112"/>
      <c r="BG145" s="112"/>
      <c r="BH145" s="112"/>
      <c r="BI145" s="112"/>
      <c r="BJ145" s="112"/>
      <c r="BK145" s="112"/>
      <c r="BL145" s="112"/>
      <c r="BM145" s="112"/>
      <c r="BN145" s="112"/>
      <c r="BO145" s="112"/>
      <c r="BP145" s="112"/>
      <c r="BQ145" s="112"/>
      <c r="BR145" s="112"/>
      <c r="BS145" s="112"/>
      <c r="BT145" s="112"/>
      <c r="BU145" s="112"/>
      <c r="BV145" s="112"/>
      <c r="BW145" s="112"/>
      <c r="BX145" s="112"/>
      <c r="BY145" s="112"/>
      <c r="BZ145" s="112"/>
      <c r="CA145" s="112"/>
      <c r="CB145" s="112"/>
      <c r="CC145" s="112"/>
      <c r="CD145" s="112"/>
      <c r="CE145" s="112"/>
      <c r="CF145" s="112"/>
      <c r="CG145" s="112"/>
      <c r="CH145" s="112"/>
      <c r="CI145" s="112"/>
      <c r="CJ145" s="112"/>
      <c r="CK145" s="112"/>
      <c r="CL145" s="112"/>
      <c r="CM145" s="112"/>
      <c r="CN145" s="112"/>
      <c r="CO145" s="112"/>
      <c r="CP145" s="112"/>
      <c r="CQ145" s="112"/>
      <c r="CR145" s="112"/>
      <c r="CS145" s="112"/>
      <c r="CT145" s="112"/>
      <c r="CU145" s="112"/>
      <c r="CV145" s="112"/>
      <c r="CW145" s="112"/>
      <c r="CX145" s="112"/>
      <c r="CY145" s="112"/>
      <c r="CZ145" s="112"/>
      <c r="DA145" s="112"/>
      <c r="DB145" s="112"/>
      <c r="DC145" s="112"/>
      <c r="DD145" s="112"/>
      <c r="DE145" s="112"/>
      <c r="DF145" s="112"/>
      <c r="DG145" s="112"/>
      <c r="DH145" s="112"/>
      <c r="DI145" s="112"/>
      <c r="DJ145" s="112"/>
      <c r="DK145" s="112"/>
      <c r="DL145" s="112"/>
      <c r="DM145" s="112"/>
      <c r="DN145" s="112"/>
      <c r="DO145" s="112"/>
      <c r="DP145" s="112"/>
      <c r="DQ145" s="112"/>
      <c r="DR145" s="112"/>
      <c r="DS145" s="112"/>
      <c r="DT145" s="112"/>
      <c r="DU145" s="112"/>
      <c r="DV145" s="112"/>
      <c r="DW145" s="112"/>
      <c r="DX145" s="112"/>
      <c r="DY145" s="112"/>
      <c r="DZ145" s="112"/>
      <c r="EA145" s="112"/>
      <c r="EB145" s="112"/>
      <c r="EC145" s="112"/>
      <c r="ED145" s="112"/>
      <c r="EE145" s="112"/>
      <c r="EF145" s="112"/>
      <c r="EG145" s="112"/>
      <c r="EH145" s="112"/>
      <c r="EI145" s="112"/>
      <c r="EJ145" s="112"/>
      <c r="EK145" s="112"/>
      <c r="EL145" s="112"/>
      <c r="EM145" s="112"/>
      <c r="EN145" s="112"/>
      <c r="EO145" s="112"/>
      <c r="EP145" s="112"/>
      <c r="EQ145" s="112"/>
      <c r="ER145" s="112"/>
      <c r="ES145" s="112"/>
      <c r="ET145" s="112"/>
      <c r="EU145" s="112"/>
      <c r="EV145" s="112"/>
      <c r="EW145" s="112"/>
      <c r="EX145" s="112"/>
      <c r="EY145" s="112"/>
      <c r="EZ145" s="112"/>
      <c r="FA145" s="112"/>
      <c r="FB145" s="112"/>
      <c r="FC145" s="112"/>
      <c r="FD145" s="112"/>
      <c r="FE145" s="112"/>
      <c r="FF145" s="112"/>
      <c r="FG145" s="112"/>
      <c r="FH145" s="112"/>
      <c r="FI145" s="112"/>
      <c r="FJ145" s="112"/>
      <c r="FK145" s="112"/>
      <c r="FL145" s="112"/>
      <c r="FM145" s="112"/>
      <c r="FN145" s="112"/>
      <c r="FO145" s="112"/>
      <c r="FP145" s="112"/>
      <c r="FQ145" s="112"/>
      <c r="FR145" s="112"/>
      <c r="FS145" s="112"/>
      <c r="FT145" s="112"/>
      <c r="FU145" s="112"/>
      <c r="FV145" s="112"/>
      <c r="FW145" s="112"/>
      <c r="FX145" s="112"/>
      <c r="FY145" s="112"/>
      <c r="FZ145" s="112"/>
      <c r="GA145" s="112"/>
      <c r="GB145" s="112"/>
      <c r="GC145" s="112"/>
      <c r="GD145" s="112"/>
      <c r="GE145" s="112"/>
      <c r="GF145" s="112"/>
      <c r="GG145" s="112"/>
      <c r="GH145" s="112"/>
      <c r="GI145" s="112"/>
      <c r="GJ145" s="112"/>
      <c r="GK145" s="112"/>
      <c r="GL145" s="112"/>
      <c r="GM145" s="112"/>
      <c r="GN145" s="112"/>
      <c r="GO145" s="112"/>
      <c r="GP145" s="112"/>
      <c r="GQ145" s="112"/>
      <c r="GR145" s="112"/>
      <c r="GS145" s="112"/>
      <c r="GT145" s="112"/>
      <c r="GU145" s="112"/>
      <c r="GV145" s="112"/>
      <c r="GW145" s="112"/>
      <c r="GX145" s="112"/>
      <c r="GY145" s="112"/>
      <c r="GZ145" s="112"/>
      <c r="HA145" s="112"/>
      <c r="HB145" s="112"/>
      <c r="HC145" s="112"/>
      <c r="HD145" s="112"/>
      <c r="HE145" s="112"/>
      <c r="HF145" s="112"/>
      <c r="HG145" s="112"/>
      <c r="HH145" s="112"/>
      <c r="HI145" s="112"/>
      <c r="HJ145" s="112"/>
      <c r="HK145" s="112"/>
      <c r="HL145" s="112"/>
      <c r="HM145" s="112"/>
      <c r="HN145" s="112"/>
      <c r="HO145" s="112"/>
      <c r="HP145" s="112"/>
      <c r="HQ145" s="112"/>
      <c r="HR145" s="112"/>
      <c r="HS145" s="112"/>
      <c r="HT145" s="112"/>
      <c r="HU145" s="112"/>
      <c r="HV145" s="112"/>
      <c r="HW145" s="112"/>
      <c r="HX145" s="112"/>
      <c r="HY145" s="112"/>
      <c r="HZ145" s="112"/>
      <c r="IA145" s="112"/>
      <c r="IB145" s="112"/>
      <c r="IC145" s="112"/>
      <c r="ID145" s="112"/>
      <c r="IE145" s="112"/>
      <c r="IF145" s="112"/>
      <c r="IG145" s="112"/>
      <c r="IH145" s="112"/>
      <c r="II145" s="112"/>
      <c r="IJ145" s="112"/>
      <c r="IK145" s="112"/>
      <c r="IL145" s="112"/>
      <c r="IM145" s="112"/>
      <c r="IN145" s="112"/>
      <c r="IO145" s="112"/>
      <c r="IP145" s="112"/>
      <c r="IQ145" s="112"/>
      <c r="IR145" s="112"/>
      <c r="IS145" s="112"/>
      <c r="IT145" s="112"/>
      <c r="IU145" s="112"/>
      <c r="IV145" s="112"/>
      <c r="IW145" s="112"/>
      <c r="IX145" s="112"/>
      <c r="IY145" s="112"/>
      <c r="IZ145" s="112"/>
      <c r="JA145" s="112"/>
      <c r="JB145" s="112"/>
      <c r="JC145" s="112"/>
      <c r="JD145" s="112"/>
      <c r="JE145" s="112"/>
      <c r="JF145" s="112"/>
      <c r="JG145" s="112"/>
      <c r="JH145" s="112"/>
      <c r="JI145" s="112"/>
      <c r="JJ145" s="112"/>
      <c r="JK145" s="112"/>
      <c r="JL145" s="112"/>
      <c r="JM145" s="112"/>
      <c r="JN145" s="112"/>
      <c r="JO145" s="112"/>
      <c r="JP145" s="112"/>
      <c r="JQ145" s="112"/>
      <c r="JR145" s="112"/>
      <c r="JS145" s="112"/>
      <c r="JT145" s="112"/>
      <c r="JU145" s="112"/>
      <c r="JV145" s="112"/>
      <c r="JW145" s="112"/>
      <c r="JX145" s="112"/>
      <c r="JY145" s="112"/>
      <c r="JZ145" s="112"/>
      <c r="KA145" s="112"/>
      <c r="KB145" s="112"/>
      <c r="KC145" s="112"/>
      <c r="KD145" s="112"/>
      <c r="KE145" s="112"/>
      <c r="KF145" s="112"/>
      <c r="KG145" s="112"/>
      <c r="KH145" s="112"/>
      <c r="KI145" s="112"/>
      <c r="KJ145" s="112"/>
      <c r="KK145" s="112"/>
      <c r="KL145" s="112"/>
      <c r="KM145" s="112"/>
      <c r="KN145" s="112"/>
      <c r="KO145" s="112"/>
      <c r="KP145" s="112"/>
      <c r="KQ145" s="112"/>
      <c r="KR145" s="112"/>
      <c r="KS145" s="112"/>
      <c r="KT145" s="112"/>
      <c r="KU145" s="112"/>
      <c r="KV145" s="112"/>
      <c r="KW145" s="112"/>
      <c r="KX145" s="112"/>
      <c r="KY145" s="112"/>
      <c r="KZ145" s="112"/>
      <c r="LA145" s="112"/>
      <c r="LB145" s="112"/>
      <c r="LC145" s="112"/>
      <c r="LD145" s="112"/>
      <c r="LE145" s="112"/>
      <c r="LF145" s="112"/>
      <c r="LG145" s="112"/>
      <c r="LH145" s="112"/>
      <c r="LI145" s="112"/>
      <c r="LJ145" s="112"/>
      <c r="LK145" s="112"/>
      <c r="LL145" s="112"/>
      <c r="LM145" s="112"/>
      <c r="LN145" s="112"/>
      <c r="LO145" s="112"/>
      <c r="LP145" s="112"/>
      <c r="LQ145" s="112"/>
      <c r="LR145" s="112"/>
      <c r="LS145" s="112"/>
      <c r="LT145" s="112"/>
      <c r="LU145" s="112"/>
      <c r="LV145" s="112"/>
      <c r="LW145" s="112"/>
      <c r="LX145" s="112"/>
      <c r="LY145" s="112"/>
      <c r="LZ145" s="112"/>
      <c r="MA145" s="112"/>
      <c r="MB145" s="112"/>
      <c r="MC145" s="112"/>
      <c r="MD145" s="112"/>
      <c r="ME145" s="112"/>
      <c r="MF145" s="112"/>
      <c r="MG145" s="112"/>
      <c r="MH145" s="112"/>
      <c r="MI145" s="112"/>
      <c r="MJ145" s="112"/>
      <c r="MK145" s="112"/>
      <c r="ML145" s="112"/>
      <c r="MM145" s="112"/>
      <c r="MN145" s="112"/>
      <c r="MO145" s="112"/>
      <c r="MP145" s="112"/>
      <c r="MQ145" s="112"/>
      <c r="MR145" s="112"/>
      <c r="MS145" s="112"/>
      <c r="MT145" s="112"/>
      <c r="MU145" s="112"/>
      <c r="MV145" s="112"/>
      <c r="MW145" s="112"/>
      <c r="MX145" s="112"/>
      <c r="MY145" s="112"/>
      <c r="MZ145" s="112"/>
      <c r="NA145" s="112"/>
      <c r="NB145" s="112"/>
      <c r="NC145" s="112"/>
      <c r="ND145" s="112"/>
      <c r="NE145" s="112"/>
      <c r="NF145" s="112"/>
      <c r="NG145" s="112"/>
      <c r="NH145" s="112"/>
      <c r="NI145" s="112"/>
      <c r="NJ145" s="112"/>
      <c r="NK145" s="112"/>
      <c r="NL145" s="112"/>
      <c r="NM145" s="112"/>
      <c r="NN145" s="112"/>
      <c r="NO145" s="112"/>
      <c r="NP145" s="112"/>
      <c r="NQ145" s="112"/>
      <c r="NR145" s="112"/>
      <c r="NS145" s="112"/>
      <c r="NT145" s="112"/>
      <c r="NU145" s="112"/>
      <c r="NV145" s="112"/>
      <c r="NW145" s="112"/>
      <c r="NX145" s="112"/>
      <c r="NY145" s="112"/>
      <c r="NZ145" s="112"/>
      <c r="OA145" s="112"/>
      <c r="OB145" s="112"/>
      <c r="OC145" s="112"/>
      <c r="OD145" s="112"/>
      <c r="OE145" s="112"/>
      <c r="OF145" s="112"/>
      <c r="OG145" s="112"/>
      <c r="OH145" s="112"/>
      <c r="OI145" s="112"/>
      <c r="OJ145" s="112"/>
      <c r="OK145" s="112"/>
      <c r="OL145" s="112"/>
      <c r="OM145" s="112"/>
      <c r="ON145" s="112"/>
      <c r="OO145" s="112"/>
      <c r="OP145" s="112"/>
      <c r="OQ145" s="112"/>
      <c r="OR145" s="112"/>
      <c r="OS145" s="112"/>
      <c r="OT145" s="112"/>
      <c r="OU145" s="112"/>
      <c r="OV145" s="112"/>
      <c r="OW145" s="112"/>
      <c r="OX145" s="112"/>
      <c r="OY145" s="112"/>
      <c r="OZ145" s="112"/>
      <c r="PA145" s="112"/>
      <c r="PB145" s="112"/>
      <c r="PC145" s="112"/>
      <c r="PD145" s="112"/>
      <c r="PE145" s="112"/>
      <c r="PF145" s="112"/>
      <c r="PG145" s="112"/>
      <c r="PH145" s="112"/>
      <c r="PI145" s="112"/>
      <c r="PJ145" s="112"/>
      <c r="PK145" s="112"/>
      <c r="PL145" s="112"/>
      <c r="PM145" s="112"/>
      <c r="PN145" s="112"/>
      <c r="PO145" s="112"/>
      <c r="PP145" s="112"/>
      <c r="PQ145" s="112"/>
      <c r="PR145" s="112"/>
      <c r="PS145" s="112"/>
      <c r="PT145" s="112"/>
      <c r="PU145" s="112"/>
      <c r="PV145" s="112"/>
      <c r="PW145" s="112"/>
      <c r="PX145" s="112"/>
      <c r="PY145" s="112"/>
      <c r="PZ145" s="112"/>
      <c r="QA145" s="112"/>
      <c r="QB145" s="112"/>
      <c r="QC145" s="112"/>
      <c r="QD145" s="112"/>
      <c r="QE145" s="112"/>
      <c r="QF145" s="112"/>
      <c r="QG145" s="112"/>
      <c r="QH145" s="112"/>
      <c r="QI145" s="112"/>
      <c r="QJ145" s="112"/>
      <c r="QK145" s="112"/>
      <c r="QL145" s="112"/>
      <c r="QM145" s="112"/>
      <c r="QN145" s="112"/>
      <c r="QO145" s="112"/>
      <c r="QP145" s="112"/>
      <c r="QQ145" s="112"/>
      <c r="QR145" s="112"/>
      <c r="QS145" s="112"/>
      <c r="QT145" s="112"/>
      <c r="QU145" s="112"/>
      <c r="QV145" s="112"/>
      <c r="QW145" s="112"/>
      <c r="QX145" s="112"/>
      <c r="QY145" s="112"/>
      <c r="QZ145" s="112"/>
      <c r="RA145" s="112"/>
      <c r="RB145" s="112"/>
      <c r="RC145" s="112"/>
      <c r="RD145" s="112"/>
      <c r="RE145" s="112"/>
      <c r="RF145" s="112"/>
      <c r="RG145" s="112"/>
      <c r="RH145" s="112"/>
      <c r="RI145" s="112"/>
      <c r="RJ145" s="112"/>
      <c r="RK145" s="112"/>
      <c r="RL145" s="112"/>
      <c r="RM145" s="112"/>
      <c r="RN145" s="112"/>
      <c r="RO145" s="112"/>
      <c r="RP145" s="112"/>
      <c r="RQ145" s="112"/>
      <c r="RR145" s="112"/>
      <c r="RS145" s="112"/>
      <c r="RT145" s="112"/>
      <c r="RU145" s="112"/>
      <c r="RV145" s="112"/>
      <c r="RW145" s="112"/>
      <c r="RX145" s="112"/>
      <c r="RY145" s="112"/>
      <c r="RZ145" s="112"/>
      <c r="SA145" s="112"/>
      <c r="SB145" s="112"/>
      <c r="SC145" s="112"/>
      <c r="SD145" s="112"/>
      <c r="SE145" s="112"/>
      <c r="SF145" s="112"/>
      <c r="SG145" s="112"/>
      <c r="SH145" s="112"/>
      <c r="SI145" s="112"/>
      <c r="SJ145" s="112"/>
      <c r="SK145" s="112"/>
      <c r="SL145" s="112"/>
      <c r="SM145" s="112"/>
      <c r="SN145" s="112"/>
      <c r="SO145" s="112"/>
      <c r="SP145" s="112"/>
      <c r="SQ145" s="112"/>
      <c r="SR145" s="112"/>
      <c r="SS145" s="112"/>
      <c r="ST145" s="112"/>
      <c r="SU145" s="112"/>
      <c r="SV145" s="112"/>
      <c r="SW145" s="112"/>
      <c r="SX145" s="112"/>
      <c r="SY145" s="112"/>
      <c r="SZ145" s="112"/>
      <c r="TA145" s="112"/>
      <c r="TB145" s="112"/>
      <c r="TC145" s="112"/>
      <c r="TD145" s="112"/>
      <c r="TE145" s="112"/>
      <c r="TF145" s="112"/>
      <c r="TG145" s="112"/>
      <c r="TH145" s="112"/>
      <c r="TI145" s="112"/>
      <c r="TJ145" s="112"/>
      <c r="TK145" s="112"/>
      <c r="TL145" s="112"/>
      <c r="TM145" s="112"/>
      <c r="TN145" s="112"/>
      <c r="TO145" s="112"/>
      <c r="TP145" s="112"/>
      <c r="TQ145" s="112"/>
      <c r="TR145" s="112"/>
      <c r="TS145" s="112"/>
      <c r="TT145" s="112"/>
      <c r="TU145" s="112"/>
      <c r="TV145" s="112"/>
      <c r="TW145" s="112"/>
      <c r="TX145" s="112"/>
      <c r="TY145" s="112"/>
      <c r="TZ145" s="112"/>
      <c r="UA145" s="112"/>
      <c r="UB145" s="112"/>
      <c r="UC145" s="112"/>
      <c r="UD145" s="112"/>
      <c r="UE145" s="112"/>
      <c r="UF145" s="112"/>
      <c r="UG145" s="112"/>
      <c r="UH145" s="112"/>
      <c r="UI145" s="112"/>
      <c r="UJ145" s="112"/>
      <c r="UK145" s="112"/>
      <c r="UL145" s="112"/>
      <c r="UM145" s="112"/>
      <c r="UN145" s="112"/>
      <c r="UO145" s="112"/>
      <c r="UP145" s="112"/>
      <c r="UQ145" s="112"/>
      <c r="UR145" s="112"/>
      <c r="US145" s="112"/>
      <c r="UT145" s="112"/>
      <c r="UU145" s="112"/>
      <c r="UV145" s="112"/>
      <c r="UW145" s="112"/>
      <c r="UX145" s="112"/>
      <c r="UY145" s="112"/>
      <c r="UZ145" s="112"/>
      <c r="VA145" s="112"/>
      <c r="VB145" s="112"/>
      <c r="VC145" s="112"/>
      <c r="VD145" s="112"/>
      <c r="VE145" s="112"/>
      <c r="VF145" s="112"/>
      <c r="VG145" s="112"/>
      <c r="VH145" s="112"/>
      <c r="VI145" s="112"/>
      <c r="VJ145" s="112"/>
      <c r="VK145" s="112"/>
      <c r="VL145" s="112"/>
      <c r="VM145" s="112"/>
      <c r="VN145" s="112"/>
      <c r="VO145" s="112"/>
      <c r="VP145" s="112"/>
      <c r="VQ145" s="112"/>
      <c r="VR145" s="112"/>
      <c r="VS145" s="112"/>
      <c r="VT145" s="112"/>
      <c r="VU145" s="112"/>
      <c r="VV145" s="112"/>
      <c r="VW145" s="112"/>
      <c r="VX145" s="112"/>
      <c r="VY145" s="112"/>
      <c r="VZ145" s="112"/>
      <c r="WA145" s="112"/>
      <c r="WB145" s="112"/>
      <c r="WC145" s="112"/>
      <c r="WD145" s="112"/>
      <c r="WE145" s="112"/>
      <c r="WF145" s="112"/>
      <c r="WG145" s="112"/>
      <c r="WH145" s="112"/>
      <c r="WI145" s="112"/>
      <c r="WJ145" s="112"/>
      <c r="WK145" s="112"/>
      <c r="WL145" s="112"/>
      <c r="WM145" s="112"/>
      <c r="WN145" s="112"/>
      <c r="WO145" s="112"/>
      <c r="WP145" s="112"/>
      <c r="WQ145" s="112"/>
      <c r="WR145" s="112"/>
      <c r="WS145" s="112"/>
      <c r="WT145" s="112"/>
      <c r="WU145" s="112"/>
      <c r="WV145" s="112"/>
      <c r="WW145" s="112"/>
      <c r="WX145" s="112"/>
      <c r="WY145" s="112"/>
      <c r="WZ145" s="112"/>
      <c r="XA145" s="112"/>
      <c r="XB145" s="112"/>
      <c r="XC145" s="112"/>
      <c r="XD145" s="112"/>
      <c r="XE145" s="112"/>
      <c r="XF145" s="112"/>
      <c r="XG145" s="112"/>
      <c r="XH145" s="112"/>
      <c r="XI145" s="112"/>
      <c r="XJ145" s="112"/>
      <c r="XK145" s="112"/>
      <c r="XL145" s="112"/>
      <c r="XM145" s="112"/>
      <c r="XN145" s="112"/>
      <c r="XO145" s="112"/>
      <c r="XP145" s="112"/>
      <c r="XQ145" s="112"/>
      <c r="XR145" s="112"/>
      <c r="XS145" s="112"/>
      <c r="XT145" s="112"/>
      <c r="XU145" s="112"/>
      <c r="XV145" s="112"/>
      <c r="XW145" s="112"/>
      <c r="XX145" s="112"/>
      <c r="XY145" s="112"/>
      <c r="XZ145" s="112"/>
      <c r="YA145" s="112"/>
      <c r="YB145" s="112"/>
      <c r="YC145" s="112"/>
      <c r="YD145" s="112"/>
      <c r="YE145" s="112"/>
      <c r="YF145" s="112"/>
      <c r="YG145" s="112"/>
      <c r="YH145" s="112"/>
      <c r="YI145" s="112"/>
      <c r="YJ145" s="112"/>
      <c r="YK145" s="112"/>
      <c r="YL145" s="112"/>
      <c r="YM145" s="112"/>
      <c r="YN145" s="112"/>
      <c r="YO145" s="112"/>
      <c r="YP145" s="112"/>
      <c r="YQ145" s="112"/>
      <c r="YR145" s="112"/>
      <c r="YS145" s="112"/>
      <c r="YT145" s="112"/>
      <c r="YU145" s="112"/>
      <c r="YV145" s="112"/>
      <c r="YW145" s="112"/>
      <c r="YX145" s="112"/>
      <c r="YY145" s="112"/>
      <c r="YZ145" s="112"/>
      <c r="ZA145" s="112"/>
      <c r="ZB145" s="112"/>
      <c r="ZC145" s="112"/>
      <c r="ZD145" s="112"/>
      <c r="ZE145" s="112"/>
      <c r="ZF145" s="112"/>
      <c r="ZG145" s="112"/>
      <c r="ZH145" s="112"/>
      <c r="ZI145" s="112"/>
      <c r="ZJ145" s="112"/>
      <c r="ZK145" s="112"/>
      <c r="ZL145" s="112"/>
      <c r="ZM145" s="112"/>
      <c r="ZN145" s="112"/>
      <c r="ZO145" s="112"/>
      <c r="ZP145" s="112"/>
      <c r="ZQ145" s="112"/>
      <c r="ZR145" s="112"/>
    </row>
    <row r="146" spans="1:694" ht="30" customHeight="1" x14ac:dyDescent="0.15">
      <c r="A146" s="352">
        <f t="shared" si="2"/>
        <v>128</v>
      </c>
      <c r="B146" s="366"/>
      <c r="C146" s="357" t="s">
        <v>254</v>
      </c>
      <c r="D146" s="141" t="s">
        <v>161</v>
      </c>
      <c r="E146" s="437"/>
      <c r="F146" s="142" t="s">
        <v>162</v>
      </c>
      <c r="G146" s="318" t="s">
        <v>102</v>
      </c>
      <c r="H146" s="155" t="s">
        <v>163</v>
      </c>
    </row>
    <row r="147" spans="1:694" ht="30" customHeight="1" x14ac:dyDescent="0.15">
      <c r="A147" s="352">
        <f t="shared" si="2"/>
        <v>129</v>
      </c>
      <c r="B147" s="366"/>
      <c r="C147" s="355"/>
      <c r="D147" s="141" t="s">
        <v>164</v>
      </c>
      <c r="E147" s="437"/>
      <c r="F147" s="147" t="s">
        <v>165</v>
      </c>
      <c r="G147" s="318" t="s">
        <v>102</v>
      </c>
      <c r="H147" s="332"/>
    </row>
    <row r="148" spans="1:694" ht="30" customHeight="1" x14ac:dyDescent="0.15">
      <c r="A148" s="352">
        <f t="shared" si="2"/>
        <v>130</v>
      </c>
      <c r="B148" s="366"/>
      <c r="C148" s="355"/>
      <c r="D148" s="141" t="s">
        <v>166</v>
      </c>
      <c r="E148" s="437"/>
      <c r="F148" s="148" t="s">
        <v>167</v>
      </c>
      <c r="G148" s="318" t="s">
        <v>102</v>
      </c>
      <c r="H148" s="332"/>
    </row>
    <row r="149" spans="1:694" ht="30" customHeight="1" x14ac:dyDescent="0.15">
      <c r="A149" s="352">
        <f t="shared" si="2"/>
        <v>131</v>
      </c>
      <c r="B149" s="366"/>
      <c r="C149" s="355"/>
      <c r="D149" s="141" t="s">
        <v>148</v>
      </c>
      <c r="E149" s="437"/>
      <c r="F149" s="142" t="s">
        <v>149</v>
      </c>
      <c r="G149" s="144" t="s">
        <v>150</v>
      </c>
      <c r="H149" s="332"/>
    </row>
    <row r="150" spans="1:694" ht="30" customHeight="1" x14ac:dyDescent="0.15">
      <c r="A150" s="352">
        <f t="shared" si="2"/>
        <v>132</v>
      </c>
      <c r="B150" s="366"/>
      <c r="C150" s="355"/>
      <c r="D150" s="141" t="s">
        <v>151</v>
      </c>
      <c r="E150" s="437"/>
      <c r="F150" s="142" t="s">
        <v>152</v>
      </c>
      <c r="G150" s="144" t="s">
        <v>153</v>
      </c>
      <c r="H150" s="332"/>
    </row>
    <row r="151" spans="1:694" ht="30" customHeight="1" x14ac:dyDescent="0.15">
      <c r="A151" s="352">
        <f t="shared" si="2"/>
        <v>133</v>
      </c>
      <c r="B151" s="366"/>
      <c r="C151" s="355"/>
      <c r="D151" s="141" t="s">
        <v>168</v>
      </c>
      <c r="E151" s="437"/>
      <c r="F151" s="142" t="s">
        <v>169</v>
      </c>
      <c r="G151" s="144" t="s">
        <v>170</v>
      </c>
      <c r="H151" s="332"/>
    </row>
    <row r="152" spans="1:694" ht="30" customHeight="1" x14ac:dyDescent="0.15">
      <c r="A152" s="352">
        <f t="shared" si="2"/>
        <v>134</v>
      </c>
      <c r="B152" s="366"/>
      <c r="C152" s="356"/>
      <c r="D152" s="141" t="s">
        <v>171</v>
      </c>
      <c r="E152" s="437"/>
      <c r="F152" s="147" t="s">
        <v>172</v>
      </c>
      <c r="G152" s="144" t="s">
        <v>173</v>
      </c>
      <c r="H152" s="333"/>
    </row>
    <row r="153" spans="1:694" ht="30" customHeight="1" x14ac:dyDescent="0.15">
      <c r="A153" s="353">
        <f t="shared" si="2"/>
        <v>135</v>
      </c>
      <c r="B153" s="367"/>
      <c r="C153" s="360" t="s">
        <v>255</v>
      </c>
      <c r="D153" s="149" t="s">
        <v>161</v>
      </c>
      <c r="E153" s="437"/>
      <c r="F153" s="150" t="s">
        <v>162</v>
      </c>
      <c r="G153" s="318" t="s">
        <v>102</v>
      </c>
      <c r="H153" s="155" t="s">
        <v>175</v>
      </c>
    </row>
    <row r="154" spans="1:694" ht="30" customHeight="1" x14ac:dyDescent="0.15">
      <c r="A154" s="353">
        <f t="shared" si="2"/>
        <v>136</v>
      </c>
      <c r="B154" s="367"/>
      <c r="C154" s="361"/>
      <c r="D154" s="149" t="s">
        <v>164</v>
      </c>
      <c r="E154" s="437"/>
      <c r="F154" s="151" t="s">
        <v>176</v>
      </c>
      <c r="G154" s="318" t="s">
        <v>102</v>
      </c>
      <c r="H154" s="332"/>
    </row>
    <row r="155" spans="1:694" ht="30" customHeight="1" x14ac:dyDescent="0.15">
      <c r="A155" s="353">
        <f t="shared" si="2"/>
        <v>137</v>
      </c>
      <c r="B155" s="367"/>
      <c r="C155" s="361"/>
      <c r="D155" s="149" t="s">
        <v>166</v>
      </c>
      <c r="E155" s="437"/>
      <c r="F155" s="152" t="s">
        <v>177</v>
      </c>
      <c r="G155" s="318" t="s">
        <v>102</v>
      </c>
      <c r="H155" s="332"/>
    </row>
    <row r="156" spans="1:694" ht="30" customHeight="1" x14ac:dyDescent="0.15">
      <c r="A156" s="353">
        <f t="shared" si="2"/>
        <v>138</v>
      </c>
      <c r="B156" s="367"/>
      <c r="C156" s="361"/>
      <c r="D156" s="149" t="s">
        <v>148</v>
      </c>
      <c r="E156" s="437"/>
      <c r="F156" s="150" t="s">
        <v>178</v>
      </c>
      <c r="G156" s="144" t="s">
        <v>150</v>
      </c>
      <c r="H156" s="332"/>
    </row>
    <row r="157" spans="1:694" ht="30" customHeight="1" x14ac:dyDescent="0.15">
      <c r="A157" s="353">
        <f t="shared" si="2"/>
        <v>139</v>
      </c>
      <c r="B157" s="367"/>
      <c r="C157" s="361"/>
      <c r="D157" s="149" t="s">
        <v>151</v>
      </c>
      <c r="E157" s="437"/>
      <c r="F157" s="150" t="s">
        <v>179</v>
      </c>
      <c r="G157" s="144" t="s">
        <v>153</v>
      </c>
      <c r="H157" s="332"/>
    </row>
    <row r="158" spans="1:694" ht="30" customHeight="1" x14ac:dyDescent="0.15">
      <c r="A158" s="353">
        <f t="shared" si="2"/>
        <v>140</v>
      </c>
      <c r="B158" s="367"/>
      <c r="C158" s="361"/>
      <c r="D158" s="149" t="s">
        <v>168</v>
      </c>
      <c r="E158" s="437"/>
      <c r="F158" s="150" t="s">
        <v>169</v>
      </c>
      <c r="G158" s="144" t="s">
        <v>170</v>
      </c>
      <c r="H158" s="332"/>
    </row>
    <row r="159" spans="1:694" ht="30" customHeight="1" x14ac:dyDescent="0.15">
      <c r="A159" s="353">
        <f t="shared" si="2"/>
        <v>141</v>
      </c>
      <c r="B159" s="367"/>
      <c r="C159" s="362"/>
      <c r="D159" s="149" t="s">
        <v>171</v>
      </c>
      <c r="E159" s="437"/>
      <c r="F159" s="153" t="s">
        <v>172</v>
      </c>
      <c r="G159" s="144" t="s">
        <v>173</v>
      </c>
      <c r="H159" s="333"/>
    </row>
    <row r="160" spans="1:694" ht="30" customHeight="1" x14ac:dyDescent="0.15">
      <c r="A160" s="353">
        <f t="shared" si="2"/>
        <v>142</v>
      </c>
      <c r="B160" s="367"/>
      <c r="C160" s="360" t="s">
        <v>256</v>
      </c>
      <c r="D160" s="149" t="s">
        <v>161</v>
      </c>
      <c r="E160" s="437"/>
      <c r="F160" s="150" t="s">
        <v>162</v>
      </c>
      <c r="G160" s="318" t="s">
        <v>102</v>
      </c>
      <c r="H160" s="155" t="s">
        <v>181</v>
      </c>
    </row>
    <row r="161" spans="1:694" ht="30" customHeight="1" x14ac:dyDescent="0.15">
      <c r="A161" s="353">
        <f t="shared" si="2"/>
        <v>143</v>
      </c>
      <c r="B161" s="367"/>
      <c r="C161" s="361"/>
      <c r="D161" s="149" t="s">
        <v>164</v>
      </c>
      <c r="E161" s="437"/>
      <c r="F161" s="151" t="s">
        <v>165</v>
      </c>
      <c r="G161" s="318" t="s">
        <v>102</v>
      </c>
      <c r="H161" s="270"/>
    </row>
    <row r="162" spans="1:694" ht="30" customHeight="1" x14ac:dyDescent="0.15">
      <c r="A162" s="353">
        <f t="shared" si="2"/>
        <v>144</v>
      </c>
      <c r="B162" s="367"/>
      <c r="C162" s="361"/>
      <c r="D162" s="149" t="s">
        <v>166</v>
      </c>
      <c r="E162" s="437"/>
      <c r="F162" s="152" t="s">
        <v>167</v>
      </c>
      <c r="G162" s="318" t="s">
        <v>102</v>
      </c>
      <c r="H162" s="270"/>
    </row>
    <row r="163" spans="1:694" ht="30" customHeight="1" x14ac:dyDescent="0.15">
      <c r="A163" s="353">
        <f t="shared" si="2"/>
        <v>145</v>
      </c>
      <c r="B163" s="367"/>
      <c r="C163" s="361"/>
      <c r="D163" s="149" t="s">
        <v>148</v>
      </c>
      <c r="E163" s="437"/>
      <c r="F163" s="150" t="s">
        <v>149</v>
      </c>
      <c r="G163" s="144" t="s">
        <v>150</v>
      </c>
      <c r="H163" s="332"/>
    </row>
    <row r="164" spans="1:694" ht="30" customHeight="1" x14ac:dyDescent="0.15">
      <c r="A164" s="353">
        <f t="shared" si="2"/>
        <v>146</v>
      </c>
      <c r="B164" s="367"/>
      <c r="C164" s="361"/>
      <c r="D164" s="149" t="s">
        <v>151</v>
      </c>
      <c r="E164" s="437"/>
      <c r="F164" s="150" t="s">
        <v>152</v>
      </c>
      <c r="G164" s="144" t="s">
        <v>153</v>
      </c>
      <c r="H164" s="332"/>
    </row>
    <row r="165" spans="1:694" ht="30" customHeight="1" x14ac:dyDescent="0.15">
      <c r="A165" s="353">
        <f t="shared" si="2"/>
        <v>147</v>
      </c>
      <c r="B165" s="367"/>
      <c r="C165" s="361"/>
      <c r="D165" s="149" t="s">
        <v>168</v>
      </c>
      <c r="E165" s="437"/>
      <c r="F165" s="150" t="s">
        <v>169</v>
      </c>
      <c r="G165" s="144" t="s">
        <v>170</v>
      </c>
      <c r="H165" s="332"/>
    </row>
    <row r="166" spans="1:694" ht="30" customHeight="1" x14ac:dyDescent="0.15">
      <c r="A166" s="353">
        <f t="shared" si="2"/>
        <v>148</v>
      </c>
      <c r="B166" s="367"/>
      <c r="C166" s="361"/>
      <c r="D166" s="149" t="s">
        <v>171</v>
      </c>
      <c r="E166" s="437"/>
      <c r="F166" s="153" t="s">
        <v>172</v>
      </c>
      <c r="G166" s="144" t="s">
        <v>173</v>
      </c>
      <c r="H166" s="332"/>
    </row>
    <row r="167" spans="1:694" ht="30" customHeight="1" x14ac:dyDescent="0.15">
      <c r="A167" s="353">
        <f t="shared" si="2"/>
        <v>149</v>
      </c>
      <c r="B167" s="367"/>
      <c r="C167" s="362"/>
      <c r="D167" s="149" t="s">
        <v>182</v>
      </c>
      <c r="E167" s="437"/>
      <c r="F167" s="152" t="s">
        <v>183</v>
      </c>
      <c r="G167" s="144" t="s">
        <v>170</v>
      </c>
      <c r="H167" s="333"/>
    </row>
    <row r="168" spans="1:694" s="113" customFormat="1" ht="30" customHeight="1" x14ac:dyDescent="0.15">
      <c r="A168" s="352">
        <f t="shared" si="2"/>
        <v>150</v>
      </c>
      <c r="B168" s="366"/>
      <c r="C168" s="363" t="s">
        <v>184</v>
      </c>
      <c r="D168" s="141" t="s">
        <v>185</v>
      </c>
      <c r="E168" s="437"/>
      <c r="F168" s="148" t="s">
        <v>186</v>
      </c>
      <c r="G168" s="308" t="s">
        <v>150</v>
      </c>
      <c r="H168" s="334" t="s">
        <v>204</v>
      </c>
      <c r="I168" s="112"/>
      <c r="J168" s="112"/>
      <c r="K168" s="112"/>
      <c r="L168" s="112"/>
      <c r="M168" s="112"/>
      <c r="N168" s="112"/>
      <c r="O168" s="112"/>
      <c r="P168" s="112"/>
      <c r="Q168" s="112"/>
      <c r="R168" s="112"/>
      <c r="S168" s="112"/>
      <c r="T168" s="112"/>
      <c r="U168" s="112"/>
      <c r="V168" s="112"/>
      <c r="W168" s="112"/>
      <c r="X168" s="112"/>
      <c r="Y168" s="112"/>
      <c r="Z168" s="112"/>
      <c r="AA168" s="112"/>
      <c r="AB168" s="112"/>
      <c r="AC168" s="112"/>
      <c r="AD168" s="112"/>
      <c r="AE168" s="112"/>
      <c r="AF168" s="112"/>
      <c r="AG168" s="112"/>
      <c r="AH168" s="112"/>
      <c r="AI168" s="112"/>
      <c r="AJ168" s="112"/>
      <c r="AK168" s="112"/>
      <c r="AL168" s="112"/>
      <c r="AM168" s="112"/>
      <c r="AN168" s="112"/>
      <c r="AO168" s="112"/>
      <c r="AP168" s="112"/>
      <c r="AQ168" s="112"/>
      <c r="AR168" s="112"/>
      <c r="AS168" s="112"/>
      <c r="AT168" s="112"/>
      <c r="AU168" s="112"/>
      <c r="AV168" s="112"/>
      <c r="AW168" s="112"/>
      <c r="AX168" s="112"/>
      <c r="AY168" s="112"/>
      <c r="AZ168" s="112"/>
      <c r="BA168" s="112"/>
      <c r="BB168" s="112"/>
      <c r="BC168" s="112"/>
      <c r="BD168" s="112"/>
      <c r="BE168" s="112"/>
      <c r="BF168" s="112"/>
      <c r="BG168" s="112"/>
      <c r="BH168" s="112"/>
      <c r="BI168" s="112"/>
      <c r="BJ168" s="112"/>
      <c r="BK168" s="112"/>
      <c r="BL168" s="112"/>
      <c r="BM168" s="112"/>
      <c r="BN168" s="112"/>
      <c r="BO168" s="112"/>
      <c r="BP168" s="112"/>
      <c r="BQ168" s="112"/>
      <c r="BR168" s="112"/>
      <c r="BS168" s="112"/>
      <c r="BT168" s="112"/>
      <c r="BU168" s="112"/>
      <c r="BV168" s="112"/>
      <c r="BW168" s="112"/>
      <c r="BX168" s="112"/>
      <c r="BY168" s="112"/>
      <c r="BZ168" s="112"/>
      <c r="CA168" s="112"/>
      <c r="CB168" s="112"/>
      <c r="CC168" s="112"/>
      <c r="CD168" s="112"/>
      <c r="CE168" s="112"/>
      <c r="CF168" s="112"/>
      <c r="CG168" s="112"/>
      <c r="CH168" s="112"/>
      <c r="CI168" s="112"/>
      <c r="CJ168" s="112"/>
      <c r="CK168" s="112"/>
      <c r="CL168" s="112"/>
      <c r="CM168" s="112"/>
      <c r="CN168" s="112"/>
      <c r="CO168" s="112"/>
      <c r="CP168" s="112"/>
      <c r="CQ168" s="112"/>
      <c r="CR168" s="112"/>
      <c r="CS168" s="112"/>
      <c r="CT168" s="112"/>
      <c r="CU168" s="112"/>
      <c r="CV168" s="112"/>
      <c r="CW168" s="112"/>
      <c r="CX168" s="112"/>
      <c r="CY168" s="112"/>
      <c r="CZ168" s="112"/>
      <c r="DA168" s="112"/>
      <c r="DB168" s="112"/>
      <c r="DC168" s="112"/>
      <c r="DD168" s="112"/>
      <c r="DE168" s="112"/>
      <c r="DF168" s="112"/>
      <c r="DG168" s="112"/>
      <c r="DH168" s="112"/>
      <c r="DI168" s="112"/>
      <c r="DJ168" s="112"/>
      <c r="DK168" s="112"/>
      <c r="DL168" s="112"/>
      <c r="DM168" s="112"/>
      <c r="DN168" s="112"/>
      <c r="DO168" s="112"/>
      <c r="DP168" s="112"/>
      <c r="DQ168" s="112"/>
      <c r="DR168" s="112"/>
      <c r="DS168" s="112"/>
      <c r="DT168" s="112"/>
      <c r="DU168" s="112"/>
      <c r="DV168" s="112"/>
      <c r="DW168" s="112"/>
      <c r="DX168" s="112"/>
      <c r="DY168" s="112"/>
      <c r="DZ168" s="112"/>
      <c r="EA168" s="112"/>
      <c r="EB168" s="112"/>
      <c r="EC168" s="112"/>
      <c r="ED168" s="112"/>
      <c r="EE168" s="112"/>
      <c r="EF168" s="112"/>
      <c r="EG168" s="112"/>
      <c r="EH168" s="112"/>
      <c r="EI168" s="112"/>
      <c r="EJ168" s="112"/>
      <c r="EK168" s="112"/>
      <c r="EL168" s="112"/>
      <c r="EM168" s="112"/>
      <c r="EN168" s="112"/>
      <c r="EO168" s="112"/>
      <c r="EP168" s="112"/>
      <c r="EQ168" s="112"/>
      <c r="ER168" s="112"/>
      <c r="ES168" s="112"/>
      <c r="ET168" s="112"/>
      <c r="EU168" s="112"/>
      <c r="EV168" s="112"/>
      <c r="EW168" s="112"/>
      <c r="EX168" s="112"/>
      <c r="EY168" s="112"/>
      <c r="EZ168" s="112"/>
      <c r="FA168" s="112"/>
      <c r="FB168" s="112"/>
      <c r="FC168" s="112"/>
      <c r="FD168" s="112"/>
      <c r="FE168" s="112"/>
      <c r="FF168" s="112"/>
      <c r="FG168" s="112"/>
      <c r="FH168" s="112"/>
      <c r="FI168" s="112"/>
      <c r="FJ168" s="112"/>
      <c r="FK168" s="112"/>
      <c r="FL168" s="112"/>
      <c r="FM168" s="112"/>
      <c r="FN168" s="112"/>
      <c r="FO168" s="112"/>
      <c r="FP168" s="112"/>
      <c r="FQ168" s="112"/>
      <c r="FR168" s="112"/>
      <c r="FS168" s="112"/>
      <c r="FT168" s="112"/>
      <c r="FU168" s="112"/>
      <c r="FV168" s="112"/>
      <c r="FW168" s="112"/>
      <c r="FX168" s="112"/>
      <c r="FY168" s="112"/>
      <c r="FZ168" s="112"/>
      <c r="GA168" s="112"/>
      <c r="GB168" s="112"/>
      <c r="GC168" s="112"/>
      <c r="GD168" s="112"/>
      <c r="GE168" s="112"/>
      <c r="GF168" s="112"/>
      <c r="GG168" s="112"/>
      <c r="GH168" s="112"/>
      <c r="GI168" s="112"/>
      <c r="GJ168" s="112"/>
      <c r="GK168" s="112"/>
      <c r="GL168" s="112"/>
      <c r="GM168" s="112"/>
      <c r="GN168" s="112"/>
      <c r="GO168" s="112"/>
      <c r="GP168" s="112"/>
      <c r="GQ168" s="112"/>
      <c r="GR168" s="112"/>
      <c r="GS168" s="112"/>
      <c r="GT168" s="112"/>
      <c r="GU168" s="112"/>
      <c r="GV168" s="112"/>
      <c r="GW168" s="112"/>
      <c r="GX168" s="112"/>
      <c r="GY168" s="112"/>
      <c r="GZ168" s="112"/>
      <c r="HA168" s="112"/>
      <c r="HB168" s="112"/>
      <c r="HC168" s="112"/>
      <c r="HD168" s="112"/>
      <c r="HE168" s="112"/>
      <c r="HF168" s="112"/>
      <c r="HG168" s="112"/>
      <c r="HH168" s="112"/>
      <c r="HI168" s="112"/>
      <c r="HJ168" s="112"/>
      <c r="HK168" s="112"/>
      <c r="HL168" s="112"/>
      <c r="HM168" s="112"/>
      <c r="HN168" s="112"/>
      <c r="HO168" s="112"/>
      <c r="HP168" s="112"/>
      <c r="HQ168" s="112"/>
      <c r="HR168" s="112"/>
      <c r="HS168" s="112"/>
      <c r="HT168" s="112"/>
      <c r="HU168" s="112"/>
      <c r="HV168" s="112"/>
      <c r="HW168" s="112"/>
      <c r="HX168" s="112"/>
      <c r="HY168" s="112"/>
      <c r="HZ168" s="112"/>
      <c r="IA168" s="112"/>
      <c r="IB168" s="112"/>
      <c r="IC168" s="112"/>
      <c r="ID168" s="112"/>
      <c r="IE168" s="112"/>
      <c r="IF168" s="112"/>
      <c r="IG168" s="112"/>
      <c r="IH168" s="112"/>
      <c r="II168" s="112"/>
      <c r="IJ168" s="112"/>
      <c r="IK168" s="112"/>
      <c r="IL168" s="112"/>
      <c r="IM168" s="112"/>
      <c r="IN168" s="112"/>
      <c r="IO168" s="112"/>
      <c r="IP168" s="112"/>
      <c r="IQ168" s="112"/>
      <c r="IR168" s="112"/>
      <c r="IS168" s="112"/>
      <c r="IT168" s="112"/>
      <c r="IU168" s="112"/>
      <c r="IV168" s="112"/>
      <c r="IW168" s="112"/>
      <c r="IX168" s="112"/>
      <c r="IY168" s="112"/>
      <c r="IZ168" s="112"/>
      <c r="JA168" s="112"/>
      <c r="JB168" s="112"/>
      <c r="JC168" s="112"/>
      <c r="JD168" s="112"/>
      <c r="JE168" s="112"/>
      <c r="JF168" s="112"/>
      <c r="JG168" s="112"/>
      <c r="JH168" s="112"/>
      <c r="JI168" s="112"/>
      <c r="JJ168" s="112"/>
      <c r="JK168" s="112"/>
      <c r="JL168" s="112"/>
      <c r="JM168" s="112"/>
      <c r="JN168" s="112"/>
      <c r="JO168" s="112"/>
      <c r="JP168" s="112"/>
      <c r="JQ168" s="112"/>
      <c r="JR168" s="112"/>
      <c r="JS168" s="112"/>
      <c r="JT168" s="112"/>
      <c r="JU168" s="112"/>
      <c r="JV168" s="112"/>
      <c r="JW168" s="112"/>
      <c r="JX168" s="112"/>
      <c r="JY168" s="112"/>
      <c r="JZ168" s="112"/>
      <c r="KA168" s="112"/>
      <c r="KB168" s="112"/>
      <c r="KC168" s="112"/>
      <c r="KD168" s="112"/>
      <c r="KE168" s="112"/>
      <c r="KF168" s="112"/>
      <c r="KG168" s="112"/>
      <c r="KH168" s="112"/>
      <c r="KI168" s="112"/>
      <c r="KJ168" s="112"/>
      <c r="KK168" s="112"/>
      <c r="KL168" s="112"/>
      <c r="KM168" s="112"/>
      <c r="KN168" s="112"/>
      <c r="KO168" s="112"/>
      <c r="KP168" s="112"/>
      <c r="KQ168" s="112"/>
      <c r="KR168" s="112"/>
      <c r="KS168" s="112"/>
      <c r="KT168" s="112"/>
      <c r="KU168" s="112"/>
      <c r="KV168" s="112"/>
      <c r="KW168" s="112"/>
      <c r="KX168" s="112"/>
      <c r="KY168" s="112"/>
      <c r="KZ168" s="112"/>
      <c r="LA168" s="112"/>
      <c r="LB168" s="112"/>
      <c r="LC168" s="112"/>
      <c r="LD168" s="112"/>
      <c r="LE168" s="112"/>
      <c r="LF168" s="112"/>
      <c r="LG168" s="112"/>
      <c r="LH168" s="112"/>
      <c r="LI168" s="112"/>
      <c r="LJ168" s="112"/>
      <c r="LK168" s="112"/>
      <c r="LL168" s="112"/>
      <c r="LM168" s="112"/>
      <c r="LN168" s="112"/>
      <c r="LO168" s="112"/>
      <c r="LP168" s="112"/>
      <c r="LQ168" s="112"/>
      <c r="LR168" s="112"/>
      <c r="LS168" s="112"/>
      <c r="LT168" s="112"/>
      <c r="LU168" s="112"/>
      <c r="LV168" s="112"/>
      <c r="LW168" s="112"/>
      <c r="LX168" s="112"/>
      <c r="LY168" s="112"/>
      <c r="LZ168" s="112"/>
      <c r="MA168" s="112"/>
      <c r="MB168" s="112"/>
      <c r="MC168" s="112"/>
      <c r="MD168" s="112"/>
      <c r="ME168" s="112"/>
      <c r="MF168" s="112"/>
      <c r="MG168" s="112"/>
      <c r="MH168" s="112"/>
      <c r="MI168" s="112"/>
      <c r="MJ168" s="112"/>
      <c r="MK168" s="112"/>
      <c r="ML168" s="112"/>
      <c r="MM168" s="112"/>
      <c r="MN168" s="112"/>
      <c r="MO168" s="112"/>
      <c r="MP168" s="112"/>
      <c r="MQ168" s="112"/>
      <c r="MR168" s="112"/>
      <c r="MS168" s="112"/>
      <c r="MT168" s="112"/>
      <c r="MU168" s="112"/>
      <c r="MV168" s="112"/>
      <c r="MW168" s="112"/>
      <c r="MX168" s="112"/>
      <c r="MY168" s="112"/>
      <c r="MZ168" s="112"/>
      <c r="NA168" s="112"/>
      <c r="NB168" s="112"/>
      <c r="NC168" s="112"/>
      <c r="ND168" s="112"/>
      <c r="NE168" s="112"/>
      <c r="NF168" s="112"/>
      <c r="NG168" s="112"/>
      <c r="NH168" s="112"/>
      <c r="NI168" s="112"/>
      <c r="NJ168" s="112"/>
      <c r="NK168" s="112"/>
      <c r="NL168" s="112"/>
      <c r="NM168" s="112"/>
      <c r="NN168" s="112"/>
      <c r="NO168" s="112"/>
      <c r="NP168" s="112"/>
      <c r="NQ168" s="112"/>
      <c r="NR168" s="112"/>
      <c r="NS168" s="112"/>
      <c r="NT168" s="112"/>
      <c r="NU168" s="112"/>
      <c r="NV168" s="112"/>
      <c r="NW168" s="112"/>
      <c r="NX168" s="112"/>
      <c r="NY168" s="112"/>
      <c r="NZ168" s="112"/>
      <c r="OA168" s="112"/>
      <c r="OB168" s="112"/>
      <c r="OC168" s="112"/>
      <c r="OD168" s="112"/>
      <c r="OE168" s="112"/>
      <c r="OF168" s="112"/>
      <c r="OG168" s="112"/>
      <c r="OH168" s="112"/>
      <c r="OI168" s="112"/>
      <c r="OJ168" s="112"/>
      <c r="OK168" s="112"/>
      <c r="OL168" s="112"/>
      <c r="OM168" s="112"/>
      <c r="ON168" s="112"/>
      <c r="OO168" s="112"/>
      <c r="OP168" s="112"/>
      <c r="OQ168" s="112"/>
      <c r="OR168" s="112"/>
      <c r="OS168" s="112"/>
      <c r="OT168" s="112"/>
      <c r="OU168" s="112"/>
      <c r="OV168" s="112"/>
      <c r="OW168" s="112"/>
      <c r="OX168" s="112"/>
      <c r="OY168" s="112"/>
      <c r="OZ168" s="112"/>
      <c r="PA168" s="112"/>
      <c r="PB168" s="112"/>
      <c r="PC168" s="112"/>
      <c r="PD168" s="112"/>
      <c r="PE168" s="112"/>
      <c r="PF168" s="112"/>
      <c r="PG168" s="112"/>
      <c r="PH168" s="112"/>
      <c r="PI168" s="112"/>
      <c r="PJ168" s="112"/>
      <c r="PK168" s="112"/>
      <c r="PL168" s="112"/>
      <c r="PM168" s="112"/>
      <c r="PN168" s="112"/>
      <c r="PO168" s="112"/>
      <c r="PP168" s="112"/>
      <c r="PQ168" s="112"/>
      <c r="PR168" s="112"/>
      <c r="PS168" s="112"/>
      <c r="PT168" s="112"/>
      <c r="PU168" s="112"/>
      <c r="PV168" s="112"/>
      <c r="PW168" s="112"/>
      <c r="PX168" s="112"/>
      <c r="PY168" s="112"/>
      <c r="PZ168" s="112"/>
      <c r="QA168" s="112"/>
      <c r="QB168" s="112"/>
      <c r="QC168" s="112"/>
      <c r="QD168" s="112"/>
      <c r="QE168" s="112"/>
      <c r="QF168" s="112"/>
      <c r="QG168" s="112"/>
      <c r="QH168" s="112"/>
      <c r="QI168" s="112"/>
      <c r="QJ168" s="112"/>
      <c r="QK168" s="112"/>
      <c r="QL168" s="112"/>
      <c r="QM168" s="112"/>
      <c r="QN168" s="112"/>
      <c r="QO168" s="112"/>
      <c r="QP168" s="112"/>
      <c r="QQ168" s="112"/>
      <c r="QR168" s="112"/>
      <c r="QS168" s="112"/>
      <c r="QT168" s="112"/>
      <c r="QU168" s="112"/>
      <c r="QV168" s="112"/>
      <c r="QW168" s="112"/>
      <c r="QX168" s="112"/>
      <c r="QY168" s="112"/>
      <c r="QZ168" s="112"/>
      <c r="RA168" s="112"/>
      <c r="RB168" s="112"/>
      <c r="RC168" s="112"/>
      <c r="RD168" s="112"/>
      <c r="RE168" s="112"/>
      <c r="RF168" s="112"/>
      <c r="RG168" s="112"/>
      <c r="RH168" s="112"/>
      <c r="RI168" s="112"/>
      <c r="RJ168" s="112"/>
      <c r="RK168" s="112"/>
      <c r="RL168" s="112"/>
      <c r="RM168" s="112"/>
      <c r="RN168" s="112"/>
      <c r="RO168" s="112"/>
      <c r="RP168" s="112"/>
      <c r="RQ168" s="112"/>
      <c r="RR168" s="112"/>
      <c r="RS168" s="112"/>
      <c r="RT168" s="112"/>
      <c r="RU168" s="112"/>
      <c r="RV168" s="112"/>
      <c r="RW168" s="112"/>
      <c r="RX168" s="112"/>
      <c r="RY168" s="112"/>
      <c r="RZ168" s="112"/>
      <c r="SA168" s="112"/>
      <c r="SB168" s="112"/>
      <c r="SC168" s="112"/>
      <c r="SD168" s="112"/>
      <c r="SE168" s="112"/>
      <c r="SF168" s="112"/>
      <c r="SG168" s="112"/>
      <c r="SH168" s="112"/>
      <c r="SI168" s="112"/>
      <c r="SJ168" s="112"/>
      <c r="SK168" s="112"/>
      <c r="SL168" s="112"/>
      <c r="SM168" s="112"/>
      <c r="SN168" s="112"/>
      <c r="SO168" s="112"/>
      <c r="SP168" s="112"/>
      <c r="SQ168" s="112"/>
      <c r="SR168" s="112"/>
      <c r="SS168" s="112"/>
      <c r="ST168" s="112"/>
      <c r="SU168" s="112"/>
      <c r="SV168" s="112"/>
      <c r="SW168" s="112"/>
      <c r="SX168" s="112"/>
      <c r="SY168" s="112"/>
      <c r="SZ168" s="112"/>
      <c r="TA168" s="112"/>
      <c r="TB168" s="112"/>
      <c r="TC168" s="112"/>
      <c r="TD168" s="112"/>
      <c r="TE168" s="112"/>
      <c r="TF168" s="112"/>
      <c r="TG168" s="112"/>
      <c r="TH168" s="112"/>
      <c r="TI168" s="112"/>
      <c r="TJ168" s="112"/>
      <c r="TK168" s="112"/>
      <c r="TL168" s="112"/>
      <c r="TM168" s="112"/>
      <c r="TN168" s="112"/>
      <c r="TO168" s="112"/>
      <c r="TP168" s="112"/>
      <c r="TQ168" s="112"/>
      <c r="TR168" s="112"/>
      <c r="TS168" s="112"/>
      <c r="TT168" s="112"/>
      <c r="TU168" s="112"/>
      <c r="TV168" s="112"/>
      <c r="TW168" s="112"/>
      <c r="TX168" s="112"/>
      <c r="TY168" s="112"/>
      <c r="TZ168" s="112"/>
      <c r="UA168" s="112"/>
      <c r="UB168" s="112"/>
      <c r="UC168" s="112"/>
      <c r="UD168" s="112"/>
      <c r="UE168" s="112"/>
      <c r="UF168" s="112"/>
      <c r="UG168" s="112"/>
      <c r="UH168" s="112"/>
      <c r="UI168" s="112"/>
      <c r="UJ168" s="112"/>
      <c r="UK168" s="112"/>
      <c r="UL168" s="112"/>
      <c r="UM168" s="112"/>
      <c r="UN168" s="112"/>
      <c r="UO168" s="112"/>
      <c r="UP168" s="112"/>
      <c r="UQ168" s="112"/>
      <c r="UR168" s="112"/>
      <c r="US168" s="112"/>
      <c r="UT168" s="112"/>
      <c r="UU168" s="112"/>
      <c r="UV168" s="112"/>
      <c r="UW168" s="112"/>
      <c r="UX168" s="112"/>
      <c r="UY168" s="112"/>
      <c r="UZ168" s="112"/>
      <c r="VA168" s="112"/>
      <c r="VB168" s="112"/>
      <c r="VC168" s="112"/>
      <c r="VD168" s="112"/>
      <c r="VE168" s="112"/>
      <c r="VF168" s="112"/>
      <c r="VG168" s="112"/>
      <c r="VH168" s="112"/>
      <c r="VI168" s="112"/>
      <c r="VJ168" s="112"/>
      <c r="VK168" s="112"/>
      <c r="VL168" s="112"/>
      <c r="VM168" s="112"/>
      <c r="VN168" s="112"/>
      <c r="VO168" s="112"/>
      <c r="VP168" s="112"/>
      <c r="VQ168" s="112"/>
      <c r="VR168" s="112"/>
      <c r="VS168" s="112"/>
      <c r="VT168" s="112"/>
      <c r="VU168" s="112"/>
      <c r="VV168" s="112"/>
      <c r="VW168" s="112"/>
      <c r="VX168" s="112"/>
      <c r="VY168" s="112"/>
      <c r="VZ168" s="112"/>
      <c r="WA168" s="112"/>
      <c r="WB168" s="112"/>
      <c r="WC168" s="112"/>
      <c r="WD168" s="112"/>
      <c r="WE168" s="112"/>
      <c r="WF168" s="112"/>
      <c r="WG168" s="112"/>
      <c r="WH168" s="112"/>
      <c r="WI168" s="112"/>
      <c r="WJ168" s="112"/>
      <c r="WK168" s="112"/>
      <c r="WL168" s="112"/>
      <c r="WM168" s="112"/>
      <c r="WN168" s="112"/>
      <c r="WO168" s="112"/>
      <c r="WP168" s="112"/>
      <c r="WQ168" s="112"/>
      <c r="WR168" s="112"/>
      <c r="WS168" s="112"/>
      <c r="WT168" s="112"/>
      <c r="WU168" s="112"/>
      <c r="WV168" s="112"/>
      <c r="WW168" s="112"/>
      <c r="WX168" s="112"/>
      <c r="WY168" s="112"/>
      <c r="WZ168" s="112"/>
      <c r="XA168" s="112"/>
      <c r="XB168" s="112"/>
      <c r="XC168" s="112"/>
      <c r="XD168" s="112"/>
      <c r="XE168" s="112"/>
      <c r="XF168" s="112"/>
      <c r="XG168" s="112"/>
      <c r="XH168" s="112"/>
      <c r="XI168" s="112"/>
      <c r="XJ168" s="112"/>
      <c r="XK168" s="112"/>
      <c r="XL168" s="112"/>
      <c r="XM168" s="112"/>
      <c r="XN168" s="112"/>
      <c r="XO168" s="112"/>
      <c r="XP168" s="112"/>
      <c r="XQ168" s="112"/>
      <c r="XR168" s="112"/>
      <c r="XS168" s="112"/>
      <c r="XT168" s="112"/>
      <c r="XU168" s="112"/>
      <c r="XV168" s="112"/>
      <c r="XW168" s="112"/>
      <c r="XX168" s="112"/>
      <c r="XY168" s="112"/>
      <c r="XZ168" s="112"/>
      <c r="YA168" s="112"/>
      <c r="YB168" s="112"/>
      <c r="YC168" s="112"/>
      <c r="YD168" s="112"/>
      <c r="YE168" s="112"/>
      <c r="YF168" s="112"/>
      <c r="YG168" s="112"/>
      <c r="YH168" s="112"/>
      <c r="YI168" s="112"/>
      <c r="YJ168" s="112"/>
      <c r="YK168" s="112"/>
      <c r="YL168" s="112"/>
      <c r="YM168" s="112"/>
      <c r="YN168" s="112"/>
      <c r="YO168" s="112"/>
      <c r="YP168" s="112"/>
      <c r="YQ168" s="112"/>
      <c r="YR168" s="112"/>
      <c r="YS168" s="112"/>
      <c r="YT168" s="112"/>
      <c r="YU168" s="112"/>
      <c r="YV168" s="112"/>
      <c r="YW168" s="112"/>
      <c r="YX168" s="112"/>
      <c r="YY168" s="112"/>
      <c r="YZ168" s="112"/>
      <c r="ZA168" s="112"/>
      <c r="ZB168" s="112"/>
      <c r="ZC168" s="112"/>
      <c r="ZD168" s="112"/>
      <c r="ZE168" s="112"/>
      <c r="ZF168" s="112"/>
      <c r="ZG168" s="112"/>
      <c r="ZH168" s="112"/>
      <c r="ZI168" s="112"/>
      <c r="ZJ168" s="112"/>
      <c r="ZK168" s="112"/>
      <c r="ZL168" s="112"/>
      <c r="ZM168" s="112"/>
      <c r="ZN168" s="112"/>
      <c r="ZO168" s="112"/>
      <c r="ZP168" s="112"/>
      <c r="ZQ168" s="112"/>
      <c r="ZR168" s="112"/>
    </row>
    <row r="169" spans="1:694" s="113" customFormat="1" ht="30" customHeight="1" x14ac:dyDescent="0.15">
      <c r="A169" s="352">
        <f t="shared" si="2"/>
        <v>151</v>
      </c>
      <c r="B169" s="366"/>
      <c r="C169" s="356"/>
      <c r="D169" s="141" t="s">
        <v>187</v>
      </c>
      <c r="E169" s="437"/>
      <c r="F169" s="142" t="s">
        <v>152</v>
      </c>
      <c r="G169" s="308" t="s">
        <v>153</v>
      </c>
      <c r="H169" s="333"/>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c r="AF169" s="112"/>
      <c r="AG169" s="112"/>
      <c r="AH169" s="112"/>
      <c r="AI169" s="112"/>
      <c r="AJ169" s="112"/>
      <c r="AK169" s="112"/>
      <c r="AL169" s="112"/>
      <c r="AM169" s="112"/>
      <c r="AN169" s="112"/>
      <c r="AO169" s="112"/>
      <c r="AP169" s="112"/>
      <c r="AQ169" s="112"/>
      <c r="AR169" s="112"/>
      <c r="AS169" s="112"/>
      <c r="AT169" s="112"/>
      <c r="AU169" s="112"/>
      <c r="AV169" s="112"/>
      <c r="AW169" s="112"/>
      <c r="AX169" s="112"/>
      <c r="AY169" s="112"/>
      <c r="AZ169" s="112"/>
      <c r="BA169" s="112"/>
      <c r="BB169" s="112"/>
      <c r="BC169" s="112"/>
      <c r="BD169" s="112"/>
      <c r="BE169" s="112"/>
      <c r="BF169" s="112"/>
      <c r="BG169" s="112"/>
      <c r="BH169" s="112"/>
      <c r="BI169" s="112"/>
      <c r="BJ169" s="112"/>
      <c r="BK169" s="112"/>
      <c r="BL169" s="112"/>
      <c r="BM169" s="112"/>
      <c r="BN169" s="112"/>
      <c r="BO169" s="112"/>
      <c r="BP169" s="112"/>
      <c r="BQ169" s="112"/>
      <c r="BR169" s="112"/>
      <c r="BS169" s="112"/>
      <c r="BT169" s="112"/>
      <c r="BU169" s="112"/>
      <c r="BV169" s="112"/>
      <c r="BW169" s="112"/>
      <c r="BX169" s="112"/>
      <c r="BY169" s="112"/>
      <c r="BZ169" s="112"/>
      <c r="CA169" s="112"/>
      <c r="CB169" s="112"/>
      <c r="CC169" s="112"/>
      <c r="CD169" s="112"/>
      <c r="CE169" s="112"/>
      <c r="CF169" s="112"/>
      <c r="CG169" s="112"/>
      <c r="CH169" s="112"/>
      <c r="CI169" s="112"/>
      <c r="CJ169" s="112"/>
      <c r="CK169" s="112"/>
      <c r="CL169" s="112"/>
      <c r="CM169" s="112"/>
      <c r="CN169" s="112"/>
      <c r="CO169" s="112"/>
      <c r="CP169" s="112"/>
      <c r="CQ169" s="112"/>
      <c r="CR169" s="112"/>
      <c r="CS169" s="112"/>
      <c r="CT169" s="112"/>
      <c r="CU169" s="112"/>
      <c r="CV169" s="112"/>
      <c r="CW169" s="112"/>
      <c r="CX169" s="112"/>
      <c r="CY169" s="112"/>
      <c r="CZ169" s="112"/>
      <c r="DA169" s="112"/>
      <c r="DB169" s="112"/>
      <c r="DC169" s="112"/>
      <c r="DD169" s="112"/>
      <c r="DE169" s="112"/>
      <c r="DF169" s="112"/>
      <c r="DG169" s="112"/>
      <c r="DH169" s="112"/>
      <c r="DI169" s="112"/>
      <c r="DJ169" s="112"/>
      <c r="DK169" s="112"/>
      <c r="DL169" s="112"/>
      <c r="DM169" s="112"/>
      <c r="DN169" s="112"/>
      <c r="DO169" s="112"/>
      <c r="DP169" s="112"/>
      <c r="DQ169" s="112"/>
      <c r="DR169" s="112"/>
      <c r="DS169" s="112"/>
      <c r="DT169" s="112"/>
      <c r="DU169" s="112"/>
      <c r="DV169" s="112"/>
      <c r="DW169" s="112"/>
      <c r="DX169" s="112"/>
      <c r="DY169" s="112"/>
      <c r="DZ169" s="112"/>
      <c r="EA169" s="112"/>
      <c r="EB169" s="112"/>
      <c r="EC169" s="112"/>
      <c r="ED169" s="112"/>
      <c r="EE169" s="112"/>
      <c r="EF169" s="112"/>
      <c r="EG169" s="112"/>
      <c r="EH169" s="112"/>
      <c r="EI169" s="112"/>
      <c r="EJ169" s="112"/>
      <c r="EK169" s="112"/>
      <c r="EL169" s="112"/>
      <c r="EM169" s="112"/>
      <c r="EN169" s="112"/>
      <c r="EO169" s="112"/>
      <c r="EP169" s="112"/>
      <c r="EQ169" s="112"/>
      <c r="ER169" s="112"/>
      <c r="ES169" s="112"/>
      <c r="ET169" s="112"/>
      <c r="EU169" s="112"/>
      <c r="EV169" s="112"/>
      <c r="EW169" s="112"/>
      <c r="EX169" s="112"/>
      <c r="EY169" s="112"/>
      <c r="EZ169" s="112"/>
      <c r="FA169" s="112"/>
      <c r="FB169" s="112"/>
      <c r="FC169" s="112"/>
      <c r="FD169" s="112"/>
      <c r="FE169" s="112"/>
      <c r="FF169" s="112"/>
      <c r="FG169" s="112"/>
      <c r="FH169" s="112"/>
      <c r="FI169" s="112"/>
      <c r="FJ169" s="112"/>
      <c r="FK169" s="112"/>
      <c r="FL169" s="112"/>
      <c r="FM169" s="112"/>
      <c r="FN169" s="112"/>
      <c r="FO169" s="112"/>
      <c r="FP169" s="112"/>
      <c r="FQ169" s="112"/>
      <c r="FR169" s="112"/>
      <c r="FS169" s="112"/>
      <c r="FT169" s="112"/>
      <c r="FU169" s="112"/>
      <c r="FV169" s="112"/>
      <c r="FW169" s="112"/>
      <c r="FX169" s="112"/>
      <c r="FY169" s="112"/>
      <c r="FZ169" s="112"/>
      <c r="GA169" s="112"/>
      <c r="GB169" s="112"/>
      <c r="GC169" s="112"/>
      <c r="GD169" s="112"/>
      <c r="GE169" s="112"/>
      <c r="GF169" s="112"/>
      <c r="GG169" s="112"/>
      <c r="GH169" s="112"/>
      <c r="GI169" s="112"/>
      <c r="GJ169" s="112"/>
      <c r="GK169" s="112"/>
      <c r="GL169" s="112"/>
      <c r="GM169" s="112"/>
      <c r="GN169" s="112"/>
      <c r="GO169" s="112"/>
      <c r="GP169" s="112"/>
      <c r="GQ169" s="112"/>
      <c r="GR169" s="112"/>
      <c r="GS169" s="112"/>
      <c r="GT169" s="112"/>
      <c r="GU169" s="112"/>
      <c r="GV169" s="112"/>
      <c r="GW169" s="112"/>
      <c r="GX169" s="112"/>
      <c r="GY169" s="112"/>
      <c r="GZ169" s="112"/>
      <c r="HA169" s="112"/>
      <c r="HB169" s="112"/>
      <c r="HC169" s="112"/>
      <c r="HD169" s="112"/>
      <c r="HE169" s="112"/>
      <c r="HF169" s="112"/>
      <c r="HG169" s="112"/>
      <c r="HH169" s="112"/>
      <c r="HI169" s="112"/>
      <c r="HJ169" s="112"/>
      <c r="HK169" s="112"/>
      <c r="HL169" s="112"/>
      <c r="HM169" s="112"/>
      <c r="HN169" s="112"/>
      <c r="HO169" s="112"/>
      <c r="HP169" s="112"/>
      <c r="HQ169" s="112"/>
      <c r="HR169" s="112"/>
      <c r="HS169" s="112"/>
      <c r="HT169" s="112"/>
      <c r="HU169" s="112"/>
      <c r="HV169" s="112"/>
      <c r="HW169" s="112"/>
      <c r="HX169" s="112"/>
      <c r="HY169" s="112"/>
      <c r="HZ169" s="112"/>
      <c r="IA169" s="112"/>
      <c r="IB169" s="112"/>
      <c r="IC169" s="112"/>
      <c r="ID169" s="112"/>
      <c r="IE169" s="112"/>
      <c r="IF169" s="112"/>
      <c r="IG169" s="112"/>
      <c r="IH169" s="112"/>
      <c r="II169" s="112"/>
      <c r="IJ169" s="112"/>
      <c r="IK169" s="112"/>
      <c r="IL169" s="112"/>
      <c r="IM169" s="112"/>
      <c r="IN169" s="112"/>
      <c r="IO169" s="112"/>
      <c r="IP169" s="112"/>
      <c r="IQ169" s="112"/>
      <c r="IR169" s="112"/>
      <c r="IS169" s="112"/>
      <c r="IT169" s="112"/>
      <c r="IU169" s="112"/>
      <c r="IV169" s="112"/>
      <c r="IW169" s="112"/>
      <c r="IX169" s="112"/>
      <c r="IY169" s="112"/>
      <c r="IZ169" s="112"/>
      <c r="JA169" s="112"/>
      <c r="JB169" s="112"/>
      <c r="JC169" s="112"/>
      <c r="JD169" s="112"/>
      <c r="JE169" s="112"/>
      <c r="JF169" s="112"/>
      <c r="JG169" s="112"/>
      <c r="JH169" s="112"/>
      <c r="JI169" s="112"/>
      <c r="JJ169" s="112"/>
      <c r="JK169" s="112"/>
      <c r="JL169" s="112"/>
      <c r="JM169" s="112"/>
      <c r="JN169" s="112"/>
      <c r="JO169" s="112"/>
      <c r="JP169" s="112"/>
      <c r="JQ169" s="112"/>
      <c r="JR169" s="112"/>
      <c r="JS169" s="112"/>
      <c r="JT169" s="112"/>
      <c r="JU169" s="112"/>
      <c r="JV169" s="112"/>
      <c r="JW169" s="112"/>
      <c r="JX169" s="112"/>
      <c r="JY169" s="112"/>
      <c r="JZ169" s="112"/>
      <c r="KA169" s="112"/>
      <c r="KB169" s="112"/>
      <c r="KC169" s="112"/>
      <c r="KD169" s="112"/>
      <c r="KE169" s="112"/>
      <c r="KF169" s="112"/>
      <c r="KG169" s="112"/>
      <c r="KH169" s="112"/>
      <c r="KI169" s="112"/>
      <c r="KJ169" s="112"/>
      <c r="KK169" s="112"/>
      <c r="KL169" s="112"/>
      <c r="KM169" s="112"/>
      <c r="KN169" s="112"/>
      <c r="KO169" s="112"/>
      <c r="KP169" s="112"/>
      <c r="KQ169" s="112"/>
      <c r="KR169" s="112"/>
      <c r="KS169" s="112"/>
      <c r="KT169" s="112"/>
      <c r="KU169" s="112"/>
      <c r="KV169" s="112"/>
      <c r="KW169" s="112"/>
      <c r="KX169" s="112"/>
      <c r="KY169" s="112"/>
      <c r="KZ169" s="112"/>
      <c r="LA169" s="112"/>
      <c r="LB169" s="112"/>
      <c r="LC169" s="112"/>
      <c r="LD169" s="112"/>
      <c r="LE169" s="112"/>
      <c r="LF169" s="112"/>
      <c r="LG169" s="112"/>
      <c r="LH169" s="112"/>
      <c r="LI169" s="112"/>
      <c r="LJ169" s="112"/>
      <c r="LK169" s="112"/>
      <c r="LL169" s="112"/>
      <c r="LM169" s="112"/>
      <c r="LN169" s="112"/>
      <c r="LO169" s="112"/>
      <c r="LP169" s="112"/>
      <c r="LQ169" s="112"/>
      <c r="LR169" s="112"/>
      <c r="LS169" s="112"/>
      <c r="LT169" s="112"/>
      <c r="LU169" s="112"/>
      <c r="LV169" s="112"/>
      <c r="LW169" s="112"/>
      <c r="LX169" s="112"/>
      <c r="LY169" s="112"/>
      <c r="LZ169" s="112"/>
      <c r="MA169" s="112"/>
      <c r="MB169" s="112"/>
      <c r="MC169" s="112"/>
      <c r="MD169" s="112"/>
      <c r="ME169" s="112"/>
      <c r="MF169" s="112"/>
      <c r="MG169" s="112"/>
      <c r="MH169" s="112"/>
      <c r="MI169" s="112"/>
      <c r="MJ169" s="112"/>
      <c r="MK169" s="112"/>
      <c r="ML169" s="112"/>
      <c r="MM169" s="112"/>
      <c r="MN169" s="112"/>
      <c r="MO169" s="112"/>
      <c r="MP169" s="112"/>
      <c r="MQ169" s="112"/>
      <c r="MR169" s="112"/>
      <c r="MS169" s="112"/>
      <c r="MT169" s="112"/>
      <c r="MU169" s="112"/>
      <c r="MV169" s="112"/>
      <c r="MW169" s="112"/>
      <c r="MX169" s="112"/>
      <c r="MY169" s="112"/>
      <c r="MZ169" s="112"/>
      <c r="NA169" s="112"/>
      <c r="NB169" s="112"/>
      <c r="NC169" s="112"/>
      <c r="ND169" s="112"/>
      <c r="NE169" s="112"/>
      <c r="NF169" s="112"/>
      <c r="NG169" s="112"/>
      <c r="NH169" s="112"/>
      <c r="NI169" s="112"/>
      <c r="NJ169" s="112"/>
      <c r="NK169" s="112"/>
      <c r="NL169" s="112"/>
      <c r="NM169" s="112"/>
      <c r="NN169" s="112"/>
      <c r="NO169" s="112"/>
      <c r="NP169" s="112"/>
      <c r="NQ169" s="112"/>
      <c r="NR169" s="112"/>
      <c r="NS169" s="112"/>
      <c r="NT169" s="112"/>
      <c r="NU169" s="112"/>
      <c r="NV169" s="112"/>
      <c r="NW169" s="112"/>
      <c r="NX169" s="112"/>
      <c r="NY169" s="112"/>
      <c r="NZ169" s="112"/>
      <c r="OA169" s="112"/>
      <c r="OB169" s="112"/>
      <c r="OC169" s="112"/>
      <c r="OD169" s="112"/>
      <c r="OE169" s="112"/>
      <c r="OF169" s="112"/>
      <c r="OG169" s="112"/>
      <c r="OH169" s="112"/>
      <c r="OI169" s="112"/>
      <c r="OJ169" s="112"/>
      <c r="OK169" s="112"/>
      <c r="OL169" s="112"/>
      <c r="OM169" s="112"/>
      <c r="ON169" s="112"/>
      <c r="OO169" s="112"/>
      <c r="OP169" s="112"/>
      <c r="OQ169" s="112"/>
      <c r="OR169" s="112"/>
      <c r="OS169" s="112"/>
      <c r="OT169" s="112"/>
      <c r="OU169" s="112"/>
      <c r="OV169" s="112"/>
      <c r="OW169" s="112"/>
      <c r="OX169" s="112"/>
      <c r="OY169" s="112"/>
      <c r="OZ169" s="112"/>
      <c r="PA169" s="112"/>
      <c r="PB169" s="112"/>
      <c r="PC169" s="112"/>
      <c r="PD169" s="112"/>
      <c r="PE169" s="112"/>
      <c r="PF169" s="112"/>
      <c r="PG169" s="112"/>
      <c r="PH169" s="112"/>
      <c r="PI169" s="112"/>
      <c r="PJ169" s="112"/>
      <c r="PK169" s="112"/>
      <c r="PL169" s="112"/>
      <c r="PM169" s="112"/>
      <c r="PN169" s="112"/>
      <c r="PO169" s="112"/>
      <c r="PP169" s="112"/>
      <c r="PQ169" s="112"/>
      <c r="PR169" s="112"/>
      <c r="PS169" s="112"/>
      <c r="PT169" s="112"/>
      <c r="PU169" s="112"/>
      <c r="PV169" s="112"/>
      <c r="PW169" s="112"/>
      <c r="PX169" s="112"/>
      <c r="PY169" s="112"/>
      <c r="PZ169" s="112"/>
      <c r="QA169" s="112"/>
      <c r="QB169" s="112"/>
      <c r="QC169" s="112"/>
      <c r="QD169" s="112"/>
      <c r="QE169" s="112"/>
      <c r="QF169" s="112"/>
      <c r="QG169" s="112"/>
      <c r="QH169" s="112"/>
      <c r="QI169" s="112"/>
      <c r="QJ169" s="112"/>
      <c r="QK169" s="112"/>
      <c r="QL169" s="112"/>
      <c r="QM169" s="112"/>
      <c r="QN169" s="112"/>
      <c r="QO169" s="112"/>
      <c r="QP169" s="112"/>
      <c r="QQ169" s="112"/>
      <c r="QR169" s="112"/>
      <c r="QS169" s="112"/>
      <c r="QT169" s="112"/>
      <c r="QU169" s="112"/>
      <c r="QV169" s="112"/>
      <c r="QW169" s="112"/>
      <c r="QX169" s="112"/>
      <c r="QY169" s="112"/>
      <c r="QZ169" s="112"/>
      <c r="RA169" s="112"/>
      <c r="RB169" s="112"/>
      <c r="RC169" s="112"/>
      <c r="RD169" s="112"/>
      <c r="RE169" s="112"/>
      <c r="RF169" s="112"/>
      <c r="RG169" s="112"/>
      <c r="RH169" s="112"/>
      <c r="RI169" s="112"/>
      <c r="RJ169" s="112"/>
      <c r="RK169" s="112"/>
      <c r="RL169" s="112"/>
      <c r="RM169" s="112"/>
      <c r="RN169" s="112"/>
      <c r="RO169" s="112"/>
      <c r="RP169" s="112"/>
      <c r="RQ169" s="112"/>
      <c r="RR169" s="112"/>
      <c r="RS169" s="112"/>
      <c r="RT169" s="112"/>
      <c r="RU169" s="112"/>
      <c r="RV169" s="112"/>
      <c r="RW169" s="112"/>
      <c r="RX169" s="112"/>
      <c r="RY169" s="112"/>
      <c r="RZ169" s="112"/>
      <c r="SA169" s="112"/>
      <c r="SB169" s="112"/>
      <c r="SC169" s="112"/>
      <c r="SD169" s="112"/>
      <c r="SE169" s="112"/>
      <c r="SF169" s="112"/>
      <c r="SG169" s="112"/>
      <c r="SH169" s="112"/>
      <c r="SI169" s="112"/>
      <c r="SJ169" s="112"/>
      <c r="SK169" s="112"/>
      <c r="SL169" s="112"/>
      <c r="SM169" s="112"/>
      <c r="SN169" s="112"/>
      <c r="SO169" s="112"/>
      <c r="SP169" s="112"/>
      <c r="SQ169" s="112"/>
      <c r="SR169" s="112"/>
      <c r="SS169" s="112"/>
      <c r="ST169" s="112"/>
      <c r="SU169" s="112"/>
      <c r="SV169" s="112"/>
      <c r="SW169" s="112"/>
      <c r="SX169" s="112"/>
      <c r="SY169" s="112"/>
      <c r="SZ169" s="112"/>
      <c r="TA169" s="112"/>
      <c r="TB169" s="112"/>
      <c r="TC169" s="112"/>
      <c r="TD169" s="112"/>
      <c r="TE169" s="112"/>
      <c r="TF169" s="112"/>
      <c r="TG169" s="112"/>
      <c r="TH169" s="112"/>
      <c r="TI169" s="112"/>
      <c r="TJ169" s="112"/>
      <c r="TK169" s="112"/>
      <c r="TL169" s="112"/>
      <c r="TM169" s="112"/>
      <c r="TN169" s="112"/>
      <c r="TO169" s="112"/>
      <c r="TP169" s="112"/>
      <c r="TQ169" s="112"/>
      <c r="TR169" s="112"/>
      <c r="TS169" s="112"/>
      <c r="TT169" s="112"/>
      <c r="TU169" s="112"/>
      <c r="TV169" s="112"/>
      <c r="TW169" s="112"/>
      <c r="TX169" s="112"/>
      <c r="TY169" s="112"/>
      <c r="TZ169" s="112"/>
      <c r="UA169" s="112"/>
      <c r="UB169" s="112"/>
      <c r="UC169" s="112"/>
      <c r="UD169" s="112"/>
      <c r="UE169" s="112"/>
      <c r="UF169" s="112"/>
      <c r="UG169" s="112"/>
      <c r="UH169" s="112"/>
      <c r="UI169" s="112"/>
      <c r="UJ169" s="112"/>
      <c r="UK169" s="112"/>
      <c r="UL169" s="112"/>
      <c r="UM169" s="112"/>
      <c r="UN169" s="112"/>
      <c r="UO169" s="112"/>
      <c r="UP169" s="112"/>
      <c r="UQ169" s="112"/>
      <c r="UR169" s="112"/>
      <c r="US169" s="112"/>
      <c r="UT169" s="112"/>
      <c r="UU169" s="112"/>
      <c r="UV169" s="112"/>
      <c r="UW169" s="112"/>
      <c r="UX169" s="112"/>
      <c r="UY169" s="112"/>
      <c r="UZ169" s="112"/>
      <c r="VA169" s="112"/>
      <c r="VB169" s="112"/>
      <c r="VC169" s="112"/>
      <c r="VD169" s="112"/>
      <c r="VE169" s="112"/>
      <c r="VF169" s="112"/>
      <c r="VG169" s="112"/>
      <c r="VH169" s="112"/>
      <c r="VI169" s="112"/>
      <c r="VJ169" s="112"/>
      <c r="VK169" s="112"/>
      <c r="VL169" s="112"/>
      <c r="VM169" s="112"/>
      <c r="VN169" s="112"/>
      <c r="VO169" s="112"/>
      <c r="VP169" s="112"/>
      <c r="VQ169" s="112"/>
      <c r="VR169" s="112"/>
      <c r="VS169" s="112"/>
      <c r="VT169" s="112"/>
      <c r="VU169" s="112"/>
      <c r="VV169" s="112"/>
      <c r="VW169" s="112"/>
      <c r="VX169" s="112"/>
      <c r="VY169" s="112"/>
      <c r="VZ169" s="112"/>
      <c r="WA169" s="112"/>
      <c r="WB169" s="112"/>
      <c r="WC169" s="112"/>
      <c r="WD169" s="112"/>
      <c r="WE169" s="112"/>
      <c r="WF169" s="112"/>
      <c r="WG169" s="112"/>
      <c r="WH169" s="112"/>
      <c r="WI169" s="112"/>
      <c r="WJ169" s="112"/>
      <c r="WK169" s="112"/>
      <c r="WL169" s="112"/>
      <c r="WM169" s="112"/>
      <c r="WN169" s="112"/>
      <c r="WO169" s="112"/>
      <c r="WP169" s="112"/>
      <c r="WQ169" s="112"/>
      <c r="WR169" s="112"/>
      <c r="WS169" s="112"/>
      <c r="WT169" s="112"/>
      <c r="WU169" s="112"/>
      <c r="WV169" s="112"/>
      <c r="WW169" s="112"/>
      <c r="WX169" s="112"/>
      <c r="WY169" s="112"/>
      <c r="WZ169" s="112"/>
      <c r="XA169" s="112"/>
      <c r="XB169" s="112"/>
      <c r="XC169" s="112"/>
      <c r="XD169" s="112"/>
      <c r="XE169" s="112"/>
      <c r="XF169" s="112"/>
      <c r="XG169" s="112"/>
      <c r="XH169" s="112"/>
      <c r="XI169" s="112"/>
      <c r="XJ169" s="112"/>
      <c r="XK169" s="112"/>
      <c r="XL169" s="112"/>
      <c r="XM169" s="112"/>
      <c r="XN169" s="112"/>
      <c r="XO169" s="112"/>
      <c r="XP169" s="112"/>
      <c r="XQ169" s="112"/>
      <c r="XR169" s="112"/>
      <c r="XS169" s="112"/>
      <c r="XT169" s="112"/>
      <c r="XU169" s="112"/>
      <c r="XV169" s="112"/>
      <c r="XW169" s="112"/>
      <c r="XX169" s="112"/>
      <c r="XY169" s="112"/>
      <c r="XZ169" s="112"/>
      <c r="YA169" s="112"/>
      <c r="YB169" s="112"/>
      <c r="YC169" s="112"/>
      <c r="YD169" s="112"/>
      <c r="YE169" s="112"/>
      <c r="YF169" s="112"/>
      <c r="YG169" s="112"/>
      <c r="YH169" s="112"/>
      <c r="YI169" s="112"/>
      <c r="YJ169" s="112"/>
      <c r="YK169" s="112"/>
      <c r="YL169" s="112"/>
      <c r="YM169" s="112"/>
      <c r="YN169" s="112"/>
      <c r="YO169" s="112"/>
      <c r="YP169" s="112"/>
      <c r="YQ169" s="112"/>
      <c r="YR169" s="112"/>
      <c r="YS169" s="112"/>
      <c r="YT169" s="112"/>
      <c r="YU169" s="112"/>
      <c r="YV169" s="112"/>
      <c r="YW169" s="112"/>
      <c r="YX169" s="112"/>
      <c r="YY169" s="112"/>
      <c r="YZ169" s="112"/>
      <c r="ZA169" s="112"/>
      <c r="ZB169" s="112"/>
      <c r="ZC169" s="112"/>
      <c r="ZD169" s="112"/>
      <c r="ZE169" s="112"/>
      <c r="ZF169" s="112"/>
      <c r="ZG169" s="112"/>
      <c r="ZH169" s="112"/>
      <c r="ZI169" s="112"/>
      <c r="ZJ169" s="112"/>
      <c r="ZK169" s="112"/>
      <c r="ZL169" s="112"/>
      <c r="ZM169" s="112"/>
      <c r="ZN169" s="112"/>
      <c r="ZO169" s="112"/>
      <c r="ZP169" s="112"/>
      <c r="ZQ169" s="112"/>
      <c r="ZR169" s="112"/>
    </row>
    <row r="170" spans="1:694" ht="34.5" customHeight="1" x14ac:dyDescent="0.15">
      <c r="A170" s="353">
        <f t="shared" si="2"/>
        <v>152</v>
      </c>
      <c r="B170" s="367"/>
      <c r="C170" s="364" t="s">
        <v>303</v>
      </c>
      <c r="D170" s="305"/>
      <c r="E170" s="437"/>
      <c r="F170" s="152">
        <v>15000000</v>
      </c>
      <c r="G170" s="282" t="s">
        <v>304</v>
      </c>
      <c r="H170" s="144" t="s">
        <v>189</v>
      </c>
    </row>
    <row r="171" spans="1:694" ht="30" customHeight="1" x14ac:dyDescent="0.15">
      <c r="A171" s="353">
        <f t="shared" si="2"/>
        <v>153</v>
      </c>
      <c r="B171" s="367"/>
      <c r="C171" s="364" t="s">
        <v>257</v>
      </c>
      <c r="D171" s="305"/>
      <c r="E171" s="437"/>
      <c r="F171" s="150">
        <v>50</v>
      </c>
      <c r="G171" s="144" t="s">
        <v>191</v>
      </c>
      <c r="H171" s="144" t="s">
        <v>189</v>
      </c>
    </row>
    <row r="172" spans="1:694" ht="30" customHeight="1" x14ac:dyDescent="0.15">
      <c r="A172" s="353">
        <f t="shared" si="2"/>
        <v>154</v>
      </c>
      <c r="B172" s="367"/>
      <c r="C172" s="364" t="s">
        <v>258</v>
      </c>
      <c r="D172" s="305"/>
      <c r="E172" s="437"/>
      <c r="F172" s="154" t="s">
        <v>193</v>
      </c>
      <c r="G172" s="144" t="s">
        <v>194</v>
      </c>
      <c r="H172" s="318" t="s">
        <v>102</v>
      </c>
    </row>
    <row r="173" spans="1:694" ht="171.95" customHeight="1" x14ac:dyDescent="0.15">
      <c r="A173" s="354">
        <f t="shared" si="2"/>
        <v>155</v>
      </c>
      <c r="B173" s="367"/>
      <c r="C173" s="364" t="s">
        <v>259</v>
      </c>
      <c r="D173" s="305"/>
      <c r="E173" s="443"/>
      <c r="F173" s="150">
        <v>1234</v>
      </c>
      <c r="G173" s="350" t="s">
        <v>206</v>
      </c>
      <c r="H173" s="335" t="s">
        <v>197</v>
      </c>
    </row>
    <row r="174" spans="1:694" ht="30" customHeight="1" x14ac:dyDescent="0.15">
      <c r="A174" s="354">
        <f t="shared" si="2"/>
        <v>156</v>
      </c>
      <c r="B174" s="366"/>
      <c r="C174" s="365" t="s">
        <v>260</v>
      </c>
      <c r="D174" s="306"/>
      <c r="E174" s="458"/>
      <c r="F174" s="150">
        <v>1234567890</v>
      </c>
      <c r="G174" s="144" t="s">
        <v>199</v>
      </c>
      <c r="H174" s="318" t="s">
        <v>102</v>
      </c>
    </row>
    <row r="175" spans="1:694" ht="30" customHeight="1" x14ac:dyDescent="0.15">
      <c r="A175" s="352">
        <f t="shared" si="2"/>
        <v>157</v>
      </c>
      <c r="B175" s="366"/>
      <c r="C175" s="365" t="s">
        <v>261</v>
      </c>
      <c r="D175" s="306"/>
      <c r="E175" s="459"/>
      <c r="F175" s="150">
        <v>12345678</v>
      </c>
      <c r="G175" s="144" t="s">
        <v>205</v>
      </c>
      <c r="H175" s="318" t="s">
        <v>102</v>
      </c>
    </row>
    <row r="176" spans="1:694" ht="30" customHeight="1" x14ac:dyDescent="0.15">
      <c r="A176" s="412">
        <f t="shared" si="2"/>
        <v>158</v>
      </c>
      <c r="B176" s="276" t="s">
        <v>262</v>
      </c>
      <c r="C176" s="415" t="s">
        <v>263</v>
      </c>
      <c r="D176" s="156" t="s">
        <v>132</v>
      </c>
      <c r="E176" s="437" t="str">
        <f>IF(始めにご確認ください!B10="","",始めにご確認ください!B10)</f>
        <v/>
      </c>
      <c r="F176" s="157" t="s">
        <v>133</v>
      </c>
      <c r="G176" s="158" t="s">
        <v>347</v>
      </c>
      <c r="H176" s="273" t="s">
        <v>135</v>
      </c>
    </row>
    <row r="177" spans="1:694" ht="30" customHeight="1" x14ac:dyDescent="0.15">
      <c r="A177" s="412">
        <f t="shared" si="2"/>
        <v>159</v>
      </c>
      <c r="B177" s="425"/>
      <c r="C177" s="416"/>
      <c r="D177" s="156" t="s">
        <v>278</v>
      </c>
      <c r="E177" s="460"/>
      <c r="F177" s="157" t="s">
        <v>295</v>
      </c>
      <c r="G177" s="158" t="s">
        <v>297</v>
      </c>
      <c r="H177" s="274"/>
    </row>
    <row r="178" spans="1:694" s="113" customFormat="1" ht="30" customHeight="1" x14ac:dyDescent="0.15">
      <c r="A178" s="412">
        <f>A177+1</f>
        <v>160</v>
      </c>
      <c r="B178" s="425"/>
      <c r="C178" s="416"/>
      <c r="D178" s="156" t="s">
        <v>136</v>
      </c>
      <c r="E178" s="461"/>
      <c r="F178" s="157">
        <v>1234567890</v>
      </c>
      <c r="G178" s="158" t="s">
        <v>137</v>
      </c>
      <c r="H178" s="274"/>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c r="AO178" s="112"/>
      <c r="AP178" s="112"/>
      <c r="AQ178" s="112"/>
      <c r="AR178" s="112"/>
      <c r="AS178" s="112"/>
      <c r="AT178" s="112"/>
      <c r="AU178" s="112"/>
      <c r="AV178" s="112"/>
      <c r="AW178" s="112"/>
      <c r="AX178" s="112"/>
      <c r="AY178" s="112"/>
      <c r="AZ178" s="112"/>
      <c r="BA178" s="112"/>
      <c r="BB178" s="112"/>
      <c r="BC178" s="112"/>
      <c r="BD178" s="112"/>
      <c r="BE178" s="112"/>
      <c r="BF178" s="112"/>
      <c r="BG178" s="112"/>
      <c r="BH178" s="112"/>
      <c r="BI178" s="112"/>
      <c r="BJ178" s="112"/>
      <c r="BK178" s="112"/>
      <c r="BL178" s="112"/>
      <c r="BM178" s="112"/>
      <c r="BN178" s="112"/>
      <c r="BO178" s="112"/>
      <c r="BP178" s="112"/>
      <c r="BQ178" s="112"/>
      <c r="BR178" s="112"/>
      <c r="BS178" s="112"/>
      <c r="BT178" s="112"/>
      <c r="BU178" s="112"/>
      <c r="BV178" s="112"/>
      <c r="BW178" s="112"/>
      <c r="BX178" s="112"/>
      <c r="BY178" s="112"/>
      <c r="BZ178" s="112"/>
      <c r="CA178" s="112"/>
      <c r="CB178" s="112"/>
      <c r="CC178" s="112"/>
      <c r="CD178" s="112"/>
      <c r="CE178" s="112"/>
      <c r="CF178" s="112"/>
      <c r="CG178" s="112"/>
      <c r="CH178" s="112"/>
      <c r="CI178" s="112"/>
      <c r="CJ178" s="112"/>
      <c r="CK178" s="112"/>
      <c r="CL178" s="112"/>
      <c r="CM178" s="112"/>
      <c r="CN178" s="112"/>
      <c r="CO178" s="112"/>
      <c r="CP178" s="112"/>
      <c r="CQ178" s="112"/>
      <c r="CR178" s="112"/>
      <c r="CS178" s="112"/>
      <c r="CT178" s="112"/>
      <c r="CU178" s="112"/>
      <c r="CV178" s="112"/>
      <c r="CW178" s="112"/>
      <c r="CX178" s="112"/>
      <c r="CY178" s="112"/>
      <c r="CZ178" s="112"/>
      <c r="DA178" s="112"/>
      <c r="DB178" s="112"/>
      <c r="DC178" s="112"/>
      <c r="DD178" s="112"/>
      <c r="DE178" s="112"/>
      <c r="DF178" s="112"/>
      <c r="DG178" s="112"/>
      <c r="DH178" s="112"/>
      <c r="DI178" s="112"/>
      <c r="DJ178" s="112"/>
      <c r="DK178" s="112"/>
      <c r="DL178" s="112"/>
      <c r="DM178" s="112"/>
      <c r="DN178" s="112"/>
      <c r="DO178" s="112"/>
      <c r="DP178" s="112"/>
      <c r="DQ178" s="112"/>
      <c r="DR178" s="112"/>
      <c r="DS178" s="112"/>
      <c r="DT178" s="112"/>
      <c r="DU178" s="112"/>
      <c r="DV178" s="112"/>
      <c r="DW178" s="112"/>
      <c r="DX178" s="112"/>
      <c r="DY178" s="112"/>
      <c r="DZ178" s="112"/>
      <c r="EA178" s="112"/>
      <c r="EB178" s="112"/>
      <c r="EC178" s="112"/>
      <c r="ED178" s="112"/>
      <c r="EE178" s="112"/>
      <c r="EF178" s="112"/>
      <c r="EG178" s="112"/>
      <c r="EH178" s="112"/>
      <c r="EI178" s="112"/>
      <c r="EJ178" s="112"/>
      <c r="EK178" s="112"/>
      <c r="EL178" s="112"/>
      <c r="EM178" s="112"/>
      <c r="EN178" s="112"/>
      <c r="EO178" s="112"/>
      <c r="EP178" s="112"/>
      <c r="EQ178" s="112"/>
      <c r="ER178" s="112"/>
      <c r="ES178" s="112"/>
      <c r="ET178" s="112"/>
      <c r="EU178" s="112"/>
      <c r="EV178" s="112"/>
      <c r="EW178" s="112"/>
      <c r="EX178" s="112"/>
      <c r="EY178" s="112"/>
      <c r="EZ178" s="112"/>
      <c r="FA178" s="112"/>
      <c r="FB178" s="112"/>
      <c r="FC178" s="112"/>
      <c r="FD178" s="112"/>
      <c r="FE178" s="112"/>
      <c r="FF178" s="112"/>
      <c r="FG178" s="112"/>
      <c r="FH178" s="112"/>
      <c r="FI178" s="112"/>
      <c r="FJ178" s="112"/>
      <c r="FK178" s="112"/>
      <c r="FL178" s="112"/>
      <c r="FM178" s="112"/>
      <c r="FN178" s="112"/>
      <c r="FO178" s="112"/>
      <c r="FP178" s="112"/>
      <c r="FQ178" s="112"/>
      <c r="FR178" s="112"/>
      <c r="FS178" s="112"/>
      <c r="FT178" s="112"/>
      <c r="FU178" s="112"/>
      <c r="FV178" s="112"/>
      <c r="FW178" s="112"/>
      <c r="FX178" s="112"/>
      <c r="FY178" s="112"/>
      <c r="FZ178" s="112"/>
      <c r="GA178" s="112"/>
      <c r="GB178" s="112"/>
      <c r="GC178" s="112"/>
      <c r="GD178" s="112"/>
      <c r="GE178" s="112"/>
      <c r="GF178" s="112"/>
      <c r="GG178" s="112"/>
      <c r="GH178" s="112"/>
      <c r="GI178" s="112"/>
      <c r="GJ178" s="112"/>
      <c r="GK178" s="112"/>
      <c r="GL178" s="112"/>
      <c r="GM178" s="112"/>
      <c r="GN178" s="112"/>
      <c r="GO178" s="112"/>
      <c r="GP178" s="112"/>
      <c r="GQ178" s="112"/>
      <c r="GR178" s="112"/>
      <c r="GS178" s="112"/>
      <c r="GT178" s="112"/>
      <c r="GU178" s="112"/>
      <c r="GV178" s="112"/>
      <c r="GW178" s="112"/>
      <c r="GX178" s="112"/>
      <c r="GY178" s="112"/>
      <c r="GZ178" s="112"/>
      <c r="HA178" s="112"/>
      <c r="HB178" s="112"/>
      <c r="HC178" s="112"/>
      <c r="HD178" s="112"/>
      <c r="HE178" s="112"/>
      <c r="HF178" s="112"/>
      <c r="HG178" s="112"/>
      <c r="HH178" s="112"/>
      <c r="HI178" s="112"/>
      <c r="HJ178" s="112"/>
      <c r="HK178" s="112"/>
      <c r="HL178" s="112"/>
      <c r="HM178" s="112"/>
      <c r="HN178" s="112"/>
      <c r="HO178" s="112"/>
      <c r="HP178" s="112"/>
      <c r="HQ178" s="112"/>
      <c r="HR178" s="112"/>
      <c r="HS178" s="112"/>
      <c r="HT178" s="112"/>
      <c r="HU178" s="112"/>
      <c r="HV178" s="112"/>
      <c r="HW178" s="112"/>
      <c r="HX178" s="112"/>
      <c r="HY178" s="112"/>
      <c r="HZ178" s="112"/>
      <c r="IA178" s="112"/>
      <c r="IB178" s="112"/>
      <c r="IC178" s="112"/>
      <c r="ID178" s="112"/>
      <c r="IE178" s="112"/>
      <c r="IF178" s="112"/>
      <c r="IG178" s="112"/>
      <c r="IH178" s="112"/>
      <c r="II178" s="112"/>
      <c r="IJ178" s="112"/>
      <c r="IK178" s="112"/>
      <c r="IL178" s="112"/>
      <c r="IM178" s="112"/>
      <c r="IN178" s="112"/>
      <c r="IO178" s="112"/>
      <c r="IP178" s="112"/>
      <c r="IQ178" s="112"/>
      <c r="IR178" s="112"/>
      <c r="IS178" s="112"/>
      <c r="IT178" s="112"/>
      <c r="IU178" s="112"/>
      <c r="IV178" s="112"/>
      <c r="IW178" s="112"/>
      <c r="IX178" s="112"/>
      <c r="IY178" s="112"/>
      <c r="IZ178" s="112"/>
      <c r="JA178" s="112"/>
      <c r="JB178" s="112"/>
      <c r="JC178" s="112"/>
      <c r="JD178" s="112"/>
      <c r="JE178" s="112"/>
      <c r="JF178" s="112"/>
      <c r="JG178" s="112"/>
      <c r="JH178" s="112"/>
      <c r="JI178" s="112"/>
      <c r="JJ178" s="112"/>
      <c r="JK178" s="112"/>
      <c r="JL178" s="112"/>
      <c r="JM178" s="112"/>
      <c r="JN178" s="112"/>
      <c r="JO178" s="112"/>
      <c r="JP178" s="112"/>
      <c r="JQ178" s="112"/>
      <c r="JR178" s="112"/>
      <c r="JS178" s="112"/>
      <c r="JT178" s="112"/>
      <c r="JU178" s="112"/>
      <c r="JV178" s="112"/>
      <c r="JW178" s="112"/>
      <c r="JX178" s="112"/>
      <c r="JY178" s="112"/>
      <c r="JZ178" s="112"/>
      <c r="KA178" s="112"/>
      <c r="KB178" s="112"/>
      <c r="KC178" s="112"/>
      <c r="KD178" s="112"/>
      <c r="KE178" s="112"/>
      <c r="KF178" s="112"/>
      <c r="KG178" s="112"/>
      <c r="KH178" s="112"/>
      <c r="KI178" s="112"/>
      <c r="KJ178" s="112"/>
      <c r="KK178" s="112"/>
      <c r="KL178" s="112"/>
      <c r="KM178" s="112"/>
      <c r="KN178" s="112"/>
      <c r="KO178" s="112"/>
      <c r="KP178" s="112"/>
      <c r="KQ178" s="112"/>
      <c r="KR178" s="112"/>
      <c r="KS178" s="112"/>
      <c r="KT178" s="112"/>
      <c r="KU178" s="112"/>
      <c r="KV178" s="112"/>
      <c r="KW178" s="112"/>
      <c r="KX178" s="112"/>
      <c r="KY178" s="112"/>
      <c r="KZ178" s="112"/>
      <c r="LA178" s="112"/>
      <c r="LB178" s="112"/>
      <c r="LC178" s="112"/>
      <c r="LD178" s="112"/>
      <c r="LE178" s="112"/>
      <c r="LF178" s="112"/>
      <c r="LG178" s="112"/>
      <c r="LH178" s="112"/>
      <c r="LI178" s="112"/>
      <c r="LJ178" s="112"/>
      <c r="LK178" s="112"/>
      <c r="LL178" s="112"/>
      <c r="LM178" s="112"/>
      <c r="LN178" s="112"/>
      <c r="LO178" s="112"/>
      <c r="LP178" s="112"/>
      <c r="LQ178" s="112"/>
      <c r="LR178" s="112"/>
      <c r="LS178" s="112"/>
      <c r="LT178" s="112"/>
      <c r="LU178" s="112"/>
      <c r="LV178" s="112"/>
      <c r="LW178" s="112"/>
      <c r="LX178" s="112"/>
      <c r="LY178" s="112"/>
      <c r="LZ178" s="112"/>
      <c r="MA178" s="112"/>
      <c r="MB178" s="112"/>
      <c r="MC178" s="112"/>
      <c r="MD178" s="112"/>
      <c r="ME178" s="112"/>
      <c r="MF178" s="112"/>
      <c r="MG178" s="112"/>
      <c r="MH178" s="112"/>
      <c r="MI178" s="112"/>
      <c r="MJ178" s="112"/>
      <c r="MK178" s="112"/>
      <c r="ML178" s="112"/>
      <c r="MM178" s="112"/>
      <c r="MN178" s="112"/>
      <c r="MO178" s="112"/>
      <c r="MP178" s="112"/>
      <c r="MQ178" s="112"/>
      <c r="MR178" s="112"/>
      <c r="MS178" s="112"/>
      <c r="MT178" s="112"/>
      <c r="MU178" s="112"/>
      <c r="MV178" s="112"/>
      <c r="MW178" s="112"/>
      <c r="MX178" s="112"/>
      <c r="MY178" s="112"/>
      <c r="MZ178" s="112"/>
      <c r="NA178" s="112"/>
      <c r="NB178" s="112"/>
      <c r="NC178" s="112"/>
      <c r="ND178" s="112"/>
      <c r="NE178" s="112"/>
      <c r="NF178" s="112"/>
      <c r="NG178" s="112"/>
      <c r="NH178" s="112"/>
      <c r="NI178" s="112"/>
      <c r="NJ178" s="112"/>
      <c r="NK178" s="112"/>
      <c r="NL178" s="112"/>
      <c r="NM178" s="112"/>
      <c r="NN178" s="112"/>
      <c r="NO178" s="112"/>
      <c r="NP178" s="112"/>
      <c r="NQ178" s="112"/>
      <c r="NR178" s="112"/>
      <c r="NS178" s="112"/>
      <c r="NT178" s="112"/>
      <c r="NU178" s="112"/>
      <c r="NV178" s="112"/>
      <c r="NW178" s="112"/>
      <c r="NX178" s="112"/>
      <c r="NY178" s="112"/>
      <c r="NZ178" s="112"/>
      <c r="OA178" s="112"/>
      <c r="OB178" s="112"/>
      <c r="OC178" s="112"/>
      <c r="OD178" s="112"/>
      <c r="OE178" s="112"/>
      <c r="OF178" s="112"/>
      <c r="OG178" s="112"/>
      <c r="OH178" s="112"/>
      <c r="OI178" s="112"/>
      <c r="OJ178" s="112"/>
      <c r="OK178" s="112"/>
      <c r="OL178" s="112"/>
      <c r="OM178" s="112"/>
      <c r="ON178" s="112"/>
      <c r="OO178" s="112"/>
      <c r="OP178" s="112"/>
      <c r="OQ178" s="112"/>
      <c r="OR178" s="112"/>
      <c r="OS178" s="112"/>
      <c r="OT178" s="112"/>
      <c r="OU178" s="112"/>
      <c r="OV178" s="112"/>
      <c r="OW178" s="112"/>
      <c r="OX178" s="112"/>
      <c r="OY178" s="112"/>
      <c r="OZ178" s="112"/>
      <c r="PA178" s="112"/>
      <c r="PB178" s="112"/>
      <c r="PC178" s="112"/>
      <c r="PD178" s="112"/>
      <c r="PE178" s="112"/>
      <c r="PF178" s="112"/>
      <c r="PG178" s="112"/>
      <c r="PH178" s="112"/>
      <c r="PI178" s="112"/>
      <c r="PJ178" s="112"/>
      <c r="PK178" s="112"/>
      <c r="PL178" s="112"/>
      <c r="PM178" s="112"/>
      <c r="PN178" s="112"/>
      <c r="PO178" s="112"/>
      <c r="PP178" s="112"/>
      <c r="PQ178" s="112"/>
      <c r="PR178" s="112"/>
      <c r="PS178" s="112"/>
      <c r="PT178" s="112"/>
      <c r="PU178" s="112"/>
      <c r="PV178" s="112"/>
      <c r="PW178" s="112"/>
      <c r="PX178" s="112"/>
      <c r="PY178" s="112"/>
      <c r="PZ178" s="112"/>
      <c r="QA178" s="112"/>
      <c r="QB178" s="112"/>
      <c r="QC178" s="112"/>
      <c r="QD178" s="112"/>
      <c r="QE178" s="112"/>
      <c r="QF178" s="112"/>
      <c r="QG178" s="112"/>
      <c r="QH178" s="112"/>
      <c r="QI178" s="112"/>
      <c r="QJ178" s="112"/>
      <c r="QK178" s="112"/>
      <c r="QL178" s="112"/>
      <c r="QM178" s="112"/>
      <c r="QN178" s="112"/>
      <c r="QO178" s="112"/>
      <c r="QP178" s="112"/>
      <c r="QQ178" s="112"/>
      <c r="QR178" s="112"/>
      <c r="QS178" s="112"/>
      <c r="QT178" s="112"/>
      <c r="QU178" s="112"/>
      <c r="QV178" s="112"/>
      <c r="QW178" s="112"/>
      <c r="QX178" s="112"/>
      <c r="QY178" s="112"/>
      <c r="QZ178" s="112"/>
      <c r="RA178" s="112"/>
      <c r="RB178" s="112"/>
      <c r="RC178" s="112"/>
      <c r="RD178" s="112"/>
      <c r="RE178" s="112"/>
      <c r="RF178" s="112"/>
      <c r="RG178" s="112"/>
      <c r="RH178" s="112"/>
      <c r="RI178" s="112"/>
      <c r="RJ178" s="112"/>
      <c r="RK178" s="112"/>
      <c r="RL178" s="112"/>
      <c r="RM178" s="112"/>
      <c r="RN178" s="112"/>
      <c r="RO178" s="112"/>
      <c r="RP178" s="112"/>
      <c r="RQ178" s="112"/>
      <c r="RR178" s="112"/>
      <c r="RS178" s="112"/>
      <c r="RT178" s="112"/>
      <c r="RU178" s="112"/>
      <c r="RV178" s="112"/>
      <c r="RW178" s="112"/>
      <c r="RX178" s="112"/>
      <c r="RY178" s="112"/>
      <c r="RZ178" s="112"/>
      <c r="SA178" s="112"/>
      <c r="SB178" s="112"/>
      <c r="SC178" s="112"/>
      <c r="SD178" s="112"/>
      <c r="SE178" s="112"/>
      <c r="SF178" s="112"/>
      <c r="SG178" s="112"/>
      <c r="SH178" s="112"/>
      <c r="SI178" s="112"/>
      <c r="SJ178" s="112"/>
      <c r="SK178" s="112"/>
      <c r="SL178" s="112"/>
      <c r="SM178" s="112"/>
      <c r="SN178" s="112"/>
      <c r="SO178" s="112"/>
      <c r="SP178" s="112"/>
      <c r="SQ178" s="112"/>
      <c r="SR178" s="112"/>
      <c r="SS178" s="112"/>
      <c r="ST178" s="112"/>
      <c r="SU178" s="112"/>
      <c r="SV178" s="112"/>
      <c r="SW178" s="112"/>
      <c r="SX178" s="112"/>
      <c r="SY178" s="112"/>
      <c r="SZ178" s="112"/>
      <c r="TA178" s="112"/>
      <c r="TB178" s="112"/>
      <c r="TC178" s="112"/>
      <c r="TD178" s="112"/>
      <c r="TE178" s="112"/>
      <c r="TF178" s="112"/>
      <c r="TG178" s="112"/>
      <c r="TH178" s="112"/>
      <c r="TI178" s="112"/>
      <c r="TJ178" s="112"/>
      <c r="TK178" s="112"/>
      <c r="TL178" s="112"/>
      <c r="TM178" s="112"/>
      <c r="TN178" s="112"/>
      <c r="TO178" s="112"/>
      <c r="TP178" s="112"/>
      <c r="TQ178" s="112"/>
      <c r="TR178" s="112"/>
      <c r="TS178" s="112"/>
      <c r="TT178" s="112"/>
      <c r="TU178" s="112"/>
      <c r="TV178" s="112"/>
      <c r="TW178" s="112"/>
      <c r="TX178" s="112"/>
      <c r="TY178" s="112"/>
      <c r="TZ178" s="112"/>
      <c r="UA178" s="112"/>
      <c r="UB178" s="112"/>
      <c r="UC178" s="112"/>
      <c r="UD178" s="112"/>
      <c r="UE178" s="112"/>
      <c r="UF178" s="112"/>
      <c r="UG178" s="112"/>
      <c r="UH178" s="112"/>
      <c r="UI178" s="112"/>
      <c r="UJ178" s="112"/>
      <c r="UK178" s="112"/>
      <c r="UL178" s="112"/>
      <c r="UM178" s="112"/>
      <c r="UN178" s="112"/>
      <c r="UO178" s="112"/>
      <c r="UP178" s="112"/>
      <c r="UQ178" s="112"/>
      <c r="UR178" s="112"/>
      <c r="US178" s="112"/>
      <c r="UT178" s="112"/>
      <c r="UU178" s="112"/>
      <c r="UV178" s="112"/>
      <c r="UW178" s="112"/>
      <c r="UX178" s="112"/>
      <c r="UY178" s="112"/>
      <c r="UZ178" s="112"/>
      <c r="VA178" s="112"/>
      <c r="VB178" s="112"/>
      <c r="VC178" s="112"/>
      <c r="VD178" s="112"/>
      <c r="VE178" s="112"/>
      <c r="VF178" s="112"/>
      <c r="VG178" s="112"/>
      <c r="VH178" s="112"/>
      <c r="VI178" s="112"/>
      <c r="VJ178" s="112"/>
      <c r="VK178" s="112"/>
      <c r="VL178" s="112"/>
      <c r="VM178" s="112"/>
      <c r="VN178" s="112"/>
      <c r="VO178" s="112"/>
      <c r="VP178" s="112"/>
      <c r="VQ178" s="112"/>
      <c r="VR178" s="112"/>
      <c r="VS178" s="112"/>
      <c r="VT178" s="112"/>
      <c r="VU178" s="112"/>
      <c r="VV178" s="112"/>
      <c r="VW178" s="112"/>
      <c r="VX178" s="112"/>
      <c r="VY178" s="112"/>
      <c r="VZ178" s="112"/>
      <c r="WA178" s="112"/>
      <c r="WB178" s="112"/>
      <c r="WC178" s="112"/>
      <c r="WD178" s="112"/>
      <c r="WE178" s="112"/>
      <c r="WF178" s="112"/>
      <c r="WG178" s="112"/>
      <c r="WH178" s="112"/>
      <c r="WI178" s="112"/>
      <c r="WJ178" s="112"/>
      <c r="WK178" s="112"/>
      <c r="WL178" s="112"/>
      <c r="WM178" s="112"/>
      <c r="WN178" s="112"/>
      <c r="WO178" s="112"/>
      <c r="WP178" s="112"/>
      <c r="WQ178" s="112"/>
      <c r="WR178" s="112"/>
      <c r="WS178" s="112"/>
      <c r="WT178" s="112"/>
      <c r="WU178" s="112"/>
      <c r="WV178" s="112"/>
      <c r="WW178" s="112"/>
      <c r="WX178" s="112"/>
      <c r="WY178" s="112"/>
      <c r="WZ178" s="112"/>
      <c r="XA178" s="112"/>
      <c r="XB178" s="112"/>
      <c r="XC178" s="112"/>
      <c r="XD178" s="112"/>
      <c r="XE178" s="112"/>
      <c r="XF178" s="112"/>
      <c r="XG178" s="112"/>
      <c r="XH178" s="112"/>
      <c r="XI178" s="112"/>
      <c r="XJ178" s="112"/>
      <c r="XK178" s="112"/>
      <c r="XL178" s="112"/>
      <c r="XM178" s="112"/>
      <c r="XN178" s="112"/>
      <c r="XO178" s="112"/>
      <c r="XP178" s="112"/>
      <c r="XQ178" s="112"/>
      <c r="XR178" s="112"/>
      <c r="XS178" s="112"/>
      <c r="XT178" s="112"/>
      <c r="XU178" s="112"/>
      <c r="XV178" s="112"/>
      <c r="XW178" s="112"/>
      <c r="XX178" s="112"/>
      <c r="XY178" s="112"/>
      <c r="XZ178" s="112"/>
      <c r="YA178" s="112"/>
      <c r="YB178" s="112"/>
      <c r="YC178" s="112"/>
      <c r="YD178" s="112"/>
      <c r="YE178" s="112"/>
      <c r="YF178" s="112"/>
      <c r="YG178" s="112"/>
      <c r="YH178" s="112"/>
      <c r="YI178" s="112"/>
      <c r="YJ178" s="112"/>
      <c r="YK178" s="112"/>
      <c r="YL178" s="112"/>
      <c r="YM178" s="112"/>
      <c r="YN178" s="112"/>
      <c r="YO178" s="112"/>
      <c r="YP178" s="112"/>
      <c r="YQ178" s="112"/>
      <c r="YR178" s="112"/>
      <c r="YS178" s="112"/>
      <c r="YT178" s="112"/>
      <c r="YU178" s="112"/>
      <c r="YV178" s="112"/>
      <c r="YW178" s="112"/>
      <c r="YX178" s="112"/>
      <c r="YY178" s="112"/>
      <c r="YZ178" s="112"/>
      <c r="ZA178" s="112"/>
      <c r="ZB178" s="112"/>
      <c r="ZC178" s="112"/>
      <c r="ZD178" s="112"/>
      <c r="ZE178" s="112"/>
      <c r="ZF178" s="112"/>
      <c r="ZG178" s="112"/>
      <c r="ZH178" s="112"/>
      <c r="ZI178" s="112"/>
      <c r="ZJ178" s="112"/>
      <c r="ZK178" s="112"/>
      <c r="ZL178" s="112"/>
      <c r="ZM178" s="112"/>
      <c r="ZN178" s="112"/>
      <c r="ZO178" s="112"/>
      <c r="ZP178" s="112"/>
      <c r="ZQ178" s="112"/>
      <c r="ZR178" s="112"/>
    </row>
    <row r="179" spans="1:694" s="113" customFormat="1" ht="30" customHeight="1" x14ac:dyDescent="0.15">
      <c r="A179" s="412">
        <f t="shared" si="2"/>
        <v>161</v>
      </c>
      <c r="B179" s="425"/>
      <c r="C179" s="416"/>
      <c r="D179" s="156" t="s">
        <v>208</v>
      </c>
      <c r="E179" s="457"/>
      <c r="F179" s="157">
        <v>2000</v>
      </c>
      <c r="G179" s="172" t="s">
        <v>231</v>
      </c>
      <c r="H179" s="274"/>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c r="AG179" s="112"/>
      <c r="AH179" s="112"/>
      <c r="AI179" s="112"/>
      <c r="AJ179" s="112"/>
      <c r="AK179" s="112"/>
      <c r="AL179" s="112"/>
      <c r="AM179" s="112"/>
      <c r="AN179" s="112"/>
      <c r="AO179" s="112"/>
      <c r="AP179" s="112"/>
      <c r="AQ179" s="112"/>
      <c r="AR179" s="112"/>
      <c r="AS179" s="112"/>
      <c r="AT179" s="112"/>
      <c r="AU179" s="112"/>
      <c r="AV179" s="112"/>
      <c r="AW179" s="112"/>
      <c r="AX179" s="112"/>
      <c r="AY179" s="112"/>
      <c r="AZ179" s="112"/>
      <c r="BA179" s="112"/>
      <c r="BB179" s="112"/>
      <c r="BC179" s="112"/>
      <c r="BD179" s="112"/>
      <c r="BE179" s="112"/>
      <c r="BF179" s="112"/>
      <c r="BG179" s="112"/>
      <c r="BH179" s="112"/>
      <c r="BI179" s="112"/>
      <c r="BJ179" s="112"/>
      <c r="BK179" s="112"/>
      <c r="BL179" s="112"/>
      <c r="BM179" s="112"/>
      <c r="BN179" s="112"/>
      <c r="BO179" s="112"/>
      <c r="BP179" s="112"/>
      <c r="BQ179" s="112"/>
      <c r="BR179" s="112"/>
      <c r="BS179" s="112"/>
      <c r="BT179" s="112"/>
      <c r="BU179" s="112"/>
      <c r="BV179" s="112"/>
      <c r="BW179" s="112"/>
      <c r="BX179" s="112"/>
      <c r="BY179" s="112"/>
      <c r="BZ179" s="112"/>
      <c r="CA179" s="112"/>
      <c r="CB179" s="112"/>
      <c r="CC179" s="112"/>
      <c r="CD179" s="112"/>
      <c r="CE179" s="112"/>
      <c r="CF179" s="112"/>
      <c r="CG179" s="112"/>
      <c r="CH179" s="112"/>
      <c r="CI179" s="112"/>
      <c r="CJ179" s="112"/>
      <c r="CK179" s="112"/>
      <c r="CL179" s="112"/>
      <c r="CM179" s="112"/>
      <c r="CN179" s="112"/>
      <c r="CO179" s="112"/>
      <c r="CP179" s="112"/>
      <c r="CQ179" s="112"/>
      <c r="CR179" s="112"/>
      <c r="CS179" s="112"/>
      <c r="CT179" s="112"/>
      <c r="CU179" s="112"/>
      <c r="CV179" s="112"/>
      <c r="CW179" s="112"/>
      <c r="CX179" s="112"/>
      <c r="CY179" s="112"/>
      <c r="CZ179" s="112"/>
      <c r="DA179" s="112"/>
      <c r="DB179" s="112"/>
      <c r="DC179" s="112"/>
      <c r="DD179" s="112"/>
      <c r="DE179" s="112"/>
      <c r="DF179" s="112"/>
      <c r="DG179" s="112"/>
      <c r="DH179" s="112"/>
      <c r="DI179" s="112"/>
      <c r="DJ179" s="112"/>
      <c r="DK179" s="112"/>
      <c r="DL179" s="112"/>
      <c r="DM179" s="112"/>
      <c r="DN179" s="112"/>
      <c r="DO179" s="112"/>
      <c r="DP179" s="112"/>
      <c r="DQ179" s="112"/>
      <c r="DR179" s="112"/>
      <c r="DS179" s="112"/>
      <c r="DT179" s="112"/>
      <c r="DU179" s="112"/>
      <c r="DV179" s="112"/>
      <c r="DW179" s="112"/>
      <c r="DX179" s="112"/>
      <c r="DY179" s="112"/>
      <c r="DZ179" s="112"/>
      <c r="EA179" s="112"/>
      <c r="EB179" s="112"/>
      <c r="EC179" s="112"/>
      <c r="ED179" s="112"/>
      <c r="EE179" s="112"/>
      <c r="EF179" s="112"/>
      <c r="EG179" s="112"/>
      <c r="EH179" s="112"/>
      <c r="EI179" s="112"/>
      <c r="EJ179" s="112"/>
      <c r="EK179" s="112"/>
      <c r="EL179" s="112"/>
      <c r="EM179" s="112"/>
      <c r="EN179" s="112"/>
      <c r="EO179" s="112"/>
      <c r="EP179" s="112"/>
      <c r="EQ179" s="112"/>
      <c r="ER179" s="112"/>
      <c r="ES179" s="112"/>
      <c r="ET179" s="112"/>
      <c r="EU179" s="112"/>
      <c r="EV179" s="112"/>
      <c r="EW179" s="112"/>
      <c r="EX179" s="112"/>
      <c r="EY179" s="112"/>
      <c r="EZ179" s="112"/>
      <c r="FA179" s="112"/>
      <c r="FB179" s="112"/>
      <c r="FC179" s="112"/>
      <c r="FD179" s="112"/>
      <c r="FE179" s="112"/>
      <c r="FF179" s="112"/>
      <c r="FG179" s="112"/>
      <c r="FH179" s="112"/>
      <c r="FI179" s="112"/>
      <c r="FJ179" s="112"/>
      <c r="FK179" s="112"/>
      <c r="FL179" s="112"/>
      <c r="FM179" s="112"/>
      <c r="FN179" s="112"/>
      <c r="FO179" s="112"/>
      <c r="FP179" s="112"/>
      <c r="FQ179" s="112"/>
      <c r="FR179" s="112"/>
      <c r="FS179" s="112"/>
      <c r="FT179" s="112"/>
      <c r="FU179" s="112"/>
      <c r="FV179" s="112"/>
      <c r="FW179" s="112"/>
      <c r="FX179" s="112"/>
      <c r="FY179" s="112"/>
      <c r="FZ179" s="112"/>
      <c r="GA179" s="112"/>
      <c r="GB179" s="112"/>
      <c r="GC179" s="112"/>
      <c r="GD179" s="112"/>
      <c r="GE179" s="112"/>
      <c r="GF179" s="112"/>
      <c r="GG179" s="112"/>
      <c r="GH179" s="112"/>
      <c r="GI179" s="112"/>
      <c r="GJ179" s="112"/>
      <c r="GK179" s="112"/>
      <c r="GL179" s="112"/>
      <c r="GM179" s="112"/>
      <c r="GN179" s="112"/>
      <c r="GO179" s="112"/>
      <c r="GP179" s="112"/>
      <c r="GQ179" s="112"/>
      <c r="GR179" s="112"/>
      <c r="GS179" s="112"/>
      <c r="GT179" s="112"/>
      <c r="GU179" s="112"/>
      <c r="GV179" s="112"/>
      <c r="GW179" s="112"/>
      <c r="GX179" s="112"/>
      <c r="GY179" s="112"/>
      <c r="GZ179" s="112"/>
      <c r="HA179" s="112"/>
      <c r="HB179" s="112"/>
      <c r="HC179" s="112"/>
      <c r="HD179" s="112"/>
      <c r="HE179" s="112"/>
      <c r="HF179" s="112"/>
      <c r="HG179" s="112"/>
      <c r="HH179" s="112"/>
      <c r="HI179" s="112"/>
      <c r="HJ179" s="112"/>
      <c r="HK179" s="112"/>
      <c r="HL179" s="112"/>
      <c r="HM179" s="112"/>
      <c r="HN179" s="112"/>
      <c r="HO179" s="112"/>
      <c r="HP179" s="112"/>
      <c r="HQ179" s="112"/>
      <c r="HR179" s="112"/>
      <c r="HS179" s="112"/>
      <c r="HT179" s="112"/>
      <c r="HU179" s="112"/>
      <c r="HV179" s="112"/>
      <c r="HW179" s="112"/>
      <c r="HX179" s="112"/>
      <c r="HY179" s="112"/>
      <c r="HZ179" s="112"/>
      <c r="IA179" s="112"/>
      <c r="IB179" s="112"/>
      <c r="IC179" s="112"/>
      <c r="ID179" s="112"/>
      <c r="IE179" s="112"/>
      <c r="IF179" s="112"/>
      <c r="IG179" s="112"/>
      <c r="IH179" s="112"/>
      <c r="II179" s="112"/>
      <c r="IJ179" s="112"/>
      <c r="IK179" s="112"/>
      <c r="IL179" s="112"/>
      <c r="IM179" s="112"/>
      <c r="IN179" s="112"/>
      <c r="IO179" s="112"/>
      <c r="IP179" s="112"/>
      <c r="IQ179" s="112"/>
      <c r="IR179" s="112"/>
      <c r="IS179" s="112"/>
      <c r="IT179" s="112"/>
      <c r="IU179" s="112"/>
      <c r="IV179" s="112"/>
      <c r="IW179" s="112"/>
      <c r="IX179" s="112"/>
      <c r="IY179" s="112"/>
      <c r="IZ179" s="112"/>
      <c r="JA179" s="112"/>
      <c r="JB179" s="112"/>
      <c r="JC179" s="112"/>
      <c r="JD179" s="112"/>
      <c r="JE179" s="112"/>
      <c r="JF179" s="112"/>
      <c r="JG179" s="112"/>
      <c r="JH179" s="112"/>
      <c r="JI179" s="112"/>
      <c r="JJ179" s="112"/>
      <c r="JK179" s="112"/>
      <c r="JL179" s="112"/>
      <c r="JM179" s="112"/>
      <c r="JN179" s="112"/>
      <c r="JO179" s="112"/>
      <c r="JP179" s="112"/>
      <c r="JQ179" s="112"/>
      <c r="JR179" s="112"/>
      <c r="JS179" s="112"/>
      <c r="JT179" s="112"/>
      <c r="JU179" s="112"/>
      <c r="JV179" s="112"/>
      <c r="JW179" s="112"/>
      <c r="JX179" s="112"/>
      <c r="JY179" s="112"/>
      <c r="JZ179" s="112"/>
      <c r="KA179" s="112"/>
      <c r="KB179" s="112"/>
      <c r="KC179" s="112"/>
      <c r="KD179" s="112"/>
      <c r="KE179" s="112"/>
      <c r="KF179" s="112"/>
      <c r="KG179" s="112"/>
      <c r="KH179" s="112"/>
      <c r="KI179" s="112"/>
      <c r="KJ179" s="112"/>
      <c r="KK179" s="112"/>
      <c r="KL179" s="112"/>
      <c r="KM179" s="112"/>
      <c r="KN179" s="112"/>
      <c r="KO179" s="112"/>
      <c r="KP179" s="112"/>
      <c r="KQ179" s="112"/>
      <c r="KR179" s="112"/>
      <c r="KS179" s="112"/>
      <c r="KT179" s="112"/>
      <c r="KU179" s="112"/>
      <c r="KV179" s="112"/>
      <c r="KW179" s="112"/>
      <c r="KX179" s="112"/>
      <c r="KY179" s="112"/>
      <c r="KZ179" s="112"/>
      <c r="LA179" s="112"/>
      <c r="LB179" s="112"/>
      <c r="LC179" s="112"/>
      <c r="LD179" s="112"/>
      <c r="LE179" s="112"/>
      <c r="LF179" s="112"/>
      <c r="LG179" s="112"/>
      <c r="LH179" s="112"/>
      <c r="LI179" s="112"/>
      <c r="LJ179" s="112"/>
      <c r="LK179" s="112"/>
      <c r="LL179" s="112"/>
      <c r="LM179" s="112"/>
      <c r="LN179" s="112"/>
      <c r="LO179" s="112"/>
      <c r="LP179" s="112"/>
      <c r="LQ179" s="112"/>
      <c r="LR179" s="112"/>
      <c r="LS179" s="112"/>
      <c r="LT179" s="112"/>
      <c r="LU179" s="112"/>
      <c r="LV179" s="112"/>
      <c r="LW179" s="112"/>
      <c r="LX179" s="112"/>
      <c r="LY179" s="112"/>
      <c r="LZ179" s="112"/>
      <c r="MA179" s="112"/>
      <c r="MB179" s="112"/>
      <c r="MC179" s="112"/>
      <c r="MD179" s="112"/>
      <c r="ME179" s="112"/>
      <c r="MF179" s="112"/>
      <c r="MG179" s="112"/>
      <c r="MH179" s="112"/>
      <c r="MI179" s="112"/>
      <c r="MJ179" s="112"/>
      <c r="MK179" s="112"/>
      <c r="ML179" s="112"/>
      <c r="MM179" s="112"/>
      <c r="MN179" s="112"/>
      <c r="MO179" s="112"/>
      <c r="MP179" s="112"/>
      <c r="MQ179" s="112"/>
      <c r="MR179" s="112"/>
      <c r="MS179" s="112"/>
      <c r="MT179" s="112"/>
      <c r="MU179" s="112"/>
      <c r="MV179" s="112"/>
      <c r="MW179" s="112"/>
      <c r="MX179" s="112"/>
      <c r="MY179" s="112"/>
      <c r="MZ179" s="112"/>
      <c r="NA179" s="112"/>
      <c r="NB179" s="112"/>
      <c r="NC179" s="112"/>
      <c r="ND179" s="112"/>
      <c r="NE179" s="112"/>
      <c r="NF179" s="112"/>
      <c r="NG179" s="112"/>
      <c r="NH179" s="112"/>
      <c r="NI179" s="112"/>
      <c r="NJ179" s="112"/>
      <c r="NK179" s="112"/>
      <c r="NL179" s="112"/>
      <c r="NM179" s="112"/>
      <c r="NN179" s="112"/>
      <c r="NO179" s="112"/>
      <c r="NP179" s="112"/>
      <c r="NQ179" s="112"/>
      <c r="NR179" s="112"/>
      <c r="NS179" s="112"/>
      <c r="NT179" s="112"/>
      <c r="NU179" s="112"/>
      <c r="NV179" s="112"/>
      <c r="NW179" s="112"/>
      <c r="NX179" s="112"/>
      <c r="NY179" s="112"/>
      <c r="NZ179" s="112"/>
      <c r="OA179" s="112"/>
      <c r="OB179" s="112"/>
      <c r="OC179" s="112"/>
      <c r="OD179" s="112"/>
      <c r="OE179" s="112"/>
      <c r="OF179" s="112"/>
      <c r="OG179" s="112"/>
      <c r="OH179" s="112"/>
      <c r="OI179" s="112"/>
      <c r="OJ179" s="112"/>
      <c r="OK179" s="112"/>
      <c r="OL179" s="112"/>
      <c r="OM179" s="112"/>
      <c r="ON179" s="112"/>
      <c r="OO179" s="112"/>
      <c r="OP179" s="112"/>
      <c r="OQ179" s="112"/>
      <c r="OR179" s="112"/>
      <c r="OS179" s="112"/>
      <c r="OT179" s="112"/>
      <c r="OU179" s="112"/>
      <c r="OV179" s="112"/>
      <c r="OW179" s="112"/>
      <c r="OX179" s="112"/>
      <c r="OY179" s="112"/>
      <c r="OZ179" s="112"/>
      <c r="PA179" s="112"/>
      <c r="PB179" s="112"/>
      <c r="PC179" s="112"/>
      <c r="PD179" s="112"/>
      <c r="PE179" s="112"/>
      <c r="PF179" s="112"/>
      <c r="PG179" s="112"/>
      <c r="PH179" s="112"/>
      <c r="PI179" s="112"/>
      <c r="PJ179" s="112"/>
      <c r="PK179" s="112"/>
      <c r="PL179" s="112"/>
      <c r="PM179" s="112"/>
      <c r="PN179" s="112"/>
      <c r="PO179" s="112"/>
      <c r="PP179" s="112"/>
      <c r="PQ179" s="112"/>
      <c r="PR179" s="112"/>
      <c r="PS179" s="112"/>
      <c r="PT179" s="112"/>
      <c r="PU179" s="112"/>
      <c r="PV179" s="112"/>
      <c r="PW179" s="112"/>
      <c r="PX179" s="112"/>
      <c r="PY179" s="112"/>
      <c r="PZ179" s="112"/>
      <c r="QA179" s="112"/>
      <c r="QB179" s="112"/>
      <c r="QC179" s="112"/>
      <c r="QD179" s="112"/>
      <c r="QE179" s="112"/>
      <c r="QF179" s="112"/>
      <c r="QG179" s="112"/>
      <c r="QH179" s="112"/>
      <c r="QI179" s="112"/>
      <c r="QJ179" s="112"/>
      <c r="QK179" s="112"/>
      <c r="QL179" s="112"/>
      <c r="QM179" s="112"/>
      <c r="QN179" s="112"/>
      <c r="QO179" s="112"/>
      <c r="QP179" s="112"/>
      <c r="QQ179" s="112"/>
      <c r="QR179" s="112"/>
      <c r="QS179" s="112"/>
      <c r="QT179" s="112"/>
      <c r="QU179" s="112"/>
      <c r="QV179" s="112"/>
      <c r="QW179" s="112"/>
      <c r="QX179" s="112"/>
      <c r="QY179" s="112"/>
      <c r="QZ179" s="112"/>
      <c r="RA179" s="112"/>
      <c r="RB179" s="112"/>
      <c r="RC179" s="112"/>
      <c r="RD179" s="112"/>
      <c r="RE179" s="112"/>
      <c r="RF179" s="112"/>
      <c r="RG179" s="112"/>
      <c r="RH179" s="112"/>
      <c r="RI179" s="112"/>
      <c r="RJ179" s="112"/>
      <c r="RK179" s="112"/>
      <c r="RL179" s="112"/>
      <c r="RM179" s="112"/>
      <c r="RN179" s="112"/>
      <c r="RO179" s="112"/>
      <c r="RP179" s="112"/>
      <c r="RQ179" s="112"/>
      <c r="RR179" s="112"/>
      <c r="RS179" s="112"/>
      <c r="RT179" s="112"/>
      <c r="RU179" s="112"/>
      <c r="RV179" s="112"/>
      <c r="RW179" s="112"/>
      <c r="RX179" s="112"/>
      <c r="RY179" s="112"/>
      <c r="RZ179" s="112"/>
      <c r="SA179" s="112"/>
      <c r="SB179" s="112"/>
      <c r="SC179" s="112"/>
      <c r="SD179" s="112"/>
      <c r="SE179" s="112"/>
      <c r="SF179" s="112"/>
      <c r="SG179" s="112"/>
      <c r="SH179" s="112"/>
      <c r="SI179" s="112"/>
      <c r="SJ179" s="112"/>
      <c r="SK179" s="112"/>
      <c r="SL179" s="112"/>
      <c r="SM179" s="112"/>
      <c r="SN179" s="112"/>
      <c r="SO179" s="112"/>
      <c r="SP179" s="112"/>
      <c r="SQ179" s="112"/>
      <c r="SR179" s="112"/>
      <c r="SS179" s="112"/>
      <c r="ST179" s="112"/>
      <c r="SU179" s="112"/>
      <c r="SV179" s="112"/>
      <c r="SW179" s="112"/>
      <c r="SX179" s="112"/>
      <c r="SY179" s="112"/>
      <c r="SZ179" s="112"/>
      <c r="TA179" s="112"/>
      <c r="TB179" s="112"/>
      <c r="TC179" s="112"/>
      <c r="TD179" s="112"/>
      <c r="TE179" s="112"/>
      <c r="TF179" s="112"/>
      <c r="TG179" s="112"/>
      <c r="TH179" s="112"/>
      <c r="TI179" s="112"/>
      <c r="TJ179" s="112"/>
      <c r="TK179" s="112"/>
      <c r="TL179" s="112"/>
      <c r="TM179" s="112"/>
      <c r="TN179" s="112"/>
      <c r="TO179" s="112"/>
      <c r="TP179" s="112"/>
      <c r="TQ179" s="112"/>
      <c r="TR179" s="112"/>
      <c r="TS179" s="112"/>
      <c r="TT179" s="112"/>
      <c r="TU179" s="112"/>
      <c r="TV179" s="112"/>
      <c r="TW179" s="112"/>
      <c r="TX179" s="112"/>
      <c r="TY179" s="112"/>
      <c r="TZ179" s="112"/>
      <c r="UA179" s="112"/>
      <c r="UB179" s="112"/>
      <c r="UC179" s="112"/>
      <c r="UD179" s="112"/>
      <c r="UE179" s="112"/>
      <c r="UF179" s="112"/>
      <c r="UG179" s="112"/>
      <c r="UH179" s="112"/>
      <c r="UI179" s="112"/>
      <c r="UJ179" s="112"/>
      <c r="UK179" s="112"/>
      <c r="UL179" s="112"/>
      <c r="UM179" s="112"/>
      <c r="UN179" s="112"/>
      <c r="UO179" s="112"/>
      <c r="UP179" s="112"/>
      <c r="UQ179" s="112"/>
      <c r="UR179" s="112"/>
      <c r="US179" s="112"/>
      <c r="UT179" s="112"/>
      <c r="UU179" s="112"/>
      <c r="UV179" s="112"/>
      <c r="UW179" s="112"/>
      <c r="UX179" s="112"/>
      <c r="UY179" s="112"/>
      <c r="UZ179" s="112"/>
      <c r="VA179" s="112"/>
      <c r="VB179" s="112"/>
      <c r="VC179" s="112"/>
      <c r="VD179" s="112"/>
      <c r="VE179" s="112"/>
      <c r="VF179" s="112"/>
      <c r="VG179" s="112"/>
      <c r="VH179" s="112"/>
      <c r="VI179" s="112"/>
      <c r="VJ179" s="112"/>
      <c r="VK179" s="112"/>
      <c r="VL179" s="112"/>
      <c r="VM179" s="112"/>
      <c r="VN179" s="112"/>
      <c r="VO179" s="112"/>
      <c r="VP179" s="112"/>
      <c r="VQ179" s="112"/>
      <c r="VR179" s="112"/>
      <c r="VS179" s="112"/>
      <c r="VT179" s="112"/>
      <c r="VU179" s="112"/>
      <c r="VV179" s="112"/>
      <c r="VW179" s="112"/>
      <c r="VX179" s="112"/>
      <c r="VY179" s="112"/>
      <c r="VZ179" s="112"/>
      <c r="WA179" s="112"/>
      <c r="WB179" s="112"/>
      <c r="WC179" s="112"/>
      <c r="WD179" s="112"/>
      <c r="WE179" s="112"/>
      <c r="WF179" s="112"/>
      <c r="WG179" s="112"/>
      <c r="WH179" s="112"/>
      <c r="WI179" s="112"/>
      <c r="WJ179" s="112"/>
      <c r="WK179" s="112"/>
      <c r="WL179" s="112"/>
      <c r="WM179" s="112"/>
      <c r="WN179" s="112"/>
      <c r="WO179" s="112"/>
      <c r="WP179" s="112"/>
      <c r="WQ179" s="112"/>
      <c r="WR179" s="112"/>
      <c r="WS179" s="112"/>
      <c r="WT179" s="112"/>
      <c r="WU179" s="112"/>
      <c r="WV179" s="112"/>
      <c r="WW179" s="112"/>
      <c r="WX179" s="112"/>
      <c r="WY179" s="112"/>
      <c r="WZ179" s="112"/>
      <c r="XA179" s="112"/>
      <c r="XB179" s="112"/>
      <c r="XC179" s="112"/>
      <c r="XD179" s="112"/>
      <c r="XE179" s="112"/>
      <c r="XF179" s="112"/>
      <c r="XG179" s="112"/>
      <c r="XH179" s="112"/>
      <c r="XI179" s="112"/>
      <c r="XJ179" s="112"/>
      <c r="XK179" s="112"/>
      <c r="XL179" s="112"/>
      <c r="XM179" s="112"/>
      <c r="XN179" s="112"/>
      <c r="XO179" s="112"/>
      <c r="XP179" s="112"/>
      <c r="XQ179" s="112"/>
      <c r="XR179" s="112"/>
      <c r="XS179" s="112"/>
      <c r="XT179" s="112"/>
      <c r="XU179" s="112"/>
      <c r="XV179" s="112"/>
      <c r="XW179" s="112"/>
      <c r="XX179" s="112"/>
      <c r="XY179" s="112"/>
      <c r="XZ179" s="112"/>
      <c r="YA179" s="112"/>
      <c r="YB179" s="112"/>
      <c r="YC179" s="112"/>
      <c r="YD179" s="112"/>
      <c r="YE179" s="112"/>
      <c r="YF179" s="112"/>
      <c r="YG179" s="112"/>
      <c r="YH179" s="112"/>
      <c r="YI179" s="112"/>
      <c r="YJ179" s="112"/>
      <c r="YK179" s="112"/>
      <c r="YL179" s="112"/>
      <c r="YM179" s="112"/>
      <c r="YN179" s="112"/>
      <c r="YO179" s="112"/>
      <c r="YP179" s="112"/>
      <c r="YQ179" s="112"/>
      <c r="YR179" s="112"/>
      <c r="YS179" s="112"/>
      <c r="YT179" s="112"/>
      <c r="YU179" s="112"/>
      <c r="YV179" s="112"/>
      <c r="YW179" s="112"/>
      <c r="YX179" s="112"/>
      <c r="YY179" s="112"/>
      <c r="YZ179" s="112"/>
      <c r="ZA179" s="112"/>
      <c r="ZB179" s="112"/>
      <c r="ZC179" s="112"/>
      <c r="ZD179" s="112"/>
      <c r="ZE179" s="112"/>
      <c r="ZF179" s="112"/>
      <c r="ZG179" s="112"/>
      <c r="ZH179" s="112"/>
      <c r="ZI179" s="112"/>
      <c r="ZJ179" s="112"/>
      <c r="ZK179" s="112"/>
      <c r="ZL179" s="112"/>
      <c r="ZM179" s="112"/>
      <c r="ZN179" s="112"/>
      <c r="ZO179" s="112"/>
      <c r="ZP179" s="112"/>
      <c r="ZQ179" s="112"/>
      <c r="ZR179" s="112"/>
    </row>
    <row r="180" spans="1:694" s="113" customFormat="1" ht="30" customHeight="1" x14ac:dyDescent="0.15">
      <c r="A180" s="412">
        <f t="shared" si="2"/>
        <v>162</v>
      </c>
      <c r="B180" s="425"/>
      <c r="C180" s="416"/>
      <c r="D180" s="156" t="s">
        <v>138</v>
      </c>
      <c r="E180" s="433"/>
      <c r="F180" s="157" t="s">
        <v>139</v>
      </c>
      <c r="G180" s="158" t="s">
        <v>140</v>
      </c>
      <c r="H180" s="274"/>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c r="AG180" s="112"/>
      <c r="AH180" s="112"/>
      <c r="AI180" s="112"/>
      <c r="AJ180" s="112"/>
      <c r="AK180" s="112"/>
      <c r="AL180" s="112"/>
      <c r="AM180" s="112"/>
      <c r="AN180" s="112"/>
      <c r="AO180" s="112"/>
      <c r="AP180" s="112"/>
      <c r="AQ180" s="112"/>
      <c r="AR180" s="112"/>
      <c r="AS180" s="112"/>
      <c r="AT180" s="112"/>
      <c r="AU180" s="112"/>
      <c r="AV180" s="112"/>
      <c r="AW180" s="112"/>
      <c r="AX180" s="112"/>
      <c r="AY180" s="112"/>
      <c r="AZ180" s="112"/>
      <c r="BA180" s="112"/>
      <c r="BB180" s="112"/>
      <c r="BC180" s="112"/>
      <c r="BD180" s="112"/>
      <c r="BE180" s="112"/>
      <c r="BF180" s="112"/>
      <c r="BG180" s="112"/>
      <c r="BH180" s="112"/>
      <c r="BI180" s="112"/>
      <c r="BJ180" s="112"/>
      <c r="BK180" s="112"/>
      <c r="BL180" s="112"/>
      <c r="BM180" s="112"/>
      <c r="BN180" s="112"/>
      <c r="BO180" s="112"/>
      <c r="BP180" s="112"/>
      <c r="BQ180" s="112"/>
      <c r="BR180" s="112"/>
      <c r="BS180" s="112"/>
      <c r="BT180" s="112"/>
      <c r="BU180" s="112"/>
      <c r="BV180" s="112"/>
      <c r="BW180" s="112"/>
      <c r="BX180" s="112"/>
      <c r="BY180" s="112"/>
      <c r="BZ180" s="112"/>
      <c r="CA180" s="112"/>
      <c r="CB180" s="112"/>
      <c r="CC180" s="112"/>
      <c r="CD180" s="112"/>
      <c r="CE180" s="112"/>
      <c r="CF180" s="112"/>
      <c r="CG180" s="112"/>
      <c r="CH180" s="112"/>
      <c r="CI180" s="112"/>
      <c r="CJ180" s="112"/>
      <c r="CK180" s="112"/>
      <c r="CL180" s="112"/>
      <c r="CM180" s="112"/>
      <c r="CN180" s="112"/>
      <c r="CO180" s="112"/>
      <c r="CP180" s="112"/>
      <c r="CQ180" s="112"/>
      <c r="CR180" s="112"/>
      <c r="CS180" s="112"/>
      <c r="CT180" s="112"/>
      <c r="CU180" s="112"/>
      <c r="CV180" s="112"/>
      <c r="CW180" s="112"/>
      <c r="CX180" s="112"/>
      <c r="CY180" s="112"/>
      <c r="CZ180" s="112"/>
      <c r="DA180" s="112"/>
      <c r="DB180" s="112"/>
      <c r="DC180" s="112"/>
      <c r="DD180" s="112"/>
      <c r="DE180" s="112"/>
      <c r="DF180" s="112"/>
      <c r="DG180" s="112"/>
      <c r="DH180" s="112"/>
      <c r="DI180" s="112"/>
      <c r="DJ180" s="112"/>
      <c r="DK180" s="112"/>
      <c r="DL180" s="112"/>
      <c r="DM180" s="112"/>
      <c r="DN180" s="112"/>
      <c r="DO180" s="112"/>
      <c r="DP180" s="112"/>
      <c r="DQ180" s="112"/>
      <c r="DR180" s="112"/>
      <c r="DS180" s="112"/>
      <c r="DT180" s="112"/>
      <c r="DU180" s="112"/>
      <c r="DV180" s="112"/>
      <c r="DW180" s="112"/>
      <c r="DX180" s="112"/>
      <c r="DY180" s="112"/>
      <c r="DZ180" s="112"/>
      <c r="EA180" s="112"/>
      <c r="EB180" s="112"/>
      <c r="EC180" s="112"/>
      <c r="ED180" s="112"/>
      <c r="EE180" s="112"/>
      <c r="EF180" s="112"/>
      <c r="EG180" s="112"/>
      <c r="EH180" s="112"/>
      <c r="EI180" s="112"/>
      <c r="EJ180" s="112"/>
      <c r="EK180" s="112"/>
      <c r="EL180" s="112"/>
      <c r="EM180" s="112"/>
      <c r="EN180" s="112"/>
      <c r="EO180" s="112"/>
      <c r="EP180" s="112"/>
      <c r="EQ180" s="112"/>
      <c r="ER180" s="112"/>
      <c r="ES180" s="112"/>
      <c r="ET180" s="112"/>
      <c r="EU180" s="112"/>
      <c r="EV180" s="112"/>
      <c r="EW180" s="112"/>
      <c r="EX180" s="112"/>
      <c r="EY180" s="112"/>
      <c r="EZ180" s="112"/>
      <c r="FA180" s="112"/>
      <c r="FB180" s="112"/>
      <c r="FC180" s="112"/>
      <c r="FD180" s="112"/>
      <c r="FE180" s="112"/>
      <c r="FF180" s="112"/>
      <c r="FG180" s="112"/>
      <c r="FH180" s="112"/>
      <c r="FI180" s="112"/>
      <c r="FJ180" s="112"/>
      <c r="FK180" s="112"/>
      <c r="FL180" s="112"/>
      <c r="FM180" s="112"/>
      <c r="FN180" s="112"/>
      <c r="FO180" s="112"/>
      <c r="FP180" s="112"/>
      <c r="FQ180" s="112"/>
      <c r="FR180" s="112"/>
      <c r="FS180" s="112"/>
      <c r="FT180" s="112"/>
      <c r="FU180" s="112"/>
      <c r="FV180" s="112"/>
      <c r="FW180" s="112"/>
      <c r="FX180" s="112"/>
      <c r="FY180" s="112"/>
      <c r="FZ180" s="112"/>
      <c r="GA180" s="112"/>
      <c r="GB180" s="112"/>
      <c r="GC180" s="112"/>
      <c r="GD180" s="112"/>
      <c r="GE180" s="112"/>
      <c r="GF180" s="112"/>
      <c r="GG180" s="112"/>
      <c r="GH180" s="112"/>
      <c r="GI180" s="112"/>
      <c r="GJ180" s="112"/>
      <c r="GK180" s="112"/>
      <c r="GL180" s="112"/>
      <c r="GM180" s="112"/>
      <c r="GN180" s="112"/>
      <c r="GO180" s="112"/>
      <c r="GP180" s="112"/>
      <c r="GQ180" s="112"/>
      <c r="GR180" s="112"/>
      <c r="GS180" s="112"/>
      <c r="GT180" s="112"/>
      <c r="GU180" s="112"/>
      <c r="GV180" s="112"/>
      <c r="GW180" s="112"/>
      <c r="GX180" s="112"/>
      <c r="GY180" s="112"/>
      <c r="GZ180" s="112"/>
      <c r="HA180" s="112"/>
      <c r="HB180" s="112"/>
      <c r="HC180" s="112"/>
      <c r="HD180" s="112"/>
      <c r="HE180" s="112"/>
      <c r="HF180" s="112"/>
      <c r="HG180" s="112"/>
      <c r="HH180" s="112"/>
      <c r="HI180" s="112"/>
      <c r="HJ180" s="112"/>
      <c r="HK180" s="112"/>
      <c r="HL180" s="112"/>
      <c r="HM180" s="112"/>
      <c r="HN180" s="112"/>
      <c r="HO180" s="112"/>
      <c r="HP180" s="112"/>
      <c r="HQ180" s="112"/>
      <c r="HR180" s="112"/>
      <c r="HS180" s="112"/>
      <c r="HT180" s="112"/>
      <c r="HU180" s="112"/>
      <c r="HV180" s="112"/>
      <c r="HW180" s="112"/>
      <c r="HX180" s="112"/>
      <c r="HY180" s="112"/>
      <c r="HZ180" s="112"/>
      <c r="IA180" s="112"/>
      <c r="IB180" s="112"/>
      <c r="IC180" s="112"/>
      <c r="ID180" s="112"/>
      <c r="IE180" s="112"/>
      <c r="IF180" s="112"/>
      <c r="IG180" s="112"/>
      <c r="IH180" s="112"/>
      <c r="II180" s="112"/>
      <c r="IJ180" s="112"/>
      <c r="IK180" s="112"/>
      <c r="IL180" s="112"/>
      <c r="IM180" s="112"/>
      <c r="IN180" s="112"/>
      <c r="IO180" s="112"/>
      <c r="IP180" s="112"/>
      <c r="IQ180" s="112"/>
      <c r="IR180" s="112"/>
      <c r="IS180" s="112"/>
      <c r="IT180" s="112"/>
      <c r="IU180" s="112"/>
      <c r="IV180" s="112"/>
      <c r="IW180" s="112"/>
      <c r="IX180" s="112"/>
      <c r="IY180" s="112"/>
      <c r="IZ180" s="112"/>
      <c r="JA180" s="112"/>
      <c r="JB180" s="112"/>
      <c r="JC180" s="112"/>
      <c r="JD180" s="112"/>
      <c r="JE180" s="112"/>
      <c r="JF180" s="112"/>
      <c r="JG180" s="112"/>
      <c r="JH180" s="112"/>
      <c r="JI180" s="112"/>
      <c r="JJ180" s="112"/>
      <c r="JK180" s="112"/>
      <c r="JL180" s="112"/>
      <c r="JM180" s="112"/>
      <c r="JN180" s="112"/>
      <c r="JO180" s="112"/>
      <c r="JP180" s="112"/>
      <c r="JQ180" s="112"/>
      <c r="JR180" s="112"/>
      <c r="JS180" s="112"/>
      <c r="JT180" s="112"/>
      <c r="JU180" s="112"/>
      <c r="JV180" s="112"/>
      <c r="JW180" s="112"/>
      <c r="JX180" s="112"/>
      <c r="JY180" s="112"/>
      <c r="JZ180" s="112"/>
      <c r="KA180" s="112"/>
      <c r="KB180" s="112"/>
      <c r="KC180" s="112"/>
      <c r="KD180" s="112"/>
      <c r="KE180" s="112"/>
      <c r="KF180" s="112"/>
      <c r="KG180" s="112"/>
      <c r="KH180" s="112"/>
      <c r="KI180" s="112"/>
      <c r="KJ180" s="112"/>
      <c r="KK180" s="112"/>
      <c r="KL180" s="112"/>
      <c r="KM180" s="112"/>
      <c r="KN180" s="112"/>
      <c r="KO180" s="112"/>
      <c r="KP180" s="112"/>
      <c r="KQ180" s="112"/>
      <c r="KR180" s="112"/>
      <c r="KS180" s="112"/>
      <c r="KT180" s="112"/>
      <c r="KU180" s="112"/>
      <c r="KV180" s="112"/>
      <c r="KW180" s="112"/>
      <c r="KX180" s="112"/>
      <c r="KY180" s="112"/>
      <c r="KZ180" s="112"/>
      <c r="LA180" s="112"/>
      <c r="LB180" s="112"/>
      <c r="LC180" s="112"/>
      <c r="LD180" s="112"/>
      <c r="LE180" s="112"/>
      <c r="LF180" s="112"/>
      <c r="LG180" s="112"/>
      <c r="LH180" s="112"/>
      <c r="LI180" s="112"/>
      <c r="LJ180" s="112"/>
      <c r="LK180" s="112"/>
      <c r="LL180" s="112"/>
      <c r="LM180" s="112"/>
      <c r="LN180" s="112"/>
      <c r="LO180" s="112"/>
      <c r="LP180" s="112"/>
      <c r="LQ180" s="112"/>
      <c r="LR180" s="112"/>
      <c r="LS180" s="112"/>
      <c r="LT180" s="112"/>
      <c r="LU180" s="112"/>
      <c r="LV180" s="112"/>
      <c r="LW180" s="112"/>
      <c r="LX180" s="112"/>
      <c r="LY180" s="112"/>
      <c r="LZ180" s="112"/>
      <c r="MA180" s="112"/>
      <c r="MB180" s="112"/>
      <c r="MC180" s="112"/>
      <c r="MD180" s="112"/>
      <c r="ME180" s="112"/>
      <c r="MF180" s="112"/>
      <c r="MG180" s="112"/>
      <c r="MH180" s="112"/>
      <c r="MI180" s="112"/>
      <c r="MJ180" s="112"/>
      <c r="MK180" s="112"/>
      <c r="ML180" s="112"/>
      <c r="MM180" s="112"/>
      <c r="MN180" s="112"/>
      <c r="MO180" s="112"/>
      <c r="MP180" s="112"/>
      <c r="MQ180" s="112"/>
      <c r="MR180" s="112"/>
      <c r="MS180" s="112"/>
      <c r="MT180" s="112"/>
      <c r="MU180" s="112"/>
      <c r="MV180" s="112"/>
      <c r="MW180" s="112"/>
      <c r="MX180" s="112"/>
      <c r="MY180" s="112"/>
      <c r="MZ180" s="112"/>
      <c r="NA180" s="112"/>
      <c r="NB180" s="112"/>
      <c r="NC180" s="112"/>
      <c r="ND180" s="112"/>
      <c r="NE180" s="112"/>
      <c r="NF180" s="112"/>
      <c r="NG180" s="112"/>
      <c r="NH180" s="112"/>
      <c r="NI180" s="112"/>
      <c r="NJ180" s="112"/>
      <c r="NK180" s="112"/>
      <c r="NL180" s="112"/>
      <c r="NM180" s="112"/>
      <c r="NN180" s="112"/>
      <c r="NO180" s="112"/>
      <c r="NP180" s="112"/>
      <c r="NQ180" s="112"/>
      <c r="NR180" s="112"/>
      <c r="NS180" s="112"/>
      <c r="NT180" s="112"/>
      <c r="NU180" s="112"/>
      <c r="NV180" s="112"/>
      <c r="NW180" s="112"/>
      <c r="NX180" s="112"/>
      <c r="NY180" s="112"/>
      <c r="NZ180" s="112"/>
      <c r="OA180" s="112"/>
      <c r="OB180" s="112"/>
      <c r="OC180" s="112"/>
      <c r="OD180" s="112"/>
      <c r="OE180" s="112"/>
      <c r="OF180" s="112"/>
      <c r="OG180" s="112"/>
      <c r="OH180" s="112"/>
      <c r="OI180" s="112"/>
      <c r="OJ180" s="112"/>
      <c r="OK180" s="112"/>
      <c r="OL180" s="112"/>
      <c r="OM180" s="112"/>
      <c r="ON180" s="112"/>
      <c r="OO180" s="112"/>
      <c r="OP180" s="112"/>
      <c r="OQ180" s="112"/>
      <c r="OR180" s="112"/>
      <c r="OS180" s="112"/>
      <c r="OT180" s="112"/>
      <c r="OU180" s="112"/>
      <c r="OV180" s="112"/>
      <c r="OW180" s="112"/>
      <c r="OX180" s="112"/>
      <c r="OY180" s="112"/>
      <c r="OZ180" s="112"/>
      <c r="PA180" s="112"/>
      <c r="PB180" s="112"/>
      <c r="PC180" s="112"/>
      <c r="PD180" s="112"/>
      <c r="PE180" s="112"/>
      <c r="PF180" s="112"/>
      <c r="PG180" s="112"/>
      <c r="PH180" s="112"/>
      <c r="PI180" s="112"/>
      <c r="PJ180" s="112"/>
      <c r="PK180" s="112"/>
      <c r="PL180" s="112"/>
      <c r="PM180" s="112"/>
      <c r="PN180" s="112"/>
      <c r="PO180" s="112"/>
      <c r="PP180" s="112"/>
      <c r="PQ180" s="112"/>
      <c r="PR180" s="112"/>
      <c r="PS180" s="112"/>
      <c r="PT180" s="112"/>
      <c r="PU180" s="112"/>
      <c r="PV180" s="112"/>
      <c r="PW180" s="112"/>
      <c r="PX180" s="112"/>
      <c r="PY180" s="112"/>
      <c r="PZ180" s="112"/>
      <c r="QA180" s="112"/>
      <c r="QB180" s="112"/>
      <c r="QC180" s="112"/>
      <c r="QD180" s="112"/>
      <c r="QE180" s="112"/>
      <c r="QF180" s="112"/>
      <c r="QG180" s="112"/>
      <c r="QH180" s="112"/>
      <c r="QI180" s="112"/>
      <c r="QJ180" s="112"/>
      <c r="QK180" s="112"/>
      <c r="QL180" s="112"/>
      <c r="QM180" s="112"/>
      <c r="QN180" s="112"/>
      <c r="QO180" s="112"/>
      <c r="QP180" s="112"/>
      <c r="QQ180" s="112"/>
      <c r="QR180" s="112"/>
      <c r="QS180" s="112"/>
      <c r="QT180" s="112"/>
      <c r="QU180" s="112"/>
      <c r="QV180" s="112"/>
      <c r="QW180" s="112"/>
      <c r="QX180" s="112"/>
      <c r="QY180" s="112"/>
      <c r="QZ180" s="112"/>
      <c r="RA180" s="112"/>
      <c r="RB180" s="112"/>
      <c r="RC180" s="112"/>
      <c r="RD180" s="112"/>
      <c r="RE180" s="112"/>
      <c r="RF180" s="112"/>
      <c r="RG180" s="112"/>
      <c r="RH180" s="112"/>
      <c r="RI180" s="112"/>
      <c r="RJ180" s="112"/>
      <c r="RK180" s="112"/>
      <c r="RL180" s="112"/>
      <c r="RM180" s="112"/>
      <c r="RN180" s="112"/>
      <c r="RO180" s="112"/>
      <c r="RP180" s="112"/>
      <c r="RQ180" s="112"/>
      <c r="RR180" s="112"/>
      <c r="RS180" s="112"/>
      <c r="RT180" s="112"/>
      <c r="RU180" s="112"/>
      <c r="RV180" s="112"/>
      <c r="RW180" s="112"/>
      <c r="RX180" s="112"/>
      <c r="RY180" s="112"/>
      <c r="RZ180" s="112"/>
      <c r="SA180" s="112"/>
      <c r="SB180" s="112"/>
      <c r="SC180" s="112"/>
      <c r="SD180" s="112"/>
      <c r="SE180" s="112"/>
      <c r="SF180" s="112"/>
      <c r="SG180" s="112"/>
      <c r="SH180" s="112"/>
      <c r="SI180" s="112"/>
      <c r="SJ180" s="112"/>
      <c r="SK180" s="112"/>
      <c r="SL180" s="112"/>
      <c r="SM180" s="112"/>
      <c r="SN180" s="112"/>
      <c r="SO180" s="112"/>
      <c r="SP180" s="112"/>
      <c r="SQ180" s="112"/>
      <c r="SR180" s="112"/>
      <c r="SS180" s="112"/>
      <c r="ST180" s="112"/>
      <c r="SU180" s="112"/>
      <c r="SV180" s="112"/>
      <c r="SW180" s="112"/>
      <c r="SX180" s="112"/>
      <c r="SY180" s="112"/>
      <c r="SZ180" s="112"/>
      <c r="TA180" s="112"/>
      <c r="TB180" s="112"/>
      <c r="TC180" s="112"/>
      <c r="TD180" s="112"/>
      <c r="TE180" s="112"/>
      <c r="TF180" s="112"/>
      <c r="TG180" s="112"/>
      <c r="TH180" s="112"/>
      <c r="TI180" s="112"/>
      <c r="TJ180" s="112"/>
      <c r="TK180" s="112"/>
      <c r="TL180" s="112"/>
      <c r="TM180" s="112"/>
      <c r="TN180" s="112"/>
      <c r="TO180" s="112"/>
      <c r="TP180" s="112"/>
      <c r="TQ180" s="112"/>
      <c r="TR180" s="112"/>
      <c r="TS180" s="112"/>
      <c r="TT180" s="112"/>
      <c r="TU180" s="112"/>
      <c r="TV180" s="112"/>
      <c r="TW180" s="112"/>
      <c r="TX180" s="112"/>
      <c r="TY180" s="112"/>
      <c r="TZ180" s="112"/>
      <c r="UA180" s="112"/>
      <c r="UB180" s="112"/>
      <c r="UC180" s="112"/>
      <c r="UD180" s="112"/>
      <c r="UE180" s="112"/>
      <c r="UF180" s="112"/>
      <c r="UG180" s="112"/>
      <c r="UH180" s="112"/>
      <c r="UI180" s="112"/>
      <c r="UJ180" s="112"/>
      <c r="UK180" s="112"/>
      <c r="UL180" s="112"/>
      <c r="UM180" s="112"/>
      <c r="UN180" s="112"/>
      <c r="UO180" s="112"/>
      <c r="UP180" s="112"/>
      <c r="UQ180" s="112"/>
      <c r="UR180" s="112"/>
      <c r="US180" s="112"/>
      <c r="UT180" s="112"/>
      <c r="UU180" s="112"/>
      <c r="UV180" s="112"/>
      <c r="UW180" s="112"/>
      <c r="UX180" s="112"/>
      <c r="UY180" s="112"/>
      <c r="UZ180" s="112"/>
      <c r="VA180" s="112"/>
      <c r="VB180" s="112"/>
      <c r="VC180" s="112"/>
      <c r="VD180" s="112"/>
      <c r="VE180" s="112"/>
      <c r="VF180" s="112"/>
      <c r="VG180" s="112"/>
      <c r="VH180" s="112"/>
      <c r="VI180" s="112"/>
      <c r="VJ180" s="112"/>
      <c r="VK180" s="112"/>
      <c r="VL180" s="112"/>
      <c r="VM180" s="112"/>
      <c r="VN180" s="112"/>
      <c r="VO180" s="112"/>
      <c r="VP180" s="112"/>
      <c r="VQ180" s="112"/>
      <c r="VR180" s="112"/>
      <c r="VS180" s="112"/>
      <c r="VT180" s="112"/>
      <c r="VU180" s="112"/>
      <c r="VV180" s="112"/>
      <c r="VW180" s="112"/>
      <c r="VX180" s="112"/>
      <c r="VY180" s="112"/>
      <c r="VZ180" s="112"/>
      <c r="WA180" s="112"/>
      <c r="WB180" s="112"/>
      <c r="WC180" s="112"/>
      <c r="WD180" s="112"/>
      <c r="WE180" s="112"/>
      <c r="WF180" s="112"/>
      <c r="WG180" s="112"/>
      <c r="WH180" s="112"/>
      <c r="WI180" s="112"/>
      <c r="WJ180" s="112"/>
      <c r="WK180" s="112"/>
      <c r="WL180" s="112"/>
      <c r="WM180" s="112"/>
      <c r="WN180" s="112"/>
      <c r="WO180" s="112"/>
      <c r="WP180" s="112"/>
      <c r="WQ180" s="112"/>
      <c r="WR180" s="112"/>
      <c r="WS180" s="112"/>
      <c r="WT180" s="112"/>
      <c r="WU180" s="112"/>
      <c r="WV180" s="112"/>
      <c r="WW180" s="112"/>
      <c r="WX180" s="112"/>
      <c r="WY180" s="112"/>
      <c r="WZ180" s="112"/>
      <c r="XA180" s="112"/>
      <c r="XB180" s="112"/>
      <c r="XC180" s="112"/>
      <c r="XD180" s="112"/>
      <c r="XE180" s="112"/>
      <c r="XF180" s="112"/>
      <c r="XG180" s="112"/>
      <c r="XH180" s="112"/>
      <c r="XI180" s="112"/>
      <c r="XJ180" s="112"/>
      <c r="XK180" s="112"/>
      <c r="XL180" s="112"/>
      <c r="XM180" s="112"/>
      <c r="XN180" s="112"/>
      <c r="XO180" s="112"/>
      <c r="XP180" s="112"/>
      <c r="XQ180" s="112"/>
      <c r="XR180" s="112"/>
      <c r="XS180" s="112"/>
      <c r="XT180" s="112"/>
      <c r="XU180" s="112"/>
      <c r="XV180" s="112"/>
      <c r="XW180" s="112"/>
      <c r="XX180" s="112"/>
      <c r="XY180" s="112"/>
      <c r="XZ180" s="112"/>
      <c r="YA180" s="112"/>
      <c r="YB180" s="112"/>
      <c r="YC180" s="112"/>
      <c r="YD180" s="112"/>
      <c r="YE180" s="112"/>
      <c r="YF180" s="112"/>
      <c r="YG180" s="112"/>
      <c r="YH180" s="112"/>
      <c r="YI180" s="112"/>
      <c r="YJ180" s="112"/>
      <c r="YK180" s="112"/>
      <c r="YL180" s="112"/>
      <c r="YM180" s="112"/>
      <c r="YN180" s="112"/>
      <c r="YO180" s="112"/>
      <c r="YP180" s="112"/>
      <c r="YQ180" s="112"/>
      <c r="YR180" s="112"/>
      <c r="YS180" s="112"/>
      <c r="YT180" s="112"/>
      <c r="YU180" s="112"/>
      <c r="YV180" s="112"/>
      <c r="YW180" s="112"/>
      <c r="YX180" s="112"/>
      <c r="YY180" s="112"/>
      <c r="YZ180" s="112"/>
      <c r="ZA180" s="112"/>
      <c r="ZB180" s="112"/>
      <c r="ZC180" s="112"/>
      <c r="ZD180" s="112"/>
      <c r="ZE180" s="112"/>
      <c r="ZF180" s="112"/>
      <c r="ZG180" s="112"/>
      <c r="ZH180" s="112"/>
      <c r="ZI180" s="112"/>
      <c r="ZJ180" s="112"/>
      <c r="ZK180" s="112"/>
      <c r="ZL180" s="112"/>
      <c r="ZM180" s="112"/>
      <c r="ZN180" s="112"/>
      <c r="ZO180" s="112"/>
      <c r="ZP180" s="112"/>
      <c r="ZQ180" s="112"/>
      <c r="ZR180" s="112"/>
    </row>
    <row r="181" spans="1:694" s="113" customFormat="1" ht="30" customHeight="1" x14ac:dyDescent="0.15">
      <c r="A181" s="412">
        <f t="shared" si="2"/>
        <v>163</v>
      </c>
      <c r="B181" s="425"/>
      <c r="C181" s="416"/>
      <c r="D181" s="156" t="s">
        <v>141</v>
      </c>
      <c r="E181" s="433"/>
      <c r="F181" s="157" t="s">
        <v>142</v>
      </c>
      <c r="G181" s="158" t="s">
        <v>143</v>
      </c>
      <c r="H181" s="274"/>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c r="AG181" s="112"/>
      <c r="AH181" s="112"/>
      <c r="AI181" s="112"/>
      <c r="AJ181" s="112"/>
      <c r="AK181" s="112"/>
      <c r="AL181" s="112"/>
      <c r="AM181" s="112"/>
      <c r="AN181" s="112"/>
      <c r="AO181" s="112"/>
      <c r="AP181" s="112"/>
      <c r="AQ181" s="112"/>
      <c r="AR181" s="112"/>
      <c r="AS181" s="112"/>
      <c r="AT181" s="112"/>
      <c r="AU181" s="112"/>
      <c r="AV181" s="112"/>
      <c r="AW181" s="112"/>
      <c r="AX181" s="112"/>
      <c r="AY181" s="112"/>
      <c r="AZ181" s="112"/>
      <c r="BA181" s="112"/>
      <c r="BB181" s="112"/>
      <c r="BC181" s="112"/>
      <c r="BD181" s="112"/>
      <c r="BE181" s="112"/>
      <c r="BF181" s="112"/>
      <c r="BG181" s="112"/>
      <c r="BH181" s="112"/>
      <c r="BI181" s="112"/>
      <c r="BJ181" s="112"/>
      <c r="BK181" s="112"/>
      <c r="BL181" s="112"/>
      <c r="BM181" s="112"/>
      <c r="BN181" s="112"/>
      <c r="BO181" s="112"/>
      <c r="BP181" s="112"/>
      <c r="BQ181" s="112"/>
      <c r="BR181" s="112"/>
      <c r="BS181" s="112"/>
      <c r="BT181" s="112"/>
      <c r="BU181" s="112"/>
      <c r="BV181" s="112"/>
      <c r="BW181" s="112"/>
      <c r="BX181" s="112"/>
      <c r="BY181" s="112"/>
      <c r="BZ181" s="112"/>
      <c r="CA181" s="112"/>
      <c r="CB181" s="112"/>
      <c r="CC181" s="112"/>
      <c r="CD181" s="112"/>
      <c r="CE181" s="112"/>
      <c r="CF181" s="112"/>
      <c r="CG181" s="112"/>
      <c r="CH181" s="112"/>
      <c r="CI181" s="112"/>
      <c r="CJ181" s="112"/>
      <c r="CK181" s="112"/>
      <c r="CL181" s="112"/>
      <c r="CM181" s="112"/>
      <c r="CN181" s="112"/>
      <c r="CO181" s="112"/>
      <c r="CP181" s="112"/>
      <c r="CQ181" s="112"/>
      <c r="CR181" s="112"/>
      <c r="CS181" s="112"/>
      <c r="CT181" s="112"/>
      <c r="CU181" s="112"/>
      <c r="CV181" s="112"/>
      <c r="CW181" s="112"/>
      <c r="CX181" s="112"/>
      <c r="CY181" s="112"/>
      <c r="CZ181" s="112"/>
      <c r="DA181" s="112"/>
      <c r="DB181" s="112"/>
      <c r="DC181" s="112"/>
      <c r="DD181" s="112"/>
      <c r="DE181" s="112"/>
      <c r="DF181" s="112"/>
      <c r="DG181" s="112"/>
      <c r="DH181" s="112"/>
      <c r="DI181" s="112"/>
      <c r="DJ181" s="112"/>
      <c r="DK181" s="112"/>
      <c r="DL181" s="112"/>
      <c r="DM181" s="112"/>
      <c r="DN181" s="112"/>
      <c r="DO181" s="112"/>
      <c r="DP181" s="112"/>
      <c r="DQ181" s="112"/>
      <c r="DR181" s="112"/>
      <c r="DS181" s="112"/>
      <c r="DT181" s="112"/>
      <c r="DU181" s="112"/>
      <c r="DV181" s="112"/>
      <c r="DW181" s="112"/>
      <c r="DX181" s="112"/>
      <c r="DY181" s="112"/>
      <c r="DZ181" s="112"/>
      <c r="EA181" s="112"/>
      <c r="EB181" s="112"/>
      <c r="EC181" s="112"/>
      <c r="ED181" s="112"/>
      <c r="EE181" s="112"/>
      <c r="EF181" s="112"/>
      <c r="EG181" s="112"/>
      <c r="EH181" s="112"/>
      <c r="EI181" s="112"/>
      <c r="EJ181" s="112"/>
      <c r="EK181" s="112"/>
      <c r="EL181" s="112"/>
      <c r="EM181" s="112"/>
      <c r="EN181" s="112"/>
      <c r="EO181" s="112"/>
      <c r="EP181" s="112"/>
      <c r="EQ181" s="112"/>
      <c r="ER181" s="112"/>
      <c r="ES181" s="112"/>
      <c r="ET181" s="112"/>
      <c r="EU181" s="112"/>
      <c r="EV181" s="112"/>
      <c r="EW181" s="112"/>
      <c r="EX181" s="112"/>
      <c r="EY181" s="112"/>
      <c r="EZ181" s="112"/>
      <c r="FA181" s="112"/>
      <c r="FB181" s="112"/>
      <c r="FC181" s="112"/>
      <c r="FD181" s="112"/>
      <c r="FE181" s="112"/>
      <c r="FF181" s="112"/>
      <c r="FG181" s="112"/>
      <c r="FH181" s="112"/>
      <c r="FI181" s="112"/>
      <c r="FJ181" s="112"/>
      <c r="FK181" s="112"/>
      <c r="FL181" s="112"/>
      <c r="FM181" s="112"/>
      <c r="FN181" s="112"/>
      <c r="FO181" s="112"/>
      <c r="FP181" s="112"/>
      <c r="FQ181" s="112"/>
      <c r="FR181" s="112"/>
      <c r="FS181" s="112"/>
      <c r="FT181" s="112"/>
      <c r="FU181" s="112"/>
      <c r="FV181" s="112"/>
      <c r="FW181" s="112"/>
      <c r="FX181" s="112"/>
      <c r="FY181" s="112"/>
      <c r="FZ181" s="112"/>
      <c r="GA181" s="112"/>
      <c r="GB181" s="112"/>
      <c r="GC181" s="112"/>
      <c r="GD181" s="112"/>
      <c r="GE181" s="112"/>
      <c r="GF181" s="112"/>
      <c r="GG181" s="112"/>
      <c r="GH181" s="112"/>
      <c r="GI181" s="112"/>
      <c r="GJ181" s="112"/>
      <c r="GK181" s="112"/>
      <c r="GL181" s="112"/>
      <c r="GM181" s="112"/>
      <c r="GN181" s="112"/>
      <c r="GO181" s="112"/>
      <c r="GP181" s="112"/>
      <c r="GQ181" s="112"/>
      <c r="GR181" s="112"/>
      <c r="GS181" s="112"/>
      <c r="GT181" s="112"/>
      <c r="GU181" s="112"/>
      <c r="GV181" s="112"/>
      <c r="GW181" s="112"/>
      <c r="GX181" s="112"/>
      <c r="GY181" s="112"/>
      <c r="GZ181" s="112"/>
      <c r="HA181" s="112"/>
      <c r="HB181" s="112"/>
      <c r="HC181" s="112"/>
      <c r="HD181" s="112"/>
      <c r="HE181" s="112"/>
      <c r="HF181" s="112"/>
      <c r="HG181" s="112"/>
      <c r="HH181" s="112"/>
      <c r="HI181" s="112"/>
      <c r="HJ181" s="112"/>
      <c r="HK181" s="112"/>
      <c r="HL181" s="112"/>
      <c r="HM181" s="112"/>
      <c r="HN181" s="112"/>
      <c r="HO181" s="112"/>
      <c r="HP181" s="112"/>
      <c r="HQ181" s="112"/>
      <c r="HR181" s="112"/>
      <c r="HS181" s="112"/>
      <c r="HT181" s="112"/>
      <c r="HU181" s="112"/>
      <c r="HV181" s="112"/>
      <c r="HW181" s="112"/>
      <c r="HX181" s="112"/>
      <c r="HY181" s="112"/>
      <c r="HZ181" s="112"/>
      <c r="IA181" s="112"/>
      <c r="IB181" s="112"/>
      <c r="IC181" s="112"/>
      <c r="ID181" s="112"/>
      <c r="IE181" s="112"/>
      <c r="IF181" s="112"/>
      <c r="IG181" s="112"/>
      <c r="IH181" s="112"/>
      <c r="II181" s="112"/>
      <c r="IJ181" s="112"/>
      <c r="IK181" s="112"/>
      <c r="IL181" s="112"/>
      <c r="IM181" s="112"/>
      <c r="IN181" s="112"/>
      <c r="IO181" s="112"/>
      <c r="IP181" s="112"/>
      <c r="IQ181" s="112"/>
      <c r="IR181" s="112"/>
      <c r="IS181" s="112"/>
      <c r="IT181" s="112"/>
      <c r="IU181" s="112"/>
      <c r="IV181" s="112"/>
      <c r="IW181" s="112"/>
      <c r="IX181" s="112"/>
      <c r="IY181" s="112"/>
      <c r="IZ181" s="112"/>
      <c r="JA181" s="112"/>
      <c r="JB181" s="112"/>
      <c r="JC181" s="112"/>
      <c r="JD181" s="112"/>
      <c r="JE181" s="112"/>
      <c r="JF181" s="112"/>
      <c r="JG181" s="112"/>
      <c r="JH181" s="112"/>
      <c r="JI181" s="112"/>
      <c r="JJ181" s="112"/>
      <c r="JK181" s="112"/>
      <c r="JL181" s="112"/>
      <c r="JM181" s="112"/>
      <c r="JN181" s="112"/>
      <c r="JO181" s="112"/>
      <c r="JP181" s="112"/>
      <c r="JQ181" s="112"/>
      <c r="JR181" s="112"/>
      <c r="JS181" s="112"/>
      <c r="JT181" s="112"/>
      <c r="JU181" s="112"/>
      <c r="JV181" s="112"/>
      <c r="JW181" s="112"/>
      <c r="JX181" s="112"/>
      <c r="JY181" s="112"/>
      <c r="JZ181" s="112"/>
      <c r="KA181" s="112"/>
      <c r="KB181" s="112"/>
      <c r="KC181" s="112"/>
      <c r="KD181" s="112"/>
      <c r="KE181" s="112"/>
      <c r="KF181" s="112"/>
      <c r="KG181" s="112"/>
      <c r="KH181" s="112"/>
      <c r="KI181" s="112"/>
      <c r="KJ181" s="112"/>
      <c r="KK181" s="112"/>
      <c r="KL181" s="112"/>
      <c r="KM181" s="112"/>
      <c r="KN181" s="112"/>
      <c r="KO181" s="112"/>
      <c r="KP181" s="112"/>
      <c r="KQ181" s="112"/>
      <c r="KR181" s="112"/>
      <c r="KS181" s="112"/>
      <c r="KT181" s="112"/>
      <c r="KU181" s="112"/>
      <c r="KV181" s="112"/>
      <c r="KW181" s="112"/>
      <c r="KX181" s="112"/>
      <c r="KY181" s="112"/>
      <c r="KZ181" s="112"/>
      <c r="LA181" s="112"/>
      <c r="LB181" s="112"/>
      <c r="LC181" s="112"/>
      <c r="LD181" s="112"/>
      <c r="LE181" s="112"/>
      <c r="LF181" s="112"/>
      <c r="LG181" s="112"/>
      <c r="LH181" s="112"/>
      <c r="LI181" s="112"/>
      <c r="LJ181" s="112"/>
      <c r="LK181" s="112"/>
      <c r="LL181" s="112"/>
      <c r="LM181" s="112"/>
      <c r="LN181" s="112"/>
      <c r="LO181" s="112"/>
      <c r="LP181" s="112"/>
      <c r="LQ181" s="112"/>
      <c r="LR181" s="112"/>
      <c r="LS181" s="112"/>
      <c r="LT181" s="112"/>
      <c r="LU181" s="112"/>
      <c r="LV181" s="112"/>
      <c r="LW181" s="112"/>
      <c r="LX181" s="112"/>
      <c r="LY181" s="112"/>
      <c r="LZ181" s="112"/>
      <c r="MA181" s="112"/>
      <c r="MB181" s="112"/>
      <c r="MC181" s="112"/>
      <c r="MD181" s="112"/>
      <c r="ME181" s="112"/>
      <c r="MF181" s="112"/>
      <c r="MG181" s="112"/>
      <c r="MH181" s="112"/>
      <c r="MI181" s="112"/>
      <c r="MJ181" s="112"/>
      <c r="MK181" s="112"/>
      <c r="ML181" s="112"/>
      <c r="MM181" s="112"/>
      <c r="MN181" s="112"/>
      <c r="MO181" s="112"/>
      <c r="MP181" s="112"/>
      <c r="MQ181" s="112"/>
      <c r="MR181" s="112"/>
      <c r="MS181" s="112"/>
      <c r="MT181" s="112"/>
      <c r="MU181" s="112"/>
      <c r="MV181" s="112"/>
      <c r="MW181" s="112"/>
      <c r="MX181" s="112"/>
      <c r="MY181" s="112"/>
      <c r="MZ181" s="112"/>
      <c r="NA181" s="112"/>
      <c r="NB181" s="112"/>
      <c r="NC181" s="112"/>
      <c r="ND181" s="112"/>
      <c r="NE181" s="112"/>
      <c r="NF181" s="112"/>
      <c r="NG181" s="112"/>
      <c r="NH181" s="112"/>
      <c r="NI181" s="112"/>
      <c r="NJ181" s="112"/>
      <c r="NK181" s="112"/>
      <c r="NL181" s="112"/>
      <c r="NM181" s="112"/>
      <c r="NN181" s="112"/>
      <c r="NO181" s="112"/>
      <c r="NP181" s="112"/>
      <c r="NQ181" s="112"/>
      <c r="NR181" s="112"/>
      <c r="NS181" s="112"/>
      <c r="NT181" s="112"/>
      <c r="NU181" s="112"/>
      <c r="NV181" s="112"/>
      <c r="NW181" s="112"/>
      <c r="NX181" s="112"/>
      <c r="NY181" s="112"/>
      <c r="NZ181" s="112"/>
      <c r="OA181" s="112"/>
      <c r="OB181" s="112"/>
      <c r="OC181" s="112"/>
      <c r="OD181" s="112"/>
      <c r="OE181" s="112"/>
      <c r="OF181" s="112"/>
      <c r="OG181" s="112"/>
      <c r="OH181" s="112"/>
      <c r="OI181" s="112"/>
      <c r="OJ181" s="112"/>
      <c r="OK181" s="112"/>
      <c r="OL181" s="112"/>
      <c r="OM181" s="112"/>
      <c r="ON181" s="112"/>
      <c r="OO181" s="112"/>
      <c r="OP181" s="112"/>
      <c r="OQ181" s="112"/>
      <c r="OR181" s="112"/>
      <c r="OS181" s="112"/>
      <c r="OT181" s="112"/>
      <c r="OU181" s="112"/>
      <c r="OV181" s="112"/>
      <c r="OW181" s="112"/>
      <c r="OX181" s="112"/>
      <c r="OY181" s="112"/>
      <c r="OZ181" s="112"/>
      <c r="PA181" s="112"/>
      <c r="PB181" s="112"/>
      <c r="PC181" s="112"/>
      <c r="PD181" s="112"/>
      <c r="PE181" s="112"/>
      <c r="PF181" s="112"/>
      <c r="PG181" s="112"/>
      <c r="PH181" s="112"/>
      <c r="PI181" s="112"/>
      <c r="PJ181" s="112"/>
      <c r="PK181" s="112"/>
      <c r="PL181" s="112"/>
      <c r="PM181" s="112"/>
      <c r="PN181" s="112"/>
      <c r="PO181" s="112"/>
      <c r="PP181" s="112"/>
      <c r="PQ181" s="112"/>
      <c r="PR181" s="112"/>
      <c r="PS181" s="112"/>
      <c r="PT181" s="112"/>
      <c r="PU181" s="112"/>
      <c r="PV181" s="112"/>
      <c r="PW181" s="112"/>
      <c r="PX181" s="112"/>
      <c r="PY181" s="112"/>
      <c r="PZ181" s="112"/>
      <c r="QA181" s="112"/>
      <c r="QB181" s="112"/>
      <c r="QC181" s="112"/>
      <c r="QD181" s="112"/>
      <c r="QE181" s="112"/>
      <c r="QF181" s="112"/>
      <c r="QG181" s="112"/>
      <c r="QH181" s="112"/>
      <c r="QI181" s="112"/>
      <c r="QJ181" s="112"/>
      <c r="QK181" s="112"/>
      <c r="QL181" s="112"/>
      <c r="QM181" s="112"/>
      <c r="QN181" s="112"/>
      <c r="QO181" s="112"/>
      <c r="QP181" s="112"/>
      <c r="QQ181" s="112"/>
      <c r="QR181" s="112"/>
      <c r="QS181" s="112"/>
      <c r="QT181" s="112"/>
      <c r="QU181" s="112"/>
      <c r="QV181" s="112"/>
      <c r="QW181" s="112"/>
      <c r="QX181" s="112"/>
      <c r="QY181" s="112"/>
      <c r="QZ181" s="112"/>
      <c r="RA181" s="112"/>
      <c r="RB181" s="112"/>
      <c r="RC181" s="112"/>
      <c r="RD181" s="112"/>
      <c r="RE181" s="112"/>
      <c r="RF181" s="112"/>
      <c r="RG181" s="112"/>
      <c r="RH181" s="112"/>
      <c r="RI181" s="112"/>
      <c r="RJ181" s="112"/>
      <c r="RK181" s="112"/>
      <c r="RL181" s="112"/>
      <c r="RM181" s="112"/>
      <c r="RN181" s="112"/>
      <c r="RO181" s="112"/>
      <c r="RP181" s="112"/>
      <c r="RQ181" s="112"/>
      <c r="RR181" s="112"/>
      <c r="RS181" s="112"/>
      <c r="RT181" s="112"/>
      <c r="RU181" s="112"/>
      <c r="RV181" s="112"/>
      <c r="RW181" s="112"/>
      <c r="RX181" s="112"/>
      <c r="RY181" s="112"/>
      <c r="RZ181" s="112"/>
      <c r="SA181" s="112"/>
      <c r="SB181" s="112"/>
      <c r="SC181" s="112"/>
      <c r="SD181" s="112"/>
      <c r="SE181" s="112"/>
      <c r="SF181" s="112"/>
      <c r="SG181" s="112"/>
      <c r="SH181" s="112"/>
      <c r="SI181" s="112"/>
      <c r="SJ181" s="112"/>
      <c r="SK181" s="112"/>
      <c r="SL181" s="112"/>
      <c r="SM181" s="112"/>
      <c r="SN181" s="112"/>
      <c r="SO181" s="112"/>
      <c r="SP181" s="112"/>
      <c r="SQ181" s="112"/>
      <c r="SR181" s="112"/>
      <c r="SS181" s="112"/>
      <c r="ST181" s="112"/>
      <c r="SU181" s="112"/>
      <c r="SV181" s="112"/>
      <c r="SW181" s="112"/>
      <c r="SX181" s="112"/>
      <c r="SY181" s="112"/>
      <c r="SZ181" s="112"/>
      <c r="TA181" s="112"/>
      <c r="TB181" s="112"/>
      <c r="TC181" s="112"/>
      <c r="TD181" s="112"/>
      <c r="TE181" s="112"/>
      <c r="TF181" s="112"/>
      <c r="TG181" s="112"/>
      <c r="TH181" s="112"/>
      <c r="TI181" s="112"/>
      <c r="TJ181" s="112"/>
      <c r="TK181" s="112"/>
      <c r="TL181" s="112"/>
      <c r="TM181" s="112"/>
      <c r="TN181" s="112"/>
      <c r="TO181" s="112"/>
      <c r="TP181" s="112"/>
      <c r="TQ181" s="112"/>
      <c r="TR181" s="112"/>
      <c r="TS181" s="112"/>
      <c r="TT181" s="112"/>
      <c r="TU181" s="112"/>
      <c r="TV181" s="112"/>
      <c r="TW181" s="112"/>
      <c r="TX181" s="112"/>
      <c r="TY181" s="112"/>
      <c r="TZ181" s="112"/>
      <c r="UA181" s="112"/>
      <c r="UB181" s="112"/>
      <c r="UC181" s="112"/>
      <c r="UD181" s="112"/>
      <c r="UE181" s="112"/>
      <c r="UF181" s="112"/>
      <c r="UG181" s="112"/>
      <c r="UH181" s="112"/>
      <c r="UI181" s="112"/>
      <c r="UJ181" s="112"/>
      <c r="UK181" s="112"/>
      <c r="UL181" s="112"/>
      <c r="UM181" s="112"/>
      <c r="UN181" s="112"/>
      <c r="UO181" s="112"/>
      <c r="UP181" s="112"/>
      <c r="UQ181" s="112"/>
      <c r="UR181" s="112"/>
      <c r="US181" s="112"/>
      <c r="UT181" s="112"/>
      <c r="UU181" s="112"/>
      <c r="UV181" s="112"/>
      <c r="UW181" s="112"/>
      <c r="UX181" s="112"/>
      <c r="UY181" s="112"/>
      <c r="UZ181" s="112"/>
      <c r="VA181" s="112"/>
      <c r="VB181" s="112"/>
      <c r="VC181" s="112"/>
      <c r="VD181" s="112"/>
      <c r="VE181" s="112"/>
      <c r="VF181" s="112"/>
      <c r="VG181" s="112"/>
      <c r="VH181" s="112"/>
      <c r="VI181" s="112"/>
      <c r="VJ181" s="112"/>
      <c r="VK181" s="112"/>
      <c r="VL181" s="112"/>
      <c r="VM181" s="112"/>
      <c r="VN181" s="112"/>
      <c r="VO181" s="112"/>
      <c r="VP181" s="112"/>
      <c r="VQ181" s="112"/>
      <c r="VR181" s="112"/>
      <c r="VS181" s="112"/>
      <c r="VT181" s="112"/>
      <c r="VU181" s="112"/>
      <c r="VV181" s="112"/>
      <c r="VW181" s="112"/>
      <c r="VX181" s="112"/>
      <c r="VY181" s="112"/>
      <c r="VZ181" s="112"/>
      <c r="WA181" s="112"/>
      <c r="WB181" s="112"/>
      <c r="WC181" s="112"/>
      <c r="WD181" s="112"/>
      <c r="WE181" s="112"/>
      <c r="WF181" s="112"/>
      <c r="WG181" s="112"/>
      <c r="WH181" s="112"/>
      <c r="WI181" s="112"/>
      <c r="WJ181" s="112"/>
      <c r="WK181" s="112"/>
      <c r="WL181" s="112"/>
      <c r="WM181" s="112"/>
      <c r="WN181" s="112"/>
      <c r="WO181" s="112"/>
      <c r="WP181" s="112"/>
      <c r="WQ181" s="112"/>
      <c r="WR181" s="112"/>
      <c r="WS181" s="112"/>
      <c r="WT181" s="112"/>
      <c r="WU181" s="112"/>
      <c r="WV181" s="112"/>
      <c r="WW181" s="112"/>
      <c r="WX181" s="112"/>
      <c r="WY181" s="112"/>
      <c r="WZ181" s="112"/>
      <c r="XA181" s="112"/>
      <c r="XB181" s="112"/>
      <c r="XC181" s="112"/>
      <c r="XD181" s="112"/>
      <c r="XE181" s="112"/>
      <c r="XF181" s="112"/>
      <c r="XG181" s="112"/>
      <c r="XH181" s="112"/>
      <c r="XI181" s="112"/>
      <c r="XJ181" s="112"/>
      <c r="XK181" s="112"/>
      <c r="XL181" s="112"/>
      <c r="XM181" s="112"/>
      <c r="XN181" s="112"/>
      <c r="XO181" s="112"/>
      <c r="XP181" s="112"/>
      <c r="XQ181" s="112"/>
      <c r="XR181" s="112"/>
      <c r="XS181" s="112"/>
      <c r="XT181" s="112"/>
      <c r="XU181" s="112"/>
      <c r="XV181" s="112"/>
      <c r="XW181" s="112"/>
      <c r="XX181" s="112"/>
      <c r="XY181" s="112"/>
      <c r="XZ181" s="112"/>
      <c r="YA181" s="112"/>
      <c r="YB181" s="112"/>
      <c r="YC181" s="112"/>
      <c r="YD181" s="112"/>
      <c r="YE181" s="112"/>
      <c r="YF181" s="112"/>
      <c r="YG181" s="112"/>
      <c r="YH181" s="112"/>
      <c r="YI181" s="112"/>
      <c r="YJ181" s="112"/>
      <c r="YK181" s="112"/>
      <c r="YL181" s="112"/>
      <c r="YM181" s="112"/>
      <c r="YN181" s="112"/>
      <c r="YO181" s="112"/>
      <c r="YP181" s="112"/>
      <c r="YQ181" s="112"/>
      <c r="YR181" s="112"/>
      <c r="YS181" s="112"/>
      <c r="YT181" s="112"/>
      <c r="YU181" s="112"/>
      <c r="YV181" s="112"/>
      <c r="YW181" s="112"/>
      <c r="YX181" s="112"/>
      <c r="YY181" s="112"/>
      <c r="YZ181" s="112"/>
      <c r="ZA181" s="112"/>
      <c r="ZB181" s="112"/>
      <c r="ZC181" s="112"/>
      <c r="ZD181" s="112"/>
      <c r="ZE181" s="112"/>
      <c r="ZF181" s="112"/>
      <c r="ZG181" s="112"/>
      <c r="ZH181" s="112"/>
      <c r="ZI181" s="112"/>
      <c r="ZJ181" s="112"/>
      <c r="ZK181" s="112"/>
      <c r="ZL181" s="112"/>
      <c r="ZM181" s="112"/>
      <c r="ZN181" s="112"/>
      <c r="ZO181" s="112"/>
      <c r="ZP181" s="112"/>
      <c r="ZQ181" s="112"/>
      <c r="ZR181" s="112"/>
    </row>
    <row r="182" spans="1:694" ht="30" customHeight="1" x14ac:dyDescent="0.15">
      <c r="A182" s="412">
        <f t="shared" si="2"/>
        <v>164</v>
      </c>
      <c r="B182" s="425"/>
      <c r="C182" s="416"/>
      <c r="D182" s="156" t="s">
        <v>144</v>
      </c>
      <c r="E182" s="460"/>
      <c r="F182" s="157" t="s">
        <v>145</v>
      </c>
      <c r="G182" s="158" t="s">
        <v>134</v>
      </c>
      <c r="H182" s="274"/>
    </row>
    <row r="183" spans="1:694" ht="30" customHeight="1" x14ac:dyDescent="0.15">
      <c r="A183" s="412">
        <f t="shared" si="2"/>
        <v>165</v>
      </c>
      <c r="B183" s="425"/>
      <c r="C183" s="416"/>
      <c r="D183" s="156" t="s">
        <v>146</v>
      </c>
      <c r="E183" s="460"/>
      <c r="F183" s="157" t="s">
        <v>147</v>
      </c>
      <c r="G183" s="309" t="s">
        <v>102</v>
      </c>
      <c r="H183" s="274"/>
    </row>
    <row r="184" spans="1:694" ht="30" customHeight="1" x14ac:dyDescent="0.15">
      <c r="A184" s="412">
        <f t="shared" si="2"/>
        <v>166</v>
      </c>
      <c r="B184" s="425"/>
      <c r="C184" s="416"/>
      <c r="D184" s="156" t="s">
        <v>148</v>
      </c>
      <c r="E184" s="460"/>
      <c r="F184" s="157" t="s">
        <v>149</v>
      </c>
      <c r="G184" s="158" t="s">
        <v>150</v>
      </c>
      <c r="H184" s="274"/>
    </row>
    <row r="185" spans="1:694" ht="30" customHeight="1" x14ac:dyDescent="0.15">
      <c r="A185" s="412">
        <f t="shared" si="2"/>
        <v>167</v>
      </c>
      <c r="B185" s="425"/>
      <c r="C185" s="417"/>
      <c r="D185" s="156" t="s">
        <v>151</v>
      </c>
      <c r="E185" s="460"/>
      <c r="F185" s="157" t="s">
        <v>152</v>
      </c>
      <c r="G185" s="158" t="s">
        <v>153</v>
      </c>
      <c r="H185" s="275"/>
    </row>
    <row r="186" spans="1:694" s="113" customFormat="1" ht="30" customHeight="1" x14ac:dyDescent="0.15">
      <c r="A186" s="412">
        <f t="shared" si="2"/>
        <v>168</v>
      </c>
      <c r="B186" s="425"/>
      <c r="C186" s="418" t="s">
        <v>154</v>
      </c>
      <c r="D186" s="156" t="s">
        <v>155</v>
      </c>
      <c r="E186" s="444"/>
      <c r="F186" s="159">
        <v>12000000</v>
      </c>
      <c r="G186" s="169" t="s">
        <v>156</v>
      </c>
      <c r="H186" s="169" t="s">
        <v>202</v>
      </c>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c r="AO186" s="112"/>
      <c r="AP186" s="112"/>
      <c r="AQ186" s="112"/>
      <c r="AR186" s="112"/>
      <c r="AS186" s="112"/>
      <c r="AT186" s="112"/>
      <c r="AU186" s="112"/>
      <c r="AV186" s="112"/>
      <c r="AW186" s="112"/>
      <c r="AX186" s="112"/>
      <c r="AY186" s="112"/>
      <c r="AZ186" s="112"/>
      <c r="BA186" s="112"/>
      <c r="BB186" s="112"/>
      <c r="BC186" s="112"/>
      <c r="BD186" s="112"/>
      <c r="BE186" s="112"/>
      <c r="BF186" s="112"/>
      <c r="BG186" s="112"/>
      <c r="BH186" s="112"/>
      <c r="BI186" s="112"/>
      <c r="BJ186" s="112"/>
      <c r="BK186" s="112"/>
      <c r="BL186" s="112"/>
      <c r="BM186" s="112"/>
      <c r="BN186" s="112"/>
      <c r="BO186" s="112"/>
      <c r="BP186" s="112"/>
      <c r="BQ186" s="112"/>
      <c r="BR186" s="112"/>
      <c r="BS186" s="112"/>
      <c r="BT186" s="112"/>
      <c r="BU186" s="112"/>
      <c r="BV186" s="112"/>
      <c r="BW186" s="112"/>
      <c r="BX186" s="112"/>
      <c r="BY186" s="112"/>
      <c r="BZ186" s="112"/>
      <c r="CA186" s="112"/>
      <c r="CB186" s="112"/>
      <c r="CC186" s="112"/>
      <c r="CD186" s="112"/>
      <c r="CE186" s="112"/>
      <c r="CF186" s="112"/>
      <c r="CG186" s="112"/>
      <c r="CH186" s="112"/>
      <c r="CI186" s="112"/>
      <c r="CJ186" s="112"/>
      <c r="CK186" s="112"/>
      <c r="CL186" s="112"/>
      <c r="CM186" s="112"/>
      <c r="CN186" s="112"/>
      <c r="CO186" s="112"/>
      <c r="CP186" s="112"/>
      <c r="CQ186" s="112"/>
      <c r="CR186" s="112"/>
      <c r="CS186" s="112"/>
      <c r="CT186" s="112"/>
      <c r="CU186" s="112"/>
      <c r="CV186" s="112"/>
      <c r="CW186" s="112"/>
      <c r="CX186" s="112"/>
      <c r="CY186" s="112"/>
      <c r="CZ186" s="112"/>
      <c r="DA186" s="112"/>
      <c r="DB186" s="112"/>
      <c r="DC186" s="112"/>
      <c r="DD186" s="112"/>
      <c r="DE186" s="112"/>
      <c r="DF186" s="112"/>
      <c r="DG186" s="112"/>
      <c r="DH186" s="112"/>
      <c r="DI186" s="112"/>
      <c r="DJ186" s="112"/>
      <c r="DK186" s="112"/>
      <c r="DL186" s="112"/>
      <c r="DM186" s="112"/>
      <c r="DN186" s="112"/>
      <c r="DO186" s="112"/>
      <c r="DP186" s="112"/>
      <c r="DQ186" s="112"/>
      <c r="DR186" s="112"/>
      <c r="DS186" s="112"/>
      <c r="DT186" s="112"/>
      <c r="DU186" s="112"/>
      <c r="DV186" s="112"/>
      <c r="DW186" s="112"/>
      <c r="DX186" s="112"/>
      <c r="DY186" s="112"/>
      <c r="DZ186" s="112"/>
      <c r="EA186" s="112"/>
      <c r="EB186" s="112"/>
      <c r="EC186" s="112"/>
      <c r="ED186" s="112"/>
      <c r="EE186" s="112"/>
      <c r="EF186" s="112"/>
      <c r="EG186" s="112"/>
      <c r="EH186" s="112"/>
      <c r="EI186" s="112"/>
      <c r="EJ186" s="112"/>
      <c r="EK186" s="112"/>
      <c r="EL186" s="112"/>
      <c r="EM186" s="112"/>
      <c r="EN186" s="112"/>
      <c r="EO186" s="112"/>
      <c r="EP186" s="112"/>
      <c r="EQ186" s="112"/>
      <c r="ER186" s="112"/>
      <c r="ES186" s="112"/>
      <c r="ET186" s="112"/>
      <c r="EU186" s="112"/>
      <c r="EV186" s="112"/>
      <c r="EW186" s="112"/>
      <c r="EX186" s="112"/>
      <c r="EY186" s="112"/>
      <c r="EZ186" s="112"/>
      <c r="FA186" s="112"/>
      <c r="FB186" s="112"/>
      <c r="FC186" s="112"/>
      <c r="FD186" s="112"/>
      <c r="FE186" s="112"/>
      <c r="FF186" s="112"/>
      <c r="FG186" s="112"/>
      <c r="FH186" s="112"/>
      <c r="FI186" s="112"/>
      <c r="FJ186" s="112"/>
      <c r="FK186" s="112"/>
      <c r="FL186" s="112"/>
      <c r="FM186" s="112"/>
      <c r="FN186" s="112"/>
      <c r="FO186" s="112"/>
      <c r="FP186" s="112"/>
      <c r="FQ186" s="112"/>
      <c r="FR186" s="112"/>
      <c r="FS186" s="112"/>
      <c r="FT186" s="112"/>
      <c r="FU186" s="112"/>
      <c r="FV186" s="112"/>
      <c r="FW186" s="112"/>
      <c r="FX186" s="112"/>
      <c r="FY186" s="112"/>
      <c r="FZ186" s="112"/>
      <c r="GA186" s="112"/>
      <c r="GB186" s="112"/>
      <c r="GC186" s="112"/>
      <c r="GD186" s="112"/>
      <c r="GE186" s="112"/>
      <c r="GF186" s="112"/>
      <c r="GG186" s="112"/>
      <c r="GH186" s="112"/>
      <c r="GI186" s="112"/>
      <c r="GJ186" s="112"/>
      <c r="GK186" s="112"/>
      <c r="GL186" s="112"/>
      <c r="GM186" s="112"/>
      <c r="GN186" s="112"/>
      <c r="GO186" s="112"/>
      <c r="GP186" s="112"/>
      <c r="GQ186" s="112"/>
      <c r="GR186" s="112"/>
      <c r="GS186" s="112"/>
      <c r="GT186" s="112"/>
      <c r="GU186" s="112"/>
      <c r="GV186" s="112"/>
      <c r="GW186" s="112"/>
      <c r="GX186" s="112"/>
      <c r="GY186" s="112"/>
      <c r="GZ186" s="112"/>
      <c r="HA186" s="112"/>
      <c r="HB186" s="112"/>
      <c r="HC186" s="112"/>
      <c r="HD186" s="112"/>
      <c r="HE186" s="112"/>
      <c r="HF186" s="112"/>
      <c r="HG186" s="112"/>
      <c r="HH186" s="112"/>
      <c r="HI186" s="112"/>
      <c r="HJ186" s="112"/>
      <c r="HK186" s="112"/>
      <c r="HL186" s="112"/>
      <c r="HM186" s="112"/>
      <c r="HN186" s="112"/>
      <c r="HO186" s="112"/>
      <c r="HP186" s="112"/>
      <c r="HQ186" s="112"/>
      <c r="HR186" s="112"/>
      <c r="HS186" s="112"/>
      <c r="HT186" s="112"/>
      <c r="HU186" s="112"/>
      <c r="HV186" s="112"/>
      <c r="HW186" s="112"/>
      <c r="HX186" s="112"/>
      <c r="HY186" s="112"/>
      <c r="HZ186" s="112"/>
      <c r="IA186" s="112"/>
      <c r="IB186" s="112"/>
      <c r="IC186" s="112"/>
      <c r="ID186" s="112"/>
      <c r="IE186" s="112"/>
      <c r="IF186" s="112"/>
      <c r="IG186" s="112"/>
      <c r="IH186" s="112"/>
      <c r="II186" s="112"/>
      <c r="IJ186" s="112"/>
      <c r="IK186" s="112"/>
      <c r="IL186" s="112"/>
      <c r="IM186" s="112"/>
      <c r="IN186" s="112"/>
      <c r="IO186" s="112"/>
      <c r="IP186" s="112"/>
      <c r="IQ186" s="112"/>
      <c r="IR186" s="112"/>
      <c r="IS186" s="112"/>
      <c r="IT186" s="112"/>
      <c r="IU186" s="112"/>
      <c r="IV186" s="112"/>
      <c r="IW186" s="112"/>
      <c r="IX186" s="112"/>
      <c r="IY186" s="112"/>
      <c r="IZ186" s="112"/>
      <c r="JA186" s="112"/>
      <c r="JB186" s="112"/>
      <c r="JC186" s="112"/>
      <c r="JD186" s="112"/>
      <c r="JE186" s="112"/>
      <c r="JF186" s="112"/>
      <c r="JG186" s="112"/>
      <c r="JH186" s="112"/>
      <c r="JI186" s="112"/>
      <c r="JJ186" s="112"/>
      <c r="JK186" s="112"/>
      <c r="JL186" s="112"/>
      <c r="JM186" s="112"/>
      <c r="JN186" s="112"/>
      <c r="JO186" s="112"/>
      <c r="JP186" s="112"/>
      <c r="JQ186" s="112"/>
      <c r="JR186" s="112"/>
      <c r="JS186" s="112"/>
      <c r="JT186" s="112"/>
      <c r="JU186" s="112"/>
      <c r="JV186" s="112"/>
      <c r="JW186" s="112"/>
      <c r="JX186" s="112"/>
      <c r="JY186" s="112"/>
      <c r="JZ186" s="112"/>
      <c r="KA186" s="112"/>
      <c r="KB186" s="112"/>
      <c r="KC186" s="112"/>
      <c r="KD186" s="112"/>
      <c r="KE186" s="112"/>
      <c r="KF186" s="112"/>
      <c r="KG186" s="112"/>
      <c r="KH186" s="112"/>
      <c r="KI186" s="112"/>
      <c r="KJ186" s="112"/>
      <c r="KK186" s="112"/>
      <c r="KL186" s="112"/>
      <c r="KM186" s="112"/>
      <c r="KN186" s="112"/>
      <c r="KO186" s="112"/>
      <c r="KP186" s="112"/>
      <c r="KQ186" s="112"/>
      <c r="KR186" s="112"/>
      <c r="KS186" s="112"/>
      <c r="KT186" s="112"/>
      <c r="KU186" s="112"/>
      <c r="KV186" s="112"/>
      <c r="KW186" s="112"/>
      <c r="KX186" s="112"/>
      <c r="KY186" s="112"/>
      <c r="KZ186" s="112"/>
      <c r="LA186" s="112"/>
      <c r="LB186" s="112"/>
      <c r="LC186" s="112"/>
      <c r="LD186" s="112"/>
      <c r="LE186" s="112"/>
      <c r="LF186" s="112"/>
      <c r="LG186" s="112"/>
      <c r="LH186" s="112"/>
      <c r="LI186" s="112"/>
      <c r="LJ186" s="112"/>
      <c r="LK186" s="112"/>
      <c r="LL186" s="112"/>
      <c r="LM186" s="112"/>
      <c r="LN186" s="112"/>
      <c r="LO186" s="112"/>
      <c r="LP186" s="112"/>
      <c r="LQ186" s="112"/>
      <c r="LR186" s="112"/>
      <c r="LS186" s="112"/>
      <c r="LT186" s="112"/>
      <c r="LU186" s="112"/>
      <c r="LV186" s="112"/>
      <c r="LW186" s="112"/>
      <c r="LX186" s="112"/>
      <c r="LY186" s="112"/>
      <c r="LZ186" s="112"/>
      <c r="MA186" s="112"/>
      <c r="MB186" s="112"/>
      <c r="MC186" s="112"/>
      <c r="MD186" s="112"/>
      <c r="ME186" s="112"/>
      <c r="MF186" s="112"/>
      <c r="MG186" s="112"/>
      <c r="MH186" s="112"/>
      <c r="MI186" s="112"/>
      <c r="MJ186" s="112"/>
      <c r="MK186" s="112"/>
      <c r="ML186" s="112"/>
      <c r="MM186" s="112"/>
      <c r="MN186" s="112"/>
      <c r="MO186" s="112"/>
      <c r="MP186" s="112"/>
      <c r="MQ186" s="112"/>
      <c r="MR186" s="112"/>
      <c r="MS186" s="112"/>
      <c r="MT186" s="112"/>
      <c r="MU186" s="112"/>
      <c r="MV186" s="112"/>
      <c r="MW186" s="112"/>
      <c r="MX186" s="112"/>
      <c r="MY186" s="112"/>
      <c r="MZ186" s="112"/>
      <c r="NA186" s="112"/>
      <c r="NB186" s="112"/>
      <c r="NC186" s="112"/>
      <c r="ND186" s="112"/>
      <c r="NE186" s="112"/>
      <c r="NF186" s="112"/>
      <c r="NG186" s="112"/>
      <c r="NH186" s="112"/>
      <c r="NI186" s="112"/>
      <c r="NJ186" s="112"/>
      <c r="NK186" s="112"/>
      <c r="NL186" s="112"/>
      <c r="NM186" s="112"/>
      <c r="NN186" s="112"/>
      <c r="NO186" s="112"/>
      <c r="NP186" s="112"/>
      <c r="NQ186" s="112"/>
      <c r="NR186" s="112"/>
      <c r="NS186" s="112"/>
      <c r="NT186" s="112"/>
      <c r="NU186" s="112"/>
      <c r="NV186" s="112"/>
      <c r="NW186" s="112"/>
      <c r="NX186" s="112"/>
      <c r="NY186" s="112"/>
      <c r="NZ186" s="112"/>
      <c r="OA186" s="112"/>
      <c r="OB186" s="112"/>
      <c r="OC186" s="112"/>
      <c r="OD186" s="112"/>
      <c r="OE186" s="112"/>
      <c r="OF186" s="112"/>
      <c r="OG186" s="112"/>
      <c r="OH186" s="112"/>
      <c r="OI186" s="112"/>
      <c r="OJ186" s="112"/>
      <c r="OK186" s="112"/>
      <c r="OL186" s="112"/>
      <c r="OM186" s="112"/>
      <c r="ON186" s="112"/>
      <c r="OO186" s="112"/>
      <c r="OP186" s="112"/>
      <c r="OQ186" s="112"/>
      <c r="OR186" s="112"/>
      <c r="OS186" s="112"/>
      <c r="OT186" s="112"/>
      <c r="OU186" s="112"/>
      <c r="OV186" s="112"/>
      <c r="OW186" s="112"/>
      <c r="OX186" s="112"/>
      <c r="OY186" s="112"/>
      <c r="OZ186" s="112"/>
      <c r="PA186" s="112"/>
      <c r="PB186" s="112"/>
      <c r="PC186" s="112"/>
      <c r="PD186" s="112"/>
      <c r="PE186" s="112"/>
      <c r="PF186" s="112"/>
      <c r="PG186" s="112"/>
      <c r="PH186" s="112"/>
      <c r="PI186" s="112"/>
      <c r="PJ186" s="112"/>
      <c r="PK186" s="112"/>
      <c r="PL186" s="112"/>
      <c r="PM186" s="112"/>
      <c r="PN186" s="112"/>
      <c r="PO186" s="112"/>
      <c r="PP186" s="112"/>
      <c r="PQ186" s="112"/>
      <c r="PR186" s="112"/>
      <c r="PS186" s="112"/>
      <c r="PT186" s="112"/>
      <c r="PU186" s="112"/>
      <c r="PV186" s="112"/>
      <c r="PW186" s="112"/>
      <c r="PX186" s="112"/>
      <c r="PY186" s="112"/>
      <c r="PZ186" s="112"/>
      <c r="QA186" s="112"/>
      <c r="QB186" s="112"/>
      <c r="QC186" s="112"/>
      <c r="QD186" s="112"/>
      <c r="QE186" s="112"/>
      <c r="QF186" s="112"/>
      <c r="QG186" s="112"/>
      <c r="QH186" s="112"/>
      <c r="QI186" s="112"/>
      <c r="QJ186" s="112"/>
      <c r="QK186" s="112"/>
      <c r="QL186" s="112"/>
      <c r="QM186" s="112"/>
      <c r="QN186" s="112"/>
      <c r="QO186" s="112"/>
      <c r="QP186" s="112"/>
      <c r="QQ186" s="112"/>
      <c r="QR186" s="112"/>
      <c r="QS186" s="112"/>
      <c r="QT186" s="112"/>
      <c r="QU186" s="112"/>
      <c r="QV186" s="112"/>
      <c r="QW186" s="112"/>
      <c r="QX186" s="112"/>
      <c r="QY186" s="112"/>
      <c r="QZ186" s="112"/>
      <c r="RA186" s="112"/>
      <c r="RB186" s="112"/>
      <c r="RC186" s="112"/>
      <c r="RD186" s="112"/>
      <c r="RE186" s="112"/>
      <c r="RF186" s="112"/>
      <c r="RG186" s="112"/>
      <c r="RH186" s="112"/>
      <c r="RI186" s="112"/>
      <c r="RJ186" s="112"/>
      <c r="RK186" s="112"/>
      <c r="RL186" s="112"/>
      <c r="RM186" s="112"/>
      <c r="RN186" s="112"/>
      <c r="RO186" s="112"/>
      <c r="RP186" s="112"/>
      <c r="RQ186" s="112"/>
      <c r="RR186" s="112"/>
      <c r="RS186" s="112"/>
      <c r="RT186" s="112"/>
      <c r="RU186" s="112"/>
      <c r="RV186" s="112"/>
      <c r="RW186" s="112"/>
      <c r="RX186" s="112"/>
      <c r="RY186" s="112"/>
      <c r="RZ186" s="112"/>
      <c r="SA186" s="112"/>
      <c r="SB186" s="112"/>
      <c r="SC186" s="112"/>
      <c r="SD186" s="112"/>
      <c r="SE186" s="112"/>
      <c r="SF186" s="112"/>
      <c r="SG186" s="112"/>
      <c r="SH186" s="112"/>
      <c r="SI186" s="112"/>
      <c r="SJ186" s="112"/>
      <c r="SK186" s="112"/>
      <c r="SL186" s="112"/>
      <c r="SM186" s="112"/>
      <c r="SN186" s="112"/>
      <c r="SO186" s="112"/>
      <c r="SP186" s="112"/>
      <c r="SQ186" s="112"/>
      <c r="SR186" s="112"/>
      <c r="SS186" s="112"/>
      <c r="ST186" s="112"/>
      <c r="SU186" s="112"/>
      <c r="SV186" s="112"/>
      <c r="SW186" s="112"/>
      <c r="SX186" s="112"/>
      <c r="SY186" s="112"/>
      <c r="SZ186" s="112"/>
      <c r="TA186" s="112"/>
      <c r="TB186" s="112"/>
      <c r="TC186" s="112"/>
      <c r="TD186" s="112"/>
      <c r="TE186" s="112"/>
      <c r="TF186" s="112"/>
      <c r="TG186" s="112"/>
      <c r="TH186" s="112"/>
      <c r="TI186" s="112"/>
      <c r="TJ186" s="112"/>
      <c r="TK186" s="112"/>
      <c r="TL186" s="112"/>
      <c r="TM186" s="112"/>
      <c r="TN186" s="112"/>
      <c r="TO186" s="112"/>
      <c r="TP186" s="112"/>
      <c r="TQ186" s="112"/>
      <c r="TR186" s="112"/>
      <c r="TS186" s="112"/>
      <c r="TT186" s="112"/>
      <c r="TU186" s="112"/>
      <c r="TV186" s="112"/>
      <c r="TW186" s="112"/>
      <c r="TX186" s="112"/>
      <c r="TY186" s="112"/>
      <c r="TZ186" s="112"/>
      <c r="UA186" s="112"/>
      <c r="UB186" s="112"/>
      <c r="UC186" s="112"/>
      <c r="UD186" s="112"/>
      <c r="UE186" s="112"/>
      <c r="UF186" s="112"/>
      <c r="UG186" s="112"/>
      <c r="UH186" s="112"/>
      <c r="UI186" s="112"/>
      <c r="UJ186" s="112"/>
      <c r="UK186" s="112"/>
      <c r="UL186" s="112"/>
      <c r="UM186" s="112"/>
      <c r="UN186" s="112"/>
      <c r="UO186" s="112"/>
      <c r="UP186" s="112"/>
      <c r="UQ186" s="112"/>
      <c r="UR186" s="112"/>
      <c r="US186" s="112"/>
      <c r="UT186" s="112"/>
      <c r="UU186" s="112"/>
      <c r="UV186" s="112"/>
      <c r="UW186" s="112"/>
      <c r="UX186" s="112"/>
      <c r="UY186" s="112"/>
      <c r="UZ186" s="112"/>
      <c r="VA186" s="112"/>
      <c r="VB186" s="112"/>
      <c r="VC186" s="112"/>
      <c r="VD186" s="112"/>
      <c r="VE186" s="112"/>
      <c r="VF186" s="112"/>
      <c r="VG186" s="112"/>
      <c r="VH186" s="112"/>
      <c r="VI186" s="112"/>
      <c r="VJ186" s="112"/>
      <c r="VK186" s="112"/>
      <c r="VL186" s="112"/>
      <c r="VM186" s="112"/>
      <c r="VN186" s="112"/>
      <c r="VO186" s="112"/>
      <c r="VP186" s="112"/>
      <c r="VQ186" s="112"/>
      <c r="VR186" s="112"/>
      <c r="VS186" s="112"/>
      <c r="VT186" s="112"/>
      <c r="VU186" s="112"/>
      <c r="VV186" s="112"/>
      <c r="VW186" s="112"/>
      <c r="VX186" s="112"/>
      <c r="VY186" s="112"/>
      <c r="VZ186" s="112"/>
      <c r="WA186" s="112"/>
      <c r="WB186" s="112"/>
      <c r="WC186" s="112"/>
      <c r="WD186" s="112"/>
      <c r="WE186" s="112"/>
      <c r="WF186" s="112"/>
      <c r="WG186" s="112"/>
      <c r="WH186" s="112"/>
      <c r="WI186" s="112"/>
      <c r="WJ186" s="112"/>
      <c r="WK186" s="112"/>
      <c r="WL186" s="112"/>
      <c r="WM186" s="112"/>
      <c r="WN186" s="112"/>
      <c r="WO186" s="112"/>
      <c r="WP186" s="112"/>
      <c r="WQ186" s="112"/>
      <c r="WR186" s="112"/>
      <c r="WS186" s="112"/>
      <c r="WT186" s="112"/>
      <c r="WU186" s="112"/>
      <c r="WV186" s="112"/>
      <c r="WW186" s="112"/>
      <c r="WX186" s="112"/>
      <c r="WY186" s="112"/>
      <c r="WZ186" s="112"/>
      <c r="XA186" s="112"/>
      <c r="XB186" s="112"/>
      <c r="XC186" s="112"/>
      <c r="XD186" s="112"/>
      <c r="XE186" s="112"/>
      <c r="XF186" s="112"/>
      <c r="XG186" s="112"/>
      <c r="XH186" s="112"/>
      <c r="XI186" s="112"/>
      <c r="XJ186" s="112"/>
      <c r="XK186" s="112"/>
      <c r="XL186" s="112"/>
      <c r="XM186" s="112"/>
      <c r="XN186" s="112"/>
      <c r="XO186" s="112"/>
      <c r="XP186" s="112"/>
      <c r="XQ186" s="112"/>
      <c r="XR186" s="112"/>
      <c r="XS186" s="112"/>
      <c r="XT186" s="112"/>
      <c r="XU186" s="112"/>
      <c r="XV186" s="112"/>
      <c r="XW186" s="112"/>
      <c r="XX186" s="112"/>
      <c r="XY186" s="112"/>
      <c r="XZ186" s="112"/>
      <c r="YA186" s="112"/>
      <c r="YB186" s="112"/>
      <c r="YC186" s="112"/>
      <c r="YD186" s="112"/>
      <c r="YE186" s="112"/>
      <c r="YF186" s="112"/>
      <c r="YG186" s="112"/>
      <c r="YH186" s="112"/>
      <c r="YI186" s="112"/>
      <c r="YJ186" s="112"/>
      <c r="YK186" s="112"/>
      <c r="YL186" s="112"/>
      <c r="YM186" s="112"/>
      <c r="YN186" s="112"/>
      <c r="YO186" s="112"/>
      <c r="YP186" s="112"/>
      <c r="YQ186" s="112"/>
      <c r="YR186" s="112"/>
      <c r="YS186" s="112"/>
      <c r="YT186" s="112"/>
      <c r="YU186" s="112"/>
      <c r="YV186" s="112"/>
      <c r="YW186" s="112"/>
      <c r="YX186" s="112"/>
      <c r="YY186" s="112"/>
      <c r="YZ186" s="112"/>
      <c r="ZA186" s="112"/>
      <c r="ZB186" s="112"/>
      <c r="ZC186" s="112"/>
      <c r="ZD186" s="112"/>
      <c r="ZE186" s="112"/>
      <c r="ZF186" s="112"/>
      <c r="ZG186" s="112"/>
      <c r="ZH186" s="112"/>
      <c r="ZI186" s="112"/>
      <c r="ZJ186" s="112"/>
      <c r="ZK186" s="112"/>
      <c r="ZL186" s="112"/>
      <c r="ZM186" s="112"/>
      <c r="ZN186" s="112"/>
      <c r="ZO186" s="112"/>
      <c r="ZP186" s="112"/>
      <c r="ZQ186" s="112"/>
      <c r="ZR186" s="112"/>
    </row>
    <row r="187" spans="1:694" s="113" customFormat="1" ht="30" customHeight="1" x14ac:dyDescent="0.15">
      <c r="A187" s="412">
        <f t="shared" si="2"/>
        <v>169</v>
      </c>
      <c r="B187" s="425"/>
      <c r="C187" s="419"/>
      <c r="D187" s="156" t="s">
        <v>158</v>
      </c>
      <c r="E187" s="444"/>
      <c r="F187" s="160">
        <v>10000000</v>
      </c>
      <c r="G187" s="272"/>
      <c r="H187" s="27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c r="AO187" s="112"/>
      <c r="AP187" s="112"/>
      <c r="AQ187" s="112"/>
      <c r="AR187" s="112"/>
      <c r="AS187" s="112"/>
      <c r="AT187" s="112"/>
      <c r="AU187" s="112"/>
      <c r="AV187" s="112"/>
      <c r="AW187" s="112"/>
      <c r="AX187" s="112"/>
      <c r="AY187" s="112"/>
      <c r="AZ187" s="112"/>
      <c r="BA187" s="112"/>
      <c r="BB187" s="112"/>
      <c r="BC187" s="112"/>
      <c r="BD187" s="112"/>
      <c r="BE187" s="112"/>
      <c r="BF187" s="112"/>
      <c r="BG187" s="112"/>
      <c r="BH187" s="112"/>
      <c r="BI187" s="112"/>
      <c r="BJ187" s="112"/>
      <c r="BK187" s="112"/>
      <c r="BL187" s="112"/>
      <c r="BM187" s="112"/>
      <c r="BN187" s="112"/>
      <c r="BO187" s="112"/>
      <c r="BP187" s="112"/>
      <c r="BQ187" s="112"/>
      <c r="BR187" s="112"/>
      <c r="BS187" s="112"/>
      <c r="BT187" s="112"/>
      <c r="BU187" s="112"/>
      <c r="BV187" s="112"/>
      <c r="BW187" s="112"/>
      <c r="BX187" s="112"/>
      <c r="BY187" s="112"/>
      <c r="BZ187" s="112"/>
      <c r="CA187" s="112"/>
      <c r="CB187" s="112"/>
      <c r="CC187" s="112"/>
      <c r="CD187" s="112"/>
      <c r="CE187" s="112"/>
      <c r="CF187" s="112"/>
      <c r="CG187" s="112"/>
      <c r="CH187" s="112"/>
      <c r="CI187" s="112"/>
      <c r="CJ187" s="112"/>
      <c r="CK187" s="112"/>
      <c r="CL187" s="112"/>
      <c r="CM187" s="112"/>
      <c r="CN187" s="112"/>
      <c r="CO187" s="112"/>
      <c r="CP187" s="112"/>
      <c r="CQ187" s="112"/>
      <c r="CR187" s="112"/>
      <c r="CS187" s="112"/>
      <c r="CT187" s="112"/>
      <c r="CU187" s="112"/>
      <c r="CV187" s="112"/>
      <c r="CW187" s="112"/>
      <c r="CX187" s="112"/>
      <c r="CY187" s="112"/>
      <c r="CZ187" s="112"/>
      <c r="DA187" s="112"/>
      <c r="DB187" s="112"/>
      <c r="DC187" s="112"/>
      <c r="DD187" s="112"/>
      <c r="DE187" s="112"/>
      <c r="DF187" s="112"/>
      <c r="DG187" s="112"/>
      <c r="DH187" s="112"/>
      <c r="DI187" s="112"/>
      <c r="DJ187" s="112"/>
      <c r="DK187" s="112"/>
      <c r="DL187" s="112"/>
      <c r="DM187" s="112"/>
      <c r="DN187" s="112"/>
      <c r="DO187" s="112"/>
      <c r="DP187" s="112"/>
      <c r="DQ187" s="112"/>
      <c r="DR187" s="112"/>
      <c r="DS187" s="112"/>
      <c r="DT187" s="112"/>
      <c r="DU187" s="112"/>
      <c r="DV187" s="112"/>
      <c r="DW187" s="112"/>
      <c r="DX187" s="112"/>
      <c r="DY187" s="112"/>
      <c r="DZ187" s="112"/>
      <c r="EA187" s="112"/>
      <c r="EB187" s="112"/>
      <c r="EC187" s="112"/>
      <c r="ED187" s="112"/>
      <c r="EE187" s="112"/>
      <c r="EF187" s="112"/>
      <c r="EG187" s="112"/>
      <c r="EH187" s="112"/>
      <c r="EI187" s="112"/>
      <c r="EJ187" s="112"/>
      <c r="EK187" s="112"/>
      <c r="EL187" s="112"/>
      <c r="EM187" s="112"/>
      <c r="EN187" s="112"/>
      <c r="EO187" s="112"/>
      <c r="EP187" s="112"/>
      <c r="EQ187" s="112"/>
      <c r="ER187" s="112"/>
      <c r="ES187" s="112"/>
      <c r="ET187" s="112"/>
      <c r="EU187" s="112"/>
      <c r="EV187" s="112"/>
      <c r="EW187" s="112"/>
      <c r="EX187" s="112"/>
      <c r="EY187" s="112"/>
      <c r="EZ187" s="112"/>
      <c r="FA187" s="112"/>
      <c r="FB187" s="112"/>
      <c r="FC187" s="112"/>
      <c r="FD187" s="112"/>
      <c r="FE187" s="112"/>
      <c r="FF187" s="112"/>
      <c r="FG187" s="112"/>
      <c r="FH187" s="112"/>
      <c r="FI187" s="112"/>
      <c r="FJ187" s="112"/>
      <c r="FK187" s="112"/>
      <c r="FL187" s="112"/>
      <c r="FM187" s="112"/>
      <c r="FN187" s="112"/>
      <c r="FO187" s="112"/>
      <c r="FP187" s="112"/>
      <c r="FQ187" s="112"/>
      <c r="FR187" s="112"/>
      <c r="FS187" s="112"/>
      <c r="FT187" s="112"/>
      <c r="FU187" s="112"/>
      <c r="FV187" s="112"/>
      <c r="FW187" s="112"/>
      <c r="FX187" s="112"/>
      <c r="FY187" s="112"/>
      <c r="FZ187" s="112"/>
      <c r="GA187" s="112"/>
      <c r="GB187" s="112"/>
      <c r="GC187" s="112"/>
      <c r="GD187" s="112"/>
      <c r="GE187" s="112"/>
      <c r="GF187" s="112"/>
      <c r="GG187" s="112"/>
      <c r="GH187" s="112"/>
      <c r="GI187" s="112"/>
      <c r="GJ187" s="112"/>
      <c r="GK187" s="112"/>
      <c r="GL187" s="112"/>
      <c r="GM187" s="112"/>
      <c r="GN187" s="112"/>
      <c r="GO187" s="112"/>
      <c r="GP187" s="112"/>
      <c r="GQ187" s="112"/>
      <c r="GR187" s="112"/>
      <c r="GS187" s="112"/>
      <c r="GT187" s="112"/>
      <c r="GU187" s="112"/>
      <c r="GV187" s="112"/>
      <c r="GW187" s="112"/>
      <c r="GX187" s="112"/>
      <c r="GY187" s="112"/>
      <c r="GZ187" s="112"/>
      <c r="HA187" s="112"/>
      <c r="HB187" s="112"/>
      <c r="HC187" s="112"/>
      <c r="HD187" s="112"/>
      <c r="HE187" s="112"/>
      <c r="HF187" s="112"/>
      <c r="HG187" s="112"/>
      <c r="HH187" s="112"/>
      <c r="HI187" s="112"/>
      <c r="HJ187" s="112"/>
      <c r="HK187" s="112"/>
      <c r="HL187" s="112"/>
      <c r="HM187" s="112"/>
      <c r="HN187" s="112"/>
      <c r="HO187" s="112"/>
      <c r="HP187" s="112"/>
      <c r="HQ187" s="112"/>
      <c r="HR187" s="112"/>
      <c r="HS187" s="112"/>
      <c r="HT187" s="112"/>
      <c r="HU187" s="112"/>
      <c r="HV187" s="112"/>
      <c r="HW187" s="112"/>
      <c r="HX187" s="112"/>
      <c r="HY187" s="112"/>
      <c r="HZ187" s="112"/>
      <c r="IA187" s="112"/>
      <c r="IB187" s="112"/>
      <c r="IC187" s="112"/>
      <c r="ID187" s="112"/>
      <c r="IE187" s="112"/>
      <c r="IF187" s="112"/>
      <c r="IG187" s="112"/>
      <c r="IH187" s="112"/>
      <c r="II187" s="112"/>
      <c r="IJ187" s="112"/>
      <c r="IK187" s="112"/>
      <c r="IL187" s="112"/>
      <c r="IM187" s="112"/>
      <c r="IN187" s="112"/>
      <c r="IO187" s="112"/>
      <c r="IP187" s="112"/>
      <c r="IQ187" s="112"/>
      <c r="IR187" s="112"/>
      <c r="IS187" s="112"/>
      <c r="IT187" s="112"/>
      <c r="IU187" s="112"/>
      <c r="IV187" s="112"/>
      <c r="IW187" s="112"/>
      <c r="IX187" s="112"/>
      <c r="IY187" s="112"/>
      <c r="IZ187" s="112"/>
      <c r="JA187" s="112"/>
      <c r="JB187" s="112"/>
      <c r="JC187" s="112"/>
      <c r="JD187" s="112"/>
      <c r="JE187" s="112"/>
      <c r="JF187" s="112"/>
      <c r="JG187" s="112"/>
      <c r="JH187" s="112"/>
      <c r="JI187" s="112"/>
      <c r="JJ187" s="112"/>
      <c r="JK187" s="112"/>
      <c r="JL187" s="112"/>
      <c r="JM187" s="112"/>
      <c r="JN187" s="112"/>
      <c r="JO187" s="112"/>
      <c r="JP187" s="112"/>
      <c r="JQ187" s="112"/>
      <c r="JR187" s="112"/>
      <c r="JS187" s="112"/>
      <c r="JT187" s="112"/>
      <c r="JU187" s="112"/>
      <c r="JV187" s="112"/>
      <c r="JW187" s="112"/>
      <c r="JX187" s="112"/>
      <c r="JY187" s="112"/>
      <c r="JZ187" s="112"/>
      <c r="KA187" s="112"/>
      <c r="KB187" s="112"/>
      <c r="KC187" s="112"/>
      <c r="KD187" s="112"/>
      <c r="KE187" s="112"/>
      <c r="KF187" s="112"/>
      <c r="KG187" s="112"/>
      <c r="KH187" s="112"/>
      <c r="KI187" s="112"/>
      <c r="KJ187" s="112"/>
      <c r="KK187" s="112"/>
      <c r="KL187" s="112"/>
      <c r="KM187" s="112"/>
      <c r="KN187" s="112"/>
      <c r="KO187" s="112"/>
      <c r="KP187" s="112"/>
      <c r="KQ187" s="112"/>
      <c r="KR187" s="112"/>
      <c r="KS187" s="112"/>
      <c r="KT187" s="112"/>
      <c r="KU187" s="112"/>
      <c r="KV187" s="112"/>
      <c r="KW187" s="112"/>
      <c r="KX187" s="112"/>
      <c r="KY187" s="112"/>
      <c r="KZ187" s="112"/>
      <c r="LA187" s="112"/>
      <c r="LB187" s="112"/>
      <c r="LC187" s="112"/>
      <c r="LD187" s="112"/>
      <c r="LE187" s="112"/>
      <c r="LF187" s="112"/>
      <c r="LG187" s="112"/>
      <c r="LH187" s="112"/>
      <c r="LI187" s="112"/>
      <c r="LJ187" s="112"/>
      <c r="LK187" s="112"/>
      <c r="LL187" s="112"/>
      <c r="LM187" s="112"/>
      <c r="LN187" s="112"/>
      <c r="LO187" s="112"/>
      <c r="LP187" s="112"/>
      <c r="LQ187" s="112"/>
      <c r="LR187" s="112"/>
      <c r="LS187" s="112"/>
      <c r="LT187" s="112"/>
      <c r="LU187" s="112"/>
      <c r="LV187" s="112"/>
      <c r="LW187" s="112"/>
      <c r="LX187" s="112"/>
      <c r="LY187" s="112"/>
      <c r="LZ187" s="112"/>
      <c r="MA187" s="112"/>
      <c r="MB187" s="112"/>
      <c r="MC187" s="112"/>
      <c r="MD187" s="112"/>
      <c r="ME187" s="112"/>
      <c r="MF187" s="112"/>
      <c r="MG187" s="112"/>
      <c r="MH187" s="112"/>
      <c r="MI187" s="112"/>
      <c r="MJ187" s="112"/>
      <c r="MK187" s="112"/>
      <c r="ML187" s="112"/>
      <c r="MM187" s="112"/>
      <c r="MN187" s="112"/>
      <c r="MO187" s="112"/>
      <c r="MP187" s="112"/>
      <c r="MQ187" s="112"/>
      <c r="MR187" s="112"/>
      <c r="MS187" s="112"/>
      <c r="MT187" s="112"/>
      <c r="MU187" s="112"/>
      <c r="MV187" s="112"/>
      <c r="MW187" s="112"/>
      <c r="MX187" s="112"/>
      <c r="MY187" s="112"/>
      <c r="MZ187" s="112"/>
      <c r="NA187" s="112"/>
      <c r="NB187" s="112"/>
      <c r="NC187" s="112"/>
      <c r="ND187" s="112"/>
      <c r="NE187" s="112"/>
      <c r="NF187" s="112"/>
      <c r="NG187" s="112"/>
      <c r="NH187" s="112"/>
      <c r="NI187" s="112"/>
      <c r="NJ187" s="112"/>
      <c r="NK187" s="112"/>
      <c r="NL187" s="112"/>
      <c r="NM187" s="112"/>
      <c r="NN187" s="112"/>
      <c r="NO187" s="112"/>
      <c r="NP187" s="112"/>
      <c r="NQ187" s="112"/>
      <c r="NR187" s="112"/>
      <c r="NS187" s="112"/>
      <c r="NT187" s="112"/>
      <c r="NU187" s="112"/>
      <c r="NV187" s="112"/>
      <c r="NW187" s="112"/>
      <c r="NX187" s="112"/>
      <c r="NY187" s="112"/>
      <c r="NZ187" s="112"/>
      <c r="OA187" s="112"/>
      <c r="OB187" s="112"/>
      <c r="OC187" s="112"/>
      <c r="OD187" s="112"/>
      <c r="OE187" s="112"/>
      <c r="OF187" s="112"/>
      <c r="OG187" s="112"/>
      <c r="OH187" s="112"/>
      <c r="OI187" s="112"/>
      <c r="OJ187" s="112"/>
      <c r="OK187" s="112"/>
      <c r="OL187" s="112"/>
      <c r="OM187" s="112"/>
      <c r="ON187" s="112"/>
      <c r="OO187" s="112"/>
      <c r="OP187" s="112"/>
      <c r="OQ187" s="112"/>
      <c r="OR187" s="112"/>
      <c r="OS187" s="112"/>
      <c r="OT187" s="112"/>
      <c r="OU187" s="112"/>
      <c r="OV187" s="112"/>
      <c r="OW187" s="112"/>
      <c r="OX187" s="112"/>
      <c r="OY187" s="112"/>
      <c r="OZ187" s="112"/>
      <c r="PA187" s="112"/>
      <c r="PB187" s="112"/>
      <c r="PC187" s="112"/>
      <c r="PD187" s="112"/>
      <c r="PE187" s="112"/>
      <c r="PF187" s="112"/>
      <c r="PG187" s="112"/>
      <c r="PH187" s="112"/>
      <c r="PI187" s="112"/>
      <c r="PJ187" s="112"/>
      <c r="PK187" s="112"/>
      <c r="PL187" s="112"/>
      <c r="PM187" s="112"/>
      <c r="PN187" s="112"/>
      <c r="PO187" s="112"/>
      <c r="PP187" s="112"/>
      <c r="PQ187" s="112"/>
      <c r="PR187" s="112"/>
      <c r="PS187" s="112"/>
      <c r="PT187" s="112"/>
      <c r="PU187" s="112"/>
      <c r="PV187" s="112"/>
      <c r="PW187" s="112"/>
      <c r="PX187" s="112"/>
      <c r="PY187" s="112"/>
      <c r="PZ187" s="112"/>
      <c r="QA187" s="112"/>
      <c r="QB187" s="112"/>
      <c r="QC187" s="112"/>
      <c r="QD187" s="112"/>
      <c r="QE187" s="112"/>
      <c r="QF187" s="112"/>
      <c r="QG187" s="112"/>
      <c r="QH187" s="112"/>
      <c r="QI187" s="112"/>
      <c r="QJ187" s="112"/>
      <c r="QK187" s="112"/>
      <c r="QL187" s="112"/>
      <c r="QM187" s="112"/>
      <c r="QN187" s="112"/>
      <c r="QO187" s="112"/>
      <c r="QP187" s="112"/>
      <c r="QQ187" s="112"/>
      <c r="QR187" s="112"/>
      <c r="QS187" s="112"/>
      <c r="QT187" s="112"/>
      <c r="QU187" s="112"/>
      <c r="QV187" s="112"/>
      <c r="QW187" s="112"/>
      <c r="QX187" s="112"/>
      <c r="QY187" s="112"/>
      <c r="QZ187" s="112"/>
      <c r="RA187" s="112"/>
      <c r="RB187" s="112"/>
      <c r="RC187" s="112"/>
      <c r="RD187" s="112"/>
      <c r="RE187" s="112"/>
      <c r="RF187" s="112"/>
      <c r="RG187" s="112"/>
      <c r="RH187" s="112"/>
      <c r="RI187" s="112"/>
      <c r="RJ187" s="112"/>
      <c r="RK187" s="112"/>
      <c r="RL187" s="112"/>
      <c r="RM187" s="112"/>
      <c r="RN187" s="112"/>
      <c r="RO187" s="112"/>
      <c r="RP187" s="112"/>
      <c r="RQ187" s="112"/>
      <c r="RR187" s="112"/>
      <c r="RS187" s="112"/>
      <c r="RT187" s="112"/>
      <c r="RU187" s="112"/>
      <c r="RV187" s="112"/>
      <c r="RW187" s="112"/>
      <c r="RX187" s="112"/>
      <c r="RY187" s="112"/>
      <c r="RZ187" s="112"/>
      <c r="SA187" s="112"/>
      <c r="SB187" s="112"/>
      <c r="SC187" s="112"/>
      <c r="SD187" s="112"/>
      <c r="SE187" s="112"/>
      <c r="SF187" s="112"/>
      <c r="SG187" s="112"/>
      <c r="SH187" s="112"/>
      <c r="SI187" s="112"/>
      <c r="SJ187" s="112"/>
      <c r="SK187" s="112"/>
      <c r="SL187" s="112"/>
      <c r="SM187" s="112"/>
      <c r="SN187" s="112"/>
      <c r="SO187" s="112"/>
      <c r="SP187" s="112"/>
      <c r="SQ187" s="112"/>
      <c r="SR187" s="112"/>
      <c r="SS187" s="112"/>
      <c r="ST187" s="112"/>
      <c r="SU187" s="112"/>
      <c r="SV187" s="112"/>
      <c r="SW187" s="112"/>
      <c r="SX187" s="112"/>
      <c r="SY187" s="112"/>
      <c r="SZ187" s="112"/>
      <c r="TA187" s="112"/>
      <c r="TB187" s="112"/>
      <c r="TC187" s="112"/>
      <c r="TD187" s="112"/>
      <c r="TE187" s="112"/>
      <c r="TF187" s="112"/>
      <c r="TG187" s="112"/>
      <c r="TH187" s="112"/>
      <c r="TI187" s="112"/>
      <c r="TJ187" s="112"/>
      <c r="TK187" s="112"/>
      <c r="TL187" s="112"/>
      <c r="TM187" s="112"/>
      <c r="TN187" s="112"/>
      <c r="TO187" s="112"/>
      <c r="TP187" s="112"/>
      <c r="TQ187" s="112"/>
      <c r="TR187" s="112"/>
      <c r="TS187" s="112"/>
      <c r="TT187" s="112"/>
      <c r="TU187" s="112"/>
      <c r="TV187" s="112"/>
      <c r="TW187" s="112"/>
      <c r="TX187" s="112"/>
      <c r="TY187" s="112"/>
      <c r="TZ187" s="112"/>
      <c r="UA187" s="112"/>
      <c r="UB187" s="112"/>
      <c r="UC187" s="112"/>
      <c r="UD187" s="112"/>
      <c r="UE187" s="112"/>
      <c r="UF187" s="112"/>
      <c r="UG187" s="112"/>
      <c r="UH187" s="112"/>
      <c r="UI187" s="112"/>
      <c r="UJ187" s="112"/>
      <c r="UK187" s="112"/>
      <c r="UL187" s="112"/>
      <c r="UM187" s="112"/>
      <c r="UN187" s="112"/>
      <c r="UO187" s="112"/>
      <c r="UP187" s="112"/>
      <c r="UQ187" s="112"/>
      <c r="UR187" s="112"/>
      <c r="US187" s="112"/>
      <c r="UT187" s="112"/>
      <c r="UU187" s="112"/>
      <c r="UV187" s="112"/>
      <c r="UW187" s="112"/>
      <c r="UX187" s="112"/>
      <c r="UY187" s="112"/>
      <c r="UZ187" s="112"/>
      <c r="VA187" s="112"/>
      <c r="VB187" s="112"/>
      <c r="VC187" s="112"/>
      <c r="VD187" s="112"/>
      <c r="VE187" s="112"/>
      <c r="VF187" s="112"/>
      <c r="VG187" s="112"/>
      <c r="VH187" s="112"/>
      <c r="VI187" s="112"/>
      <c r="VJ187" s="112"/>
      <c r="VK187" s="112"/>
      <c r="VL187" s="112"/>
      <c r="VM187" s="112"/>
      <c r="VN187" s="112"/>
      <c r="VO187" s="112"/>
      <c r="VP187" s="112"/>
      <c r="VQ187" s="112"/>
      <c r="VR187" s="112"/>
      <c r="VS187" s="112"/>
      <c r="VT187" s="112"/>
      <c r="VU187" s="112"/>
      <c r="VV187" s="112"/>
      <c r="VW187" s="112"/>
      <c r="VX187" s="112"/>
      <c r="VY187" s="112"/>
      <c r="VZ187" s="112"/>
      <c r="WA187" s="112"/>
      <c r="WB187" s="112"/>
      <c r="WC187" s="112"/>
      <c r="WD187" s="112"/>
      <c r="WE187" s="112"/>
      <c r="WF187" s="112"/>
      <c r="WG187" s="112"/>
      <c r="WH187" s="112"/>
      <c r="WI187" s="112"/>
      <c r="WJ187" s="112"/>
      <c r="WK187" s="112"/>
      <c r="WL187" s="112"/>
      <c r="WM187" s="112"/>
      <c r="WN187" s="112"/>
      <c r="WO187" s="112"/>
      <c r="WP187" s="112"/>
      <c r="WQ187" s="112"/>
      <c r="WR187" s="112"/>
      <c r="WS187" s="112"/>
      <c r="WT187" s="112"/>
      <c r="WU187" s="112"/>
      <c r="WV187" s="112"/>
      <c r="WW187" s="112"/>
      <c r="WX187" s="112"/>
      <c r="WY187" s="112"/>
      <c r="WZ187" s="112"/>
      <c r="XA187" s="112"/>
      <c r="XB187" s="112"/>
      <c r="XC187" s="112"/>
      <c r="XD187" s="112"/>
      <c r="XE187" s="112"/>
      <c r="XF187" s="112"/>
      <c r="XG187" s="112"/>
      <c r="XH187" s="112"/>
      <c r="XI187" s="112"/>
      <c r="XJ187" s="112"/>
      <c r="XK187" s="112"/>
      <c r="XL187" s="112"/>
      <c r="XM187" s="112"/>
      <c r="XN187" s="112"/>
      <c r="XO187" s="112"/>
      <c r="XP187" s="112"/>
      <c r="XQ187" s="112"/>
      <c r="XR187" s="112"/>
      <c r="XS187" s="112"/>
      <c r="XT187" s="112"/>
      <c r="XU187" s="112"/>
      <c r="XV187" s="112"/>
      <c r="XW187" s="112"/>
      <c r="XX187" s="112"/>
      <c r="XY187" s="112"/>
      <c r="XZ187" s="112"/>
      <c r="YA187" s="112"/>
      <c r="YB187" s="112"/>
      <c r="YC187" s="112"/>
      <c r="YD187" s="112"/>
      <c r="YE187" s="112"/>
      <c r="YF187" s="112"/>
      <c r="YG187" s="112"/>
      <c r="YH187" s="112"/>
      <c r="YI187" s="112"/>
      <c r="YJ187" s="112"/>
      <c r="YK187" s="112"/>
      <c r="YL187" s="112"/>
      <c r="YM187" s="112"/>
      <c r="YN187" s="112"/>
      <c r="YO187" s="112"/>
      <c r="YP187" s="112"/>
      <c r="YQ187" s="112"/>
      <c r="YR187" s="112"/>
      <c r="YS187" s="112"/>
      <c r="YT187" s="112"/>
      <c r="YU187" s="112"/>
      <c r="YV187" s="112"/>
      <c r="YW187" s="112"/>
      <c r="YX187" s="112"/>
      <c r="YY187" s="112"/>
      <c r="YZ187" s="112"/>
      <c r="ZA187" s="112"/>
      <c r="ZB187" s="112"/>
      <c r="ZC187" s="112"/>
      <c r="ZD187" s="112"/>
      <c r="ZE187" s="112"/>
      <c r="ZF187" s="112"/>
      <c r="ZG187" s="112"/>
      <c r="ZH187" s="112"/>
      <c r="ZI187" s="112"/>
      <c r="ZJ187" s="112"/>
      <c r="ZK187" s="112"/>
      <c r="ZL187" s="112"/>
      <c r="ZM187" s="112"/>
      <c r="ZN187" s="112"/>
      <c r="ZO187" s="112"/>
      <c r="ZP187" s="112"/>
      <c r="ZQ187" s="112"/>
      <c r="ZR187" s="112"/>
    </row>
    <row r="188" spans="1:694" s="113" customFormat="1" ht="30" customHeight="1" x14ac:dyDescent="0.15">
      <c r="A188" s="412">
        <f t="shared" si="2"/>
        <v>170</v>
      </c>
      <c r="B188" s="425"/>
      <c r="C188" s="419"/>
      <c r="D188" s="156" t="s">
        <v>237</v>
      </c>
      <c r="E188" s="444"/>
      <c r="F188" s="159">
        <v>2000000</v>
      </c>
      <c r="G188" s="272"/>
      <c r="H188" s="27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c r="AO188" s="112"/>
      <c r="AP188" s="112"/>
      <c r="AQ188" s="112"/>
      <c r="AR188" s="112"/>
      <c r="AS188" s="112"/>
      <c r="AT188" s="112"/>
      <c r="AU188" s="112"/>
      <c r="AV188" s="112"/>
      <c r="AW188" s="112"/>
      <c r="AX188" s="112"/>
      <c r="AY188" s="112"/>
      <c r="AZ188" s="112"/>
      <c r="BA188" s="112"/>
      <c r="BB188" s="112"/>
      <c r="BC188" s="112"/>
      <c r="BD188" s="112"/>
      <c r="BE188" s="112"/>
      <c r="BF188" s="112"/>
      <c r="BG188" s="112"/>
      <c r="BH188" s="112"/>
      <c r="BI188" s="112"/>
      <c r="BJ188" s="112"/>
      <c r="BK188" s="112"/>
      <c r="BL188" s="112"/>
      <c r="BM188" s="112"/>
      <c r="BN188" s="112"/>
      <c r="BO188" s="112"/>
      <c r="BP188" s="112"/>
      <c r="BQ188" s="112"/>
      <c r="BR188" s="112"/>
      <c r="BS188" s="112"/>
      <c r="BT188" s="112"/>
      <c r="BU188" s="112"/>
      <c r="BV188" s="112"/>
      <c r="BW188" s="112"/>
      <c r="BX188" s="112"/>
      <c r="BY188" s="112"/>
      <c r="BZ188" s="112"/>
      <c r="CA188" s="112"/>
      <c r="CB188" s="112"/>
      <c r="CC188" s="112"/>
      <c r="CD188" s="112"/>
      <c r="CE188" s="112"/>
      <c r="CF188" s="112"/>
      <c r="CG188" s="112"/>
      <c r="CH188" s="112"/>
      <c r="CI188" s="112"/>
      <c r="CJ188" s="112"/>
      <c r="CK188" s="112"/>
      <c r="CL188" s="112"/>
      <c r="CM188" s="112"/>
      <c r="CN188" s="112"/>
      <c r="CO188" s="112"/>
      <c r="CP188" s="112"/>
      <c r="CQ188" s="112"/>
      <c r="CR188" s="112"/>
      <c r="CS188" s="112"/>
      <c r="CT188" s="112"/>
      <c r="CU188" s="112"/>
      <c r="CV188" s="112"/>
      <c r="CW188" s="112"/>
      <c r="CX188" s="112"/>
      <c r="CY188" s="112"/>
      <c r="CZ188" s="112"/>
      <c r="DA188" s="112"/>
      <c r="DB188" s="112"/>
      <c r="DC188" s="112"/>
      <c r="DD188" s="112"/>
      <c r="DE188" s="112"/>
      <c r="DF188" s="112"/>
      <c r="DG188" s="112"/>
      <c r="DH188" s="112"/>
      <c r="DI188" s="112"/>
      <c r="DJ188" s="112"/>
      <c r="DK188" s="112"/>
      <c r="DL188" s="112"/>
      <c r="DM188" s="112"/>
      <c r="DN188" s="112"/>
      <c r="DO188" s="112"/>
      <c r="DP188" s="112"/>
      <c r="DQ188" s="112"/>
      <c r="DR188" s="112"/>
      <c r="DS188" s="112"/>
      <c r="DT188" s="112"/>
      <c r="DU188" s="112"/>
      <c r="DV188" s="112"/>
      <c r="DW188" s="112"/>
      <c r="DX188" s="112"/>
      <c r="DY188" s="112"/>
      <c r="DZ188" s="112"/>
      <c r="EA188" s="112"/>
      <c r="EB188" s="112"/>
      <c r="EC188" s="112"/>
      <c r="ED188" s="112"/>
      <c r="EE188" s="112"/>
      <c r="EF188" s="112"/>
      <c r="EG188" s="112"/>
      <c r="EH188" s="112"/>
      <c r="EI188" s="112"/>
      <c r="EJ188" s="112"/>
      <c r="EK188" s="112"/>
      <c r="EL188" s="112"/>
      <c r="EM188" s="112"/>
      <c r="EN188" s="112"/>
      <c r="EO188" s="112"/>
      <c r="EP188" s="112"/>
      <c r="EQ188" s="112"/>
      <c r="ER188" s="112"/>
      <c r="ES188" s="112"/>
      <c r="ET188" s="112"/>
      <c r="EU188" s="112"/>
      <c r="EV188" s="112"/>
      <c r="EW188" s="112"/>
      <c r="EX188" s="112"/>
      <c r="EY188" s="112"/>
      <c r="EZ188" s="112"/>
      <c r="FA188" s="112"/>
      <c r="FB188" s="112"/>
      <c r="FC188" s="112"/>
      <c r="FD188" s="112"/>
      <c r="FE188" s="112"/>
      <c r="FF188" s="112"/>
      <c r="FG188" s="112"/>
      <c r="FH188" s="112"/>
      <c r="FI188" s="112"/>
      <c r="FJ188" s="112"/>
      <c r="FK188" s="112"/>
      <c r="FL188" s="112"/>
      <c r="FM188" s="112"/>
      <c r="FN188" s="112"/>
      <c r="FO188" s="112"/>
      <c r="FP188" s="112"/>
      <c r="FQ188" s="112"/>
      <c r="FR188" s="112"/>
      <c r="FS188" s="112"/>
      <c r="FT188" s="112"/>
      <c r="FU188" s="112"/>
      <c r="FV188" s="112"/>
      <c r="FW188" s="112"/>
      <c r="FX188" s="112"/>
      <c r="FY188" s="112"/>
      <c r="FZ188" s="112"/>
      <c r="GA188" s="112"/>
      <c r="GB188" s="112"/>
      <c r="GC188" s="112"/>
      <c r="GD188" s="112"/>
      <c r="GE188" s="112"/>
      <c r="GF188" s="112"/>
      <c r="GG188" s="112"/>
      <c r="GH188" s="112"/>
      <c r="GI188" s="112"/>
      <c r="GJ188" s="112"/>
      <c r="GK188" s="112"/>
      <c r="GL188" s="112"/>
      <c r="GM188" s="112"/>
      <c r="GN188" s="112"/>
      <c r="GO188" s="112"/>
      <c r="GP188" s="112"/>
      <c r="GQ188" s="112"/>
      <c r="GR188" s="112"/>
      <c r="GS188" s="112"/>
      <c r="GT188" s="112"/>
      <c r="GU188" s="112"/>
      <c r="GV188" s="112"/>
      <c r="GW188" s="112"/>
      <c r="GX188" s="112"/>
      <c r="GY188" s="112"/>
      <c r="GZ188" s="112"/>
      <c r="HA188" s="112"/>
      <c r="HB188" s="112"/>
      <c r="HC188" s="112"/>
      <c r="HD188" s="112"/>
      <c r="HE188" s="112"/>
      <c r="HF188" s="112"/>
      <c r="HG188" s="112"/>
      <c r="HH188" s="112"/>
      <c r="HI188" s="112"/>
      <c r="HJ188" s="112"/>
      <c r="HK188" s="112"/>
      <c r="HL188" s="112"/>
      <c r="HM188" s="112"/>
      <c r="HN188" s="112"/>
      <c r="HO188" s="112"/>
      <c r="HP188" s="112"/>
      <c r="HQ188" s="112"/>
      <c r="HR188" s="112"/>
      <c r="HS188" s="112"/>
      <c r="HT188" s="112"/>
      <c r="HU188" s="112"/>
      <c r="HV188" s="112"/>
      <c r="HW188" s="112"/>
      <c r="HX188" s="112"/>
      <c r="HY188" s="112"/>
      <c r="HZ188" s="112"/>
      <c r="IA188" s="112"/>
      <c r="IB188" s="112"/>
      <c r="IC188" s="112"/>
      <c r="ID188" s="112"/>
      <c r="IE188" s="112"/>
      <c r="IF188" s="112"/>
      <c r="IG188" s="112"/>
      <c r="IH188" s="112"/>
      <c r="II188" s="112"/>
      <c r="IJ188" s="112"/>
      <c r="IK188" s="112"/>
      <c r="IL188" s="112"/>
      <c r="IM188" s="112"/>
      <c r="IN188" s="112"/>
      <c r="IO188" s="112"/>
      <c r="IP188" s="112"/>
      <c r="IQ188" s="112"/>
      <c r="IR188" s="112"/>
      <c r="IS188" s="112"/>
      <c r="IT188" s="112"/>
      <c r="IU188" s="112"/>
      <c r="IV188" s="112"/>
      <c r="IW188" s="112"/>
      <c r="IX188" s="112"/>
      <c r="IY188" s="112"/>
      <c r="IZ188" s="112"/>
      <c r="JA188" s="112"/>
      <c r="JB188" s="112"/>
      <c r="JC188" s="112"/>
      <c r="JD188" s="112"/>
      <c r="JE188" s="112"/>
      <c r="JF188" s="112"/>
      <c r="JG188" s="112"/>
      <c r="JH188" s="112"/>
      <c r="JI188" s="112"/>
      <c r="JJ188" s="112"/>
      <c r="JK188" s="112"/>
      <c r="JL188" s="112"/>
      <c r="JM188" s="112"/>
      <c r="JN188" s="112"/>
      <c r="JO188" s="112"/>
      <c r="JP188" s="112"/>
      <c r="JQ188" s="112"/>
      <c r="JR188" s="112"/>
      <c r="JS188" s="112"/>
      <c r="JT188" s="112"/>
      <c r="JU188" s="112"/>
      <c r="JV188" s="112"/>
      <c r="JW188" s="112"/>
      <c r="JX188" s="112"/>
      <c r="JY188" s="112"/>
      <c r="JZ188" s="112"/>
      <c r="KA188" s="112"/>
      <c r="KB188" s="112"/>
      <c r="KC188" s="112"/>
      <c r="KD188" s="112"/>
      <c r="KE188" s="112"/>
      <c r="KF188" s="112"/>
      <c r="KG188" s="112"/>
      <c r="KH188" s="112"/>
      <c r="KI188" s="112"/>
      <c r="KJ188" s="112"/>
      <c r="KK188" s="112"/>
      <c r="KL188" s="112"/>
      <c r="KM188" s="112"/>
      <c r="KN188" s="112"/>
      <c r="KO188" s="112"/>
      <c r="KP188" s="112"/>
      <c r="KQ188" s="112"/>
      <c r="KR188" s="112"/>
      <c r="KS188" s="112"/>
      <c r="KT188" s="112"/>
      <c r="KU188" s="112"/>
      <c r="KV188" s="112"/>
      <c r="KW188" s="112"/>
      <c r="KX188" s="112"/>
      <c r="KY188" s="112"/>
      <c r="KZ188" s="112"/>
      <c r="LA188" s="112"/>
      <c r="LB188" s="112"/>
      <c r="LC188" s="112"/>
      <c r="LD188" s="112"/>
      <c r="LE188" s="112"/>
      <c r="LF188" s="112"/>
      <c r="LG188" s="112"/>
      <c r="LH188" s="112"/>
      <c r="LI188" s="112"/>
      <c r="LJ188" s="112"/>
      <c r="LK188" s="112"/>
      <c r="LL188" s="112"/>
      <c r="LM188" s="112"/>
      <c r="LN188" s="112"/>
      <c r="LO188" s="112"/>
      <c r="LP188" s="112"/>
      <c r="LQ188" s="112"/>
      <c r="LR188" s="112"/>
      <c r="LS188" s="112"/>
      <c r="LT188" s="112"/>
      <c r="LU188" s="112"/>
      <c r="LV188" s="112"/>
      <c r="LW188" s="112"/>
      <c r="LX188" s="112"/>
      <c r="LY188" s="112"/>
      <c r="LZ188" s="112"/>
      <c r="MA188" s="112"/>
      <c r="MB188" s="112"/>
      <c r="MC188" s="112"/>
      <c r="MD188" s="112"/>
      <c r="ME188" s="112"/>
      <c r="MF188" s="112"/>
      <c r="MG188" s="112"/>
      <c r="MH188" s="112"/>
      <c r="MI188" s="112"/>
      <c r="MJ188" s="112"/>
      <c r="MK188" s="112"/>
      <c r="ML188" s="112"/>
      <c r="MM188" s="112"/>
      <c r="MN188" s="112"/>
      <c r="MO188" s="112"/>
      <c r="MP188" s="112"/>
      <c r="MQ188" s="112"/>
      <c r="MR188" s="112"/>
      <c r="MS188" s="112"/>
      <c r="MT188" s="112"/>
      <c r="MU188" s="112"/>
      <c r="MV188" s="112"/>
      <c r="MW188" s="112"/>
      <c r="MX188" s="112"/>
      <c r="MY188" s="112"/>
      <c r="MZ188" s="112"/>
      <c r="NA188" s="112"/>
      <c r="NB188" s="112"/>
      <c r="NC188" s="112"/>
      <c r="ND188" s="112"/>
      <c r="NE188" s="112"/>
      <c r="NF188" s="112"/>
      <c r="NG188" s="112"/>
      <c r="NH188" s="112"/>
      <c r="NI188" s="112"/>
      <c r="NJ188" s="112"/>
      <c r="NK188" s="112"/>
      <c r="NL188" s="112"/>
      <c r="NM188" s="112"/>
      <c r="NN188" s="112"/>
      <c r="NO188" s="112"/>
      <c r="NP188" s="112"/>
      <c r="NQ188" s="112"/>
      <c r="NR188" s="112"/>
      <c r="NS188" s="112"/>
      <c r="NT188" s="112"/>
      <c r="NU188" s="112"/>
      <c r="NV188" s="112"/>
      <c r="NW188" s="112"/>
      <c r="NX188" s="112"/>
      <c r="NY188" s="112"/>
      <c r="NZ188" s="112"/>
      <c r="OA188" s="112"/>
      <c r="OB188" s="112"/>
      <c r="OC188" s="112"/>
      <c r="OD188" s="112"/>
      <c r="OE188" s="112"/>
      <c r="OF188" s="112"/>
      <c r="OG188" s="112"/>
      <c r="OH188" s="112"/>
      <c r="OI188" s="112"/>
      <c r="OJ188" s="112"/>
      <c r="OK188" s="112"/>
      <c r="OL188" s="112"/>
      <c r="OM188" s="112"/>
      <c r="ON188" s="112"/>
      <c r="OO188" s="112"/>
      <c r="OP188" s="112"/>
      <c r="OQ188" s="112"/>
      <c r="OR188" s="112"/>
      <c r="OS188" s="112"/>
      <c r="OT188" s="112"/>
      <c r="OU188" s="112"/>
      <c r="OV188" s="112"/>
      <c r="OW188" s="112"/>
      <c r="OX188" s="112"/>
      <c r="OY188" s="112"/>
      <c r="OZ188" s="112"/>
      <c r="PA188" s="112"/>
      <c r="PB188" s="112"/>
      <c r="PC188" s="112"/>
      <c r="PD188" s="112"/>
      <c r="PE188" s="112"/>
      <c r="PF188" s="112"/>
      <c r="PG188" s="112"/>
      <c r="PH188" s="112"/>
      <c r="PI188" s="112"/>
      <c r="PJ188" s="112"/>
      <c r="PK188" s="112"/>
      <c r="PL188" s="112"/>
      <c r="PM188" s="112"/>
      <c r="PN188" s="112"/>
      <c r="PO188" s="112"/>
      <c r="PP188" s="112"/>
      <c r="PQ188" s="112"/>
      <c r="PR188" s="112"/>
      <c r="PS188" s="112"/>
      <c r="PT188" s="112"/>
      <c r="PU188" s="112"/>
      <c r="PV188" s="112"/>
      <c r="PW188" s="112"/>
      <c r="PX188" s="112"/>
      <c r="PY188" s="112"/>
      <c r="PZ188" s="112"/>
      <c r="QA188" s="112"/>
      <c r="QB188" s="112"/>
      <c r="QC188" s="112"/>
      <c r="QD188" s="112"/>
      <c r="QE188" s="112"/>
      <c r="QF188" s="112"/>
      <c r="QG188" s="112"/>
      <c r="QH188" s="112"/>
      <c r="QI188" s="112"/>
      <c r="QJ188" s="112"/>
      <c r="QK188" s="112"/>
      <c r="QL188" s="112"/>
      <c r="QM188" s="112"/>
      <c r="QN188" s="112"/>
      <c r="QO188" s="112"/>
      <c r="QP188" s="112"/>
      <c r="QQ188" s="112"/>
      <c r="QR188" s="112"/>
      <c r="QS188" s="112"/>
      <c r="QT188" s="112"/>
      <c r="QU188" s="112"/>
      <c r="QV188" s="112"/>
      <c r="QW188" s="112"/>
      <c r="QX188" s="112"/>
      <c r="QY188" s="112"/>
      <c r="QZ188" s="112"/>
      <c r="RA188" s="112"/>
      <c r="RB188" s="112"/>
      <c r="RC188" s="112"/>
      <c r="RD188" s="112"/>
      <c r="RE188" s="112"/>
      <c r="RF188" s="112"/>
      <c r="RG188" s="112"/>
      <c r="RH188" s="112"/>
      <c r="RI188" s="112"/>
      <c r="RJ188" s="112"/>
      <c r="RK188" s="112"/>
      <c r="RL188" s="112"/>
      <c r="RM188" s="112"/>
      <c r="RN188" s="112"/>
      <c r="RO188" s="112"/>
      <c r="RP188" s="112"/>
      <c r="RQ188" s="112"/>
      <c r="RR188" s="112"/>
      <c r="RS188" s="112"/>
      <c r="RT188" s="112"/>
      <c r="RU188" s="112"/>
      <c r="RV188" s="112"/>
      <c r="RW188" s="112"/>
      <c r="RX188" s="112"/>
      <c r="RY188" s="112"/>
      <c r="RZ188" s="112"/>
      <c r="SA188" s="112"/>
      <c r="SB188" s="112"/>
      <c r="SC188" s="112"/>
      <c r="SD188" s="112"/>
      <c r="SE188" s="112"/>
      <c r="SF188" s="112"/>
      <c r="SG188" s="112"/>
      <c r="SH188" s="112"/>
      <c r="SI188" s="112"/>
      <c r="SJ188" s="112"/>
      <c r="SK188" s="112"/>
      <c r="SL188" s="112"/>
      <c r="SM188" s="112"/>
      <c r="SN188" s="112"/>
      <c r="SO188" s="112"/>
      <c r="SP188" s="112"/>
      <c r="SQ188" s="112"/>
      <c r="SR188" s="112"/>
      <c r="SS188" s="112"/>
      <c r="ST188" s="112"/>
      <c r="SU188" s="112"/>
      <c r="SV188" s="112"/>
      <c r="SW188" s="112"/>
      <c r="SX188" s="112"/>
      <c r="SY188" s="112"/>
      <c r="SZ188" s="112"/>
      <c r="TA188" s="112"/>
      <c r="TB188" s="112"/>
      <c r="TC188" s="112"/>
      <c r="TD188" s="112"/>
      <c r="TE188" s="112"/>
      <c r="TF188" s="112"/>
      <c r="TG188" s="112"/>
      <c r="TH188" s="112"/>
      <c r="TI188" s="112"/>
      <c r="TJ188" s="112"/>
      <c r="TK188" s="112"/>
      <c r="TL188" s="112"/>
      <c r="TM188" s="112"/>
      <c r="TN188" s="112"/>
      <c r="TO188" s="112"/>
      <c r="TP188" s="112"/>
      <c r="TQ188" s="112"/>
      <c r="TR188" s="112"/>
      <c r="TS188" s="112"/>
      <c r="TT188" s="112"/>
      <c r="TU188" s="112"/>
      <c r="TV188" s="112"/>
      <c r="TW188" s="112"/>
      <c r="TX188" s="112"/>
      <c r="TY188" s="112"/>
      <c r="TZ188" s="112"/>
      <c r="UA188" s="112"/>
      <c r="UB188" s="112"/>
      <c r="UC188" s="112"/>
      <c r="UD188" s="112"/>
      <c r="UE188" s="112"/>
      <c r="UF188" s="112"/>
      <c r="UG188" s="112"/>
      <c r="UH188" s="112"/>
      <c r="UI188" s="112"/>
      <c r="UJ188" s="112"/>
      <c r="UK188" s="112"/>
      <c r="UL188" s="112"/>
      <c r="UM188" s="112"/>
      <c r="UN188" s="112"/>
      <c r="UO188" s="112"/>
      <c r="UP188" s="112"/>
      <c r="UQ188" s="112"/>
      <c r="UR188" s="112"/>
      <c r="US188" s="112"/>
      <c r="UT188" s="112"/>
      <c r="UU188" s="112"/>
      <c r="UV188" s="112"/>
      <c r="UW188" s="112"/>
      <c r="UX188" s="112"/>
      <c r="UY188" s="112"/>
      <c r="UZ188" s="112"/>
      <c r="VA188" s="112"/>
      <c r="VB188" s="112"/>
      <c r="VC188" s="112"/>
      <c r="VD188" s="112"/>
      <c r="VE188" s="112"/>
      <c r="VF188" s="112"/>
      <c r="VG188" s="112"/>
      <c r="VH188" s="112"/>
      <c r="VI188" s="112"/>
      <c r="VJ188" s="112"/>
      <c r="VK188" s="112"/>
      <c r="VL188" s="112"/>
      <c r="VM188" s="112"/>
      <c r="VN188" s="112"/>
      <c r="VO188" s="112"/>
      <c r="VP188" s="112"/>
      <c r="VQ188" s="112"/>
      <c r="VR188" s="112"/>
      <c r="VS188" s="112"/>
      <c r="VT188" s="112"/>
      <c r="VU188" s="112"/>
      <c r="VV188" s="112"/>
      <c r="VW188" s="112"/>
      <c r="VX188" s="112"/>
      <c r="VY188" s="112"/>
      <c r="VZ188" s="112"/>
      <c r="WA188" s="112"/>
      <c r="WB188" s="112"/>
      <c r="WC188" s="112"/>
      <c r="WD188" s="112"/>
      <c r="WE188" s="112"/>
      <c r="WF188" s="112"/>
      <c r="WG188" s="112"/>
      <c r="WH188" s="112"/>
      <c r="WI188" s="112"/>
      <c r="WJ188" s="112"/>
      <c r="WK188" s="112"/>
      <c r="WL188" s="112"/>
      <c r="WM188" s="112"/>
      <c r="WN188" s="112"/>
      <c r="WO188" s="112"/>
      <c r="WP188" s="112"/>
      <c r="WQ188" s="112"/>
      <c r="WR188" s="112"/>
      <c r="WS188" s="112"/>
      <c r="WT188" s="112"/>
      <c r="WU188" s="112"/>
      <c r="WV188" s="112"/>
      <c r="WW188" s="112"/>
      <c r="WX188" s="112"/>
      <c r="WY188" s="112"/>
      <c r="WZ188" s="112"/>
      <c r="XA188" s="112"/>
      <c r="XB188" s="112"/>
      <c r="XC188" s="112"/>
      <c r="XD188" s="112"/>
      <c r="XE188" s="112"/>
      <c r="XF188" s="112"/>
      <c r="XG188" s="112"/>
      <c r="XH188" s="112"/>
      <c r="XI188" s="112"/>
      <c r="XJ188" s="112"/>
      <c r="XK188" s="112"/>
      <c r="XL188" s="112"/>
      <c r="XM188" s="112"/>
      <c r="XN188" s="112"/>
      <c r="XO188" s="112"/>
      <c r="XP188" s="112"/>
      <c r="XQ188" s="112"/>
      <c r="XR188" s="112"/>
      <c r="XS188" s="112"/>
      <c r="XT188" s="112"/>
      <c r="XU188" s="112"/>
      <c r="XV188" s="112"/>
      <c r="XW188" s="112"/>
      <c r="XX188" s="112"/>
      <c r="XY188" s="112"/>
      <c r="XZ188" s="112"/>
      <c r="YA188" s="112"/>
      <c r="YB188" s="112"/>
      <c r="YC188" s="112"/>
      <c r="YD188" s="112"/>
      <c r="YE188" s="112"/>
      <c r="YF188" s="112"/>
      <c r="YG188" s="112"/>
      <c r="YH188" s="112"/>
      <c r="YI188" s="112"/>
      <c r="YJ188" s="112"/>
      <c r="YK188" s="112"/>
      <c r="YL188" s="112"/>
      <c r="YM188" s="112"/>
      <c r="YN188" s="112"/>
      <c r="YO188" s="112"/>
      <c r="YP188" s="112"/>
      <c r="YQ188" s="112"/>
      <c r="YR188" s="112"/>
      <c r="YS188" s="112"/>
      <c r="YT188" s="112"/>
      <c r="YU188" s="112"/>
      <c r="YV188" s="112"/>
      <c r="YW188" s="112"/>
      <c r="YX188" s="112"/>
      <c r="YY188" s="112"/>
      <c r="YZ188" s="112"/>
      <c r="ZA188" s="112"/>
      <c r="ZB188" s="112"/>
      <c r="ZC188" s="112"/>
      <c r="ZD188" s="112"/>
      <c r="ZE188" s="112"/>
      <c r="ZF188" s="112"/>
      <c r="ZG188" s="112"/>
      <c r="ZH188" s="112"/>
      <c r="ZI188" s="112"/>
      <c r="ZJ188" s="112"/>
      <c r="ZK188" s="112"/>
      <c r="ZL188" s="112"/>
      <c r="ZM188" s="112"/>
      <c r="ZN188" s="112"/>
      <c r="ZO188" s="112"/>
      <c r="ZP188" s="112"/>
      <c r="ZQ188" s="112"/>
      <c r="ZR188" s="112"/>
    </row>
    <row r="189" spans="1:694" s="113" customFormat="1" ht="30" customHeight="1" x14ac:dyDescent="0.15">
      <c r="A189" s="412">
        <f t="shared" si="2"/>
        <v>171</v>
      </c>
      <c r="B189" s="425"/>
      <c r="C189" s="420"/>
      <c r="D189" s="156" t="s">
        <v>294</v>
      </c>
      <c r="E189" s="444"/>
      <c r="F189" s="159">
        <v>0</v>
      </c>
      <c r="G189" s="298" t="s">
        <v>351</v>
      </c>
      <c r="H189" s="298"/>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c r="AO189" s="112"/>
      <c r="AP189" s="112"/>
      <c r="AQ189" s="112"/>
      <c r="AR189" s="112"/>
      <c r="AS189" s="112"/>
      <c r="AT189" s="112"/>
      <c r="AU189" s="112"/>
      <c r="AV189" s="112"/>
      <c r="AW189" s="112"/>
      <c r="AX189" s="112"/>
      <c r="AY189" s="112"/>
      <c r="AZ189" s="112"/>
      <c r="BA189" s="112"/>
      <c r="BB189" s="112"/>
      <c r="BC189" s="112"/>
      <c r="BD189" s="112"/>
      <c r="BE189" s="112"/>
      <c r="BF189" s="112"/>
      <c r="BG189" s="112"/>
      <c r="BH189" s="112"/>
      <c r="BI189" s="112"/>
      <c r="BJ189" s="112"/>
      <c r="BK189" s="112"/>
      <c r="BL189" s="112"/>
      <c r="BM189" s="112"/>
      <c r="BN189" s="112"/>
      <c r="BO189" s="112"/>
      <c r="BP189" s="112"/>
      <c r="BQ189" s="112"/>
      <c r="BR189" s="112"/>
      <c r="BS189" s="112"/>
      <c r="BT189" s="112"/>
      <c r="BU189" s="112"/>
      <c r="BV189" s="112"/>
      <c r="BW189" s="112"/>
      <c r="BX189" s="112"/>
      <c r="BY189" s="112"/>
      <c r="BZ189" s="112"/>
      <c r="CA189" s="112"/>
      <c r="CB189" s="112"/>
      <c r="CC189" s="112"/>
      <c r="CD189" s="112"/>
      <c r="CE189" s="112"/>
      <c r="CF189" s="112"/>
      <c r="CG189" s="112"/>
      <c r="CH189" s="112"/>
      <c r="CI189" s="112"/>
      <c r="CJ189" s="112"/>
      <c r="CK189" s="112"/>
      <c r="CL189" s="112"/>
      <c r="CM189" s="112"/>
      <c r="CN189" s="112"/>
      <c r="CO189" s="112"/>
      <c r="CP189" s="112"/>
      <c r="CQ189" s="112"/>
      <c r="CR189" s="112"/>
      <c r="CS189" s="112"/>
      <c r="CT189" s="112"/>
      <c r="CU189" s="112"/>
      <c r="CV189" s="112"/>
      <c r="CW189" s="112"/>
      <c r="CX189" s="112"/>
      <c r="CY189" s="112"/>
      <c r="CZ189" s="112"/>
      <c r="DA189" s="112"/>
      <c r="DB189" s="112"/>
      <c r="DC189" s="112"/>
      <c r="DD189" s="112"/>
      <c r="DE189" s="112"/>
      <c r="DF189" s="112"/>
      <c r="DG189" s="112"/>
      <c r="DH189" s="112"/>
      <c r="DI189" s="112"/>
      <c r="DJ189" s="112"/>
      <c r="DK189" s="112"/>
      <c r="DL189" s="112"/>
      <c r="DM189" s="112"/>
      <c r="DN189" s="112"/>
      <c r="DO189" s="112"/>
      <c r="DP189" s="112"/>
      <c r="DQ189" s="112"/>
      <c r="DR189" s="112"/>
      <c r="DS189" s="112"/>
      <c r="DT189" s="112"/>
      <c r="DU189" s="112"/>
      <c r="DV189" s="112"/>
      <c r="DW189" s="112"/>
      <c r="DX189" s="112"/>
      <c r="DY189" s="112"/>
      <c r="DZ189" s="112"/>
      <c r="EA189" s="112"/>
      <c r="EB189" s="112"/>
      <c r="EC189" s="112"/>
      <c r="ED189" s="112"/>
      <c r="EE189" s="112"/>
      <c r="EF189" s="112"/>
      <c r="EG189" s="112"/>
      <c r="EH189" s="112"/>
      <c r="EI189" s="112"/>
      <c r="EJ189" s="112"/>
      <c r="EK189" s="112"/>
      <c r="EL189" s="112"/>
      <c r="EM189" s="112"/>
      <c r="EN189" s="112"/>
      <c r="EO189" s="112"/>
      <c r="EP189" s="112"/>
      <c r="EQ189" s="112"/>
      <c r="ER189" s="112"/>
      <c r="ES189" s="112"/>
      <c r="ET189" s="112"/>
      <c r="EU189" s="112"/>
      <c r="EV189" s="112"/>
      <c r="EW189" s="112"/>
      <c r="EX189" s="112"/>
      <c r="EY189" s="112"/>
      <c r="EZ189" s="112"/>
      <c r="FA189" s="112"/>
      <c r="FB189" s="112"/>
      <c r="FC189" s="112"/>
      <c r="FD189" s="112"/>
      <c r="FE189" s="112"/>
      <c r="FF189" s="112"/>
      <c r="FG189" s="112"/>
      <c r="FH189" s="112"/>
      <c r="FI189" s="112"/>
      <c r="FJ189" s="112"/>
      <c r="FK189" s="112"/>
      <c r="FL189" s="112"/>
      <c r="FM189" s="112"/>
      <c r="FN189" s="112"/>
      <c r="FO189" s="112"/>
      <c r="FP189" s="112"/>
      <c r="FQ189" s="112"/>
      <c r="FR189" s="112"/>
      <c r="FS189" s="112"/>
      <c r="FT189" s="112"/>
      <c r="FU189" s="112"/>
      <c r="FV189" s="112"/>
      <c r="FW189" s="112"/>
      <c r="FX189" s="112"/>
      <c r="FY189" s="112"/>
      <c r="FZ189" s="112"/>
      <c r="GA189" s="112"/>
      <c r="GB189" s="112"/>
      <c r="GC189" s="112"/>
      <c r="GD189" s="112"/>
      <c r="GE189" s="112"/>
      <c r="GF189" s="112"/>
      <c r="GG189" s="112"/>
      <c r="GH189" s="112"/>
      <c r="GI189" s="112"/>
      <c r="GJ189" s="112"/>
      <c r="GK189" s="112"/>
      <c r="GL189" s="112"/>
      <c r="GM189" s="112"/>
      <c r="GN189" s="112"/>
      <c r="GO189" s="112"/>
      <c r="GP189" s="112"/>
      <c r="GQ189" s="112"/>
      <c r="GR189" s="112"/>
      <c r="GS189" s="112"/>
      <c r="GT189" s="112"/>
      <c r="GU189" s="112"/>
      <c r="GV189" s="112"/>
      <c r="GW189" s="112"/>
      <c r="GX189" s="112"/>
      <c r="GY189" s="112"/>
      <c r="GZ189" s="112"/>
      <c r="HA189" s="112"/>
      <c r="HB189" s="112"/>
      <c r="HC189" s="112"/>
      <c r="HD189" s="112"/>
      <c r="HE189" s="112"/>
      <c r="HF189" s="112"/>
      <c r="HG189" s="112"/>
      <c r="HH189" s="112"/>
      <c r="HI189" s="112"/>
      <c r="HJ189" s="112"/>
      <c r="HK189" s="112"/>
      <c r="HL189" s="112"/>
      <c r="HM189" s="112"/>
      <c r="HN189" s="112"/>
      <c r="HO189" s="112"/>
      <c r="HP189" s="112"/>
      <c r="HQ189" s="112"/>
      <c r="HR189" s="112"/>
      <c r="HS189" s="112"/>
      <c r="HT189" s="112"/>
      <c r="HU189" s="112"/>
      <c r="HV189" s="112"/>
      <c r="HW189" s="112"/>
      <c r="HX189" s="112"/>
      <c r="HY189" s="112"/>
      <c r="HZ189" s="112"/>
      <c r="IA189" s="112"/>
      <c r="IB189" s="112"/>
      <c r="IC189" s="112"/>
      <c r="ID189" s="112"/>
      <c r="IE189" s="112"/>
      <c r="IF189" s="112"/>
      <c r="IG189" s="112"/>
      <c r="IH189" s="112"/>
      <c r="II189" s="112"/>
      <c r="IJ189" s="112"/>
      <c r="IK189" s="112"/>
      <c r="IL189" s="112"/>
      <c r="IM189" s="112"/>
      <c r="IN189" s="112"/>
      <c r="IO189" s="112"/>
      <c r="IP189" s="112"/>
      <c r="IQ189" s="112"/>
      <c r="IR189" s="112"/>
      <c r="IS189" s="112"/>
      <c r="IT189" s="112"/>
      <c r="IU189" s="112"/>
      <c r="IV189" s="112"/>
      <c r="IW189" s="112"/>
      <c r="IX189" s="112"/>
      <c r="IY189" s="112"/>
      <c r="IZ189" s="112"/>
      <c r="JA189" s="112"/>
      <c r="JB189" s="112"/>
      <c r="JC189" s="112"/>
      <c r="JD189" s="112"/>
      <c r="JE189" s="112"/>
      <c r="JF189" s="112"/>
      <c r="JG189" s="112"/>
      <c r="JH189" s="112"/>
      <c r="JI189" s="112"/>
      <c r="JJ189" s="112"/>
      <c r="JK189" s="112"/>
      <c r="JL189" s="112"/>
      <c r="JM189" s="112"/>
      <c r="JN189" s="112"/>
      <c r="JO189" s="112"/>
      <c r="JP189" s="112"/>
      <c r="JQ189" s="112"/>
      <c r="JR189" s="112"/>
      <c r="JS189" s="112"/>
      <c r="JT189" s="112"/>
      <c r="JU189" s="112"/>
      <c r="JV189" s="112"/>
      <c r="JW189" s="112"/>
      <c r="JX189" s="112"/>
      <c r="JY189" s="112"/>
      <c r="JZ189" s="112"/>
      <c r="KA189" s="112"/>
      <c r="KB189" s="112"/>
      <c r="KC189" s="112"/>
      <c r="KD189" s="112"/>
      <c r="KE189" s="112"/>
      <c r="KF189" s="112"/>
      <c r="KG189" s="112"/>
      <c r="KH189" s="112"/>
      <c r="KI189" s="112"/>
      <c r="KJ189" s="112"/>
      <c r="KK189" s="112"/>
      <c r="KL189" s="112"/>
      <c r="KM189" s="112"/>
      <c r="KN189" s="112"/>
      <c r="KO189" s="112"/>
      <c r="KP189" s="112"/>
      <c r="KQ189" s="112"/>
      <c r="KR189" s="112"/>
      <c r="KS189" s="112"/>
      <c r="KT189" s="112"/>
      <c r="KU189" s="112"/>
      <c r="KV189" s="112"/>
      <c r="KW189" s="112"/>
      <c r="KX189" s="112"/>
      <c r="KY189" s="112"/>
      <c r="KZ189" s="112"/>
      <c r="LA189" s="112"/>
      <c r="LB189" s="112"/>
      <c r="LC189" s="112"/>
      <c r="LD189" s="112"/>
      <c r="LE189" s="112"/>
      <c r="LF189" s="112"/>
      <c r="LG189" s="112"/>
      <c r="LH189" s="112"/>
      <c r="LI189" s="112"/>
      <c r="LJ189" s="112"/>
      <c r="LK189" s="112"/>
      <c r="LL189" s="112"/>
      <c r="LM189" s="112"/>
      <c r="LN189" s="112"/>
      <c r="LO189" s="112"/>
      <c r="LP189" s="112"/>
      <c r="LQ189" s="112"/>
      <c r="LR189" s="112"/>
      <c r="LS189" s="112"/>
      <c r="LT189" s="112"/>
      <c r="LU189" s="112"/>
      <c r="LV189" s="112"/>
      <c r="LW189" s="112"/>
      <c r="LX189" s="112"/>
      <c r="LY189" s="112"/>
      <c r="LZ189" s="112"/>
      <c r="MA189" s="112"/>
      <c r="MB189" s="112"/>
      <c r="MC189" s="112"/>
      <c r="MD189" s="112"/>
      <c r="ME189" s="112"/>
      <c r="MF189" s="112"/>
      <c r="MG189" s="112"/>
      <c r="MH189" s="112"/>
      <c r="MI189" s="112"/>
      <c r="MJ189" s="112"/>
      <c r="MK189" s="112"/>
      <c r="ML189" s="112"/>
      <c r="MM189" s="112"/>
      <c r="MN189" s="112"/>
      <c r="MO189" s="112"/>
      <c r="MP189" s="112"/>
      <c r="MQ189" s="112"/>
      <c r="MR189" s="112"/>
      <c r="MS189" s="112"/>
      <c r="MT189" s="112"/>
      <c r="MU189" s="112"/>
      <c r="MV189" s="112"/>
      <c r="MW189" s="112"/>
      <c r="MX189" s="112"/>
      <c r="MY189" s="112"/>
      <c r="MZ189" s="112"/>
      <c r="NA189" s="112"/>
      <c r="NB189" s="112"/>
      <c r="NC189" s="112"/>
      <c r="ND189" s="112"/>
      <c r="NE189" s="112"/>
      <c r="NF189" s="112"/>
      <c r="NG189" s="112"/>
      <c r="NH189" s="112"/>
      <c r="NI189" s="112"/>
      <c r="NJ189" s="112"/>
      <c r="NK189" s="112"/>
      <c r="NL189" s="112"/>
      <c r="NM189" s="112"/>
      <c r="NN189" s="112"/>
      <c r="NO189" s="112"/>
      <c r="NP189" s="112"/>
      <c r="NQ189" s="112"/>
      <c r="NR189" s="112"/>
      <c r="NS189" s="112"/>
      <c r="NT189" s="112"/>
      <c r="NU189" s="112"/>
      <c r="NV189" s="112"/>
      <c r="NW189" s="112"/>
      <c r="NX189" s="112"/>
      <c r="NY189" s="112"/>
      <c r="NZ189" s="112"/>
      <c r="OA189" s="112"/>
      <c r="OB189" s="112"/>
      <c r="OC189" s="112"/>
      <c r="OD189" s="112"/>
      <c r="OE189" s="112"/>
      <c r="OF189" s="112"/>
      <c r="OG189" s="112"/>
      <c r="OH189" s="112"/>
      <c r="OI189" s="112"/>
      <c r="OJ189" s="112"/>
      <c r="OK189" s="112"/>
      <c r="OL189" s="112"/>
      <c r="OM189" s="112"/>
      <c r="ON189" s="112"/>
      <c r="OO189" s="112"/>
      <c r="OP189" s="112"/>
      <c r="OQ189" s="112"/>
      <c r="OR189" s="112"/>
      <c r="OS189" s="112"/>
      <c r="OT189" s="112"/>
      <c r="OU189" s="112"/>
      <c r="OV189" s="112"/>
      <c r="OW189" s="112"/>
      <c r="OX189" s="112"/>
      <c r="OY189" s="112"/>
      <c r="OZ189" s="112"/>
      <c r="PA189" s="112"/>
      <c r="PB189" s="112"/>
      <c r="PC189" s="112"/>
      <c r="PD189" s="112"/>
      <c r="PE189" s="112"/>
      <c r="PF189" s="112"/>
      <c r="PG189" s="112"/>
      <c r="PH189" s="112"/>
      <c r="PI189" s="112"/>
      <c r="PJ189" s="112"/>
      <c r="PK189" s="112"/>
      <c r="PL189" s="112"/>
      <c r="PM189" s="112"/>
      <c r="PN189" s="112"/>
      <c r="PO189" s="112"/>
      <c r="PP189" s="112"/>
      <c r="PQ189" s="112"/>
      <c r="PR189" s="112"/>
      <c r="PS189" s="112"/>
      <c r="PT189" s="112"/>
      <c r="PU189" s="112"/>
      <c r="PV189" s="112"/>
      <c r="PW189" s="112"/>
      <c r="PX189" s="112"/>
      <c r="PY189" s="112"/>
      <c r="PZ189" s="112"/>
      <c r="QA189" s="112"/>
      <c r="QB189" s="112"/>
      <c r="QC189" s="112"/>
      <c r="QD189" s="112"/>
      <c r="QE189" s="112"/>
      <c r="QF189" s="112"/>
      <c r="QG189" s="112"/>
      <c r="QH189" s="112"/>
      <c r="QI189" s="112"/>
      <c r="QJ189" s="112"/>
      <c r="QK189" s="112"/>
      <c r="QL189" s="112"/>
      <c r="QM189" s="112"/>
      <c r="QN189" s="112"/>
      <c r="QO189" s="112"/>
      <c r="QP189" s="112"/>
      <c r="QQ189" s="112"/>
      <c r="QR189" s="112"/>
      <c r="QS189" s="112"/>
      <c r="QT189" s="112"/>
      <c r="QU189" s="112"/>
      <c r="QV189" s="112"/>
      <c r="QW189" s="112"/>
      <c r="QX189" s="112"/>
      <c r="QY189" s="112"/>
      <c r="QZ189" s="112"/>
      <c r="RA189" s="112"/>
      <c r="RB189" s="112"/>
      <c r="RC189" s="112"/>
      <c r="RD189" s="112"/>
      <c r="RE189" s="112"/>
      <c r="RF189" s="112"/>
      <c r="RG189" s="112"/>
      <c r="RH189" s="112"/>
      <c r="RI189" s="112"/>
      <c r="RJ189" s="112"/>
      <c r="RK189" s="112"/>
      <c r="RL189" s="112"/>
      <c r="RM189" s="112"/>
      <c r="RN189" s="112"/>
      <c r="RO189" s="112"/>
      <c r="RP189" s="112"/>
      <c r="RQ189" s="112"/>
      <c r="RR189" s="112"/>
      <c r="RS189" s="112"/>
      <c r="RT189" s="112"/>
      <c r="RU189" s="112"/>
      <c r="RV189" s="112"/>
      <c r="RW189" s="112"/>
      <c r="RX189" s="112"/>
      <c r="RY189" s="112"/>
      <c r="RZ189" s="112"/>
      <c r="SA189" s="112"/>
      <c r="SB189" s="112"/>
      <c r="SC189" s="112"/>
      <c r="SD189" s="112"/>
      <c r="SE189" s="112"/>
      <c r="SF189" s="112"/>
      <c r="SG189" s="112"/>
      <c r="SH189" s="112"/>
      <c r="SI189" s="112"/>
      <c r="SJ189" s="112"/>
      <c r="SK189" s="112"/>
      <c r="SL189" s="112"/>
      <c r="SM189" s="112"/>
      <c r="SN189" s="112"/>
      <c r="SO189" s="112"/>
      <c r="SP189" s="112"/>
      <c r="SQ189" s="112"/>
      <c r="SR189" s="112"/>
      <c r="SS189" s="112"/>
      <c r="ST189" s="112"/>
      <c r="SU189" s="112"/>
      <c r="SV189" s="112"/>
      <c r="SW189" s="112"/>
      <c r="SX189" s="112"/>
      <c r="SY189" s="112"/>
      <c r="SZ189" s="112"/>
      <c r="TA189" s="112"/>
      <c r="TB189" s="112"/>
      <c r="TC189" s="112"/>
      <c r="TD189" s="112"/>
      <c r="TE189" s="112"/>
      <c r="TF189" s="112"/>
      <c r="TG189" s="112"/>
      <c r="TH189" s="112"/>
      <c r="TI189" s="112"/>
      <c r="TJ189" s="112"/>
      <c r="TK189" s="112"/>
      <c r="TL189" s="112"/>
      <c r="TM189" s="112"/>
      <c r="TN189" s="112"/>
      <c r="TO189" s="112"/>
      <c r="TP189" s="112"/>
      <c r="TQ189" s="112"/>
      <c r="TR189" s="112"/>
      <c r="TS189" s="112"/>
      <c r="TT189" s="112"/>
      <c r="TU189" s="112"/>
      <c r="TV189" s="112"/>
      <c r="TW189" s="112"/>
      <c r="TX189" s="112"/>
      <c r="TY189" s="112"/>
      <c r="TZ189" s="112"/>
      <c r="UA189" s="112"/>
      <c r="UB189" s="112"/>
      <c r="UC189" s="112"/>
      <c r="UD189" s="112"/>
      <c r="UE189" s="112"/>
      <c r="UF189" s="112"/>
      <c r="UG189" s="112"/>
      <c r="UH189" s="112"/>
      <c r="UI189" s="112"/>
      <c r="UJ189" s="112"/>
      <c r="UK189" s="112"/>
      <c r="UL189" s="112"/>
      <c r="UM189" s="112"/>
      <c r="UN189" s="112"/>
      <c r="UO189" s="112"/>
      <c r="UP189" s="112"/>
      <c r="UQ189" s="112"/>
      <c r="UR189" s="112"/>
      <c r="US189" s="112"/>
      <c r="UT189" s="112"/>
      <c r="UU189" s="112"/>
      <c r="UV189" s="112"/>
      <c r="UW189" s="112"/>
      <c r="UX189" s="112"/>
      <c r="UY189" s="112"/>
      <c r="UZ189" s="112"/>
      <c r="VA189" s="112"/>
      <c r="VB189" s="112"/>
      <c r="VC189" s="112"/>
      <c r="VD189" s="112"/>
      <c r="VE189" s="112"/>
      <c r="VF189" s="112"/>
      <c r="VG189" s="112"/>
      <c r="VH189" s="112"/>
      <c r="VI189" s="112"/>
      <c r="VJ189" s="112"/>
      <c r="VK189" s="112"/>
      <c r="VL189" s="112"/>
      <c r="VM189" s="112"/>
      <c r="VN189" s="112"/>
      <c r="VO189" s="112"/>
      <c r="VP189" s="112"/>
      <c r="VQ189" s="112"/>
      <c r="VR189" s="112"/>
      <c r="VS189" s="112"/>
      <c r="VT189" s="112"/>
      <c r="VU189" s="112"/>
      <c r="VV189" s="112"/>
      <c r="VW189" s="112"/>
      <c r="VX189" s="112"/>
      <c r="VY189" s="112"/>
      <c r="VZ189" s="112"/>
      <c r="WA189" s="112"/>
      <c r="WB189" s="112"/>
      <c r="WC189" s="112"/>
      <c r="WD189" s="112"/>
      <c r="WE189" s="112"/>
      <c r="WF189" s="112"/>
      <c r="WG189" s="112"/>
      <c r="WH189" s="112"/>
      <c r="WI189" s="112"/>
      <c r="WJ189" s="112"/>
      <c r="WK189" s="112"/>
      <c r="WL189" s="112"/>
      <c r="WM189" s="112"/>
      <c r="WN189" s="112"/>
      <c r="WO189" s="112"/>
      <c r="WP189" s="112"/>
      <c r="WQ189" s="112"/>
      <c r="WR189" s="112"/>
      <c r="WS189" s="112"/>
      <c r="WT189" s="112"/>
      <c r="WU189" s="112"/>
      <c r="WV189" s="112"/>
      <c r="WW189" s="112"/>
      <c r="WX189" s="112"/>
      <c r="WY189" s="112"/>
      <c r="WZ189" s="112"/>
      <c r="XA189" s="112"/>
      <c r="XB189" s="112"/>
      <c r="XC189" s="112"/>
      <c r="XD189" s="112"/>
      <c r="XE189" s="112"/>
      <c r="XF189" s="112"/>
      <c r="XG189" s="112"/>
      <c r="XH189" s="112"/>
      <c r="XI189" s="112"/>
      <c r="XJ189" s="112"/>
      <c r="XK189" s="112"/>
      <c r="XL189" s="112"/>
      <c r="XM189" s="112"/>
      <c r="XN189" s="112"/>
      <c r="XO189" s="112"/>
      <c r="XP189" s="112"/>
      <c r="XQ189" s="112"/>
      <c r="XR189" s="112"/>
      <c r="XS189" s="112"/>
      <c r="XT189" s="112"/>
      <c r="XU189" s="112"/>
      <c r="XV189" s="112"/>
      <c r="XW189" s="112"/>
      <c r="XX189" s="112"/>
      <c r="XY189" s="112"/>
      <c r="XZ189" s="112"/>
      <c r="YA189" s="112"/>
      <c r="YB189" s="112"/>
      <c r="YC189" s="112"/>
      <c r="YD189" s="112"/>
      <c r="YE189" s="112"/>
      <c r="YF189" s="112"/>
      <c r="YG189" s="112"/>
      <c r="YH189" s="112"/>
      <c r="YI189" s="112"/>
      <c r="YJ189" s="112"/>
      <c r="YK189" s="112"/>
      <c r="YL189" s="112"/>
      <c r="YM189" s="112"/>
      <c r="YN189" s="112"/>
      <c r="YO189" s="112"/>
      <c r="YP189" s="112"/>
      <c r="YQ189" s="112"/>
      <c r="YR189" s="112"/>
      <c r="YS189" s="112"/>
      <c r="YT189" s="112"/>
      <c r="YU189" s="112"/>
      <c r="YV189" s="112"/>
      <c r="YW189" s="112"/>
      <c r="YX189" s="112"/>
      <c r="YY189" s="112"/>
      <c r="YZ189" s="112"/>
      <c r="ZA189" s="112"/>
      <c r="ZB189" s="112"/>
      <c r="ZC189" s="112"/>
      <c r="ZD189" s="112"/>
      <c r="ZE189" s="112"/>
      <c r="ZF189" s="112"/>
      <c r="ZG189" s="112"/>
      <c r="ZH189" s="112"/>
      <c r="ZI189" s="112"/>
      <c r="ZJ189" s="112"/>
      <c r="ZK189" s="112"/>
      <c r="ZL189" s="112"/>
      <c r="ZM189" s="112"/>
      <c r="ZN189" s="112"/>
      <c r="ZO189" s="112"/>
      <c r="ZP189" s="112"/>
      <c r="ZQ189" s="112"/>
      <c r="ZR189" s="112"/>
    </row>
    <row r="190" spans="1:694" s="113" customFormat="1" ht="30" customHeight="1" x14ac:dyDescent="0.15">
      <c r="A190" s="412">
        <f t="shared" si="2"/>
        <v>172</v>
      </c>
      <c r="B190" s="425"/>
      <c r="C190" s="418" t="s">
        <v>159</v>
      </c>
      <c r="D190" s="156" t="s">
        <v>155</v>
      </c>
      <c r="E190" s="444"/>
      <c r="F190" s="159">
        <v>9999000</v>
      </c>
      <c r="G190" s="169" t="s">
        <v>156</v>
      </c>
      <c r="H190" s="169" t="s">
        <v>202</v>
      </c>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c r="AO190" s="112"/>
      <c r="AP190" s="112"/>
      <c r="AQ190" s="112"/>
      <c r="AR190" s="112"/>
      <c r="AS190" s="112"/>
      <c r="AT190" s="112"/>
      <c r="AU190" s="112"/>
      <c r="AV190" s="112"/>
      <c r="AW190" s="112"/>
      <c r="AX190" s="112"/>
      <c r="AY190" s="112"/>
      <c r="AZ190" s="112"/>
      <c r="BA190" s="112"/>
      <c r="BB190" s="112"/>
      <c r="BC190" s="112"/>
      <c r="BD190" s="112"/>
      <c r="BE190" s="112"/>
      <c r="BF190" s="112"/>
      <c r="BG190" s="112"/>
      <c r="BH190" s="112"/>
      <c r="BI190" s="112"/>
      <c r="BJ190" s="112"/>
      <c r="BK190" s="112"/>
      <c r="BL190" s="112"/>
      <c r="BM190" s="112"/>
      <c r="BN190" s="112"/>
      <c r="BO190" s="112"/>
      <c r="BP190" s="112"/>
      <c r="BQ190" s="112"/>
      <c r="BR190" s="112"/>
      <c r="BS190" s="112"/>
      <c r="BT190" s="112"/>
      <c r="BU190" s="112"/>
      <c r="BV190" s="112"/>
      <c r="BW190" s="112"/>
      <c r="BX190" s="112"/>
      <c r="BY190" s="112"/>
      <c r="BZ190" s="112"/>
      <c r="CA190" s="112"/>
      <c r="CB190" s="112"/>
      <c r="CC190" s="112"/>
      <c r="CD190" s="112"/>
      <c r="CE190" s="112"/>
      <c r="CF190" s="112"/>
      <c r="CG190" s="112"/>
      <c r="CH190" s="112"/>
      <c r="CI190" s="112"/>
      <c r="CJ190" s="112"/>
      <c r="CK190" s="112"/>
      <c r="CL190" s="112"/>
      <c r="CM190" s="112"/>
      <c r="CN190" s="112"/>
      <c r="CO190" s="112"/>
      <c r="CP190" s="112"/>
      <c r="CQ190" s="112"/>
      <c r="CR190" s="112"/>
      <c r="CS190" s="112"/>
      <c r="CT190" s="112"/>
      <c r="CU190" s="112"/>
      <c r="CV190" s="112"/>
      <c r="CW190" s="112"/>
      <c r="CX190" s="112"/>
      <c r="CY190" s="112"/>
      <c r="CZ190" s="112"/>
      <c r="DA190" s="112"/>
      <c r="DB190" s="112"/>
      <c r="DC190" s="112"/>
      <c r="DD190" s="112"/>
      <c r="DE190" s="112"/>
      <c r="DF190" s="112"/>
      <c r="DG190" s="112"/>
      <c r="DH190" s="112"/>
      <c r="DI190" s="112"/>
      <c r="DJ190" s="112"/>
      <c r="DK190" s="112"/>
      <c r="DL190" s="112"/>
      <c r="DM190" s="112"/>
      <c r="DN190" s="112"/>
      <c r="DO190" s="112"/>
      <c r="DP190" s="112"/>
      <c r="DQ190" s="112"/>
      <c r="DR190" s="112"/>
      <c r="DS190" s="112"/>
      <c r="DT190" s="112"/>
      <c r="DU190" s="112"/>
      <c r="DV190" s="112"/>
      <c r="DW190" s="112"/>
      <c r="DX190" s="112"/>
      <c r="DY190" s="112"/>
      <c r="DZ190" s="112"/>
      <c r="EA190" s="112"/>
      <c r="EB190" s="112"/>
      <c r="EC190" s="112"/>
      <c r="ED190" s="112"/>
      <c r="EE190" s="112"/>
      <c r="EF190" s="112"/>
      <c r="EG190" s="112"/>
      <c r="EH190" s="112"/>
      <c r="EI190" s="112"/>
      <c r="EJ190" s="112"/>
      <c r="EK190" s="112"/>
      <c r="EL190" s="112"/>
      <c r="EM190" s="112"/>
      <c r="EN190" s="112"/>
      <c r="EO190" s="112"/>
      <c r="EP190" s="112"/>
      <c r="EQ190" s="112"/>
      <c r="ER190" s="112"/>
      <c r="ES190" s="112"/>
      <c r="ET190" s="112"/>
      <c r="EU190" s="112"/>
      <c r="EV190" s="112"/>
      <c r="EW190" s="112"/>
      <c r="EX190" s="112"/>
      <c r="EY190" s="112"/>
      <c r="EZ190" s="112"/>
      <c r="FA190" s="112"/>
      <c r="FB190" s="112"/>
      <c r="FC190" s="112"/>
      <c r="FD190" s="112"/>
      <c r="FE190" s="112"/>
      <c r="FF190" s="112"/>
      <c r="FG190" s="112"/>
      <c r="FH190" s="112"/>
      <c r="FI190" s="112"/>
      <c r="FJ190" s="112"/>
      <c r="FK190" s="112"/>
      <c r="FL190" s="112"/>
      <c r="FM190" s="112"/>
      <c r="FN190" s="112"/>
      <c r="FO190" s="112"/>
      <c r="FP190" s="112"/>
      <c r="FQ190" s="112"/>
      <c r="FR190" s="112"/>
      <c r="FS190" s="112"/>
      <c r="FT190" s="112"/>
      <c r="FU190" s="112"/>
      <c r="FV190" s="112"/>
      <c r="FW190" s="112"/>
      <c r="FX190" s="112"/>
      <c r="FY190" s="112"/>
      <c r="FZ190" s="112"/>
      <c r="GA190" s="112"/>
      <c r="GB190" s="112"/>
      <c r="GC190" s="112"/>
      <c r="GD190" s="112"/>
      <c r="GE190" s="112"/>
      <c r="GF190" s="112"/>
      <c r="GG190" s="112"/>
      <c r="GH190" s="112"/>
      <c r="GI190" s="112"/>
      <c r="GJ190" s="112"/>
      <c r="GK190" s="112"/>
      <c r="GL190" s="112"/>
      <c r="GM190" s="112"/>
      <c r="GN190" s="112"/>
      <c r="GO190" s="112"/>
      <c r="GP190" s="112"/>
      <c r="GQ190" s="112"/>
      <c r="GR190" s="112"/>
      <c r="GS190" s="112"/>
      <c r="GT190" s="112"/>
      <c r="GU190" s="112"/>
      <c r="GV190" s="112"/>
      <c r="GW190" s="112"/>
      <c r="GX190" s="112"/>
      <c r="GY190" s="112"/>
      <c r="GZ190" s="112"/>
      <c r="HA190" s="112"/>
      <c r="HB190" s="112"/>
      <c r="HC190" s="112"/>
      <c r="HD190" s="112"/>
      <c r="HE190" s="112"/>
      <c r="HF190" s="112"/>
      <c r="HG190" s="112"/>
      <c r="HH190" s="112"/>
      <c r="HI190" s="112"/>
      <c r="HJ190" s="112"/>
      <c r="HK190" s="112"/>
      <c r="HL190" s="112"/>
      <c r="HM190" s="112"/>
      <c r="HN190" s="112"/>
      <c r="HO190" s="112"/>
      <c r="HP190" s="112"/>
      <c r="HQ190" s="112"/>
      <c r="HR190" s="112"/>
      <c r="HS190" s="112"/>
      <c r="HT190" s="112"/>
      <c r="HU190" s="112"/>
      <c r="HV190" s="112"/>
      <c r="HW190" s="112"/>
      <c r="HX190" s="112"/>
      <c r="HY190" s="112"/>
      <c r="HZ190" s="112"/>
      <c r="IA190" s="112"/>
      <c r="IB190" s="112"/>
      <c r="IC190" s="112"/>
      <c r="ID190" s="112"/>
      <c r="IE190" s="112"/>
      <c r="IF190" s="112"/>
      <c r="IG190" s="112"/>
      <c r="IH190" s="112"/>
      <c r="II190" s="112"/>
      <c r="IJ190" s="112"/>
      <c r="IK190" s="112"/>
      <c r="IL190" s="112"/>
      <c r="IM190" s="112"/>
      <c r="IN190" s="112"/>
      <c r="IO190" s="112"/>
      <c r="IP190" s="112"/>
      <c r="IQ190" s="112"/>
      <c r="IR190" s="112"/>
      <c r="IS190" s="112"/>
      <c r="IT190" s="112"/>
      <c r="IU190" s="112"/>
      <c r="IV190" s="112"/>
      <c r="IW190" s="112"/>
      <c r="IX190" s="112"/>
      <c r="IY190" s="112"/>
      <c r="IZ190" s="112"/>
      <c r="JA190" s="112"/>
      <c r="JB190" s="112"/>
      <c r="JC190" s="112"/>
      <c r="JD190" s="112"/>
      <c r="JE190" s="112"/>
      <c r="JF190" s="112"/>
      <c r="JG190" s="112"/>
      <c r="JH190" s="112"/>
      <c r="JI190" s="112"/>
      <c r="JJ190" s="112"/>
      <c r="JK190" s="112"/>
      <c r="JL190" s="112"/>
      <c r="JM190" s="112"/>
      <c r="JN190" s="112"/>
      <c r="JO190" s="112"/>
      <c r="JP190" s="112"/>
      <c r="JQ190" s="112"/>
      <c r="JR190" s="112"/>
      <c r="JS190" s="112"/>
      <c r="JT190" s="112"/>
      <c r="JU190" s="112"/>
      <c r="JV190" s="112"/>
      <c r="JW190" s="112"/>
      <c r="JX190" s="112"/>
      <c r="JY190" s="112"/>
      <c r="JZ190" s="112"/>
      <c r="KA190" s="112"/>
      <c r="KB190" s="112"/>
      <c r="KC190" s="112"/>
      <c r="KD190" s="112"/>
      <c r="KE190" s="112"/>
      <c r="KF190" s="112"/>
      <c r="KG190" s="112"/>
      <c r="KH190" s="112"/>
      <c r="KI190" s="112"/>
      <c r="KJ190" s="112"/>
      <c r="KK190" s="112"/>
      <c r="KL190" s="112"/>
      <c r="KM190" s="112"/>
      <c r="KN190" s="112"/>
      <c r="KO190" s="112"/>
      <c r="KP190" s="112"/>
      <c r="KQ190" s="112"/>
      <c r="KR190" s="112"/>
      <c r="KS190" s="112"/>
      <c r="KT190" s="112"/>
      <c r="KU190" s="112"/>
      <c r="KV190" s="112"/>
      <c r="KW190" s="112"/>
      <c r="KX190" s="112"/>
      <c r="KY190" s="112"/>
      <c r="KZ190" s="112"/>
      <c r="LA190" s="112"/>
      <c r="LB190" s="112"/>
      <c r="LC190" s="112"/>
      <c r="LD190" s="112"/>
      <c r="LE190" s="112"/>
      <c r="LF190" s="112"/>
      <c r="LG190" s="112"/>
      <c r="LH190" s="112"/>
      <c r="LI190" s="112"/>
      <c r="LJ190" s="112"/>
      <c r="LK190" s="112"/>
      <c r="LL190" s="112"/>
      <c r="LM190" s="112"/>
      <c r="LN190" s="112"/>
      <c r="LO190" s="112"/>
      <c r="LP190" s="112"/>
      <c r="LQ190" s="112"/>
      <c r="LR190" s="112"/>
      <c r="LS190" s="112"/>
      <c r="LT190" s="112"/>
      <c r="LU190" s="112"/>
      <c r="LV190" s="112"/>
      <c r="LW190" s="112"/>
      <c r="LX190" s="112"/>
      <c r="LY190" s="112"/>
      <c r="LZ190" s="112"/>
      <c r="MA190" s="112"/>
      <c r="MB190" s="112"/>
      <c r="MC190" s="112"/>
      <c r="MD190" s="112"/>
      <c r="ME190" s="112"/>
      <c r="MF190" s="112"/>
      <c r="MG190" s="112"/>
      <c r="MH190" s="112"/>
      <c r="MI190" s="112"/>
      <c r="MJ190" s="112"/>
      <c r="MK190" s="112"/>
      <c r="ML190" s="112"/>
      <c r="MM190" s="112"/>
      <c r="MN190" s="112"/>
      <c r="MO190" s="112"/>
      <c r="MP190" s="112"/>
      <c r="MQ190" s="112"/>
      <c r="MR190" s="112"/>
      <c r="MS190" s="112"/>
      <c r="MT190" s="112"/>
      <c r="MU190" s="112"/>
      <c r="MV190" s="112"/>
      <c r="MW190" s="112"/>
      <c r="MX190" s="112"/>
      <c r="MY190" s="112"/>
      <c r="MZ190" s="112"/>
      <c r="NA190" s="112"/>
      <c r="NB190" s="112"/>
      <c r="NC190" s="112"/>
      <c r="ND190" s="112"/>
      <c r="NE190" s="112"/>
      <c r="NF190" s="112"/>
      <c r="NG190" s="112"/>
      <c r="NH190" s="112"/>
      <c r="NI190" s="112"/>
      <c r="NJ190" s="112"/>
      <c r="NK190" s="112"/>
      <c r="NL190" s="112"/>
      <c r="NM190" s="112"/>
      <c r="NN190" s="112"/>
      <c r="NO190" s="112"/>
      <c r="NP190" s="112"/>
      <c r="NQ190" s="112"/>
      <c r="NR190" s="112"/>
      <c r="NS190" s="112"/>
      <c r="NT190" s="112"/>
      <c r="NU190" s="112"/>
      <c r="NV190" s="112"/>
      <c r="NW190" s="112"/>
      <c r="NX190" s="112"/>
      <c r="NY190" s="112"/>
      <c r="NZ190" s="112"/>
      <c r="OA190" s="112"/>
      <c r="OB190" s="112"/>
      <c r="OC190" s="112"/>
      <c r="OD190" s="112"/>
      <c r="OE190" s="112"/>
      <c r="OF190" s="112"/>
      <c r="OG190" s="112"/>
      <c r="OH190" s="112"/>
      <c r="OI190" s="112"/>
      <c r="OJ190" s="112"/>
      <c r="OK190" s="112"/>
      <c r="OL190" s="112"/>
      <c r="OM190" s="112"/>
      <c r="ON190" s="112"/>
      <c r="OO190" s="112"/>
      <c r="OP190" s="112"/>
      <c r="OQ190" s="112"/>
      <c r="OR190" s="112"/>
      <c r="OS190" s="112"/>
      <c r="OT190" s="112"/>
      <c r="OU190" s="112"/>
      <c r="OV190" s="112"/>
      <c r="OW190" s="112"/>
      <c r="OX190" s="112"/>
      <c r="OY190" s="112"/>
      <c r="OZ190" s="112"/>
      <c r="PA190" s="112"/>
      <c r="PB190" s="112"/>
      <c r="PC190" s="112"/>
      <c r="PD190" s="112"/>
      <c r="PE190" s="112"/>
      <c r="PF190" s="112"/>
      <c r="PG190" s="112"/>
      <c r="PH190" s="112"/>
      <c r="PI190" s="112"/>
      <c r="PJ190" s="112"/>
      <c r="PK190" s="112"/>
      <c r="PL190" s="112"/>
      <c r="PM190" s="112"/>
      <c r="PN190" s="112"/>
      <c r="PO190" s="112"/>
      <c r="PP190" s="112"/>
      <c r="PQ190" s="112"/>
      <c r="PR190" s="112"/>
      <c r="PS190" s="112"/>
      <c r="PT190" s="112"/>
      <c r="PU190" s="112"/>
      <c r="PV190" s="112"/>
      <c r="PW190" s="112"/>
      <c r="PX190" s="112"/>
      <c r="PY190" s="112"/>
      <c r="PZ190" s="112"/>
      <c r="QA190" s="112"/>
      <c r="QB190" s="112"/>
      <c r="QC190" s="112"/>
      <c r="QD190" s="112"/>
      <c r="QE190" s="112"/>
      <c r="QF190" s="112"/>
      <c r="QG190" s="112"/>
      <c r="QH190" s="112"/>
      <c r="QI190" s="112"/>
      <c r="QJ190" s="112"/>
      <c r="QK190" s="112"/>
      <c r="QL190" s="112"/>
      <c r="QM190" s="112"/>
      <c r="QN190" s="112"/>
      <c r="QO190" s="112"/>
      <c r="QP190" s="112"/>
      <c r="QQ190" s="112"/>
      <c r="QR190" s="112"/>
      <c r="QS190" s="112"/>
      <c r="QT190" s="112"/>
      <c r="QU190" s="112"/>
      <c r="QV190" s="112"/>
      <c r="QW190" s="112"/>
      <c r="QX190" s="112"/>
      <c r="QY190" s="112"/>
      <c r="QZ190" s="112"/>
      <c r="RA190" s="112"/>
      <c r="RB190" s="112"/>
      <c r="RC190" s="112"/>
      <c r="RD190" s="112"/>
      <c r="RE190" s="112"/>
      <c r="RF190" s="112"/>
      <c r="RG190" s="112"/>
      <c r="RH190" s="112"/>
      <c r="RI190" s="112"/>
      <c r="RJ190" s="112"/>
      <c r="RK190" s="112"/>
      <c r="RL190" s="112"/>
      <c r="RM190" s="112"/>
      <c r="RN190" s="112"/>
      <c r="RO190" s="112"/>
      <c r="RP190" s="112"/>
      <c r="RQ190" s="112"/>
      <c r="RR190" s="112"/>
      <c r="RS190" s="112"/>
      <c r="RT190" s="112"/>
      <c r="RU190" s="112"/>
      <c r="RV190" s="112"/>
      <c r="RW190" s="112"/>
      <c r="RX190" s="112"/>
      <c r="RY190" s="112"/>
      <c r="RZ190" s="112"/>
      <c r="SA190" s="112"/>
      <c r="SB190" s="112"/>
      <c r="SC190" s="112"/>
      <c r="SD190" s="112"/>
      <c r="SE190" s="112"/>
      <c r="SF190" s="112"/>
      <c r="SG190" s="112"/>
      <c r="SH190" s="112"/>
      <c r="SI190" s="112"/>
      <c r="SJ190" s="112"/>
      <c r="SK190" s="112"/>
      <c r="SL190" s="112"/>
      <c r="SM190" s="112"/>
      <c r="SN190" s="112"/>
      <c r="SO190" s="112"/>
      <c r="SP190" s="112"/>
      <c r="SQ190" s="112"/>
      <c r="SR190" s="112"/>
      <c r="SS190" s="112"/>
      <c r="ST190" s="112"/>
      <c r="SU190" s="112"/>
      <c r="SV190" s="112"/>
      <c r="SW190" s="112"/>
      <c r="SX190" s="112"/>
      <c r="SY190" s="112"/>
      <c r="SZ190" s="112"/>
      <c r="TA190" s="112"/>
      <c r="TB190" s="112"/>
      <c r="TC190" s="112"/>
      <c r="TD190" s="112"/>
      <c r="TE190" s="112"/>
      <c r="TF190" s="112"/>
      <c r="TG190" s="112"/>
      <c r="TH190" s="112"/>
      <c r="TI190" s="112"/>
      <c r="TJ190" s="112"/>
      <c r="TK190" s="112"/>
      <c r="TL190" s="112"/>
      <c r="TM190" s="112"/>
      <c r="TN190" s="112"/>
      <c r="TO190" s="112"/>
      <c r="TP190" s="112"/>
      <c r="TQ190" s="112"/>
      <c r="TR190" s="112"/>
      <c r="TS190" s="112"/>
      <c r="TT190" s="112"/>
      <c r="TU190" s="112"/>
      <c r="TV190" s="112"/>
      <c r="TW190" s="112"/>
      <c r="TX190" s="112"/>
      <c r="TY190" s="112"/>
      <c r="TZ190" s="112"/>
      <c r="UA190" s="112"/>
      <c r="UB190" s="112"/>
      <c r="UC190" s="112"/>
      <c r="UD190" s="112"/>
      <c r="UE190" s="112"/>
      <c r="UF190" s="112"/>
      <c r="UG190" s="112"/>
      <c r="UH190" s="112"/>
      <c r="UI190" s="112"/>
      <c r="UJ190" s="112"/>
      <c r="UK190" s="112"/>
      <c r="UL190" s="112"/>
      <c r="UM190" s="112"/>
      <c r="UN190" s="112"/>
      <c r="UO190" s="112"/>
      <c r="UP190" s="112"/>
      <c r="UQ190" s="112"/>
      <c r="UR190" s="112"/>
      <c r="US190" s="112"/>
      <c r="UT190" s="112"/>
      <c r="UU190" s="112"/>
      <c r="UV190" s="112"/>
      <c r="UW190" s="112"/>
      <c r="UX190" s="112"/>
      <c r="UY190" s="112"/>
      <c r="UZ190" s="112"/>
      <c r="VA190" s="112"/>
      <c r="VB190" s="112"/>
      <c r="VC190" s="112"/>
      <c r="VD190" s="112"/>
      <c r="VE190" s="112"/>
      <c r="VF190" s="112"/>
      <c r="VG190" s="112"/>
      <c r="VH190" s="112"/>
      <c r="VI190" s="112"/>
      <c r="VJ190" s="112"/>
      <c r="VK190" s="112"/>
      <c r="VL190" s="112"/>
      <c r="VM190" s="112"/>
      <c r="VN190" s="112"/>
      <c r="VO190" s="112"/>
      <c r="VP190" s="112"/>
      <c r="VQ190" s="112"/>
      <c r="VR190" s="112"/>
      <c r="VS190" s="112"/>
      <c r="VT190" s="112"/>
      <c r="VU190" s="112"/>
      <c r="VV190" s="112"/>
      <c r="VW190" s="112"/>
      <c r="VX190" s="112"/>
      <c r="VY190" s="112"/>
      <c r="VZ190" s="112"/>
      <c r="WA190" s="112"/>
      <c r="WB190" s="112"/>
      <c r="WC190" s="112"/>
      <c r="WD190" s="112"/>
      <c r="WE190" s="112"/>
      <c r="WF190" s="112"/>
      <c r="WG190" s="112"/>
      <c r="WH190" s="112"/>
      <c r="WI190" s="112"/>
      <c r="WJ190" s="112"/>
      <c r="WK190" s="112"/>
      <c r="WL190" s="112"/>
      <c r="WM190" s="112"/>
      <c r="WN190" s="112"/>
      <c r="WO190" s="112"/>
      <c r="WP190" s="112"/>
      <c r="WQ190" s="112"/>
      <c r="WR190" s="112"/>
      <c r="WS190" s="112"/>
      <c r="WT190" s="112"/>
      <c r="WU190" s="112"/>
      <c r="WV190" s="112"/>
      <c r="WW190" s="112"/>
      <c r="WX190" s="112"/>
      <c r="WY190" s="112"/>
      <c r="WZ190" s="112"/>
      <c r="XA190" s="112"/>
      <c r="XB190" s="112"/>
      <c r="XC190" s="112"/>
      <c r="XD190" s="112"/>
      <c r="XE190" s="112"/>
      <c r="XF190" s="112"/>
      <c r="XG190" s="112"/>
      <c r="XH190" s="112"/>
      <c r="XI190" s="112"/>
      <c r="XJ190" s="112"/>
      <c r="XK190" s="112"/>
      <c r="XL190" s="112"/>
      <c r="XM190" s="112"/>
      <c r="XN190" s="112"/>
      <c r="XO190" s="112"/>
      <c r="XP190" s="112"/>
      <c r="XQ190" s="112"/>
      <c r="XR190" s="112"/>
      <c r="XS190" s="112"/>
      <c r="XT190" s="112"/>
      <c r="XU190" s="112"/>
      <c r="XV190" s="112"/>
      <c r="XW190" s="112"/>
      <c r="XX190" s="112"/>
      <c r="XY190" s="112"/>
      <c r="XZ190" s="112"/>
      <c r="YA190" s="112"/>
      <c r="YB190" s="112"/>
      <c r="YC190" s="112"/>
      <c r="YD190" s="112"/>
      <c r="YE190" s="112"/>
      <c r="YF190" s="112"/>
      <c r="YG190" s="112"/>
      <c r="YH190" s="112"/>
      <c r="YI190" s="112"/>
      <c r="YJ190" s="112"/>
      <c r="YK190" s="112"/>
      <c r="YL190" s="112"/>
      <c r="YM190" s="112"/>
      <c r="YN190" s="112"/>
      <c r="YO190" s="112"/>
      <c r="YP190" s="112"/>
      <c r="YQ190" s="112"/>
      <c r="YR190" s="112"/>
      <c r="YS190" s="112"/>
      <c r="YT190" s="112"/>
      <c r="YU190" s="112"/>
      <c r="YV190" s="112"/>
      <c r="YW190" s="112"/>
      <c r="YX190" s="112"/>
      <c r="YY190" s="112"/>
      <c r="YZ190" s="112"/>
      <c r="ZA190" s="112"/>
      <c r="ZB190" s="112"/>
      <c r="ZC190" s="112"/>
      <c r="ZD190" s="112"/>
      <c r="ZE190" s="112"/>
      <c r="ZF190" s="112"/>
      <c r="ZG190" s="112"/>
      <c r="ZH190" s="112"/>
      <c r="ZI190" s="112"/>
      <c r="ZJ190" s="112"/>
      <c r="ZK190" s="112"/>
      <c r="ZL190" s="112"/>
      <c r="ZM190" s="112"/>
      <c r="ZN190" s="112"/>
      <c r="ZO190" s="112"/>
      <c r="ZP190" s="112"/>
      <c r="ZQ190" s="112"/>
      <c r="ZR190" s="112"/>
    </row>
    <row r="191" spans="1:694" s="113" customFormat="1" ht="30" customHeight="1" x14ac:dyDescent="0.15">
      <c r="A191" s="412">
        <f t="shared" si="2"/>
        <v>173</v>
      </c>
      <c r="B191" s="425"/>
      <c r="C191" s="419"/>
      <c r="D191" s="156" t="s">
        <v>158</v>
      </c>
      <c r="E191" s="444"/>
      <c r="F191" s="160">
        <v>8760000</v>
      </c>
      <c r="G191" s="272"/>
      <c r="H191" s="27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c r="AO191" s="112"/>
      <c r="AP191" s="112"/>
      <c r="AQ191" s="112"/>
      <c r="AR191" s="112"/>
      <c r="AS191" s="112"/>
      <c r="AT191" s="112"/>
      <c r="AU191" s="112"/>
      <c r="AV191" s="112"/>
      <c r="AW191" s="112"/>
      <c r="AX191" s="112"/>
      <c r="AY191" s="112"/>
      <c r="AZ191" s="112"/>
      <c r="BA191" s="112"/>
      <c r="BB191" s="112"/>
      <c r="BC191" s="112"/>
      <c r="BD191" s="112"/>
      <c r="BE191" s="112"/>
      <c r="BF191" s="112"/>
      <c r="BG191" s="112"/>
      <c r="BH191" s="112"/>
      <c r="BI191" s="112"/>
      <c r="BJ191" s="112"/>
      <c r="BK191" s="112"/>
      <c r="BL191" s="112"/>
      <c r="BM191" s="112"/>
      <c r="BN191" s="112"/>
      <c r="BO191" s="112"/>
      <c r="BP191" s="112"/>
      <c r="BQ191" s="112"/>
      <c r="BR191" s="112"/>
      <c r="BS191" s="112"/>
      <c r="BT191" s="112"/>
      <c r="BU191" s="112"/>
      <c r="BV191" s="112"/>
      <c r="BW191" s="112"/>
      <c r="BX191" s="112"/>
      <c r="BY191" s="112"/>
      <c r="BZ191" s="112"/>
      <c r="CA191" s="112"/>
      <c r="CB191" s="112"/>
      <c r="CC191" s="112"/>
      <c r="CD191" s="112"/>
      <c r="CE191" s="112"/>
      <c r="CF191" s="112"/>
      <c r="CG191" s="112"/>
      <c r="CH191" s="112"/>
      <c r="CI191" s="112"/>
      <c r="CJ191" s="112"/>
      <c r="CK191" s="112"/>
      <c r="CL191" s="112"/>
      <c r="CM191" s="112"/>
      <c r="CN191" s="112"/>
      <c r="CO191" s="112"/>
      <c r="CP191" s="112"/>
      <c r="CQ191" s="112"/>
      <c r="CR191" s="112"/>
      <c r="CS191" s="112"/>
      <c r="CT191" s="112"/>
      <c r="CU191" s="112"/>
      <c r="CV191" s="112"/>
      <c r="CW191" s="112"/>
      <c r="CX191" s="112"/>
      <c r="CY191" s="112"/>
      <c r="CZ191" s="112"/>
      <c r="DA191" s="112"/>
      <c r="DB191" s="112"/>
      <c r="DC191" s="112"/>
      <c r="DD191" s="112"/>
      <c r="DE191" s="112"/>
      <c r="DF191" s="112"/>
      <c r="DG191" s="112"/>
      <c r="DH191" s="112"/>
      <c r="DI191" s="112"/>
      <c r="DJ191" s="112"/>
      <c r="DK191" s="112"/>
      <c r="DL191" s="112"/>
      <c r="DM191" s="112"/>
      <c r="DN191" s="112"/>
      <c r="DO191" s="112"/>
      <c r="DP191" s="112"/>
      <c r="DQ191" s="112"/>
      <c r="DR191" s="112"/>
      <c r="DS191" s="112"/>
      <c r="DT191" s="112"/>
      <c r="DU191" s="112"/>
      <c r="DV191" s="112"/>
      <c r="DW191" s="112"/>
      <c r="DX191" s="112"/>
      <c r="DY191" s="112"/>
      <c r="DZ191" s="112"/>
      <c r="EA191" s="112"/>
      <c r="EB191" s="112"/>
      <c r="EC191" s="112"/>
      <c r="ED191" s="112"/>
      <c r="EE191" s="112"/>
      <c r="EF191" s="112"/>
      <c r="EG191" s="112"/>
      <c r="EH191" s="112"/>
      <c r="EI191" s="112"/>
      <c r="EJ191" s="112"/>
      <c r="EK191" s="112"/>
      <c r="EL191" s="112"/>
      <c r="EM191" s="112"/>
      <c r="EN191" s="112"/>
      <c r="EO191" s="112"/>
      <c r="EP191" s="112"/>
      <c r="EQ191" s="112"/>
      <c r="ER191" s="112"/>
      <c r="ES191" s="112"/>
      <c r="ET191" s="112"/>
      <c r="EU191" s="112"/>
      <c r="EV191" s="112"/>
      <c r="EW191" s="112"/>
      <c r="EX191" s="112"/>
      <c r="EY191" s="112"/>
      <c r="EZ191" s="112"/>
      <c r="FA191" s="112"/>
      <c r="FB191" s="112"/>
      <c r="FC191" s="112"/>
      <c r="FD191" s="112"/>
      <c r="FE191" s="112"/>
      <c r="FF191" s="112"/>
      <c r="FG191" s="112"/>
      <c r="FH191" s="112"/>
      <c r="FI191" s="112"/>
      <c r="FJ191" s="112"/>
      <c r="FK191" s="112"/>
      <c r="FL191" s="112"/>
      <c r="FM191" s="112"/>
      <c r="FN191" s="112"/>
      <c r="FO191" s="112"/>
      <c r="FP191" s="112"/>
      <c r="FQ191" s="112"/>
      <c r="FR191" s="112"/>
      <c r="FS191" s="112"/>
      <c r="FT191" s="112"/>
      <c r="FU191" s="112"/>
      <c r="FV191" s="112"/>
      <c r="FW191" s="112"/>
      <c r="FX191" s="112"/>
      <c r="FY191" s="112"/>
      <c r="FZ191" s="112"/>
      <c r="GA191" s="112"/>
      <c r="GB191" s="112"/>
      <c r="GC191" s="112"/>
      <c r="GD191" s="112"/>
      <c r="GE191" s="112"/>
      <c r="GF191" s="112"/>
      <c r="GG191" s="112"/>
      <c r="GH191" s="112"/>
      <c r="GI191" s="112"/>
      <c r="GJ191" s="112"/>
      <c r="GK191" s="112"/>
      <c r="GL191" s="112"/>
      <c r="GM191" s="112"/>
      <c r="GN191" s="112"/>
      <c r="GO191" s="112"/>
      <c r="GP191" s="112"/>
      <c r="GQ191" s="112"/>
      <c r="GR191" s="112"/>
      <c r="GS191" s="112"/>
      <c r="GT191" s="112"/>
      <c r="GU191" s="112"/>
      <c r="GV191" s="112"/>
      <c r="GW191" s="112"/>
      <c r="GX191" s="112"/>
      <c r="GY191" s="112"/>
      <c r="GZ191" s="112"/>
      <c r="HA191" s="112"/>
      <c r="HB191" s="112"/>
      <c r="HC191" s="112"/>
      <c r="HD191" s="112"/>
      <c r="HE191" s="112"/>
      <c r="HF191" s="112"/>
      <c r="HG191" s="112"/>
      <c r="HH191" s="112"/>
      <c r="HI191" s="112"/>
      <c r="HJ191" s="112"/>
      <c r="HK191" s="112"/>
      <c r="HL191" s="112"/>
      <c r="HM191" s="112"/>
      <c r="HN191" s="112"/>
      <c r="HO191" s="112"/>
      <c r="HP191" s="112"/>
      <c r="HQ191" s="112"/>
      <c r="HR191" s="112"/>
      <c r="HS191" s="112"/>
      <c r="HT191" s="112"/>
      <c r="HU191" s="112"/>
      <c r="HV191" s="112"/>
      <c r="HW191" s="112"/>
      <c r="HX191" s="112"/>
      <c r="HY191" s="112"/>
      <c r="HZ191" s="112"/>
      <c r="IA191" s="112"/>
      <c r="IB191" s="112"/>
      <c r="IC191" s="112"/>
      <c r="ID191" s="112"/>
      <c r="IE191" s="112"/>
      <c r="IF191" s="112"/>
      <c r="IG191" s="112"/>
      <c r="IH191" s="112"/>
      <c r="II191" s="112"/>
      <c r="IJ191" s="112"/>
      <c r="IK191" s="112"/>
      <c r="IL191" s="112"/>
      <c r="IM191" s="112"/>
      <c r="IN191" s="112"/>
      <c r="IO191" s="112"/>
      <c r="IP191" s="112"/>
      <c r="IQ191" s="112"/>
      <c r="IR191" s="112"/>
      <c r="IS191" s="112"/>
      <c r="IT191" s="112"/>
      <c r="IU191" s="112"/>
      <c r="IV191" s="112"/>
      <c r="IW191" s="112"/>
      <c r="IX191" s="112"/>
      <c r="IY191" s="112"/>
      <c r="IZ191" s="112"/>
      <c r="JA191" s="112"/>
      <c r="JB191" s="112"/>
      <c r="JC191" s="112"/>
      <c r="JD191" s="112"/>
      <c r="JE191" s="112"/>
      <c r="JF191" s="112"/>
      <c r="JG191" s="112"/>
      <c r="JH191" s="112"/>
      <c r="JI191" s="112"/>
      <c r="JJ191" s="112"/>
      <c r="JK191" s="112"/>
      <c r="JL191" s="112"/>
      <c r="JM191" s="112"/>
      <c r="JN191" s="112"/>
      <c r="JO191" s="112"/>
      <c r="JP191" s="112"/>
      <c r="JQ191" s="112"/>
      <c r="JR191" s="112"/>
      <c r="JS191" s="112"/>
      <c r="JT191" s="112"/>
      <c r="JU191" s="112"/>
      <c r="JV191" s="112"/>
      <c r="JW191" s="112"/>
      <c r="JX191" s="112"/>
      <c r="JY191" s="112"/>
      <c r="JZ191" s="112"/>
      <c r="KA191" s="112"/>
      <c r="KB191" s="112"/>
      <c r="KC191" s="112"/>
      <c r="KD191" s="112"/>
      <c r="KE191" s="112"/>
      <c r="KF191" s="112"/>
      <c r="KG191" s="112"/>
      <c r="KH191" s="112"/>
      <c r="KI191" s="112"/>
      <c r="KJ191" s="112"/>
      <c r="KK191" s="112"/>
      <c r="KL191" s="112"/>
      <c r="KM191" s="112"/>
      <c r="KN191" s="112"/>
      <c r="KO191" s="112"/>
      <c r="KP191" s="112"/>
      <c r="KQ191" s="112"/>
      <c r="KR191" s="112"/>
      <c r="KS191" s="112"/>
      <c r="KT191" s="112"/>
      <c r="KU191" s="112"/>
      <c r="KV191" s="112"/>
      <c r="KW191" s="112"/>
      <c r="KX191" s="112"/>
      <c r="KY191" s="112"/>
      <c r="KZ191" s="112"/>
      <c r="LA191" s="112"/>
      <c r="LB191" s="112"/>
      <c r="LC191" s="112"/>
      <c r="LD191" s="112"/>
      <c r="LE191" s="112"/>
      <c r="LF191" s="112"/>
      <c r="LG191" s="112"/>
      <c r="LH191" s="112"/>
      <c r="LI191" s="112"/>
      <c r="LJ191" s="112"/>
      <c r="LK191" s="112"/>
      <c r="LL191" s="112"/>
      <c r="LM191" s="112"/>
      <c r="LN191" s="112"/>
      <c r="LO191" s="112"/>
      <c r="LP191" s="112"/>
      <c r="LQ191" s="112"/>
      <c r="LR191" s="112"/>
      <c r="LS191" s="112"/>
      <c r="LT191" s="112"/>
      <c r="LU191" s="112"/>
      <c r="LV191" s="112"/>
      <c r="LW191" s="112"/>
      <c r="LX191" s="112"/>
      <c r="LY191" s="112"/>
      <c r="LZ191" s="112"/>
      <c r="MA191" s="112"/>
      <c r="MB191" s="112"/>
      <c r="MC191" s="112"/>
      <c r="MD191" s="112"/>
      <c r="ME191" s="112"/>
      <c r="MF191" s="112"/>
      <c r="MG191" s="112"/>
      <c r="MH191" s="112"/>
      <c r="MI191" s="112"/>
      <c r="MJ191" s="112"/>
      <c r="MK191" s="112"/>
      <c r="ML191" s="112"/>
      <c r="MM191" s="112"/>
      <c r="MN191" s="112"/>
      <c r="MO191" s="112"/>
      <c r="MP191" s="112"/>
      <c r="MQ191" s="112"/>
      <c r="MR191" s="112"/>
      <c r="MS191" s="112"/>
      <c r="MT191" s="112"/>
      <c r="MU191" s="112"/>
      <c r="MV191" s="112"/>
      <c r="MW191" s="112"/>
      <c r="MX191" s="112"/>
      <c r="MY191" s="112"/>
      <c r="MZ191" s="112"/>
      <c r="NA191" s="112"/>
      <c r="NB191" s="112"/>
      <c r="NC191" s="112"/>
      <c r="ND191" s="112"/>
      <c r="NE191" s="112"/>
      <c r="NF191" s="112"/>
      <c r="NG191" s="112"/>
      <c r="NH191" s="112"/>
      <c r="NI191" s="112"/>
      <c r="NJ191" s="112"/>
      <c r="NK191" s="112"/>
      <c r="NL191" s="112"/>
      <c r="NM191" s="112"/>
      <c r="NN191" s="112"/>
      <c r="NO191" s="112"/>
      <c r="NP191" s="112"/>
      <c r="NQ191" s="112"/>
      <c r="NR191" s="112"/>
      <c r="NS191" s="112"/>
      <c r="NT191" s="112"/>
      <c r="NU191" s="112"/>
      <c r="NV191" s="112"/>
      <c r="NW191" s="112"/>
      <c r="NX191" s="112"/>
      <c r="NY191" s="112"/>
      <c r="NZ191" s="112"/>
      <c r="OA191" s="112"/>
      <c r="OB191" s="112"/>
      <c r="OC191" s="112"/>
      <c r="OD191" s="112"/>
      <c r="OE191" s="112"/>
      <c r="OF191" s="112"/>
      <c r="OG191" s="112"/>
      <c r="OH191" s="112"/>
      <c r="OI191" s="112"/>
      <c r="OJ191" s="112"/>
      <c r="OK191" s="112"/>
      <c r="OL191" s="112"/>
      <c r="OM191" s="112"/>
      <c r="ON191" s="112"/>
      <c r="OO191" s="112"/>
      <c r="OP191" s="112"/>
      <c r="OQ191" s="112"/>
      <c r="OR191" s="112"/>
      <c r="OS191" s="112"/>
      <c r="OT191" s="112"/>
      <c r="OU191" s="112"/>
      <c r="OV191" s="112"/>
      <c r="OW191" s="112"/>
      <c r="OX191" s="112"/>
      <c r="OY191" s="112"/>
      <c r="OZ191" s="112"/>
      <c r="PA191" s="112"/>
      <c r="PB191" s="112"/>
      <c r="PC191" s="112"/>
      <c r="PD191" s="112"/>
      <c r="PE191" s="112"/>
      <c r="PF191" s="112"/>
      <c r="PG191" s="112"/>
      <c r="PH191" s="112"/>
      <c r="PI191" s="112"/>
      <c r="PJ191" s="112"/>
      <c r="PK191" s="112"/>
      <c r="PL191" s="112"/>
      <c r="PM191" s="112"/>
      <c r="PN191" s="112"/>
      <c r="PO191" s="112"/>
      <c r="PP191" s="112"/>
      <c r="PQ191" s="112"/>
      <c r="PR191" s="112"/>
      <c r="PS191" s="112"/>
      <c r="PT191" s="112"/>
      <c r="PU191" s="112"/>
      <c r="PV191" s="112"/>
      <c r="PW191" s="112"/>
      <c r="PX191" s="112"/>
      <c r="PY191" s="112"/>
      <c r="PZ191" s="112"/>
      <c r="QA191" s="112"/>
      <c r="QB191" s="112"/>
      <c r="QC191" s="112"/>
      <c r="QD191" s="112"/>
      <c r="QE191" s="112"/>
      <c r="QF191" s="112"/>
      <c r="QG191" s="112"/>
      <c r="QH191" s="112"/>
      <c r="QI191" s="112"/>
      <c r="QJ191" s="112"/>
      <c r="QK191" s="112"/>
      <c r="QL191" s="112"/>
      <c r="QM191" s="112"/>
      <c r="QN191" s="112"/>
      <c r="QO191" s="112"/>
      <c r="QP191" s="112"/>
      <c r="QQ191" s="112"/>
      <c r="QR191" s="112"/>
      <c r="QS191" s="112"/>
      <c r="QT191" s="112"/>
      <c r="QU191" s="112"/>
      <c r="QV191" s="112"/>
      <c r="QW191" s="112"/>
      <c r="QX191" s="112"/>
      <c r="QY191" s="112"/>
      <c r="QZ191" s="112"/>
      <c r="RA191" s="112"/>
      <c r="RB191" s="112"/>
      <c r="RC191" s="112"/>
      <c r="RD191" s="112"/>
      <c r="RE191" s="112"/>
      <c r="RF191" s="112"/>
      <c r="RG191" s="112"/>
      <c r="RH191" s="112"/>
      <c r="RI191" s="112"/>
      <c r="RJ191" s="112"/>
      <c r="RK191" s="112"/>
      <c r="RL191" s="112"/>
      <c r="RM191" s="112"/>
      <c r="RN191" s="112"/>
      <c r="RO191" s="112"/>
      <c r="RP191" s="112"/>
      <c r="RQ191" s="112"/>
      <c r="RR191" s="112"/>
      <c r="RS191" s="112"/>
      <c r="RT191" s="112"/>
      <c r="RU191" s="112"/>
      <c r="RV191" s="112"/>
      <c r="RW191" s="112"/>
      <c r="RX191" s="112"/>
      <c r="RY191" s="112"/>
      <c r="RZ191" s="112"/>
      <c r="SA191" s="112"/>
      <c r="SB191" s="112"/>
      <c r="SC191" s="112"/>
      <c r="SD191" s="112"/>
      <c r="SE191" s="112"/>
      <c r="SF191" s="112"/>
      <c r="SG191" s="112"/>
      <c r="SH191" s="112"/>
      <c r="SI191" s="112"/>
      <c r="SJ191" s="112"/>
      <c r="SK191" s="112"/>
      <c r="SL191" s="112"/>
      <c r="SM191" s="112"/>
      <c r="SN191" s="112"/>
      <c r="SO191" s="112"/>
      <c r="SP191" s="112"/>
      <c r="SQ191" s="112"/>
      <c r="SR191" s="112"/>
      <c r="SS191" s="112"/>
      <c r="ST191" s="112"/>
      <c r="SU191" s="112"/>
      <c r="SV191" s="112"/>
      <c r="SW191" s="112"/>
      <c r="SX191" s="112"/>
      <c r="SY191" s="112"/>
      <c r="SZ191" s="112"/>
      <c r="TA191" s="112"/>
      <c r="TB191" s="112"/>
      <c r="TC191" s="112"/>
      <c r="TD191" s="112"/>
      <c r="TE191" s="112"/>
      <c r="TF191" s="112"/>
      <c r="TG191" s="112"/>
      <c r="TH191" s="112"/>
      <c r="TI191" s="112"/>
      <c r="TJ191" s="112"/>
      <c r="TK191" s="112"/>
      <c r="TL191" s="112"/>
      <c r="TM191" s="112"/>
      <c r="TN191" s="112"/>
      <c r="TO191" s="112"/>
      <c r="TP191" s="112"/>
      <c r="TQ191" s="112"/>
      <c r="TR191" s="112"/>
      <c r="TS191" s="112"/>
      <c r="TT191" s="112"/>
      <c r="TU191" s="112"/>
      <c r="TV191" s="112"/>
      <c r="TW191" s="112"/>
      <c r="TX191" s="112"/>
      <c r="TY191" s="112"/>
      <c r="TZ191" s="112"/>
      <c r="UA191" s="112"/>
      <c r="UB191" s="112"/>
      <c r="UC191" s="112"/>
      <c r="UD191" s="112"/>
      <c r="UE191" s="112"/>
      <c r="UF191" s="112"/>
      <c r="UG191" s="112"/>
      <c r="UH191" s="112"/>
      <c r="UI191" s="112"/>
      <c r="UJ191" s="112"/>
      <c r="UK191" s="112"/>
      <c r="UL191" s="112"/>
      <c r="UM191" s="112"/>
      <c r="UN191" s="112"/>
      <c r="UO191" s="112"/>
      <c r="UP191" s="112"/>
      <c r="UQ191" s="112"/>
      <c r="UR191" s="112"/>
      <c r="US191" s="112"/>
      <c r="UT191" s="112"/>
      <c r="UU191" s="112"/>
      <c r="UV191" s="112"/>
      <c r="UW191" s="112"/>
      <c r="UX191" s="112"/>
      <c r="UY191" s="112"/>
      <c r="UZ191" s="112"/>
      <c r="VA191" s="112"/>
      <c r="VB191" s="112"/>
      <c r="VC191" s="112"/>
      <c r="VD191" s="112"/>
      <c r="VE191" s="112"/>
      <c r="VF191" s="112"/>
      <c r="VG191" s="112"/>
      <c r="VH191" s="112"/>
      <c r="VI191" s="112"/>
      <c r="VJ191" s="112"/>
      <c r="VK191" s="112"/>
      <c r="VL191" s="112"/>
      <c r="VM191" s="112"/>
      <c r="VN191" s="112"/>
      <c r="VO191" s="112"/>
      <c r="VP191" s="112"/>
      <c r="VQ191" s="112"/>
      <c r="VR191" s="112"/>
      <c r="VS191" s="112"/>
      <c r="VT191" s="112"/>
      <c r="VU191" s="112"/>
      <c r="VV191" s="112"/>
      <c r="VW191" s="112"/>
      <c r="VX191" s="112"/>
      <c r="VY191" s="112"/>
      <c r="VZ191" s="112"/>
      <c r="WA191" s="112"/>
      <c r="WB191" s="112"/>
      <c r="WC191" s="112"/>
      <c r="WD191" s="112"/>
      <c r="WE191" s="112"/>
      <c r="WF191" s="112"/>
      <c r="WG191" s="112"/>
      <c r="WH191" s="112"/>
      <c r="WI191" s="112"/>
      <c r="WJ191" s="112"/>
      <c r="WK191" s="112"/>
      <c r="WL191" s="112"/>
      <c r="WM191" s="112"/>
      <c r="WN191" s="112"/>
      <c r="WO191" s="112"/>
      <c r="WP191" s="112"/>
      <c r="WQ191" s="112"/>
      <c r="WR191" s="112"/>
      <c r="WS191" s="112"/>
      <c r="WT191" s="112"/>
      <c r="WU191" s="112"/>
      <c r="WV191" s="112"/>
      <c r="WW191" s="112"/>
      <c r="WX191" s="112"/>
      <c r="WY191" s="112"/>
      <c r="WZ191" s="112"/>
      <c r="XA191" s="112"/>
      <c r="XB191" s="112"/>
      <c r="XC191" s="112"/>
      <c r="XD191" s="112"/>
      <c r="XE191" s="112"/>
      <c r="XF191" s="112"/>
      <c r="XG191" s="112"/>
      <c r="XH191" s="112"/>
      <c r="XI191" s="112"/>
      <c r="XJ191" s="112"/>
      <c r="XK191" s="112"/>
      <c r="XL191" s="112"/>
      <c r="XM191" s="112"/>
      <c r="XN191" s="112"/>
      <c r="XO191" s="112"/>
      <c r="XP191" s="112"/>
      <c r="XQ191" s="112"/>
      <c r="XR191" s="112"/>
      <c r="XS191" s="112"/>
      <c r="XT191" s="112"/>
      <c r="XU191" s="112"/>
      <c r="XV191" s="112"/>
      <c r="XW191" s="112"/>
      <c r="XX191" s="112"/>
      <c r="XY191" s="112"/>
      <c r="XZ191" s="112"/>
      <c r="YA191" s="112"/>
      <c r="YB191" s="112"/>
      <c r="YC191" s="112"/>
      <c r="YD191" s="112"/>
      <c r="YE191" s="112"/>
      <c r="YF191" s="112"/>
      <c r="YG191" s="112"/>
      <c r="YH191" s="112"/>
      <c r="YI191" s="112"/>
      <c r="YJ191" s="112"/>
      <c r="YK191" s="112"/>
      <c r="YL191" s="112"/>
      <c r="YM191" s="112"/>
      <c r="YN191" s="112"/>
      <c r="YO191" s="112"/>
      <c r="YP191" s="112"/>
      <c r="YQ191" s="112"/>
      <c r="YR191" s="112"/>
      <c r="YS191" s="112"/>
      <c r="YT191" s="112"/>
      <c r="YU191" s="112"/>
      <c r="YV191" s="112"/>
      <c r="YW191" s="112"/>
      <c r="YX191" s="112"/>
      <c r="YY191" s="112"/>
      <c r="YZ191" s="112"/>
      <c r="ZA191" s="112"/>
      <c r="ZB191" s="112"/>
      <c r="ZC191" s="112"/>
      <c r="ZD191" s="112"/>
      <c r="ZE191" s="112"/>
      <c r="ZF191" s="112"/>
      <c r="ZG191" s="112"/>
      <c r="ZH191" s="112"/>
      <c r="ZI191" s="112"/>
      <c r="ZJ191" s="112"/>
      <c r="ZK191" s="112"/>
      <c r="ZL191" s="112"/>
      <c r="ZM191" s="112"/>
      <c r="ZN191" s="112"/>
      <c r="ZO191" s="112"/>
      <c r="ZP191" s="112"/>
      <c r="ZQ191" s="112"/>
      <c r="ZR191" s="112"/>
    </row>
    <row r="192" spans="1:694" s="113" customFormat="1" ht="30" customHeight="1" x14ac:dyDescent="0.15">
      <c r="A192" s="412">
        <f t="shared" si="2"/>
        <v>174</v>
      </c>
      <c r="B192" s="425"/>
      <c r="C192" s="419"/>
      <c r="D192" s="156" t="s">
        <v>237</v>
      </c>
      <c r="E192" s="444"/>
      <c r="F192" s="159">
        <v>1239000</v>
      </c>
      <c r="G192" s="272"/>
      <c r="H192" s="27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c r="AO192" s="112"/>
      <c r="AP192" s="112"/>
      <c r="AQ192" s="112"/>
      <c r="AR192" s="112"/>
      <c r="AS192" s="112"/>
      <c r="AT192" s="112"/>
      <c r="AU192" s="112"/>
      <c r="AV192" s="112"/>
      <c r="AW192" s="112"/>
      <c r="AX192" s="112"/>
      <c r="AY192" s="112"/>
      <c r="AZ192" s="112"/>
      <c r="BA192" s="112"/>
      <c r="BB192" s="112"/>
      <c r="BC192" s="112"/>
      <c r="BD192" s="112"/>
      <c r="BE192" s="112"/>
      <c r="BF192" s="112"/>
      <c r="BG192" s="112"/>
      <c r="BH192" s="112"/>
      <c r="BI192" s="112"/>
      <c r="BJ192" s="112"/>
      <c r="BK192" s="112"/>
      <c r="BL192" s="112"/>
      <c r="BM192" s="112"/>
      <c r="BN192" s="112"/>
      <c r="BO192" s="112"/>
      <c r="BP192" s="112"/>
      <c r="BQ192" s="112"/>
      <c r="BR192" s="112"/>
      <c r="BS192" s="112"/>
      <c r="BT192" s="112"/>
      <c r="BU192" s="112"/>
      <c r="BV192" s="112"/>
      <c r="BW192" s="112"/>
      <c r="BX192" s="112"/>
      <c r="BY192" s="112"/>
      <c r="BZ192" s="112"/>
      <c r="CA192" s="112"/>
      <c r="CB192" s="112"/>
      <c r="CC192" s="112"/>
      <c r="CD192" s="112"/>
      <c r="CE192" s="112"/>
      <c r="CF192" s="112"/>
      <c r="CG192" s="112"/>
      <c r="CH192" s="112"/>
      <c r="CI192" s="112"/>
      <c r="CJ192" s="112"/>
      <c r="CK192" s="112"/>
      <c r="CL192" s="112"/>
      <c r="CM192" s="112"/>
      <c r="CN192" s="112"/>
      <c r="CO192" s="112"/>
      <c r="CP192" s="112"/>
      <c r="CQ192" s="112"/>
      <c r="CR192" s="112"/>
      <c r="CS192" s="112"/>
      <c r="CT192" s="112"/>
      <c r="CU192" s="112"/>
      <c r="CV192" s="112"/>
      <c r="CW192" s="112"/>
      <c r="CX192" s="112"/>
      <c r="CY192" s="112"/>
      <c r="CZ192" s="112"/>
      <c r="DA192" s="112"/>
      <c r="DB192" s="112"/>
      <c r="DC192" s="112"/>
      <c r="DD192" s="112"/>
      <c r="DE192" s="112"/>
      <c r="DF192" s="112"/>
      <c r="DG192" s="112"/>
      <c r="DH192" s="112"/>
      <c r="DI192" s="112"/>
      <c r="DJ192" s="112"/>
      <c r="DK192" s="112"/>
      <c r="DL192" s="112"/>
      <c r="DM192" s="112"/>
      <c r="DN192" s="112"/>
      <c r="DO192" s="112"/>
      <c r="DP192" s="112"/>
      <c r="DQ192" s="112"/>
      <c r="DR192" s="112"/>
      <c r="DS192" s="112"/>
      <c r="DT192" s="112"/>
      <c r="DU192" s="112"/>
      <c r="DV192" s="112"/>
      <c r="DW192" s="112"/>
      <c r="DX192" s="112"/>
      <c r="DY192" s="112"/>
      <c r="DZ192" s="112"/>
      <c r="EA192" s="112"/>
      <c r="EB192" s="112"/>
      <c r="EC192" s="112"/>
      <c r="ED192" s="112"/>
      <c r="EE192" s="112"/>
      <c r="EF192" s="112"/>
      <c r="EG192" s="112"/>
      <c r="EH192" s="112"/>
      <c r="EI192" s="112"/>
      <c r="EJ192" s="112"/>
      <c r="EK192" s="112"/>
      <c r="EL192" s="112"/>
      <c r="EM192" s="112"/>
      <c r="EN192" s="112"/>
      <c r="EO192" s="112"/>
      <c r="EP192" s="112"/>
      <c r="EQ192" s="112"/>
      <c r="ER192" s="112"/>
      <c r="ES192" s="112"/>
      <c r="ET192" s="112"/>
      <c r="EU192" s="112"/>
      <c r="EV192" s="112"/>
      <c r="EW192" s="112"/>
      <c r="EX192" s="112"/>
      <c r="EY192" s="112"/>
      <c r="EZ192" s="112"/>
      <c r="FA192" s="112"/>
      <c r="FB192" s="112"/>
      <c r="FC192" s="112"/>
      <c r="FD192" s="112"/>
      <c r="FE192" s="112"/>
      <c r="FF192" s="112"/>
      <c r="FG192" s="112"/>
      <c r="FH192" s="112"/>
      <c r="FI192" s="112"/>
      <c r="FJ192" s="112"/>
      <c r="FK192" s="112"/>
      <c r="FL192" s="112"/>
      <c r="FM192" s="112"/>
      <c r="FN192" s="112"/>
      <c r="FO192" s="112"/>
      <c r="FP192" s="112"/>
      <c r="FQ192" s="112"/>
      <c r="FR192" s="112"/>
      <c r="FS192" s="112"/>
      <c r="FT192" s="112"/>
      <c r="FU192" s="112"/>
      <c r="FV192" s="112"/>
      <c r="FW192" s="112"/>
      <c r="FX192" s="112"/>
      <c r="FY192" s="112"/>
      <c r="FZ192" s="112"/>
      <c r="GA192" s="112"/>
      <c r="GB192" s="112"/>
      <c r="GC192" s="112"/>
      <c r="GD192" s="112"/>
      <c r="GE192" s="112"/>
      <c r="GF192" s="112"/>
      <c r="GG192" s="112"/>
      <c r="GH192" s="112"/>
      <c r="GI192" s="112"/>
      <c r="GJ192" s="112"/>
      <c r="GK192" s="112"/>
      <c r="GL192" s="112"/>
      <c r="GM192" s="112"/>
      <c r="GN192" s="112"/>
      <c r="GO192" s="112"/>
      <c r="GP192" s="112"/>
      <c r="GQ192" s="112"/>
      <c r="GR192" s="112"/>
      <c r="GS192" s="112"/>
      <c r="GT192" s="112"/>
      <c r="GU192" s="112"/>
      <c r="GV192" s="112"/>
      <c r="GW192" s="112"/>
      <c r="GX192" s="112"/>
      <c r="GY192" s="112"/>
      <c r="GZ192" s="112"/>
      <c r="HA192" s="112"/>
      <c r="HB192" s="112"/>
      <c r="HC192" s="112"/>
      <c r="HD192" s="112"/>
      <c r="HE192" s="112"/>
      <c r="HF192" s="112"/>
      <c r="HG192" s="112"/>
      <c r="HH192" s="112"/>
      <c r="HI192" s="112"/>
      <c r="HJ192" s="112"/>
      <c r="HK192" s="112"/>
      <c r="HL192" s="112"/>
      <c r="HM192" s="112"/>
      <c r="HN192" s="112"/>
      <c r="HO192" s="112"/>
      <c r="HP192" s="112"/>
      <c r="HQ192" s="112"/>
      <c r="HR192" s="112"/>
      <c r="HS192" s="112"/>
      <c r="HT192" s="112"/>
      <c r="HU192" s="112"/>
      <c r="HV192" s="112"/>
      <c r="HW192" s="112"/>
      <c r="HX192" s="112"/>
      <c r="HY192" s="112"/>
      <c r="HZ192" s="112"/>
      <c r="IA192" s="112"/>
      <c r="IB192" s="112"/>
      <c r="IC192" s="112"/>
      <c r="ID192" s="112"/>
      <c r="IE192" s="112"/>
      <c r="IF192" s="112"/>
      <c r="IG192" s="112"/>
      <c r="IH192" s="112"/>
      <c r="II192" s="112"/>
      <c r="IJ192" s="112"/>
      <c r="IK192" s="112"/>
      <c r="IL192" s="112"/>
      <c r="IM192" s="112"/>
      <c r="IN192" s="112"/>
      <c r="IO192" s="112"/>
      <c r="IP192" s="112"/>
      <c r="IQ192" s="112"/>
      <c r="IR192" s="112"/>
      <c r="IS192" s="112"/>
      <c r="IT192" s="112"/>
      <c r="IU192" s="112"/>
      <c r="IV192" s="112"/>
      <c r="IW192" s="112"/>
      <c r="IX192" s="112"/>
      <c r="IY192" s="112"/>
      <c r="IZ192" s="112"/>
      <c r="JA192" s="112"/>
      <c r="JB192" s="112"/>
      <c r="JC192" s="112"/>
      <c r="JD192" s="112"/>
      <c r="JE192" s="112"/>
      <c r="JF192" s="112"/>
      <c r="JG192" s="112"/>
      <c r="JH192" s="112"/>
      <c r="JI192" s="112"/>
      <c r="JJ192" s="112"/>
      <c r="JK192" s="112"/>
      <c r="JL192" s="112"/>
      <c r="JM192" s="112"/>
      <c r="JN192" s="112"/>
      <c r="JO192" s="112"/>
      <c r="JP192" s="112"/>
      <c r="JQ192" s="112"/>
      <c r="JR192" s="112"/>
      <c r="JS192" s="112"/>
      <c r="JT192" s="112"/>
      <c r="JU192" s="112"/>
      <c r="JV192" s="112"/>
      <c r="JW192" s="112"/>
      <c r="JX192" s="112"/>
      <c r="JY192" s="112"/>
      <c r="JZ192" s="112"/>
      <c r="KA192" s="112"/>
      <c r="KB192" s="112"/>
      <c r="KC192" s="112"/>
      <c r="KD192" s="112"/>
      <c r="KE192" s="112"/>
      <c r="KF192" s="112"/>
      <c r="KG192" s="112"/>
      <c r="KH192" s="112"/>
      <c r="KI192" s="112"/>
      <c r="KJ192" s="112"/>
      <c r="KK192" s="112"/>
      <c r="KL192" s="112"/>
      <c r="KM192" s="112"/>
      <c r="KN192" s="112"/>
      <c r="KO192" s="112"/>
      <c r="KP192" s="112"/>
      <c r="KQ192" s="112"/>
      <c r="KR192" s="112"/>
      <c r="KS192" s="112"/>
      <c r="KT192" s="112"/>
      <c r="KU192" s="112"/>
      <c r="KV192" s="112"/>
      <c r="KW192" s="112"/>
      <c r="KX192" s="112"/>
      <c r="KY192" s="112"/>
      <c r="KZ192" s="112"/>
      <c r="LA192" s="112"/>
      <c r="LB192" s="112"/>
      <c r="LC192" s="112"/>
      <c r="LD192" s="112"/>
      <c r="LE192" s="112"/>
      <c r="LF192" s="112"/>
      <c r="LG192" s="112"/>
      <c r="LH192" s="112"/>
      <c r="LI192" s="112"/>
      <c r="LJ192" s="112"/>
      <c r="LK192" s="112"/>
      <c r="LL192" s="112"/>
      <c r="LM192" s="112"/>
      <c r="LN192" s="112"/>
      <c r="LO192" s="112"/>
      <c r="LP192" s="112"/>
      <c r="LQ192" s="112"/>
      <c r="LR192" s="112"/>
      <c r="LS192" s="112"/>
      <c r="LT192" s="112"/>
      <c r="LU192" s="112"/>
      <c r="LV192" s="112"/>
      <c r="LW192" s="112"/>
      <c r="LX192" s="112"/>
      <c r="LY192" s="112"/>
      <c r="LZ192" s="112"/>
      <c r="MA192" s="112"/>
      <c r="MB192" s="112"/>
      <c r="MC192" s="112"/>
      <c r="MD192" s="112"/>
      <c r="ME192" s="112"/>
      <c r="MF192" s="112"/>
      <c r="MG192" s="112"/>
      <c r="MH192" s="112"/>
      <c r="MI192" s="112"/>
      <c r="MJ192" s="112"/>
      <c r="MK192" s="112"/>
      <c r="ML192" s="112"/>
      <c r="MM192" s="112"/>
      <c r="MN192" s="112"/>
      <c r="MO192" s="112"/>
      <c r="MP192" s="112"/>
      <c r="MQ192" s="112"/>
      <c r="MR192" s="112"/>
      <c r="MS192" s="112"/>
      <c r="MT192" s="112"/>
      <c r="MU192" s="112"/>
      <c r="MV192" s="112"/>
      <c r="MW192" s="112"/>
      <c r="MX192" s="112"/>
      <c r="MY192" s="112"/>
      <c r="MZ192" s="112"/>
      <c r="NA192" s="112"/>
      <c r="NB192" s="112"/>
      <c r="NC192" s="112"/>
      <c r="ND192" s="112"/>
      <c r="NE192" s="112"/>
      <c r="NF192" s="112"/>
      <c r="NG192" s="112"/>
      <c r="NH192" s="112"/>
      <c r="NI192" s="112"/>
      <c r="NJ192" s="112"/>
      <c r="NK192" s="112"/>
      <c r="NL192" s="112"/>
      <c r="NM192" s="112"/>
      <c r="NN192" s="112"/>
      <c r="NO192" s="112"/>
      <c r="NP192" s="112"/>
      <c r="NQ192" s="112"/>
      <c r="NR192" s="112"/>
      <c r="NS192" s="112"/>
      <c r="NT192" s="112"/>
      <c r="NU192" s="112"/>
      <c r="NV192" s="112"/>
      <c r="NW192" s="112"/>
      <c r="NX192" s="112"/>
      <c r="NY192" s="112"/>
      <c r="NZ192" s="112"/>
      <c r="OA192" s="112"/>
      <c r="OB192" s="112"/>
      <c r="OC192" s="112"/>
      <c r="OD192" s="112"/>
      <c r="OE192" s="112"/>
      <c r="OF192" s="112"/>
      <c r="OG192" s="112"/>
      <c r="OH192" s="112"/>
      <c r="OI192" s="112"/>
      <c r="OJ192" s="112"/>
      <c r="OK192" s="112"/>
      <c r="OL192" s="112"/>
      <c r="OM192" s="112"/>
      <c r="ON192" s="112"/>
      <c r="OO192" s="112"/>
      <c r="OP192" s="112"/>
      <c r="OQ192" s="112"/>
      <c r="OR192" s="112"/>
      <c r="OS192" s="112"/>
      <c r="OT192" s="112"/>
      <c r="OU192" s="112"/>
      <c r="OV192" s="112"/>
      <c r="OW192" s="112"/>
      <c r="OX192" s="112"/>
      <c r="OY192" s="112"/>
      <c r="OZ192" s="112"/>
      <c r="PA192" s="112"/>
      <c r="PB192" s="112"/>
      <c r="PC192" s="112"/>
      <c r="PD192" s="112"/>
      <c r="PE192" s="112"/>
      <c r="PF192" s="112"/>
      <c r="PG192" s="112"/>
      <c r="PH192" s="112"/>
      <c r="PI192" s="112"/>
      <c r="PJ192" s="112"/>
      <c r="PK192" s="112"/>
      <c r="PL192" s="112"/>
      <c r="PM192" s="112"/>
      <c r="PN192" s="112"/>
      <c r="PO192" s="112"/>
      <c r="PP192" s="112"/>
      <c r="PQ192" s="112"/>
      <c r="PR192" s="112"/>
      <c r="PS192" s="112"/>
      <c r="PT192" s="112"/>
      <c r="PU192" s="112"/>
      <c r="PV192" s="112"/>
      <c r="PW192" s="112"/>
      <c r="PX192" s="112"/>
      <c r="PY192" s="112"/>
      <c r="PZ192" s="112"/>
      <c r="QA192" s="112"/>
      <c r="QB192" s="112"/>
      <c r="QC192" s="112"/>
      <c r="QD192" s="112"/>
      <c r="QE192" s="112"/>
      <c r="QF192" s="112"/>
      <c r="QG192" s="112"/>
      <c r="QH192" s="112"/>
      <c r="QI192" s="112"/>
      <c r="QJ192" s="112"/>
      <c r="QK192" s="112"/>
      <c r="QL192" s="112"/>
      <c r="QM192" s="112"/>
      <c r="QN192" s="112"/>
      <c r="QO192" s="112"/>
      <c r="QP192" s="112"/>
      <c r="QQ192" s="112"/>
      <c r="QR192" s="112"/>
      <c r="QS192" s="112"/>
      <c r="QT192" s="112"/>
      <c r="QU192" s="112"/>
      <c r="QV192" s="112"/>
      <c r="QW192" s="112"/>
      <c r="QX192" s="112"/>
      <c r="QY192" s="112"/>
      <c r="QZ192" s="112"/>
      <c r="RA192" s="112"/>
      <c r="RB192" s="112"/>
      <c r="RC192" s="112"/>
      <c r="RD192" s="112"/>
      <c r="RE192" s="112"/>
      <c r="RF192" s="112"/>
      <c r="RG192" s="112"/>
      <c r="RH192" s="112"/>
      <c r="RI192" s="112"/>
      <c r="RJ192" s="112"/>
      <c r="RK192" s="112"/>
      <c r="RL192" s="112"/>
      <c r="RM192" s="112"/>
      <c r="RN192" s="112"/>
      <c r="RO192" s="112"/>
      <c r="RP192" s="112"/>
      <c r="RQ192" s="112"/>
      <c r="RR192" s="112"/>
      <c r="RS192" s="112"/>
      <c r="RT192" s="112"/>
      <c r="RU192" s="112"/>
      <c r="RV192" s="112"/>
      <c r="RW192" s="112"/>
      <c r="RX192" s="112"/>
      <c r="RY192" s="112"/>
      <c r="RZ192" s="112"/>
      <c r="SA192" s="112"/>
      <c r="SB192" s="112"/>
      <c r="SC192" s="112"/>
      <c r="SD192" s="112"/>
      <c r="SE192" s="112"/>
      <c r="SF192" s="112"/>
      <c r="SG192" s="112"/>
      <c r="SH192" s="112"/>
      <c r="SI192" s="112"/>
      <c r="SJ192" s="112"/>
      <c r="SK192" s="112"/>
      <c r="SL192" s="112"/>
      <c r="SM192" s="112"/>
      <c r="SN192" s="112"/>
      <c r="SO192" s="112"/>
      <c r="SP192" s="112"/>
      <c r="SQ192" s="112"/>
      <c r="SR192" s="112"/>
      <c r="SS192" s="112"/>
      <c r="ST192" s="112"/>
      <c r="SU192" s="112"/>
      <c r="SV192" s="112"/>
      <c r="SW192" s="112"/>
      <c r="SX192" s="112"/>
      <c r="SY192" s="112"/>
      <c r="SZ192" s="112"/>
      <c r="TA192" s="112"/>
      <c r="TB192" s="112"/>
      <c r="TC192" s="112"/>
      <c r="TD192" s="112"/>
      <c r="TE192" s="112"/>
      <c r="TF192" s="112"/>
      <c r="TG192" s="112"/>
      <c r="TH192" s="112"/>
      <c r="TI192" s="112"/>
      <c r="TJ192" s="112"/>
      <c r="TK192" s="112"/>
      <c r="TL192" s="112"/>
      <c r="TM192" s="112"/>
      <c r="TN192" s="112"/>
      <c r="TO192" s="112"/>
      <c r="TP192" s="112"/>
      <c r="TQ192" s="112"/>
      <c r="TR192" s="112"/>
      <c r="TS192" s="112"/>
      <c r="TT192" s="112"/>
      <c r="TU192" s="112"/>
      <c r="TV192" s="112"/>
      <c r="TW192" s="112"/>
      <c r="TX192" s="112"/>
      <c r="TY192" s="112"/>
      <c r="TZ192" s="112"/>
      <c r="UA192" s="112"/>
      <c r="UB192" s="112"/>
      <c r="UC192" s="112"/>
      <c r="UD192" s="112"/>
      <c r="UE192" s="112"/>
      <c r="UF192" s="112"/>
      <c r="UG192" s="112"/>
      <c r="UH192" s="112"/>
      <c r="UI192" s="112"/>
      <c r="UJ192" s="112"/>
      <c r="UK192" s="112"/>
      <c r="UL192" s="112"/>
      <c r="UM192" s="112"/>
      <c r="UN192" s="112"/>
      <c r="UO192" s="112"/>
      <c r="UP192" s="112"/>
      <c r="UQ192" s="112"/>
      <c r="UR192" s="112"/>
      <c r="US192" s="112"/>
      <c r="UT192" s="112"/>
      <c r="UU192" s="112"/>
      <c r="UV192" s="112"/>
      <c r="UW192" s="112"/>
      <c r="UX192" s="112"/>
      <c r="UY192" s="112"/>
      <c r="UZ192" s="112"/>
      <c r="VA192" s="112"/>
      <c r="VB192" s="112"/>
      <c r="VC192" s="112"/>
      <c r="VD192" s="112"/>
      <c r="VE192" s="112"/>
      <c r="VF192" s="112"/>
      <c r="VG192" s="112"/>
      <c r="VH192" s="112"/>
      <c r="VI192" s="112"/>
      <c r="VJ192" s="112"/>
      <c r="VK192" s="112"/>
      <c r="VL192" s="112"/>
      <c r="VM192" s="112"/>
      <c r="VN192" s="112"/>
      <c r="VO192" s="112"/>
      <c r="VP192" s="112"/>
      <c r="VQ192" s="112"/>
      <c r="VR192" s="112"/>
      <c r="VS192" s="112"/>
      <c r="VT192" s="112"/>
      <c r="VU192" s="112"/>
      <c r="VV192" s="112"/>
      <c r="VW192" s="112"/>
      <c r="VX192" s="112"/>
      <c r="VY192" s="112"/>
      <c r="VZ192" s="112"/>
      <c r="WA192" s="112"/>
      <c r="WB192" s="112"/>
      <c r="WC192" s="112"/>
      <c r="WD192" s="112"/>
      <c r="WE192" s="112"/>
      <c r="WF192" s="112"/>
      <c r="WG192" s="112"/>
      <c r="WH192" s="112"/>
      <c r="WI192" s="112"/>
      <c r="WJ192" s="112"/>
      <c r="WK192" s="112"/>
      <c r="WL192" s="112"/>
      <c r="WM192" s="112"/>
      <c r="WN192" s="112"/>
      <c r="WO192" s="112"/>
      <c r="WP192" s="112"/>
      <c r="WQ192" s="112"/>
      <c r="WR192" s="112"/>
      <c r="WS192" s="112"/>
      <c r="WT192" s="112"/>
      <c r="WU192" s="112"/>
      <c r="WV192" s="112"/>
      <c r="WW192" s="112"/>
      <c r="WX192" s="112"/>
      <c r="WY192" s="112"/>
      <c r="WZ192" s="112"/>
      <c r="XA192" s="112"/>
      <c r="XB192" s="112"/>
      <c r="XC192" s="112"/>
      <c r="XD192" s="112"/>
      <c r="XE192" s="112"/>
      <c r="XF192" s="112"/>
      <c r="XG192" s="112"/>
      <c r="XH192" s="112"/>
      <c r="XI192" s="112"/>
      <c r="XJ192" s="112"/>
      <c r="XK192" s="112"/>
      <c r="XL192" s="112"/>
      <c r="XM192" s="112"/>
      <c r="XN192" s="112"/>
      <c r="XO192" s="112"/>
      <c r="XP192" s="112"/>
      <c r="XQ192" s="112"/>
      <c r="XR192" s="112"/>
      <c r="XS192" s="112"/>
      <c r="XT192" s="112"/>
      <c r="XU192" s="112"/>
      <c r="XV192" s="112"/>
      <c r="XW192" s="112"/>
      <c r="XX192" s="112"/>
      <c r="XY192" s="112"/>
      <c r="XZ192" s="112"/>
      <c r="YA192" s="112"/>
      <c r="YB192" s="112"/>
      <c r="YC192" s="112"/>
      <c r="YD192" s="112"/>
      <c r="YE192" s="112"/>
      <c r="YF192" s="112"/>
      <c r="YG192" s="112"/>
      <c r="YH192" s="112"/>
      <c r="YI192" s="112"/>
      <c r="YJ192" s="112"/>
      <c r="YK192" s="112"/>
      <c r="YL192" s="112"/>
      <c r="YM192" s="112"/>
      <c r="YN192" s="112"/>
      <c r="YO192" s="112"/>
      <c r="YP192" s="112"/>
      <c r="YQ192" s="112"/>
      <c r="YR192" s="112"/>
      <c r="YS192" s="112"/>
      <c r="YT192" s="112"/>
      <c r="YU192" s="112"/>
      <c r="YV192" s="112"/>
      <c r="YW192" s="112"/>
      <c r="YX192" s="112"/>
      <c r="YY192" s="112"/>
      <c r="YZ192" s="112"/>
      <c r="ZA192" s="112"/>
      <c r="ZB192" s="112"/>
      <c r="ZC192" s="112"/>
      <c r="ZD192" s="112"/>
      <c r="ZE192" s="112"/>
      <c r="ZF192" s="112"/>
      <c r="ZG192" s="112"/>
      <c r="ZH192" s="112"/>
      <c r="ZI192" s="112"/>
      <c r="ZJ192" s="112"/>
      <c r="ZK192" s="112"/>
      <c r="ZL192" s="112"/>
      <c r="ZM192" s="112"/>
      <c r="ZN192" s="112"/>
      <c r="ZO192" s="112"/>
      <c r="ZP192" s="112"/>
      <c r="ZQ192" s="112"/>
      <c r="ZR192" s="112"/>
    </row>
    <row r="193" spans="1:694" s="113" customFormat="1" ht="30" customHeight="1" x14ac:dyDescent="0.15">
      <c r="A193" s="412">
        <f t="shared" si="2"/>
        <v>175</v>
      </c>
      <c r="B193" s="425"/>
      <c r="C193" s="420"/>
      <c r="D193" s="156" t="s">
        <v>294</v>
      </c>
      <c r="E193" s="444"/>
      <c r="F193" s="159">
        <v>0</v>
      </c>
      <c r="G193" s="298" t="s">
        <v>351</v>
      </c>
      <c r="H193" s="298"/>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c r="AO193" s="112"/>
      <c r="AP193" s="112"/>
      <c r="AQ193" s="112"/>
      <c r="AR193" s="112"/>
      <c r="AS193" s="112"/>
      <c r="AT193" s="112"/>
      <c r="AU193" s="112"/>
      <c r="AV193" s="112"/>
      <c r="AW193" s="112"/>
      <c r="AX193" s="112"/>
      <c r="AY193" s="112"/>
      <c r="AZ193" s="112"/>
      <c r="BA193" s="112"/>
      <c r="BB193" s="112"/>
      <c r="BC193" s="112"/>
      <c r="BD193" s="112"/>
      <c r="BE193" s="112"/>
      <c r="BF193" s="112"/>
      <c r="BG193" s="112"/>
      <c r="BH193" s="112"/>
      <c r="BI193" s="112"/>
      <c r="BJ193" s="112"/>
      <c r="BK193" s="112"/>
      <c r="BL193" s="112"/>
      <c r="BM193" s="112"/>
      <c r="BN193" s="112"/>
      <c r="BO193" s="112"/>
      <c r="BP193" s="112"/>
      <c r="BQ193" s="112"/>
      <c r="BR193" s="112"/>
      <c r="BS193" s="112"/>
      <c r="BT193" s="112"/>
      <c r="BU193" s="112"/>
      <c r="BV193" s="112"/>
      <c r="BW193" s="112"/>
      <c r="BX193" s="112"/>
      <c r="BY193" s="112"/>
      <c r="BZ193" s="112"/>
      <c r="CA193" s="112"/>
      <c r="CB193" s="112"/>
      <c r="CC193" s="112"/>
      <c r="CD193" s="112"/>
      <c r="CE193" s="112"/>
      <c r="CF193" s="112"/>
      <c r="CG193" s="112"/>
      <c r="CH193" s="112"/>
      <c r="CI193" s="112"/>
      <c r="CJ193" s="112"/>
      <c r="CK193" s="112"/>
      <c r="CL193" s="112"/>
      <c r="CM193" s="112"/>
      <c r="CN193" s="112"/>
      <c r="CO193" s="112"/>
      <c r="CP193" s="112"/>
      <c r="CQ193" s="112"/>
      <c r="CR193" s="112"/>
      <c r="CS193" s="112"/>
      <c r="CT193" s="112"/>
      <c r="CU193" s="112"/>
      <c r="CV193" s="112"/>
      <c r="CW193" s="112"/>
      <c r="CX193" s="112"/>
      <c r="CY193" s="112"/>
      <c r="CZ193" s="112"/>
      <c r="DA193" s="112"/>
      <c r="DB193" s="112"/>
      <c r="DC193" s="112"/>
      <c r="DD193" s="112"/>
      <c r="DE193" s="112"/>
      <c r="DF193" s="112"/>
      <c r="DG193" s="112"/>
      <c r="DH193" s="112"/>
      <c r="DI193" s="112"/>
      <c r="DJ193" s="112"/>
      <c r="DK193" s="112"/>
      <c r="DL193" s="112"/>
      <c r="DM193" s="112"/>
      <c r="DN193" s="112"/>
      <c r="DO193" s="112"/>
      <c r="DP193" s="112"/>
      <c r="DQ193" s="112"/>
      <c r="DR193" s="112"/>
      <c r="DS193" s="112"/>
      <c r="DT193" s="112"/>
      <c r="DU193" s="112"/>
      <c r="DV193" s="112"/>
      <c r="DW193" s="112"/>
      <c r="DX193" s="112"/>
      <c r="DY193" s="112"/>
      <c r="DZ193" s="112"/>
      <c r="EA193" s="112"/>
      <c r="EB193" s="112"/>
      <c r="EC193" s="112"/>
      <c r="ED193" s="112"/>
      <c r="EE193" s="112"/>
      <c r="EF193" s="112"/>
      <c r="EG193" s="112"/>
      <c r="EH193" s="112"/>
      <c r="EI193" s="112"/>
      <c r="EJ193" s="112"/>
      <c r="EK193" s="112"/>
      <c r="EL193" s="112"/>
      <c r="EM193" s="112"/>
      <c r="EN193" s="112"/>
      <c r="EO193" s="112"/>
      <c r="EP193" s="112"/>
      <c r="EQ193" s="112"/>
      <c r="ER193" s="112"/>
      <c r="ES193" s="112"/>
      <c r="ET193" s="112"/>
      <c r="EU193" s="112"/>
      <c r="EV193" s="112"/>
      <c r="EW193" s="112"/>
      <c r="EX193" s="112"/>
      <c r="EY193" s="112"/>
      <c r="EZ193" s="112"/>
      <c r="FA193" s="112"/>
      <c r="FB193" s="112"/>
      <c r="FC193" s="112"/>
      <c r="FD193" s="112"/>
      <c r="FE193" s="112"/>
      <c r="FF193" s="112"/>
      <c r="FG193" s="112"/>
      <c r="FH193" s="112"/>
      <c r="FI193" s="112"/>
      <c r="FJ193" s="112"/>
      <c r="FK193" s="112"/>
      <c r="FL193" s="112"/>
      <c r="FM193" s="112"/>
      <c r="FN193" s="112"/>
      <c r="FO193" s="112"/>
      <c r="FP193" s="112"/>
      <c r="FQ193" s="112"/>
      <c r="FR193" s="112"/>
      <c r="FS193" s="112"/>
      <c r="FT193" s="112"/>
      <c r="FU193" s="112"/>
      <c r="FV193" s="112"/>
      <c r="FW193" s="112"/>
      <c r="FX193" s="112"/>
      <c r="FY193" s="112"/>
      <c r="FZ193" s="112"/>
      <c r="GA193" s="112"/>
      <c r="GB193" s="112"/>
      <c r="GC193" s="112"/>
      <c r="GD193" s="112"/>
      <c r="GE193" s="112"/>
      <c r="GF193" s="112"/>
      <c r="GG193" s="112"/>
      <c r="GH193" s="112"/>
      <c r="GI193" s="112"/>
      <c r="GJ193" s="112"/>
      <c r="GK193" s="112"/>
      <c r="GL193" s="112"/>
      <c r="GM193" s="112"/>
      <c r="GN193" s="112"/>
      <c r="GO193" s="112"/>
      <c r="GP193" s="112"/>
      <c r="GQ193" s="112"/>
      <c r="GR193" s="112"/>
      <c r="GS193" s="112"/>
      <c r="GT193" s="112"/>
      <c r="GU193" s="112"/>
      <c r="GV193" s="112"/>
      <c r="GW193" s="112"/>
      <c r="GX193" s="112"/>
      <c r="GY193" s="112"/>
      <c r="GZ193" s="112"/>
      <c r="HA193" s="112"/>
      <c r="HB193" s="112"/>
      <c r="HC193" s="112"/>
      <c r="HD193" s="112"/>
      <c r="HE193" s="112"/>
      <c r="HF193" s="112"/>
      <c r="HG193" s="112"/>
      <c r="HH193" s="112"/>
      <c r="HI193" s="112"/>
      <c r="HJ193" s="112"/>
      <c r="HK193" s="112"/>
      <c r="HL193" s="112"/>
      <c r="HM193" s="112"/>
      <c r="HN193" s="112"/>
      <c r="HO193" s="112"/>
      <c r="HP193" s="112"/>
      <c r="HQ193" s="112"/>
      <c r="HR193" s="112"/>
      <c r="HS193" s="112"/>
      <c r="HT193" s="112"/>
      <c r="HU193" s="112"/>
      <c r="HV193" s="112"/>
      <c r="HW193" s="112"/>
      <c r="HX193" s="112"/>
      <c r="HY193" s="112"/>
      <c r="HZ193" s="112"/>
      <c r="IA193" s="112"/>
      <c r="IB193" s="112"/>
      <c r="IC193" s="112"/>
      <c r="ID193" s="112"/>
      <c r="IE193" s="112"/>
      <c r="IF193" s="112"/>
      <c r="IG193" s="112"/>
      <c r="IH193" s="112"/>
      <c r="II193" s="112"/>
      <c r="IJ193" s="112"/>
      <c r="IK193" s="112"/>
      <c r="IL193" s="112"/>
      <c r="IM193" s="112"/>
      <c r="IN193" s="112"/>
      <c r="IO193" s="112"/>
      <c r="IP193" s="112"/>
      <c r="IQ193" s="112"/>
      <c r="IR193" s="112"/>
      <c r="IS193" s="112"/>
      <c r="IT193" s="112"/>
      <c r="IU193" s="112"/>
      <c r="IV193" s="112"/>
      <c r="IW193" s="112"/>
      <c r="IX193" s="112"/>
      <c r="IY193" s="112"/>
      <c r="IZ193" s="112"/>
      <c r="JA193" s="112"/>
      <c r="JB193" s="112"/>
      <c r="JC193" s="112"/>
      <c r="JD193" s="112"/>
      <c r="JE193" s="112"/>
      <c r="JF193" s="112"/>
      <c r="JG193" s="112"/>
      <c r="JH193" s="112"/>
      <c r="JI193" s="112"/>
      <c r="JJ193" s="112"/>
      <c r="JK193" s="112"/>
      <c r="JL193" s="112"/>
      <c r="JM193" s="112"/>
      <c r="JN193" s="112"/>
      <c r="JO193" s="112"/>
      <c r="JP193" s="112"/>
      <c r="JQ193" s="112"/>
      <c r="JR193" s="112"/>
      <c r="JS193" s="112"/>
      <c r="JT193" s="112"/>
      <c r="JU193" s="112"/>
      <c r="JV193" s="112"/>
      <c r="JW193" s="112"/>
      <c r="JX193" s="112"/>
      <c r="JY193" s="112"/>
      <c r="JZ193" s="112"/>
      <c r="KA193" s="112"/>
      <c r="KB193" s="112"/>
      <c r="KC193" s="112"/>
      <c r="KD193" s="112"/>
      <c r="KE193" s="112"/>
      <c r="KF193" s="112"/>
      <c r="KG193" s="112"/>
      <c r="KH193" s="112"/>
      <c r="KI193" s="112"/>
      <c r="KJ193" s="112"/>
      <c r="KK193" s="112"/>
      <c r="KL193" s="112"/>
      <c r="KM193" s="112"/>
      <c r="KN193" s="112"/>
      <c r="KO193" s="112"/>
      <c r="KP193" s="112"/>
      <c r="KQ193" s="112"/>
      <c r="KR193" s="112"/>
      <c r="KS193" s="112"/>
      <c r="KT193" s="112"/>
      <c r="KU193" s="112"/>
      <c r="KV193" s="112"/>
      <c r="KW193" s="112"/>
      <c r="KX193" s="112"/>
      <c r="KY193" s="112"/>
      <c r="KZ193" s="112"/>
      <c r="LA193" s="112"/>
      <c r="LB193" s="112"/>
      <c r="LC193" s="112"/>
      <c r="LD193" s="112"/>
      <c r="LE193" s="112"/>
      <c r="LF193" s="112"/>
      <c r="LG193" s="112"/>
      <c r="LH193" s="112"/>
      <c r="LI193" s="112"/>
      <c r="LJ193" s="112"/>
      <c r="LK193" s="112"/>
      <c r="LL193" s="112"/>
      <c r="LM193" s="112"/>
      <c r="LN193" s="112"/>
      <c r="LO193" s="112"/>
      <c r="LP193" s="112"/>
      <c r="LQ193" s="112"/>
      <c r="LR193" s="112"/>
      <c r="LS193" s="112"/>
      <c r="LT193" s="112"/>
      <c r="LU193" s="112"/>
      <c r="LV193" s="112"/>
      <c r="LW193" s="112"/>
      <c r="LX193" s="112"/>
      <c r="LY193" s="112"/>
      <c r="LZ193" s="112"/>
      <c r="MA193" s="112"/>
      <c r="MB193" s="112"/>
      <c r="MC193" s="112"/>
      <c r="MD193" s="112"/>
      <c r="ME193" s="112"/>
      <c r="MF193" s="112"/>
      <c r="MG193" s="112"/>
      <c r="MH193" s="112"/>
      <c r="MI193" s="112"/>
      <c r="MJ193" s="112"/>
      <c r="MK193" s="112"/>
      <c r="ML193" s="112"/>
      <c r="MM193" s="112"/>
      <c r="MN193" s="112"/>
      <c r="MO193" s="112"/>
      <c r="MP193" s="112"/>
      <c r="MQ193" s="112"/>
      <c r="MR193" s="112"/>
      <c r="MS193" s="112"/>
      <c r="MT193" s="112"/>
      <c r="MU193" s="112"/>
      <c r="MV193" s="112"/>
      <c r="MW193" s="112"/>
      <c r="MX193" s="112"/>
      <c r="MY193" s="112"/>
      <c r="MZ193" s="112"/>
      <c r="NA193" s="112"/>
      <c r="NB193" s="112"/>
      <c r="NC193" s="112"/>
      <c r="ND193" s="112"/>
      <c r="NE193" s="112"/>
      <c r="NF193" s="112"/>
      <c r="NG193" s="112"/>
      <c r="NH193" s="112"/>
      <c r="NI193" s="112"/>
      <c r="NJ193" s="112"/>
      <c r="NK193" s="112"/>
      <c r="NL193" s="112"/>
      <c r="NM193" s="112"/>
      <c r="NN193" s="112"/>
      <c r="NO193" s="112"/>
      <c r="NP193" s="112"/>
      <c r="NQ193" s="112"/>
      <c r="NR193" s="112"/>
      <c r="NS193" s="112"/>
      <c r="NT193" s="112"/>
      <c r="NU193" s="112"/>
      <c r="NV193" s="112"/>
      <c r="NW193" s="112"/>
      <c r="NX193" s="112"/>
      <c r="NY193" s="112"/>
      <c r="NZ193" s="112"/>
      <c r="OA193" s="112"/>
      <c r="OB193" s="112"/>
      <c r="OC193" s="112"/>
      <c r="OD193" s="112"/>
      <c r="OE193" s="112"/>
      <c r="OF193" s="112"/>
      <c r="OG193" s="112"/>
      <c r="OH193" s="112"/>
      <c r="OI193" s="112"/>
      <c r="OJ193" s="112"/>
      <c r="OK193" s="112"/>
      <c r="OL193" s="112"/>
      <c r="OM193" s="112"/>
      <c r="ON193" s="112"/>
      <c r="OO193" s="112"/>
      <c r="OP193" s="112"/>
      <c r="OQ193" s="112"/>
      <c r="OR193" s="112"/>
      <c r="OS193" s="112"/>
      <c r="OT193" s="112"/>
      <c r="OU193" s="112"/>
      <c r="OV193" s="112"/>
      <c r="OW193" s="112"/>
      <c r="OX193" s="112"/>
      <c r="OY193" s="112"/>
      <c r="OZ193" s="112"/>
      <c r="PA193" s="112"/>
      <c r="PB193" s="112"/>
      <c r="PC193" s="112"/>
      <c r="PD193" s="112"/>
      <c r="PE193" s="112"/>
      <c r="PF193" s="112"/>
      <c r="PG193" s="112"/>
      <c r="PH193" s="112"/>
      <c r="PI193" s="112"/>
      <c r="PJ193" s="112"/>
      <c r="PK193" s="112"/>
      <c r="PL193" s="112"/>
      <c r="PM193" s="112"/>
      <c r="PN193" s="112"/>
      <c r="PO193" s="112"/>
      <c r="PP193" s="112"/>
      <c r="PQ193" s="112"/>
      <c r="PR193" s="112"/>
      <c r="PS193" s="112"/>
      <c r="PT193" s="112"/>
      <c r="PU193" s="112"/>
      <c r="PV193" s="112"/>
      <c r="PW193" s="112"/>
      <c r="PX193" s="112"/>
      <c r="PY193" s="112"/>
      <c r="PZ193" s="112"/>
      <c r="QA193" s="112"/>
      <c r="QB193" s="112"/>
      <c r="QC193" s="112"/>
      <c r="QD193" s="112"/>
      <c r="QE193" s="112"/>
      <c r="QF193" s="112"/>
      <c r="QG193" s="112"/>
      <c r="QH193" s="112"/>
      <c r="QI193" s="112"/>
      <c r="QJ193" s="112"/>
      <c r="QK193" s="112"/>
      <c r="QL193" s="112"/>
      <c r="QM193" s="112"/>
      <c r="QN193" s="112"/>
      <c r="QO193" s="112"/>
      <c r="QP193" s="112"/>
      <c r="QQ193" s="112"/>
      <c r="QR193" s="112"/>
      <c r="QS193" s="112"/>
      <c r="QT193" s="112"/>
      <c r="QU193" s="112"/>
      <c r="QV193" s="112"/>
      <c r="QW193" s="112"/>
      <c r="QX193" s="112"/>
      <c r="QY193" s="112"/>
      <c r="QZ193" s="112"/>
      <c r="RA193" s="112"/>
      <c r="RB193" s="112"/>
      <c r="RC193" s="112"/>
      <c r="RD193" s="112"/>
      <c r="RE193" s="112"/>
      <c r="RF193" s="112"/>
      <c r="RG193" s="112"/>
      <c r="RH193" s="112"/>
      <c r="RI193" s="112"/>
      <c r="RJ193" s="112"/>
      <c r="RK193" s="112"/>
      <c r="RL193" s="112"/>
      <c r="RM193" s="112"/>
      <c r="RN193" s="112"/>
      <c r="RO193" s="112"/>
      <c r="RP193" s="112"/>
      <c r="RQ193" s="112"/>
      <c r="RR193" s="112"/>
      <c r="RS193" s="112"/>
      <c r="RT193" s="112"/>
      <c r="RU193" s="112"/>
      <c r="RV193" s="112"/>
      <c r="RW193" s="112"/>
      <c r="RX193" s="112"/>
      <c r="RY193" s="112"/>
      <c r="RZ193" s="112"/>
      <c r="SA193" s="112"/>
      <c r="SB193" s="112"/>
      <c r="SC193" s="112"/>
      <c r="SD193" s="112"/>
      <c r="SE193" s="112"/>
      <c r="SF193" s="112"/>
      <c r="SG193" s="112"/>
      <c r="SH193" s="112"/>
      <c r="SI193" s="112"/>
      <c r="SJ193" s="112"/>
      <c r="SK193" s="112"/>
      <c r="SL193" s="112"/>
      <c r="SM193" s="112"/>
      <c r="SN193" s="112"/>
      <c r="SO193" s="112"/>
      <c r="SP193" s="112"/>
      <c r="SQ193" s="112"/>
      <c r="SR193" s="112"/>
      <c r="SS193" s="112"/>
      <c r="ST193" s="112"/>
      <c r="SU193" s="112"/>
      <c r="SV193" s="112"/>
      <c r="SW193" s="112"/>
      <c r="SX193" s="112"/>
      <c r="SY193" s="112"/>
      <c r="SZ193" s="112"/>
      <c r="TA193" s="112"/>
      <c r="TB193" s="112"/>
      <c r="TC193" s="112"/>
      <c r="TD193" s="112"/>
      <c r="TE193" s="112"/>
      <c r="TF193" s="112"/>
      <c r="TG193" s="112"/>
      <c r="TH193" s="112"/>
      <c r="TI193" s="112"/>
      <c r="TJ193" s="112"/>
      <c r="TK193" s="112"/>
      <c r="TL193" s="112"/>
      <c r="TM193" s="112"/>
      <c r="TN193" s="112"/>
      <c r="TO193" s="112"/>
      <c r="TP193" s="112"/>
      <c r="TQ193" s="112"/>
      <c r="TR193" s="112"/>
      <c r="TS193" s="112"/>
      <c r="TT193" s="112"/>
      <c r="TU193" s="112"/>
      <c r="TV193" s="112"/>
      <c r="TW193" s="112"/>
      <c r="TX193" s="112"/>
      <c r="TY193" s="112"/>
      <c r="TZ193" s="112"/>
      <c r="UA193" s="112"/>
      <c r="UB193" s="112"/>
      <c r="UC193" s="112"/>
      <c r="UD193" s="112"/>
      <c r="UE193" s="112"/>
      <c r="UF193" s="112"/>
      <c r="UG193" s="112"/>
      <c r="UH193" s="112"/>
      <c r="UI193" s="112"/>
      <c r="UJ193" s="112"/>
      <c r="UK193" s="112"/>
      <c r="UL193" s="112"/>
      <c r="UM193" s="112"/>
      <c r="UN193" s="112"/>
      <c r="UO193" s="112"/>
      <c r="UP193" s="112"/>
      <c r="UQ193" s="112"/>
      <c r="UR193" s="112"/>
      <c r="US193" s="112"/>
      <c r="UT193" s="112"/>
      <c r="UU193" s="112"/>
      <c r="UV193" s="112"/>
      <c r="UW193" s="112"/>
      <c r="UX193" s="112"/>
      <c r="UY193" s="112"/>
      <c r="UZ193" s="112"/>
      <c r="VA193" s="112"/>
      <c r="VB193" s="112"/>
      <c r="VC193" s="112"/>
      <c r="VD193" s="112"/>
      <c r="VE193" s="112"/>
      <c r="VF193" s="112"/>
      <c r="VG193" s="112"/>
      <c r="VH193" s="112"/>
      <c r="VI193" s="112"/>
      <c r="VJ193" s="112"/>
      <c r="VK193" s="112"/>
      <c r="VL193" s="112"/>
      <c r="VM193" s="112"/>
      <c r="VN193" s="112"/>
      <c r="VO193" s="112"/>
      <c r="VP193" s="112"/>
      <c r="VQ193" s="112"/>
      <c r="VR193" s="112"/>
      <c r="VS193" s="112"/>
      <c r="VT193" s="112"/>
      <c r="VU193" s="112"/>
      <c r="VV193" s="112"/>
      <c r="VW193" s="112"/>
      <c r="VX193" s="112"/>
      <c r="VY193" s="112"/>
      <c r="VZ193" s="112"/>
      <c r="WA193" s="112"/>
      <c r="WB193" s="112"/>
      <c r="WC193" s="112"/>
      <c r="WD193" s="112"/>
      <c r="WE193" s="112"/>
      <c r="WF193" s="112"/>
      <c r="WG193" s="112"/>
      <c r="WH193" s="112"/>
      <c r="WI193" s="112"/>
      <c r="WJ193" s="112"/>
      <c r="WK193" s="112"/>
      <c r="WL193" s="112"/>
      <c r="WM193" s="112"/>
      <c r="WN193" s="112"/>
      <c r="WO193" s="112"/>
      <c r="WP193" s="112"/>
      <c r="WQ193" s="112"/>
      <c r="WR193" s="112"/>
      <c r="WS193" s="112"/>
      <c r="WT193" s="112"/>
      <c r="WU193" s="112"/>
      <c r="WV193" s="112"/>
      <c r="WW193" s="112"/>
      <c r="WX193" s="112"/>
      <c r="WY193" s="112"/>
      <c r="WZ193" s="112"/>
      <c r="XA193" s="112"/>
      <c r="XB193" s="112"/>
      <c r="XC193" s="112"/>
      <c r="XD193" s="112"/>
      <c r="XE193" s="112"/>
      <c r="XF193" s="112"/>
      <c r="XG193" s="112"/>
      <c r="XH193" s="112"/>
      <c r="XI193" s="112"/>
      <c r="XJ193" s="112"/>
      <c r="XK193" s="112"/>
      <c r="XL193" s="112"/>
      <c r="XM193" s="112"/>
      <c r="XN193" s="112"/>
      <c r="XO193" s="112"/>
      <c r="XP193" s="112"/>
      <c r="XQ193" s="112"/>
      <c r="XR193" s="112"/>
      <c r="XS193" s="112"/>
      <c r="XT193" s="112"/>
      <c r="XU193" s="112"/>
      <c r="XV193" s="112"/>
      <c r="XW193" s="112"/>
      <c r="XX193" s="112"/>
      <c r="XY193" s="112"/>
      <c r="XZ193" s="112"/>
      <c r="YA193" s="112"/>
      <c r="YB193" s="112"/>
      <c r="YC193" s="112"/>
      <c r="YD193" s="112"/>
      <c r="YE193" s="112"/>
      <c r="YF193" s="112"/>
      <c r="YG193" s="112"/>
      <c r="YH193" s="112"/>
      <c r="YI193" s="112"/>
      <c r="YJ193" s="112"/>
      <c r="YK193" s="112"/>
      <c r="YL193" s="112"/>
      <c r="YM193" s="112"/>
      <c r="YN193" s="112"/>
      <c r="YO193" s="112"/>
      <c r="YP193" s="112"/>
      <c r="YQ193" s="112"/>
      <c r="YR193" s="112"/>
      <c r="YS193" s="112"/>
      <c r="YT193" s="112"/>
      <c r="YU193" s="112"/>
      <c r="YV193" s="112"/>
      <c r="YW193" s="112"/>
      <c r="YX193" s="112"/>
      <c r="YY193" s="112"/>
      <c r="YZ193" s="112"/>
      <c r="ZA193" s="112"/>
      <c r="ZB193" s="112"/>
      <c r="ZC193" s="112"/>
      <c r="ZD193" s="112"/>
      <c r="ZE193" s="112"/>
      <c r="ZF193" s="112"/>
      <c r="ZG193" s="112"/>
      <c r="ZH193" s="112"/>
      <c r="ZI193" s="112"/>
      <c r="ZJ193" s="112"/>
      <c r="ZK193" s="112"/>
      <c r="ZL193" s="112"/>
      <c r="ZM193" s="112"/>
      <c r="ZN193" s="112"/>
      <c r="ZO193" s="112"/>
      <c r="ZP193" s="112"/>
      <c r="ZQ193" s="112"/>
      <c r="ZR193" s="112"/>
    </row>
    <row r="194" spans="1:694" ht="30" customHeight="1" x14ac:dyDescent="0.15">
      <c r="A194" s="412">
        <f t="shared" si="2"/>
        <v>176</v>
      </c>
      <c r="B194" s="426"/>
      <c r="C194" s="290" t="s">
        <v>264</v>
      </c>
      <c r="D194" s="161" t="s">
        <v>161</v>
      </c>
      <c r="E194" s="460"/>
      <c r="F194" s="162" t="s">
        <v>162</v>
      </c>
      <c r="G194" s="317" t="s">
        <v>102</v>
      </c>
      <c r="H194" s="169" t="s">
        <v>163</v>
      </c>
    </row>
    <row r="195" spans="1:694" ht="30" customHeight="1" x14ac:dyDescent="0.15">
      <c r="A195" s="413">
        <f t="shared" ref="A195:A223" si="3">A194+1</f>
        <v>177</v>
      </c>
      <c r="B195" s="426"/>
      <c r="C195" s="421"/>
      <c r="D195" s="161" t="s">
        <v>164</v>
      </c>
      <c r="E195" s="460"/>
      <c r="F195" s="163" t="s">
        <v>165</v>
      </c>
      <c r="G195" s="317" t="s">
        <v>102</v>
      </c>
      <c r="H195" s="336"/>
    </row>
    <row r="196" spans="1:694" ht="30" customHeight="1" x14ac:dyDescent="0.15">
      <c r="A196" s="413">
        <f t="shared" si="3"/>
        <v>178</v>
      </c>
      <c r="B196" s="426"/>
      <c r="C196" s="421"/>
      <c r="D196" s="161" t="s">
        <v>166</v>
      </c>
      <c r="E196" s="460"/>
      <c r="F196" s="164" t="s">
        <v>167</v>
      </c>
      <c r="G196" s="317" t="s">
        <v>102</v>
      </c>
      <c r="H196" s="336"/>
    </row>
    <row r="197" spans="1:694" ht="30" customHeight="1" x14ac:dyDescent="0.15">
      <c r="A197" s="413">
        <f t="shared" si="3"/>
        <v>179</v>
      </c>
      <c r="B197" s="426"/>
      <c r="C197" s="421"/>
      <c r="D197" s="161" t="s">
        <v>148</v>
      </c>
      <c r="E197" s="460"/>
      <c r="F197" s="162" t="s">
        <v>149</v>
      </c>
      <c r="G197" s="165" t="s">
        <v>150</v>
      </c>
      <c r="H197" s="336"/>
    </row>
    <row r="198" spans="1:694" ht="30" customHeight="1" x14ac:dyDescent="0.15">
      <c r="A198" s="413">
        <f t="shared" si="3"/>
        <v>180</v>
      </c>
      <c r="B198" s="426"/>
      <c r="C198" s="421"/>
      <c r="D198" s="161" t="s">
        <v>151</v>
      </c>
      <c r="E198" s="460"/>
      <c r="F198" s="162" t="s">
        <v>152</v>
      </c>
      <c r="G198" s="165" t="s">
        <v>153</v>
      </c>
      <c r="H198" s="336"/>
    </row>
    <row r="199" spans="1:694" ht="30" customHeight="1" x14ac:dyDescent="0.15">
      <c r="A199" s="413">
        <f t="shared" si="3"/>
        <v>181</v>
      </c>
      <c r="B199" s="426"/>
      <c r="C199" s="421"/>
      <c r="D199" s="161" t="s">
        <v>168</v>
      </c>
      <c r="E199" s="460"/>
      <c r="F199" s="162" t="s">
        <v>169</v>
      </c>
      <c r="G199" s="165" t="s">
        <v>170</v>
      </c>
      <c r="H199" s="336"/>
    </row>
    <row r="200" spans="1:694" ht="30" customHeight="1" x14ac:dyDescent="0.15">
      <c r="A200" s="413">
        <f t="shared" si="3"/>
        <v>182</v>
      </c>
      <c r="B200" s="426"/>
      <c r="C200" s="422"/>
      <c r="D200" s="161" t="s">
        <v>171</v>
      </c>
      <c r="E200" s="460"/>
      <c r="F200" s="166" t="s">
        <v>172</v>
      </c>
      <c r="G200" s="165" t="s">
        <v>173</v>
      </c>
      <c r="H200" s="337"/>
    </row>
    <row r="201" spans="1:694" ht="30" customHeight="1" x14ac:dyDescent="0.15">
      <c r="A201" s="413">
        <f t="shared" si="3"/>
        <v>183</v>
      </c>
      <c r="B201" s="426"/>
      <c r="C201" s="290" t="s">
        <v>265</v>
      </c>
      <c r="D201" s="161" t="s">
        <v>161</v>
      </c>
      <c r="E201" s="460"/>
      <c r="F201" s="162" t="s">
        <v>162</v>
      </c>
      <c r="G201" s="317" t="s">
        <v>102</v>
      </c>
      <c r="H201" s="169" t="s">
        <v>175</v>
      </c>
    </row>
    <row r="202" spans="1:694" ht="30" customHeight="1" x14ac:dyDescent="0.15">
      <c r="A202" s="413">
        <f t="shared" si="3"/>
        <v>184</v>
      </c>
      <c r="B202" s="426"/>
      <c r="C202" s="421"/>
      <c r="D202" s="161" t="s">
        <v>164</v>
      </c>
      <c r="E202" s="460"/>
      <c r="F202" s="163" t="s">
        <v>176</v>
      </c>
      <c r="G202" s="317" t="s">
        <v>102</v>
      </c>
      <c r="H202" s="336"/>
    </row>
    <row r="203" spans="1:694" ht="30" customHeight="1" x14ac:dyDescent="0.15">
      <c r="A203" s="413">
        <f t="shared" si="3"/>
        <v>185</v>
      </c>
      <c r="B203" s="426"/>
      <c r="C203" s="421"/>
      <c r="D203" s="161" t="s">
        <v>166</v>
      </c>
      <c r="E203" s="460"/>
      <c r="F203" s="164" t="s">
        <v>177</v>
      </c>
      <c r="G203" s="317" t="s">
        <v>102</v>
      </c>
      <c r="H203" s="336"/>
    </row>
    <row r="204" spans="1:694" ht="30" customHeight="1" x14ac:dyDescent="0.15">
      <c r="A204" s="413">
        <f t="shared" si="3"/>
        <v>186</v>
      </c>
      <c r="B204" s="426"/>
      <c r="C204" s="421"/>
      <c r="D204" s="161" t="s">
        <v>148</v>
      </c>
      <c r="E204" s="460"/>
      <c r="F204" s="162" t="s">
        <v>178</v>
      </c>
      <c r="G204" s="165" t="s">
        <v>150</v>
      </c>
      <c r="H204" s="336"/>
    </row>
    <row r="205" spans="1:694" ht="30" customHeight="1" x14ac:dyDescent="0.15">
      <c r="A205" s="413">
        <f t="shared" si="3"/>
        <v>187</v>
      </c>
      <c r="B205" s="426"/>
      <c r="C205" s="421"/>
      <c r="D205" s="161" t="s">
        <v>151</v>
      </c>
      <c r="E205" s="460"/>
      <c r="F205" s="162" t="s">
        <v>179</v>
      </c>
      <c r="G205" s="165" t="s">
        <v>153</v>
      </c>
      <c r="H205" s="336"/>
    </row>
    <row r="206" spans="1:694" ht="30" customHeight="1" x14ac:dyDescent="0.15">
      <c r="A206" s="413">
        <f t="shared" si="3"/>
        <v>188</v>
      </c>
      <c r="B206" s="426"/>
      <c r="C206" s="421"/>
      <c r="D206" s="161" t="s">
        <v>168</v>
      </c>
      <c r="E206" s="460"/>
      <c r="F206" s="162" t="s">
        <v>169</v>
      </c>
      <c r="G206" s="165" t="s">
        <v>170</v>
      </c>
      <c r="H206" s="336"/>
    </row>
    <row r="207" spans="1:694" ht="30" customHeight="1" x14ac:dyDescent="0.15">
      <c r="A207" s="413">
        <f t="shared" si="3"/>
        <v>189</v>
      </c>
      <c r="B207" s="426"/>
      <c r="C207" s="422"/>
      <c r="D207" s="161" t="s">
        <v>171</v>
      </c>
      <c r="E207" s="460"/>
      <c r="F207" s="166" t="s">
        <v>172</v>
      </c>
      <c r="G207" s="165" t="s">
        <v>173</v>
      </c>
      <c r="H207" s="337"/>
    </row>
    <row r="208" spans="1:694" ht="30" customHeight="1" x14ac:dyDescent="0.15">
      <c r="A208" s="413">
        <f t="shared" si="3"/>
        <v>190</v>
      </c>
      <c r="B208" s="426"/>
      <c r="C208" s="290" t="s">
        <v>266</v>
      </c>
      <c r="D208" s="161" t="s">
        <v>161</v>
      </c>
      <c r="E208" s="460"/>
      <c r="F208" s="162" t="s">
        <v>162</v>
      </c>
      <c r="G208" s="317" t="s">
        <v>102</v>
      </c>
      <c r="H208" s="169" t="s">
        <v>181</v>
      </c>
    </row>
    <row r="209" spans="1:694" ht="30" customHeight="1" x14ac:dyDescent="0.15">
      <c r="A209" s="413">
        <f t="shared" si="3"/>
        <v>191</v>
      </c>
      <c r="B209" s="426"/>
      <c r="C209" s="421"/>
      <c r="D209" s="161" t="s">
        <v>164</v>
      </c>
      <c r="E209" s="460"/>
      <c r="F209" s="163" t="s">
        <v>165</v>
      </c>
      <c r="G209" s="317" t="s">
        <v>102</v>
      </c>
      <c r="H209" s="272"/>
    </row>
    <row r="210" spans="1:694" ht="30" customHeight="1" x14ac:dyDescent="0.15">
      <c r="A210" s="413">
        <f t="shared" si="3"/>
        <v>192</v>
      </c>
      <c r="B210" s="426"/>
      <c r="C210" s="421"/>
      <c r="D210" s="161" t="s">
        <v>166</v>
      </c>
      <c r="E210" s="460"/>
      <c r="F210" s="164" t="s">
        <v>167</v>
      </c>
      <c r="G210" s="317" t="s">
        <v>102</v>
      </c>
      <c r="H210" s="272"/>
    </row>
    <row r="211" spans="1:694" ht="30" customHeight="1" x14ac:dyDescent="0.15">
      <c r="A211" s="413">
        <f t="shared" si="3"/>
        <v>193</v>
      </c>
      <c r="B211" s="426"/>
      <c r="C211" s="421"/>
      <c r="D211" s="161" t="s">
        <v>148</v>
      </c>
      <c r="E211" s="460"/>
      <c r="F211" s="162" t="s">
        <v>149</v>
      </c>
      <c r="G211" s="165" t="s">
        <v>150</v>
      </c>
      <c r="H211" s="336"/>
    </row>
    <row r="212" spans="1:694" ht="30" customHeight="1" x14ac:dyDescent="0.15">
      <c r="A212" s="413">
        <f t="shared" si="3"/>
        <v>194</v>
      </c>
      <c r="B212" s="426"/>
      <c r="C212" s="421"/>
      <c r="D212" s="161" t="s">
        <v>151</v>
      </c>
      <c r="E212" s="460"/>
      <c r="F212" s="162" t="s">
        <v>152</v>
      </c>
      <c r="G212" s="165" t="s">
        <v>153</v>
      </c>
      <c r="H212" s="336"/>
    </row>
    <row r="213" spans="1:694" ht="30" customHeight="1" x14ac:dyDescent="0.15">
      <c r="A213" s="413">
        <f t="shared" si="3"/>
        <v>195</v>
      </c>
      <c r="B213" s="426"/>
      <c r="C213" s="421"/>
      <c r="D213" s="161" t="s">
        <v>168</v>
      </c>
      <c r="E213" s="460"/>
      <c r="F213" s="162" t="s">
        <v>169</v>
      </c>
      <c r="G213" s="165" t="s">
        <v>170</v>
      </c>
      <c r="H213" s="336"/>
    </row>
    <row r="214" spans="1:694" ht="30" customHeight="1" x14ac:dyDescent="0.15">
      <c r="A214" s="413">
        <f t="shared" si="3"/>
        <v>196</v>
      </c>
      <c r="B214" s="426"/>
      <c r="C214" s="421"/>
      <c r="D214" s="161" t="s">
        <v>171</v>
      </c>
      <c r="E214" s="460"/>
      <c r="F214" s="166" t="s">
        <v>172</v>
      </c>
      <c r="G214" s="165" t="s">
        <v>173</v>
      </c>
      <c r="H214" s="336"/>
    </row>
    <row r="215" spans="1:694" ht="30" customHeight="1" x14ac:dyDescent="0.15">
      <c r="A215" s="413">
        <f t="shared" si="3"/>
        <v>197</v>
      </c>
      <c r="B215" s="426"/>
      <c r="C215" s="422"/>
      <c r="D215" s="161" t="s">
        <v>182</v>
      </c>
      <c r="E215" s="460"/>
      <c r="F215" s="164" t="s">
        <v>183</v>
      </c>
      <c r="G215" s="165" t="s">
        <v>170</v>
      </c>
      <c r="H215" s="337"/>
    </row>
    <row r="216" spans="1:694" s="113" customFormat="1" ht="30" customHeight="1" x14ac:dyDescent="0.15">
      <c r="A216" s="412">
        <f t="shared" si="3"/>
        <v>198</v>
      </c>
      <c r="B216" s="425"/>
      <c r="C216" s="415" t="s">
        <v>184</v>
      </c>
      <c r="D216" s="156" t="s">
        <v>185</v>
      </c>
      <c r="E216" s="444"/>
      <c r="F216" s="167" t="s">
        <v>186</v>
      </c>
      <c r="G216" s="309" t="s">
        <v>150</v>
      </c>
      <c r="H216" s="338" t="s">
        <v>204</v>
      </c>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c r="AG216" s="112"/>
      <c r="AH216" s="112"/>
      <c r="AI216" s="112"/>
      <c r="AJ216" s="112"/>
      <c r="AK216" s="112"/>
      <c r="AL216" s="112"/>
      <c r="AM216" s="112"/>
      <c r="AN216" s="112"/>
      <c r="AO216" s="112"/>
      <c r="AP216" s="112"/>
      <c r="AQ216" s="112"/>
      <c r="AR216" s="112"/>
      <c r="AS216" s="112"/>
      <c r="AT216" s="112"/>
      <c r="AU216" s="112"/>
      <c r="AV216" s="112"/>
      <c r="AW216" s="112"/>
      <c r="AX216" s="112"/>
      <c r="AY216" s="112"/>
      <c r="AZ216" s="112"/>
      <c r="BA216" s="112"/>
      <c r="BB216" s="112"/>
      <c r="BC216" s="112"/>
      <c r="BD216" s="112"/>
      <c r="BE216" s="112"/>
      <c r="BF216" s="112"/>
      <c r="BG216" s="112"/>
      <c r="BH216" s="112"/>
      <c r="BI216" s="112"/>
      <c r="BJ216" s="112"/>
      <c r="BK216" s="112"/>
      <c r="BL216" s="112"/>
      <c r="BM216" s="112"/>
      <c r="BN216" s="112"/>
      <c r="BO216" s="112"/>
      <c r="BP216" s="112"/>
      <c r="BQ216" s="112"/>
      <c r="BR216" s="112"/>
      <c r="BS216" s="112"/>
      <c r="BT216" s="112"/>
      <c r="BU216" s="112"/>
      <c r="BV216" s="112"/>
      <c r="BW216" s="112"/>
      <c r="BX216" s="112"/>
      <c r="BY216" s="112"/>
      <c r="BZ216" s="112"/>
      <c r="CA216" s="112"/>
      <c r="CB216" s="112"/>
      <c r="CC216" s="112"/>
      <c r="CD216" s="112"/>
      <c r="CE216" s="112"/>
      <c r="CF216" s="112"/>
      <c r="CG216" s="112"/>
      <c r="CH216" s="112"/>
      <c r="CI216" s="112"/>
      <c r="CJ216" s="112"/>
      <c r="CK216" s="112"/>
      <c r="CL216" s="112"/>
      <c r="CM216" s="112"/>
      <c r="CN216" s="112"/>
      <c r="CO216" s="112"/>
      <c r="CP216" s="112"/>
      <c r="CQ216" s="112"/>
      <c r="CR216" s="112"/>
      <c r="CS216" s="112"/>
      <c r="CT216" s="112"/>
      <c r="CU216" s="112"/>
      <c r="CV216" s="112"/>
      <c r="CW216" s="112"/>
      <c r="CX216" s="112"/>
      <c r="CY216" s="112"/>
      <c r="CZ216" s="112"/>
      <c r="DA216" s="112"/>
      <c r="DB216" s="112"/>
      <c r="DC216" s="112"/>
      <c r="DD216" s="112"/>
      <c r="DE216" s="112"/>
      <c r="DF216" s="112"/>
      <c r="DG216" s="112"/>
      <c r="DH216" s="112"/>
      <c r="DI216" s="112"/>
      <c r="DJ216" s="112"/>
      <c r="DK216" s="112"/>
      <c r="DL216" s="112"/>
      <c r="DM216" s="112"/>
      <c r="DN216" s="112"/>
      <c r="DO216" s="112"/>
      <c r="DP216" s="112"/>
      <c r="DQ216" s="112"/>
      <c r="DR216" s="112"/>
      <c r="DS216" s="112"/>
      <c r="DT216" s="112"/>
      <c r="DU216" s="112"/>
      <c r="DV216" s="112"/>
      <c r="DW216" s="112"/>
      <c r="DX216" s="112"/>
      <c r="DY216" s="112"/>
      <c r="DZ216" s="112"/>
      <c r="EA216" s="112"/>
      <c r="EB216" s="112"/>
      <c r="EC216" s="112"/>
      <c r="ED216" s="112"/>
      <c r="EE216" s="112"/>
      <c r="EF216" s="112"/>
      <c r="EG216" s="112"/>
      <c r="EH216" s="112"/>
      <c r="EI216" s="112"/>
      <c r="EJ216" s="112"/>
      <c r="EK216" s="112"/>
      <c r="EL216" s="112"/>
      <c r="EM216" s="112"/>
      <c r="EN216" s="112"/>
      <c r="EO216" s="112"/>
      <c r="EP216" s="112"/>
      <c r="EQ216" s="112"/>
      <c r="ER216" s="112"/>
      <c r="ES216" s="112"/>
      <c r="ET216" s="112"/>
      <c r="EU216" s="112"/>
      <c r="EV216" s="112"/>
      <c r="EW216" s="112"/>
      <c r="EX216" s="112"/>
      <c r="EY216" s="112"/>
      <c r="EZ216" s="112"/>
      <c r="FA216" s="112"/>
      <c r="FB216" s="112"/>
      <c r="FC216" s="112"/>
      <c r="FD216" s="112"/>
      <c r="FE216" s="112"/>
      <c r="FF216" s="112"/>
      <c r="FG216" s="112"/>
      <c r="FH216" s="112"/>
      <c r="FI216" s="112"/>
      <c r="FJ216" s="112"/>
      <c r="FK216" s="112"/>
      <c r="FL216" s="112"/>
      <c r="FM216" s="112"/>
      <c r="FN216" s="112"/>
      <c r="FO216" s="112"/>
      <c r="FP216" s="112"/>
      <c r="FQ216" s="112"/>
      <c r="FR216" s="112"/>
      <c r="FS216" s="112"/>
      <c r="FT216" s="112"/>
      <c r="FU216" s="112"/>
      <c r="FV216" s="112"/>
      <c r="FW216" s="112"/>
      <c r="FX216" s="112"/>
      <c r="FY216" s="112"/>
      <c r="FZ216" s="112"/>
      <c r="GA216" s="112"/>
      <c r="GB216" s="112"/>
      <c r="GC216" s="112"/>
      <c r="GD216" s="112"/>
      <c r="GE216" s="112"/>
      <c r="GF216" s="112"/>
      <c r="GG216" s="112"/>
      <c r="GH216" s="112"/>
      <c r="GI216" s="112"/>
      <c r="GJ216" s="112"/>
      <c r="GK216" s="112"/>
      <c r="GL216" s="112"/>
      <c r="GM216" s="112"/>
      <c r="GN216" s="112"/>
      <c r="GO216" s="112"/>
      <c r="GP216" s="112"/>
      <c r="GQ216" s="112"/>
      <c r="GR216" s="112"/>
      <c r="GS216" s="112"/>
      <c r="GT216" s="112"/>
      <c r="GU216" s="112"/>
      <c r="GV216" s="112"/>
      <c r="GW216" s="112"/>
      <c r="GX216" s="112"/>
      <c r="GY216" s="112"/>
      <c r="GZ216" s="112"/>
      <c r="HA216" s="112"/>
      <c r="HB216" s="112"/>
      <c r="HC216" s="112"/>
      <c r="HD216" s="112"/>
      <c r="HE216" s="112"/>
      <c r="HF216" s="112"/>
      <c r="HG216" s="112"/>
      <c r="HH216" s="112"/>
      <c r="HI216" s="112"/>
      <c r="HJ216" s="112"/>
      <c r="HK216" s="112"/>
      <c r="HL216" s="112"/>
      <c r="HM216" s="112"/>
      <c r="HN216" s="112"/>
      <c r="HO216" s="112"/>
      <c r="HP216" s="112"/>
      <c r="HQ216" s="112"/>
      <c r="HR216" s="112"/>
      <c r="HS216" s="112"/>
      <c r="HT216" s="112"/>
      <c r="HU216" s="112"/>
      <c r="HV216" s="112"/>
      <c r="HW216" s="112"/>
      <c r="HX216" s="112"/>
      <c r="HY216" s="112"/>
      <c r="HZ216" s="112"/>
      <c r="IA216" s="112"/>
      <c r="IB216" s="112"/>
      <c r="IC216" s="112"/>
      <c r="ID216" s="112"/>
      <c r="IE216" s="112"/>
      <c r="IF216" s="112"/>
      <c r="IG216" s="112"/>
      <c r="IH216" s="112"/>
      <c r="II216" s="112"/>
      <c r="IJ216" s="112"/>
      <c r="IK216" s="112"/>
      <c r="IL216" s="112"/>
      <c r="IM216" s="112"/>
      <c r="IN216" s="112"/>
      <c r="IO216" s="112"/>
      <c r="IP216" s="112"/>
      <c r="IQ216" s="112"/>
      <c r="IR216" s="112"/>
      <c r="IS216" s="112"/>
      <c r="IT216" s="112"/>
      <c r="IU216" s="112"/>
      <c r="IV216" s="112"/>
      <c r="IW216" s="112"/>
      <c r="IX216" s="112"/>
      <c r="IY216" s="112"/>
      <c r="IZ216" s="112"/>
      <c r="JA216" s="112"/>
      <c r="JB216" s="112"/>
      <c r="JC216" s="112"/>
      <c r="JD216" s="112"/>
      <c r="JE216" s="112"/>
      <c r="JF216" s="112"/>
      <c r="JG216" s="112"/>
      <c r="JH216" s="112"/>
      <c r="JI216" s="112"/>
      <c r="JJ216" s="112"/>
      <c r="JK216" s="112"/>
      <c r="JL216" s="112"/>
      <c r="JM216" s="112"/>
      <c r="JN216" s="112"/>
      <c r="JO216" s="112"/>
      <c r="JP216" s="112"/>
      <c r="JQ216" s="112"/>
      <c r="JR216" s="112"/>
      <c r="JS216" s="112"/>
      <c r="JT216" s="112"/>
      <c r="JU216" s="112"/>
      <c r="JV216" s="112"/>
      <c r="JW216" s="112"/>
      <c r="JX216" s="112"/>
      <c r="JY216" s="112"/>
      <c r="JZ216" s="112"/>
      <c r="KA216" s="112"/>
      <c r="KB216" s="112"/>
      <c r="KC216" s="112"/>
      <c r="KD216" s="112"/>
      <c r="KE216" s="112"/>
      <c r="KF216" s="112"/>
      <c r="KG216" s="112"/>
      <c r="KH216" s="112"/>
      <c r="KI216" s="112"/>
      <c r="KJ216" s="112"/>
      <c r="KK216" s="112"/>
      <c r="KL216" s="112"/>
      <c r="KM216" s="112"/>
      <c r="KN216" s="112"/>
      <c r="KO216" s="112"/>
      <c r="KP216" s="112"/>
      <c r="KQ216" s="112"/>
      <c r="KR216" s="112"/>
      <c r="KS216" s="112"/>
      <c r="KT216" s="112"/>
      <c r="KU216" s="112"/>
      <c r="KV216" s="112"/>
      <c r="KW216" s="112"/>
      <c r="KX216" s="112"/>
      <c r="KY216" s="112"/>
      <c r="KZ216" s="112"/>
      <c r="LA216" s="112"/>
      <c r="LB216" s="112"/>
      <c r="LC216" s="112"/>
      <c r="LD216" s="112"/>
      <c r="LE216" s="112"/>
      <c r="LF216" s="112"/>
      <c r="LG216" s="112"/>
      <c r="LH216" s="112"/>
      <c r="LI216" s="112"/>
      <c r="LJ216" s="112"/>
      <c r="LK216" s="112"/>
      <c r="LL216" s="112"/>
      <c r="LM216" s="112"/>
      <c r="LN216" s="112"/>
      <c r="LO216" s="112"/>
      <c r="LP216" s="112"/>
      <c r="LQ216" s="112"/>
      <c r="LR216" s="112"/>
      <c r="LS216" s="112"/>
      <c r="LT216" s="112"/>
      <c r="LU216" s="112"/>
      <c r="LV216" s="112"/>
      <c r="LW216" s="112"/>
      <c r="LX216" s="112"/>
      <c r="LY216" s="112"/>
      <c r="LZ216" s="112"/>
      <c r="MA216" s="112"/>
      <c r="MB216" s="112"/>
      <c r="MC216" s="112"/>
      <c r="MD216" s="112"/>
      <c r="ME216" s="112"/>
      <c r="MF216" s="112"/>
      <c r="MG216" s="112"/>
      <c r="MH216" s="112"/>
      <c r="MI216" s="112"/>
      <c r="MJ216" s="112"/>
      <c r="MK216" s="112"/>
      <c r="ML216" s="112"/>
      <c r="MM216" s="112"/>
      <c r="MN216" s="112"/>
      <c r="MO216" s="112"/>
      <c r="MP216" s="112"/>
      <c r="MQ216" s="112"/>
      <c r="MR216" s="112"/>
      <c r="MS216" s="112"/>
      <c r="MT216" s="112"/>
      <c r="MU216" s="112"/>
      <c r="MV216" s="112"/>
      <c r="MW216" s="112"/>
      <c r="MX216" s="112"/>
      <c r="MY216" s="112"/>
      <c r="MZ216" s="112"/>
      <c r="NA216" s="112"/>
      <c r="NB216" s="112"/>
      <c r="NC216" s="112"/>
      <c r="ND216" s="112"/>
      <c r="NE216" s="112"/>
      <c r="NF216" s="112"/>
      <c r="NG216" s="112"/>
      <c r="NH216" s="112"/>
      <c r="NI216" s="112"/>
      <c r="NJ216" s="112"/>
      <c r="NK216" s="112"/>
      <c r="NL216" s="112"/>
      <c r="NM216" s="112"/>
      <c r="NN216" s="112"/>
      <c r="NO216" s="112"/>
      <c r="NP216" s="112"/>
      <c r="NQ216" s="112"/>
      <c r="NR216" s="112"/>
      <c r="NS216" s="112"/>
      <c r="NT216" s="112"/>
      <c r="NU216" s="112"/>
      <c r="NV216" s="112"/>
      <c r="NW216" s="112"/>
      <c r="NX216" s="112"/>
      <c r="NY216" s="112"/>
      <c r="NZ216" s="112"/>
      <c r="OA216" s="112"/>
      <c r="OB216" s="112"/>
      <c r="OC216" s="112"/>
      <c r="OD216" s="112"/>
      <c r="OE216" s="112"/>
      <c r="OF216" s="112"/>
      <c r="OG216" s="112"/>
      <c r="OH216" s="112"/>
      <c r="OI216" s="112"/>
      <c r="OJ216" s="112"/>
      <c r="OK216" s="112"/>
      <c r="OL216" s="112"/>
      <c r="OM216" s="112"/>
      <c r="ON216" s="112"/>
      <c r="OO216" s="112"/>
      <c r="OP216" s="112"/>
      <c r="OQ216" s="112"/>
      <c r="OR216" s="112"/>
      <c r="OS216" s="112"/>
      <c r="OT216" s="112"/>
      <c r="OU216" s="112"/>
      <c r="OV216" s="112"/>
      <c r="OW216" s="112"/>
      <c r="OX216" s="112"/>
      <c r="OY216" s="112"/>
      <c r="OZ216" s="112"/>
      <c r="PA216" s="112"/>
      <c r="PB216" s="112"/>
      <c r="PC216" s="112"/>
      <c r="PD216" s="112"/>
      <c r="PE216" s="112"/>
      <c r="PF216" s="112"/>
      <c r="PG216" s="112"/>
      <c r="PH216" s="112"/>
      <c r="PI216" s="112"/>
      <c r="PJ216" s="112"/>
      <c r="PK216" s="112"/>
      <c r="PL216" s="112"/>
      <c r="PM216" s="112"/>
      <c r="PN216" s="112"/>
      <c r="PO216" s="112"/>
      <c r="PP216" s="112"/>
      <c r="PQ216" s="112"/>
      <c r="PR216" s="112"/>
      <c r="PS216" s="112"/>
      <c r="PT216" s="112"/>
      <c r="PU216" s="112"/>
      <c r="PV216" s="112"/>
      <c r="PW216" s="112"/>
      <c r="PX216" s="112"/>
      <c r="PY216" s="112"/>
      <c r="PZ216" s="112"/>
      <c r="QA216" s="112"/>
      <c r="QB216" s="112"/>
      <c r="QC216" s="112"/>
      <c r="QD216" s="112"/>
      <c r="QE216" s="112"/>
      <c r="QF216" s="112"/>
      <c r="QG216" s="112"/>
      <c r="QH216" s="112"/>
      <c r="QI216" s="112"/>
      <c r="QJ216" s="112"/>
      <c r="QK216" s="112"/>
      <c r="QL216" s="112"/>
      <c r="QM216" s="112"/>
      <c r="QN216" s="112"/>
      <c r="QO216" s="112"/>
      <c r="QP216" s="112"/>
      <c r="QQ216" s="112"/>
      <c r="QR216" s="112"/>
      <c r="QS216" s="112"/>
      <c r="QT216" s="112"/>
      <c r="QU216" s="112"/>
      <c r="QV216" s="112"/>
      <c r="QW216" s="112"/>
      <c r="QX216" s="112"/>
      <c r="QY216" s="112"/>
      <c r="QZ216" s="112"/>
      <c r="RA216" s="112"/>
      <c r="RB216" s="112"/>
      <c r="RC216" s="112"/>
      <c r="RD216" s="112"/>
      <c r="RE216" s="112"/>
      <c r="RF216" s="112"/>
      <c r="RG216" s="112"/>
      <c r="RH216" s="112"/>
      <c r="RI216" s="112"/>
      <c r="RJ216" s="112"/>
      <c r="RK216" s="112"/>
      <c r="RL216" s="112"/>
      <c r="RM216" s="112"/>
      <c r="RN216" s="112"/>
      <c r="RO216" s="112"/>
      <c r="RP216" s="112"/>
      <c r="RQ216" s="112"/>
      <c r="RR216" s="112"/>
      <c r="RS216" s="112"/>
      <c r="RT216" s="112"/>
      <c r="RU216" s="112"/>
      <c r="RV216" s="112"/>
      <c r="RW216" s="112"/>
      <c r="RX216" s="112"/>
      <c r="RY216" s="112"/>
      <c r="RZ216" s="112"/>
      <c r="SA216" s="112"/>
      <c r="SB216" s="112"/>
      <c r="SC216" s="112"/>
      <c r="SD216" s="112"/>
      <c r="SE216" s="112"/>
      <c r="SF216" s="112"/>
      <c r="SG216" s="112"/>
      <c r="SH216" s="112"/>
      <c r="SI216" s="112"/>
      <c r="SJ216" s="112"/>
      <c r="SK216" s="112"/>
      <c r="SL216" s="112"/>
      <c r="SM216" s="112"/>
      <c r="SN216" s="112"/>
      <c r="SO216" s="112"/>
      <c r="SP216" s="112"/>
      <c r="SQ216" s="112"/>
      <c r="SR216" s="112"/>
      <c r="SS216" s="112"/>
      <c r="ST216" s="112"/>
      <c r="SU216" s="112"/>
      <c r="SV216" s="112"/>
      <c r="SW216" s="112"/>
      <c r="SX216" s="112"/>
      <c r="SY216" s="112"/>
      <c r="SZ216" s="112"/>
      <c r="TA216" s="112"/>
      <c r="TB216" s="112"/>
      <c r="TC216" s="112"/>
      <c r="TD216" s="112"/>
      <c r="TE216" s="112"/>
      <c r="TF216" s="112"/>
      <c r="TG216" s="112"/>
      <c r="TH216" s="112"/>
      <c r="TI216" s="112"/>
      <c r="TJ216" s="112"/>
      <c r="TK216" s="112"/>
      <c r="TL216" s="112"/>
      <c r="TM216" s="112"/>
      <c r="TN216" s="112"/>
      <c r="TO216" s="112"/>
      <c r="TP216" s="112"/>
      <c r="TQ216" s="112"/>
      <c r="TR216" s="112"/>
      <c r="TS216" s="112"/>
      <c r="TT216" s="112"/>
      <c r="TU216" s="112"/>
      <c r="TV216" s="112"/>
      <c r="TW216" s="112"/>
      <c r="TX216" s="112"/>
      <c r="TY216" s="112"/>
      <c r="TZ216" s="112"/>
      <c r="UA216" s="112"/>
      <c r="UB216" s="112"/>
      <c r="UC216" s="112"/>
      <c r="UD216" s="112"/>
      <c r="UE216" s="112"/>
      <c r="UF216" s="112"/>
      <c r="UG216" s="112"/>
      <c r="UH216" s="112"/>
      <c r="UI216" s="112"/>
      <c r="UJ216" s="112"/>
      <c r="UK216" s="112"/>
      <c r="UL216" s="112"/>
      <c r="UM216" s="112"/>
      <c r="UN216" s="112"/>
      <c r="UO216" s="112"/>
      <c r="UP216" s="112"/>
      <c r="UQ216" s="112"/>
      <c r="UR216" s="112"/>
      <c r="US216" s="112"/>
      <c r="UT216" s="112"/>
      <c r="UU216" s="112"/>
      <c r="UV216" s="112"/>
      <c r="UW216" s="112"/>
      <c r="UX216" s="112"/>
      <c r="UY216" s="112"/>
      <c r="UZ216" s="112"/>
      <c r="VA216" s="112"/>
      <c r="VB216" s="112"/>
      <c r="VC216" s="112"/>
      <c r="VD216" s="112"/>
      <c r="VE216" s="112"/>
      <c r="VF216" s="112"/>
      <c r="VG216" s="112"/>
      <c r="VH216" s="112"/>
      <c r="VI216" s="112"/>
      <c r="VJ216" s="112"/>
      <c r="VK216" s="112"/>
      <c r="VL216" s="112"/>
      <c r="VM216" s="112"/>
      <c r="VN216" s="112"/>
      <c r="VO216" s="112"/>
      <c r="VP216" s="112"/>
      <c r="VQ216" s="112"/>
      <c r="VR216" s="112"/>
      <c r="VS216" s="112"/>
      <c r="VT216" s="112"/>
      <c r="VU216" s="112"/>
      <c r="VV216" s="112"/>
      <c r="VW216" s="112"/>
      <c r="VX216" s="112"/>
      <c r="VY216" s="112"/>
      <c r="VZ216" s="112"/>
      <c r="WA216" s="112"/>
      <c r="WB216" s="112"/>
      <c r="WC216" s="112"/>
      <c r="WD216" s="112"/>
      <c r="WE216" s="112"/>
      <c r="WF216" s="112"/>
      <c r="WG216" s="112"/>
      <c r="WH216" s="112"/>
      <c r="WI216" s="112"/>
      <c r="WJ216" s="112"/>
      <c r="WK216" s="112"/>
      <c r="WL216" s="112"/>
      <c r="WM216" s="112"/>
      <c r="WN216" s="112"/>
      <c r="WO216" s="112"/>
      <c r="WP216" s="112"/>
      <c r="WQ216" s="112"/>
      <c r="WR216" s="112"/>
      <c r="WS216" s="112"/>
      <c r="WT216" s="112"/>
      <c r="WU216" s="112"/>
      <c r="WV216" s="112"/>
      <c r="WW216" s="112"/>
      <c r="WX216" s="112"/>
      <c r="WY216" s="112"/>
      <c r="WZ216" s="112"/>
      <c r="XA216" s="112"/>
      <c r="XB216" s="112"/>
      <c r="XC216" s="112"/>
      <c r="XD216" s="112"/>
      <c r="XE216" s="112"/>
      <c r="XF216" s="112"/>
      <c r="XG216" s="112"/>
      <c r="XH216" s="112"/>
      <c r="XI216" s="112"/>
      <c r="XJ216" s="112"/>
      <c r="XK216" s="112"/>
      <c r="XL216" s="112"/>
      <c r="XM216" s="112"/>
      <c r="XN216" s="112"/>
      <c r="XO216" s="112"/>
      <c r="XP216" s="112"/>
      <c r="XQ216" s="112"/>
      <c r="XR216" s="112"/>
      <c r="XS216" s="112"/>
      <c r="XT216" s="112"/>
      <c r="XU216" s="112"/>
      <c r="XV216" s="112"/>
      <c r="XW216" s="112"/>
      <c r="XX216" s="112"/>
      <c r="XY216" s="112"/>
      <c r="XZ216" s="112"/>
      <c r="YA216" s="112"/>
      <c r="YB216" s="112"/>
      <c r="YC216" s="112"/>
      <c r="YD216" s="112"/>
      <c r="YE216" s="112"/>
      <c r="YF216" s="112"/>
      <c r="YG216" s="112"/>
      <c r="YH216" s="112"/>
      <c r="YI216" s="112"/>
      <c r="YJ216" s="112"/>
      <c r="YK216" s="112"/>
      <c r="YL216" s="112"/>
      <c r="YM216" s="112"/>
      <c r="YN216" s="112"/>
      <c r="YO216" s="112"/>
      <c r="YP216" s="112"/>
      <c r="YQ216" s="112"/>
      <c r="YR216" s="112"/>
      <c r="YS216" s="112"/>
      <c r="YT216" s="112"/>
      <c r="YU216" s="112"/>
      <c r="YV216" s="112"/>
      <c r="YW216" s="112"/>
      <c r="YX216" s="112"/>
      <c r="YY216" s="112"/>
      <c r="YZ216" s="112"/>
      <c r="ZA216" s="112"/>
      <c r="ZB216" s="112"/>
      <c r="ZC216" s="112"/>
      <c r="ZD216" s="112"/>
      <c r="ZE216" s="112"/>
      <c r="ZF216" s="112"/>
      <c r="ZG216" s="112"/>
      <c r="ZH216" s="112"/>
      <c r="ZI216" s="112"/>
      <c r="ZJ216" s="112"/>
      <c r="ZK216" s="112"/>
      <c r="ZL216" s="112"/>
      <c r="ZM216" s="112"/>
      <c r="ZN216" s="112"/>
      <c r="ZO216" s="112"/>
      <c r="ZP216" s="112"/>
      <c r="ZQ216" s="112"/>
      <c r="ZR216" s="112"/>
    </row>
    <row r="217" spans="1:694" s="113" customFormat="1" ht="30" customHeight="1" x14ac:dyDescent="0.15">
      <c r="A217" s="412">
        <f t="shared" si="3"/>
        <v>199</v>
      </c>
      <c r="B217" s="425"/>
      <c r="C217" s="417"/>
      <c r="D217" s="156" t="s">
        <v>187</v>
      </c>
      <c r="E217" s="444"/>
      <c r="F217" s="157" t="s">
        <v>152</v>
      </c>
      <c r="G217" s="309" t="s">
        <v>153</v>
      </c>
      <c r="H217" s="337"/>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c r="AG217" s="112"/>
      <c r="AH217" s="112"/>
      <c r="AI217" s="112"/>
      <c r="AJ217" s="112"/>
      <c r="AK217" s="112"/>
      <c r="AL217" s="112"/>
      <c r="AM217" s="112"/>
      <c r="AN217" s="112"/>
      <c r="AO217" s="112"/>
      <c r="AP217" s="112"/>
      <c r="AQ217" s="112"/>
      <c r="AR217" s="112"/>
      <c r="AS217" s="112"/>
      <c r="AT217" s="112"/>
      <c r="AU217" s="112"/>
      <c r="AV217" s="112"/>
      <c r="AW217" s="112"/>
      <c r="AX217" s="112"/>
      <c r="AY217" s="112"/>
      <c r="AZ217" s="112"/>
      <c r="BA217" s="112"/>
      <c r="BB217" s="112"/>
      <c r="BC217" s="112"/>
      <c r="BD217" s="112"/>
      <c r="BE217" s="112"/>
      <c r="BF217" s="112"/>
      <c r="BG217" s="112"/>
      <c r="BH217" s="112"/>
      <c r="BI217" s="112"/>
      <c r="BJ217" s="112"/>
      <c r="BK217" s="112"/>
      <c r="BL217" s="112"/>
      <c r="BM217" s="112"/>
      <c r="BN217" s="112"/>
      <c r="BO217" s="112"/>
      <c r="BP217" s="112"/>
      <c r="BQ217" s="112"/>
      <c r="BR217" s="112"/>
      <c r="BS217" s="112"/>
      <c r="BT217" s="112"/>
      <c r="BU217" s="112"/>
      <c r="BV217" s="112"/>
      <c r="BW217" s="112"/>
      <c r="BX217" s="112"/>
      <c r="BY217" s="112"/>
      <c r="BZ217" s="112"/>
      <c r="CA217" s="112"/>
      <c r="CB217" s="112"/>
      <c r="CC217" s="112"/>
      <c r="CD217" s="112"/>
      <c r="CE217" s="112"/>
      <c r="CF217" s="112"/>
      <c r="CG217" s="112"/>
      <c r="CH217" s="112"/>
      <c r="CI217" s="112"/>
      <c r="CJ217" s="112"/>
      <c r="CK217" s="112"/>
      <c r="CL217" s="112"/>
      <c r="CM217" s="112"/>
      <c r="CN217" s="112"/>
      <c r="CO217" s="112"/>
      <c r="CP217" s="112"/>
      <c r="CQ217" s="112"/>
      <c r="CR217" s="112"/>
      <c r="CS217" s="112"/>
      <c r="CT217" s="112"/>
      <c r="CU217" s="112"/>
      <c r="CV217" s="112"/>
      <c r="CW217" s="112"/>
      <c r="CX217" s="112"/>
      <c r="CY217" s="112"/>
      <c r="CZ217" s="112"/>
      <c r="DA217" s="112"/>
      <c r="DB217" s="112"/>
      <c r="DC217" s="112"/>
      <c r="DD217" s="112"/>
      <c r="DE217" s="112"/>
      <c r="DF217" s="112"/>
      <c r="DG217" s="112"/>
      <c r="DH217" s="112"/>
      <c r="DI217" s="112"/>
      <c r="DJ217" s="112"/>
      <c r="DK217" s="112"/>
      <c r="DL217" s="112"/>
      <c r="DM217" s="112"/>
      <c r="DN217" s="112"/>
      <c r="DO217" s="112"/>
      <c r="DP217" s="112"/>
      <c r="DQ217" s="112"/>
      <c r="DR217" s="112"/>
      <c r="DS217" s="112"/>
      <c r="DT217" s="112"/>
      <c r="DU217" s="112"/>
      <c r="DV217" s="112"/>
      <c r="DW217" s="112"/>
      <c r="DX217" s="112"/>
      <c r="DY217" s="112"/>
      <c r="DZ217" s="112"/>
      <c r="EA217" s="112"/>
      <c r="EB217" s="112"/>
      <c r="EC217" s="112"/>
      <c r="ED217" s="112"/>
      <c r="EE217" s="112"/>
      <c r="EF217" s="112"/>
      <c r="EG217" s="112"/>
      <c r="EH217" s="112"/>
      <c r="EI217" s="112"/>
      <c r="EJ217" s="112"/>
      <c r="EK217" s="112"/>
      <c r="EL217" s="112"/>
      <c r="EM217" s="112"/>
      <c r="EN217" s="112"/>
      <c r="EO217" s="112"/>
      <c r="EP217" s="112"/>
      <c r="EQ217" s="112"/>
      <c r="ER217" s="112"/>
      <c r="ES217" s="112"/>
      <c r="ET217" s="112"/>
      <c r="EU217" s="112"/>
      <c r="EV217" s="112"/>
      <c r="EW217" s="112"/>
      <c r="EX217" s="112"/>
      <c r="EY217" s="112"/>
      <c r="EZ217" s="112"/>
      <c r="FA217" s="112"/>
      <c r="FB217" s="112"/>
      <c r="FC217" s="112"/>
      <c r="FD217" s="112"/>
      <c r="FE217" s="112"/>
      <c r="FF217" s="112"/>
      <c r="FG217" s="112"/>
      <c r="FH217" s="112"/>
      <c r="FI217" s="112"/>
      <c r="FJ217" s="112"/>
      <c r="FK217" s="112"/>
      <c r="FL217" s="112"/>
      <c r="FM217" s="112"/>
      <c r="FN217" s="112"/>
      <c r="FO217" s="112"/>
      <c r="FP217" s="112"/>
      <c r="FQ217" s="112"/>
      <c r="FR217" s="112"/>
      <c r="FS217" s="112"/>
      <c r="FT217" s="112"/>
      <c r="FU217" s="112"/>
      <c r="FV217" s="112"/>
      <c r="FW217" s="112"/>
      <c r="FX217" s="112"/>
      <c r="FY217" s="112"/>
      <c r="FZ217" s="112"/>
      <c r="GA217" s="112"/>
      <c r="GB217" s="112"/>
      <c r="GC217" s="112"/>
      <c r="GD217" s="112"/>
      <c r="GE217" s="112"/>
      <c r="GF217" s="112"/>
      <c r="GG217" s="112"/>
      <c r="GH217" s="112"/>
      <c r="GI217" s="112"/>
      <c r="GJ217" s="112"/>
      <c r="GK217" s="112"/>
      <c r="GL217" s="112"/>
      <c r="GM217" s="112"/>
      <c r="GN217" s="112"/>
      <c r="GO217" s="112"/>
      <c r="GP217" s="112"/>
      <c r="GQ217" s="112"/>
      <c r="GR217" s="112"/>
      <c r="GS217" s="112"/>
      <c r="GT217" s="112"/>
      <c r="GU217" s="112"/>
      <c r="GV217" s="112"/>
      <c r="GW217" s="112"/>
      <c r="GX217" s="112"/>
      <c r="GY217" s="112"/>
      <c r="GZ217" s="112"/>
      <c r="HA217" s="112"/>
      <c r="HB217" s="112"/>
      <c r="HC217" s="112"/>
      <c r="HD217" s="112"/>
      <c r="HE217" s="112"/>
      <c r="HF217" s="112"/>
      <c r="HG217" s="112"/>
      <c r="HH217" s="112"/>
      <c r="HI217" s="112"/>
      <c r="HJ217" s="112"/>
      <c r="HK217" s="112"/>
      <c r="HL217" s="112"/>
      <c r="HM217" s="112"/>
      <c r="HN217" s="112"/>
      <c r="HO217" s="112"/>
      <c r="HP217" s="112"/>
      <c r="HQ217" s="112"/>
      <c r="HR217" s="112"/>
      <c r="HS217" s="112"/>
      <c r="HT217" s="112"/>
      <c r="HU217" s="112"/>
      <c r="HV217" s="112"/>
      <c r="HW217" s="112"/>
      <c r="HX217" s="112"/>
      <c r="HY217" s="112"/>
      <c r="HZ217" s="112"/>
      <c r="IA217" s="112"/>
      <c r="IB217" s="112"/>
      <c r="IC217" s="112"/>
      <c r="ID217" s="112"/>
      <c r="IE217" s="112"/>
      <c r="IF217" s="112"/>
      <c r="IG217" s="112"/>
      <c r="IH217" s="112"/>
      <c r="II217" s="112"/>
      <c r="IJ217" s="112"/>
      <c r="IK217" s="112"/>
      <c r="IL217" s="112"/>
      <c r="IM217" s="112"/>
      <c r="IN217" s="112"/>
      <c r="IO217" s="112"/>
      <c r="IP217" s="112"/>
      <c r="IQ217" s="112"/>
      <c r="IR217" s="112"/>
      <c r="IS217" s="112"/>
      <c r="IT217" s="112"/>
      <c r="IU217" s="112"/>
      <c r="IV217" s="112"/>
      <c r="IW217" s="112"/>
      <c r="IX217" s="112"/>
      <c r="IY217" s="112"/>
      <c r="IZ217" s="112"/>
      <c r="JA217" s="112"/>
      <c r="JB217" s="112"/>
      <c r="JC217" s="112"/>
      <c r="JD217" s="112"/>
      <c r="JE217" s="112"/>
      <c r="JF217" s="112"/>
      <c r="JG217" s="112"/>
      <c r="JH217" s="112"/>
      <c r="JI217" s="112"/>
      <c r="JJ217" s="112"/>
      <c r="JK217" s="112"/>
      <c r="JL217" s="112"/>
      <c r="JM217" s="112"/>
      <c r="JN217" s="112"/>
      <c r="JO217" s="112"/>
      <c r="JP217" s="112"/>
      <c r="JQ217" s="112"/>
      <c r="JR217" s="112"/>
      <c r="JS217" s="112"/>
      <c r="JT217" s="112"/>
      <c r="JU217" s="112"/>
      <c r="JV217" s="112"/>
      <c r="JW217" s="112"/>
      <c r="JX217" s="112"/>
      <c r="JY217" s="112"/>
      <c r="JZ217" s="112"/>
      <c r="KA217" s="112"/>
      <c r="KB217" s="112"/>
      <c r="KC217" s="112"/>
      <c r="KD217" s="112"/>
      <c r="KE217" s="112"/>
      <c r="KF217" s="112"/>
      <c r="KG217" s="112"/>
      <c r="KH217" s="112"/>
      <c r="KI217" s="112"/>
      <c r="KJ217" s="112"/>
      <c r="KK217" s="112"/>
      <c r="KL217" s="112"/>
      <c r="KM217" s="112"/>
      <c r="KN217" s="112"/>
      <c r="KO217" s="112"/>
      <c r="KP217" s="112"/>
      <c r="KQ217" s="112"/>
      <c r="KR217" s="112"/>
      <c r="KS217" s="112"/>
      <c r="KT217" s="112"/>
      <c r="KU217" s="112"/>
      <c r="KV217" s="112"/>
      <c r="KW217" s="112"/>
      <c r="KX217" s="112"/>
      <c r="KY217" s="112"/>
      <c r="KZ217" s="112"/>
      <c r="LA217" s="112"/>
      <c r="LB217" s="112"/>
      <c r="LC217" s="112"/>
      <c r="LD217" s="112"/>
      <c r="LE217" s="112"/>
      <c r="LF217" s="112"/>
      <c r="LG217" s="112"/>
      <c r="LH217" s="112"/>
      <c r="LI217" s="112"/>
      <c r="LJ217" s="112"/>
      <c r="LK217" s="112"/>
      <c r="LL217" s="112"/>
      <c r="LM217" s="112"/>
      <c r="LN217" s="112"/>
      <c r="LO217" s="112"/>
      <c r="LP217" s="112"/>
      <c r="LQ217" s="112"/>
      <c r="LR217" s="112"/>
      <c r="LS217" s="112"/>
      <c r="LT217" s="112"/>
      <c r="LU217" s="112"/>
      <c r="LV217" s="112"/>
      <c r="LW217" s="112"/>
      <c r="LX217" s="112"/>
      <c r="LY217" s="112"/>
      <c r="LZ217" s="112"/>
      <c r="MA217" s="112"/>
      <c r="MB217" s="112"/>
      <c r="MC217" s="112"/>
      <c r="MD217" s="112"/>
      <c r="ME217" s="112"/>
      <c r="MF217" s="112"/>
      <c r="MG217" s="112"/>
      <c r="MH217" s="112"/>
      <c r="MI217" s="112"/>
      <c r="MJ217" s="112"/>
      <c r="MK217" s="112"/>
      <c r="ML217" s="112"/>
      <c r="MM217" s="112"/>
      <c r="MN217" s="112"/>
      <c r="MO217" s="112"/>
      <c r="MP217" s="112"/>
      <c r="MQ217" s="112"/>
      <c r="MR217" s="112"/>
      <c r="MS217" s="112"/>
      <c r="MT217" s="112"/>
      <c r="MU217" s="112"/>
      <c r="MV217" s="112"/>
      <c r="MW217" s="112"/>
      <c r="MX217" s="112"/>
      <c r="MY217" s="112"/>
      <c r="MZ217" s="112"/>
      <c r="NA217" s="112"/>
      <c r="NB217" s="112"/>
      <c r="NC217" s="112"/>
      <c r="ND217" s="112"/>
      <c r="NE217" s="112"/>
      <c r="NF217" s="112"/>
      <c r="NG217" s="112"/>
      <c r="NH217" s="112"/>
      <c r="NI217" s="112"/>
      <c r="NJ217" s="112"/>
      <c r="NK217" s="112"/>
      <c r="NL217" s="112"/>
      <c r="NM217" s="112"/>
      <c r="NN217" s="112"/>
      <c r="NO217" s="112"/>
      <c r="NP217" s="112"/>
      <c r="NQ217" s="112"/>
      <c r="NR217" s="112"/>
      <c r="NS217" s="112"/>
      <c r="NT217" s="112"/>
      <c r="NU217" s="112"/>
      <c r="NV217" s="112"/>
      <c r="NW217" s="112"/>
      <c r="NX217" s="112"/>
      <c r="NY217" s="112"/>
      <c r="NZ217" s="112"/>
      <c r="OA217" s="112"/>
      <c r="OB217" s="112"/>
      <c r="OC217" s="112"/>
      <c r="OD217" s="112"/>
      <c r="OE217" s="112"/>
      <c r="OF217" s="112"/>
      <c r="OG217" s="112"/>
      <c r="OH217" s="112"/>
      <c r="OI217" s="112"/>
      <c r="OJ217" s="112"/>
      <c r="OK217" s="112"/>
      <c r="OL217" s="112"/>
      <c r="OM217" s="112"/>
      <c r="ON217" s="112"/>
      <c r="OO217" s="112"/>
      <c r="OP217" s="112"/>
      <c r="OQ217" s="112"/>
      <c r="OR217" s="112"/>
      <c r="OS217" s="112"/>
      <c r="OT217" s="112"/>
      <c r="OU217" s="112"/>
      <c r="OV217" s="112"/>
      <c r="OW217" s="112"/>
      <c r="OX217" s="112"/>
      <c r="OY217" s="112"/>
      <c r="OZ217" s="112"/>
      <c r="PA217" s="112"/>
      <c r="PB217" s="112"/>
      <c r="PC217" s="112"/>
      <c r="PD217" s="112"/>
      <c r="PE217" s="112"/>
      <c r="PF217" s="112"/>
      <c r="PG217" s="112"/>
      <c r="PH217" s="112"/>
      <c r="PI217" s="112"/>
      <c r="PJ217" s="112"/>
      <c r="PK217" s="112"/>
      <c r="PL217" s="112"/>
      <c r="PM217" s="112"/>
      <c r="PN217" s="112"/>
      <c r="PO217" s="112"/>
      <c r="PP217" s="112"/>
      <c r="PQ217" s="112"/>
      <c r="PR217" s="112"/>
      <c r="PS217" s="112"/>
      <c r="PT217" s="112"/>
      <c r="PU217" s="112"/>
      <c r="PV217" s="112"/>
      <c r="PW217" s="112"/>
      <c r="PX217" s="112"/>
      <c r="PY217" s="112"/>
      <c r="PZ217" s="112"/>
      <c r="QA217" s="112"/>
      <c r="QB217" s="112"/>
      <c r="QC217" s="112"/>
      <c r="QD217" s="112"/>
      <c r="QE217" s="112"/>
      <c r="QF217" s="112"/>
      <c r="QG217" s="112"/>
      <c r="QH217" s="112"/>
      <c r="QI217" s="112"/>
      <c r="QJ217" s="112"/>
      <c r="QK217" s="112"/>
      <c r="QL217" s="112"/>
      <c r="QM217" s="112"/>
      <c r="QN217" s="112"/>
      <c r="QO217" s="112"/>
      <c r="QP217" s="112"/>
      <c r="QQ217" s="112"/>
      <c r="QR217" s="112"/>
      <c r="QS217" s="112"/>
      <c r="QT217" s="112"/>
      <c r="QU217" s="112"/>
      <c r="QV217" s="112"/>
      <c r="QW217" s="112"/>
      <c r="QX217" s="112"/>
      <c r="QY217" s="112"/>
      <c r="QZ217" s="112"/>
      <c r="RA217" s="112"/>
      <c r="RB217" s="112"/>
      <c r="RC217" s="112"/>
      <c r="RD217" s="112"/>
      <c r="RE217" s="112"/>
      <c r="RF217" s="112"/>
      <c r="RG217" s="112"/>
      <c r="RH217" s="112"/>
      <c r="RI217" s="112"/>
      <c r="RJ217" s="112"/>
      <c r="RK217" s="112"/>
      <c r="RL217" s="112"/>
      <c r="RM217" s="112"/>
      <c r="RN217" s="112"/>
      <c r="RO217" s="112"/>
      <c r="RP217" s="112"/>
      <c r="RQ217" s="112"/>
      <c r="RR217" s="112"/>
      <c r="RS217" s="112"/>
      <c r="RT217" s="112"/>
      <c r="RU217" s="112"/>
      <c r="RV217" s="112"/>
      <c r="RW217" s="112"/>
      <c r="RX217" s="112"/>
      <c r="RY217" s="112"/>
      <c r="RZ217" s="112"/>
      <c r="SA217" s="112"/>
      <c r="SB217" s="112"/>
      <c r="SC217" s="112"/>
      <c r="SD217" s="112"/>
      <c r="SE217" s="112"/>
      <c r="SF217" s="112"/>
      <c r="SG217" s="112"/>
      <c r="SH217" s="112"/>
      <c r="SI217" s="112"/>
      <c r="SJ217" s="112"/>
      <c r="SK217" s="112"/>
      <c r="SL217" s="112"/>
      <c r="SM217" s="112"/>
      <c r="SN217" s="112"/>
      <c r="SO217" s="112"/>
      <c r="SP217" s="112"/>
      <c r="SQ217" s="112"/>
      <c r="SR217" s="112"/>
      <c r="SS217" s="112"/>
      <c r="ST217" s="112"/>
      <c r="SU217" s="112"/>
      <c r="SV217" s="112"/>
      <c r="SW217" s="112"/>
      <c r="SX217" s="112"/>
      <c r="SY217" s="112"/>
      <c r="SZ217" s="112"/>
      <c r="TA217" s="112"/>
      <c r="TB217" s="112"/>
      <c r="TC217" s="112"/>
      <c r="TD217" s="112"/>
      <c r="TE217" s="112"/>
      <c r="TF217" s="112"/>
      <c r="TG217" s="112"/>
      <c r="TH217" s="112"/>
      <c r="TI217" s="112"/>
      <c r="TJ217" s="112"/>
      <c r="TK217" s="112"/>
      <c r="TL217" s="112"/>
      <c r="TM217" s="112"/>
      <c r="TN217" s="112"/>
      <c r="TO217" s="112"/>
      <c r="TP217" s="112"/>
      <c r="TQ217" s="112"/>
      <c r="TR217" s="112"/>
      <c r="TS217" s="112"/>
      <c r="TT217" s="112"/>
      <c r="TU217" s="112"/>
      <c r="TV217" s="112"/>
      <c r="TW217" s="112"/>
      <c r="TX217" s="112"/>
      <c r="TY217" s="112"/>
      <c r="TZ217" s="112"/>
      <c r="UA217" s="112"/>
      <c r="UB217" s="112"/>
      <c r="UC217" s="112"/>
      <c r="UD217" s="112"/>
      <c r="UE217" s="112"/>
      <c r="UF217" s="112"/>
      <c r="UG217" s="112"/>
      <c r="UH217" s="112"/>
      <c r="UI217" s="112"/>
      <c r="UJ217" s="112"/>
      <c r="UK217" s="112"/>
      <c r="UL217" s="112"/>
      <c r="UM217" s="112"/>
      <c r="UN217" s="112"/>
      <c r="UO217" s="112"/>
      <c r="UP217" s="112"/>
      <c r="UQ217" s="112"/>
      <c r="UR217" s="112"/>
      <c r="US217" s="112"/>
      <c r="UT217" s="112"/>
      <c r="UU217" s="112"/>
      <c r="UV217" s="112"/>
      <c r="UW217" s="112"/>
      <c r="UX217" s="112"/>
      <c r="UY217" s="112"/>
      <c r="UZ217" s="112"/>
      <c r="VA217" s="112"/>
      <c r="VB217" s="112"/>
      <c r="VC217" s="112"/>
      <c r="VD217" s="112"/>
      <c r="VE217" s="112"/>
      <c r="VF217" s="112"/>
      <c r="VG217" s="112"/>
      <c r="VH217" s="112"/>
      <c r="VI217" s="112"/>
      <c r="VJ217" s="112"/>
      <c r="VK217" s="112"/>
      <c r="VL217" s="112"/>
      <c r="VM217" s="112"/>
      <c r="VN217" s="112"/>
      <c r="VO217" s="112"/>
      <c r="VP217" s="112"/>
      <c r="VQ217" s="112"/>
      <c r="VR217" s="112"/>
      <c r="VS217" s="112"/>
      <c r="VT217" s="112"/>
      <c r="VU217" s="112"/>
      <c r="VV217" s="112"/>
      <c r="VW217" s="112"/>
      <c r="VX217" s="112"/>
      <c r="VY217" s="112"/>
      <c r="VZ217" s="112"/>
      <c r="WA217" s="112"/>
      <c r="WB217" s="112"/>
      <c r="WC217" s="112"/>
      <c r="WD217" s="112"/>
      <c r="WE217" s="112"/>
      <c r="WF217" s="112"/>
      <c r="WG217" s="112"/>
      <c r="WH217" s="112"/>
      <c r="WI217" s="112"/>
      <c r="WJ217" s="112"/>
      <c r="WK217" s="112"/>
      <c r="WL217" s="112"/>
      <c r="WM217" s="112"/>
      <c r="WN217" s="112"/>
      <c r="WO217" s="112"/>
      <c r="WP217" s="112"/>
      <c r="WQ217" s="112"/>
      <c r="WR217" s="112"/>
      <c r="WS217" s="112"/>
      <c r="WT217" s="112"/>
      <c r="WU217" s="112"/>
      <c r="WV217" s="112"/>
      <c r="WW217" s="112"/>
      <c r="WX217" s="112"/>
      <c r="WY217" s="112"/>
      <c r="WZ217" s="112"/>
      <c r="XA217" s="112"/>
      <c r="XB217" s="112"/>
      <c r="XC217" s="112"/>
      <c r="XD217" s="112"/>
      <c r="XE217" s="112"/>
      <c r="XF217" s="112"/>
      <c r="XG217" s="112"/>
      <c r="XH217" s="112"/>
      <c r="XI217" s="112"/>
      <c r="XJ217" s="112"/>
      <c r="XK217" s="112"/>
      <c r="XL217" s="112"/>
      <c r="XM217" s="112"/>
      <c r="XN217" s="112"/>
      <c r="XO217" s="112"/>
      <c r="XP217" s="112"/>
      <c r="XQ217" s="112"/>
      <c r="XR217" s="112"/>
      <c r="XS217" s="112"/>
      <c r="XT217" s="112"/>
      <c r="XU217" s="112"/>
      <c r="XV217" s="112"/>
      <c r="XW217" s="112"/>
      <c r="XX217" s="112"/>
      <c r="XY217" s="112"/>
      <c r="XZ217" s="112"/>
      <c r="YA217" s="112"/>
      <c r="YB217" s="112"/>
      <c r="YC217" s="112"/>
      <c r="YD217" s="112"/>
      <c r="YE217" s="112"/>
      <c r="YF217" s="112"/>
      <c r="YG217" s="112"/>
      <c r="YH217" s="112"/>
      <c r="YI217" s="112"/>
      <c r="YJ217" s="112"/>
      <c r="YK217" s="112"/>
      <c r="YL217" s="112"/>
      <c r="YM217" s="112"/>
      <c r="YN217" s="112"/>
      <c r="YO217" s="112"/>
      <c r="YP217" s="112"/>
      <c r="YQ217" s="112"/>
      <c r="YR217" s="112"/>
      <c r="YS217" s="112"/>
      <c r="YT217" s="112"/>
      <c r="YU217" s="112"/>
      <c r="YV217" s="112"/>
      <c r="YW217" s="112"/>
      <c r="YX217" s="112"/>
      <c r="YY217" s="112"/>
      <c r="YZ217" s="112"/>
      <c r="ZA217" s="112"/>
      <c r="ZB217" s="112"/>
      <c r="ZC217" s="112"/>
      <c r="ZD217" s="112"/>
      <c r="ZE217" s="112"/>
      <c r="ZF217" s="112"/>
      <c r="ZG217" s="112"/>
      <c r="ZH217" s="112"/>
      <c r="ZI217" s="112"/>
      <c r="ZJ217" s="112"/>
      <c r="ZK217" s="112"/>
      <c r="ZL217" s="112"/>
      <c r="ZM217" s="112"/>
      <c r="ZN217" s="112"/>
      <c r="ZO217" s="112"/>
      <c r="ZP217" s="112"/>
      <c r="ZQ217" s="112"/>
      <c r="ZR217" s="112"/>
    </row>
    <row r="218" spans="1:694" ht="37.5" customHeight="1" x14ac:dyDescent="0.15">
      <c r="A218" s="413">
        <f t="shared" si="3"/>
        <v>200</v>
      </c>
      <c r="B218" s="426"/>
      <c r="C218" s="423" t="s">
        <v>267</v>
      </c>
      <c r="D218" s="307"/>
      <c r="E218" s="444"/>
      <c r="F218" s="164">
        <v>15000000</v>
      </c>
      <c r="G218" s="165" t="s">
        <v>304</v>
      </c>
      <c r="H218" s="165" t="s">
        <v>189</v>
      </c>
    </row>
    <row r="219" spans="1:694" ht="30" customHeight="1" x14ac:dyDescent="0.15">
      <c r="A219" s="413">
        <f t="shared" si="3"/>
        <v>201</v>
      </c>
      <c r="B219" s="426"/>
      <c r="C219" s="423" t="s">
        <v>268</v>
      </c>
      <c r="D219" s="307"/>
      <c r="E219" s="458"/>
      <c r="F219" s="162">
        <v>50</v>
      </c>
      <c r="G219" s="165" t="s">
        <v>191</v>
      </c>
      <c r="H219" s="165" t="s">
        <v>189</v>
      </c>
    </row>
    <row r="220" spans="1:694" ht="30" customHeight="1" x14ac:dyDescent="0.15">
      <c r="A220" s="413">
        <f t="shared" si="3"/>
        <v>202</v>
      </c>
      <c r="B220" s="426"/>
      <c r="C220" s="423" t="s">
        <v>269</v>
      </c>
      <c r="D220" s="307"/>
      <c r="E220" s="458"/>
      <c r="F220" s="168" t="s">
        <v>193</v>
      </c>
      <c r="G220" s="165" t="s">
        <v>194</v>
      </c>
      <c r="H220" s="317" t="s">
        <v>102</v>
      </c>
    </row>
    <row r="221" spans="1:694" ht="171.95" customHeight="1" x14ac:dyDescent="0.15">
      <c r="A221" s="414">
        <f t="shared" si="3"/>
        <v>203</v>
      </c>
      <c r="B221" s="426"/>
      <c r="C221" s="423" t="s">
        <v>270</v>
      </c>
      <c r="D221" s="307"/>
      <c r="E221" s="462"/>
      <c r="F221" s="162">
        <v>1234</v>
      </c>
      <c r="G221" s="351" t="s">
        <v>207</v>
      </c>
      <c r="H221" s="339" t="s">
        <v>197</v>
      </c>
    </row>
    <row r="222" spans="1:694" ht="30" customHeight="1" x14ac:dyDescent="0.15">
      <c r="A222" s="414">
        <f t="shared" si="3"/>
        <v>204</v>
      </c>
      <c r="B222" s="426"/>
      <c r="C222" s="424" t="s">
        <v>271</v>
      </c>
      <c r="D222" s="307"/>
      <c r="E222" s="458"/>
      <c r="F222" s="162">
        <v>1234567890</v>
      </c>
      <c r="G222" s="165" t="s">
        <v>199</v>
      </c>
      <c r="H222" s="317" t="s">
        <v>102</v>
      </c>
    </row>
    <row r="223" spans="1:694" ht="30" customHeight="1" x14ac:dyDescent="0.15">
      <c r="A223" s="413">
        <f t="shared" si="3"/>
        <v>205</v>
      </c>
      <c r="B223" s="427"/>
      <c r="C223" s="424" t="s">
        <v>272</v>
      </c>
      <c r="D223" s="307"/>
      <c r="E223" s="459"/>
      <c r="F223" s="162">
        <v>12345678</v>
      </c>
      <c r="G223" s="165" t="s">
        <v>205</v>
      </c>
      <c r="H223" s="317" t="s">
        <v>102</v>
      </c>
    </row>
  </sheetData>
  <dataConsolidate/>
  <phoneticPr fontId="4"/>
  <conditionalFormatting sqref="E20:E21 E23:E24 E26:E29">
    <cfRule type="containsBlanks" dxfId="35" priority="32">
      <formula>LEN(TRIM(E20))=0</formula>
    </cfRule>
  </conditionalFormatting>
  <conditionalFormatting sqref="E22">
    <cfRule type="containsBlanks" dxfId="34" priority="7">
      <formula>LEN(TRIM(E22))=0</formula>
    </cfRule>
  </conditionalFormatting>
  <conditionalFormatting sqref="E25">
    <cfRule type="expression" dxfId="33" priority="28">
      <formula>OR(AND($E$20="フェーズA",$E$25=""),AND($E$20="フェーズB",$E$25=""),$E$20="")</formula>
    </cfRule>
  </conditionalFormatting>
  <conditionalFormatting sqref="E30:E31">
    <cfRule type="containsBlanks" dxfId="32" priority="34">
      <formula>LEN(TRIM(E30))=0</formula>
    </cfRule>
  </conditionalFormatting>
  <conditionalFormatting sqref="E32">
    <cfRule type="containsBlanks" dxfId="31" priority="1">
      <formula>LEN(TRIM(E32))=0</formula>
    </cfRule>
  </conditionalFormatting>
  <conditionalFormatting sqref="E32:E41 E50:E79">
    <cfRule type="containsBlanks" dxfId="30" priority="2">
      <formula>LEN(TRIM(E32))=0</formula>
    </cfRule>
  </conditionalFormatting>
  <conditionalFormatting sqref="E42:E49">
    <cfRule type="containsBlanks" dxfId="29" priority="3">
      <formula>LEN(TRIM(E42))=0</formula>
    </cfRule>
  </conditionalFormatting>
  <dataValidations count="12">
    <dataValidation type="list" allowBlank="1" showErrorMessage="1" prompt="_x000a__x000a__x000a_" sqref="E25" xr:uid="{FEE81715-26B9-4ADE-B554-9662BB635018}">
      <formula1>INDIRECT($E$20&amp;"_"&amp;$E$24)</formula1>
    </dataValidation>
    <dataValidation type="list" allowBlank="1" showInputMessage="1" showErrorMessage="1" sqref="E181 E37 E85 E133" xr:uid="{B644679E-ABB8-46A7-8F11-B7951CDF17B4}">
      <formula1>"ベンチャー企業,中小企業,その他（組合等）"</formula1>
    </dataValidation>
    <dataValidation type="list" allowBlank="1" showInputMessage="1" showErrorMessage="1" sqref="E24" xr:uid="{6D279E2C-8FBA-404A-B1A8-1D1A56E25386}">
      <formula1>INDIRECT($E$20)</formula1>
    </dataValidation>
    <dataValidation type="date" allowBlank="1" showInputMessage="1" showErrorMessage="1" sqref="E76" xr:uid="{54A6E42B-6C22-4229-AB4B-AD69A8030790}">
      <formula1>44927</formula1>
      <formula2>45291</formula2>
    </dataValidation>
    <dataValidation type="textLength" imeMode="disabled" operator="equal" allowBlank="1" showInputMessage="1" showErrorMessage="1" error="13桁の法人番号を入力してください" sqref="E130 E82 E34" xr:uid="{D52B73C7-F777-4271-9C77-6FFDA8717E97}">
      <formula1>13</formula1>
    </dataValidation>
    <dataValidation type="textLength" imeMode="disabled" operator="equal" allowBlank="1" showInputMessage="1" showErrorMessage="1" error="8桁の研究者番号を入力してください" sqref="E223 E175 E127 E79" xr:uid="{B7D021CF-0897-40BD-BC79-4F0B7DE4F544}">
      <formula1>8</formula1>
    </dataValidation>
    <dataValidation type="textLength" imeMode="disabled" operator="equal" allowBlank="1" showInputMessage="1" showErrorMessage="1" error="10桁の研究機関コードを入力してください" sqref="E222 E174 E126 E78" xr:uid="{9547E921-4381-48EB-915B-B7A38103A8A9}">
      <formula1>10</formula1>
    </dataValidation>
    <dataValidation type="textLength" imeMode="disabled" operator="equal" allowBlank="1" showInputMessage="1" showErrorMessage="1" error="西暦年を4桁で入力してください" sqref="E131 E83 E179 E35" xr:uid="{8BD64149-94E7-4CD4-B537-F579B76E4303}">
      <formula1>4</formula1>
    </dataValidation>
    <dataValidation type="textLength" imeMode="disabled" operator="equal" allowBlank="1" showInputMessage="1" showErrorMessage="1" error="13桁の法人番号を入力してください_x000a_" sqref="E178" xr:uid="{A97E3C77-02C2-4004-BDD9-57C40D8F82DB}">
      <formula1>13</formula1>
    </dataValidation>
    <dataValidation imeMode="disabled" operator="greaterThanOrEqual" allowBlank="1" showInputMessage="1" showErrorMessage="1" sqref="E206:E207 E40 E53 E55:E56 E60 E62:E63 E67 E69:E72 E74:E75 E204 E125 E88 E101 E103:E104 E108 E110:E111 E115 E117:E120 E122:E123 E213:E216 E221 E149 E151:E152 E156 E158:E159 E163 E165:E168 E170:E171 E173 E218:E219 E211 E184 E186:E193 E197 E199:E200 E77" xr:uid="{45A20A25-D2BC-467A-AD6F-7335D800E1F4}"/>
    <dataValidation imeMode="disabled" allowBlank="1" showInputMessage="1" showErrorMessage="1" sqref="E136 E138:E145" xr:uid="{4E53D105-E5DA-424C-91F3-97CEBE033C89}"/>
    <dataValidation imeMode="fullKatakana" allowBlank="1" showInputMessage="1" showErrorMessage="1" sqref="E33 E81 E129 E177" xr:uid="{5A28D021-C441-46E1-8F66-03BBCDCECB88}"/>
  </dataValidations>
  <pageMargins left="0.70866141732283472" right="0.70866141732283472" top="0.74803149606299213" bottom="0.74803149606299213" header="0.31496062992125984" footer="0.31496062992125984"/>
  <pageSetup paperSize="8" scale="10" fitToHeight="6" orientation="landscape" horizontalDpi="300" verticalDpi="300" r:id="rId1"/>
  <ignoredErrors>
    <ignoredError sqref="E80 E32 E128" unlockedFormula="1"/>
  </ignoredErrors>
  <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D2CA9210-B048-4C73-8817-53EC57CAB4CD}">
          <x14:formula1>
            <xm:f>始めにご確認ください!$A$50:$A$54</xm:f>
          </x14:formula1>
          <xm:sqref>E20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2:L33"/>
  <sheetViews>
    <sheetView showGridLines="0" topLeftCell="A5" zoomScale="90" zoomScaleNormal="90" workbookViewId="0">
      <selection activeCell="D9" sqref="D9"/>
    </sheetView>
  </sheetViews>
  <sheetFormatPr defaultColWidth="9" defaultRowHeight="13.5" x14ac:dyDescent="0.15"/>
  <cols>
    <col min="1" max="1" width="22.125" style="178" customWidth="1"/>
    <col min="2" max="2" width="26.625" style="178" customWidth="1"/>
    <col min="3" max="6" width="15.625" style="178" customWidth="1"/>
    <col min="7" max="16384" width="9" style="178"/>
  </cols>
  <sheetData>
    <row r="2" spans="1:12" ht="19.5" x14ac:dyDescent="0.15">
      <c r="A2" s="466" t="s">
        <v>51</v>
      </c>
      <c r="B2" s="466"/>
      <c r="C2" s="466"/>
      <c r="D2" s="466"/>
      <c r="E2" s="466"/>
      <c r="F2" s="466"/>
    </row>
    <row r="3" spans="1:12" ht="18.75" customHeight="1" x14ac:dyDescent="0.15"/>
    <row r="4" spans="1:12" s="180" customFormat="1" ht="18.75" customHeight="1" x14ac:dyDescent="0.15">
      <c r="A4" s="179" t="s">
        <v>45</v>
      </c>
    </row>
    <row r="5" spans="1:12" s="180" customFormat="1" ht="18.75" customHeight="1" x14ac:dyDescent="0.15">
      <c r="A5" s="179" t="str">
        <f>"助成事業の名称:"&amp;提案者要旨情報!E21</f>
        <v>助成事業の名称:</v>
      </c>
      <c r="C5" s="179"/>
    </row>
    <row r="6" spans="1:12" s="180" customFormat="1" ht="18.75" customHeight="1" x14ac:dyDescent="0.15">
      <c r="A6" s="179"/>
      <c r="B6" s="179"/>
      <c r="D6" s="467" t="s">
        <v>2</v>
      </c>
      <c r="E6" s="467"/>
      <c r="F6" s="467"/>
    </row>
    <row r="7" spans="1:12" s="180" customFormat="1" ht="27" customHeight="1" x14ac:dyDescent="0.15">
      <c r="A7" s="451" t="s">
        <v>63</v>
      </c>
      <c r="B7" s="452" t="s">
        <v>74</v>
      </c>
      <c r="C7" s="453" t="s">
        <v>1</v>
      </c>
      <c r="D7" s="453" t="s">
        <v>233</v>
      </c>
      <c r="E7" s="453" t="s">
        <v>238</v>
      </c>
      <c r="F7" s="454" t="s">
        <v>293</v>
      </c>
    </row>
    <row r="8" spans="1:12" s="180" customFormat="1" ht="27" customHeight="1" x14ac:dyDescent="0.15">
      <c r="A8" s="447" t="str">
        <f>IF(提案者要旨情報!E32="","","1."&amp;" "&amp;提案者要旨情報!E32)</f>
        <v>1. （例）〇〇株式会社</v>
      </c>
      <c r="B8" s="446"/>
      <c r="C8" s="182">
        <f t="shared" ref="C8:C13" si="0">SUM(D8:F8)</f>
        <v>0</v>
      </c>
      <c r="D8" s="182">
        <f>'10.(2)助成先総括表'!C24</f>
        <v>0</v>
      </c>
      <c r="E8" s="182">
        <f>'10.(2)助成先総括表'!D24</f>
        <v>0</v>
      </c>
      <c r="F8" s="449">
        <f>'10.(2)助成先総括表'!E24</f>
        <v>0</v>
      </c>
      <c r="I8" s="183"/>
      <c r="J8" s="183"/>
      <c r="K8" s="183"/>
      <c r="L8" s="183"/>
    </row>
    <row r="9" spans="1:12" s="180" customFormat="1" ht="27" customHeight="1" x14ac:dyDescent="0.15">
      <c r="A9" s="448" t="str">
        <f>IF(B9="","","うち共同研究")</f>
        <v>うち共同研究</v>
      </c>
      <c r="B9" s="182" t="str">
        <f>IF(始めにご確認ください!C7="","",始めにご確認ください!C7)</f>
        <v>（例）国立大学法人■■大学</v>
      </c>
      <c r="C9" s="184">
        <f t="shared" si="0"/>
        <v>0</v>
      </c>
      <c r="D9" s="184">
        <f>'10.(4)共同研究先（学術）総括表'!C23</f>
        <v>0</v>
      </c>
      <c r="E9" s="184">
        <f>'10.(4)共同研究先（学術）総括表'!D23</f>
        <v>0</v>
      </c>
      <c r="F9" s="450">
        <f>'10.(4)共同研究先（学術）総括表'!E23</f>
        <v>0</v>
      </c>
      <c r="I9" s="183"/>
      <c r="J9" s="183"/>
      <c r="K9" s="183"/>
      <c r="L9" s="183"/>
    </row>
    <row r="10" spans="1:12" s="180" customFormat="1" ht="27" customHeight="1" x14ac:dyDescent="0.15">
      <c r="A10" s="448" t="str">
        <f>IF(B10="","","うち共同研究")</f>
        <v>うち共同研究</v>
      </c>
      <c r="B10" s="182" t="str">
        <f>IF(始めにご確認ください!E7="","",始めにご確認ください!E7)</f>
        <v>（例）一般社団法人▽▽</v>
      </c>
      <c r="C10" s="184">
        <f t="shared" si="0"/>
        <v>0</v>
      </c>
      <c r="D10" s="184">
        <f>'10.(4)共同研究先（その他）総括表'!C23</f>
        <v>0</v>
      </c>
      <c r="E10" s="184">
        <f>'10.(4)共同研究先（その他）総括表'!D23</f>
        <v>0</v>
      </c>
      <c r="F10" s="450">
        <f>'10.(4)共同研究先（その他）総括表'!E23</f>
        <v>0</v>
      </c>
      <c r="I10" s="183"/>
      <c r="J10" s="183"/>
      <c r="K10" s="183"/>
      <c r="L10" s="183"/>
    </row>
    <row r="11" spans="1:12" s="180" customFormat="1" ht="27" customHeight="1" x14ac:dyDescent="0.15">
      <c r="A11" s="448" t="str">
        <f>IF(B11="","","うち共同研究")</f>
        <v/>
      </c>
      <c r="B11" s="182" t="str">
        <f>IF(始めにご確認ください!G7="","",始めにご確認ください!G7)</f>
        <v/>
      </c>
      <c r="C11" s="184"/>
      <c r="D11" s="184"/>
      <c r="E11" s="184"/>
      <c r="F11" s="450"/>
      <c r="I11" s="183"/>
      <c r="J11" s="183"/>
      <c r="K11" s="183"/>
      <c r="L11" s="183"/>
    </row>
    <row r="12" spans="1:12" s="180" customFormat="1" ht="27" customHeight="1" x14ac:dyDescent="0.15">
      <c r="A12" s="447" t="str">
        <f>IF(提案者要旨情報!E80="","","2."&amp;" "&amp;提案者要旨情報!E80)</f>
        <v>2. （例）●●株式会社</v>
      </c>
      <c r="B12" s="446"/>
      <c r="C12" s="182">
        <f t="shared" si="0"/>
        <v>0</v>
      </c>
      <c r="D12" s="182">
        <f>'10.(3)共同提案先総括表 '!C24</f>
        <v>0</v>
      </c>
      <c r="E12" s="182">
        <f>'10.(3)共同提案先総括表 '!D24</f>
        <v>0</v>
      </c>
      <c r="F12" s="449">
        <f>'10.(3)共同提案先総括表 '!E24</f>
        <v>0</v>
      </c>
      <c r="I12" s="183"/>
      <c r="J12" s="183"/>
      <c r="K12" s="183"/>
      <c r="L12" s="183"/>
    </row>
    <row r="13" spans="1:12" s="180" customFormat="1" ht="27" customHeight="1" x14ac:dyDescent="0.15">
      <c r="A13" s="448" t="str">
        <f>IF(B13="","","うち共同研究")</f>
        <v>うち共同研究</v>
      </c>
      <c r="B13" s="182" t="str">
        <f>IF(始めにご確認ください!C8="","",始めにご確認ください!C8)</f>
        <v>（例）国立大学法人☆☆大学</v>
      </c>
      <c r="C13" s="184">
        <f t="shared" si="0"/>
        <v>0</v>
      </c>
      <c r="D13" s="184">
        <v>0</v>
      </c>
      <c r="E13" s="184">
        <v>0</v>
      </c>
      <c r="F13" s="450">
        <v>0</v>
      </c>
      <c r="I13" s="183"/>
      <c r="J13" s="183"/>
      <c r="K13" s="183"/>
      <c r="L13" s="183"/>
    </row>
    <row r="14" spans="1:12" s="180" customFormat="1" ht="27" customHeight="1" x14ac:dyDescent="0.15">
      <c r="A14" s="448" t="str">
        <f>IF(B14="","","うち共同研究")</f>
        <v/>
      </c>
      <c r="B14" s="182" t="str">
        <f>IF(始めにご確認ください!E8="","",始めにご確認ください!E8)</f>
        <v/>
      </c>
      <c r="C14" s="184"/>
      <c r="D14" s="184"/>
      <c r="E14" s="184"/>
      <c r="F14" s="450"/>
      <c r="G14" s="185"/>
      <c r="I14" s="183"/>
      <c r="J14" s="183"/>
      <c r="K14" s="183"/>
      <c r="L14" s="183"/>
    </row>
    <row r="15" spans="1:12" s="180" customFormat="1" ht="27" customHeight="1" x14ac:dyDescent="0.15">
      <c r="A15" s="448" t="str">
        <f>IF(B15="","","うち共同研究")</f>
        <v/>
      </c>
      <c r="B15" s="182" t="str">
        <f>IF(始めにご確認ください!G8="","",始めにご確認ください!G8)</f>
        <v/>
      </c>
      <c r="C15" s="184"/>
      <c r="D15" s="184"/>
      <c r="E15" s="184"/>
      <c r="F15" s="450"/>
      <c r="I15" s="183"/>
      <c r="J15" s="183"/>
      <c r="K15" s="183"/>
      <c r="L15" s="183"/>
    </row>
    <row r="16" spans="1:12" s="180" customFormat="1" ht="27" customHeight="1" x14ac:dyDescent="0.15">
      <c r="A16" s="447" t="s">
        <v>48</v>
      </c>
      <c r="B16" s="446"/>
      <c r="C16" s="182">
        <f>SUM(D16:F16)</f>
        <v>0</v>
      </c>
      <c r="D16" s="182">
        <f>SUM(D8,D12)</f>
        <v>0</v>
      </c>
      <c r="E16" s="182">
        <f>SUM(E8,E12)</f>
        <v>0</v>
      </c>
      <c r="F16" s="449">
        <f>SUM(F8,F12)</f>
        <v>0</v>
      </c>
      <c r="I16" s="183"/>
      <c r="J16" s="183"/>
      <c r="K16" s="183"/>
      <c r="L16" s="183"/>
    </row>
    <row r="17" spans="1:12" s="180" customFormat="1" ht="27" customHeight="1" x14ac:dyDescent="0.15">
      <c r="A17" s="455" t="s">
        <v>64</v>
      </c>
      <c r="B17" s="456"/>
      <c r="C17" s="189">
        <f>SUM(D17:F17)</f>
        <v>0</v>
      </c>
      <c r="D17" s="189">
        <f>'10.(2)助成先総括表'!C25</f>
        <v>0</v>
      </c>
      <c r="E17" s="189">
        <f>'10.(2)助成先総括表'!D25</f>
        <v>0</v>
      </c>
      <c r="F17" s="207">
        <f>'10.(2)助成先総括表'!E25</f>
        <v>0</v>
      </c>
      <c r="I17" s="183"/>
      <c r="J17" s="183"/>
      <c r="K17" s="183"/>
      <c r="L17" s="183"/>
    </row>
    <row r="18" spans="1:12" s="180" customFormat="1" ht="27" customHeight="1" x14ac:dyDescent="0.15">
      <c r="A18" s="186" t="str">
        <f>"＜＊補助率　"&amp;VLOOKUP(提案者要旨情報!E20,始めにご確認ください!$A$50:$D$54,3,FALSE)&amp;"／"&amp;VLOOKUP(提案者要旨情報!E20,始めにご確認ください!$A$50:$D$54,4,FALSE)&amp;"＞"</f>
        <v>＜＊補助率　2／3＞</v>
      </c>
      <c r="B18" s="187"/>
      <c r="C18" s="188"/>
      <c r="D18" s="188"/>
      <c r="E18" s="188"/>
      <c r="F18" s="188"/>
      <c r="I18" s="183"/>
      <c r="J18" s="183"/>
      <c r="K18" s="183"/>
      <c r="L18" s="183"/>
    </row>
    <row r="19" spans="1:12" ht="30" customHeight="1" x14ac:dyDescent="0.15"/>
    <row r="20" spans="1:12" ht="27" customHeight="1" x14ac:dyDescent="0.15">
      <c r="A20" s="197" t="s">
        <v>279</v>
      </c>
    </row>
    <row r="21" spans="1:12" ht="27" customHeight="1" x14ac:dyDescent="0.15">
      <c r="A21" s="468" t="s">
        <v>54</v>
      </c>
      <c r="B21" s="469"/>
      <c r="C21" s="189">
        <f>SUM(D21:F21)</f>
        <v>0</v>
      </c>
      <c r="D21" s="189">
        <f>SUM(D22:D23)</f>
        <v>0</v>
      </c>
      <c r="E21" s="189">
        <f>SUM(E22:E23)</f>
        <v>0</v>
      </c>
      <c r="F21" s="189">
        <f>SUM(F22:F23)</f>
        <v>0</v>
      </c>
      <c r="I21" s="190"/>
      <c r="J21" s="190"/>
      <c r="K21" s="190"/>
      <c r="L21" s="190"/>
    </row>
    <row r="22" spans="1:12" ht="27" customHeight="1" x14ac:dyDescent="0.15">
      <c r="A22" s="470" t="s">
        <v>52</v>
      </c>
      <c r="B22" s="471"/>
      <c r="C22" s="191">
        <f>SUM(D22:F22)</f>
        <v>0</v>
      </c>
      <c r="D22" s="191">
        <v>0</v>
      </c>
      <c r="E22" s="191">
        <v>0</v>
      </c>
      <c r="F22" s="191">
        <v>0</v>
      </c>
      <c r="I22" s="190"/>
      <c r="J22" s="190"/>
      <c r="K22" s="190"/>
      <c r="L22" s="190"/>
    </row>
    <row r="23" spans="1:12" ht="27" customHeight="1" x14ac:dyDescent="0.15">
      <c r="A23" s="472" t="s">
        <v>55</v>
      </c>
      <c r="B23" s="473"/>
      <c r="C23" s="192">
        <f>SUM(D23:F23)</f>
        <v>0</v>
      </c>
      <c r="D23" s="192">
        <v>0</v>
      </c>
      <c r="E23" s="192">
        <v>0</v>
      </c>
      <c r="F23" s="192">
        <v>0</v>
      </c>
      <c r="I23" s="190"/>
      <c r="J23" s="190"/>
      <c r="K23" s="190"/>
      <c r="L23" s="190"/>
    </row>
    <row r="24" spans="1:12" s="194" customFormat="1" ht="10.5" customHeight="1" x14ac:dyDescent="0.15">
      <c r="A24" s="187"/>
      <c r="B24" s="187"/>
      <c r="C24" s="188"/>
      <c r="D24" s="193"/>
      <c r="E24" s="193"/>
      <c r="F24" s="193"/>
      <c r="I24" s="195"/>
      <c r="J24" s="195"/>
      <c r="K24" s="195"/>
      <c r="L24" s="195"/>
    </row>
    <row r="25" spans="1:12" ht="27" customHeight="1" x14ac:dyDescent="0.15">
      <c r="A25" s="468" t="s">
        <v>57</v>
      </c>
      <c r="B25" s="469"/>
      <c r="C25" s="189">
        <f>SUM(D25:F25)</f>
        <v>0</v>
      </c>
      <c r="D25" s="189">
        <f>SUM(D26:D27)</f>
        <v>0</v>
      </c>
      <c r="E25" s="189">
        <f>SUM(E26:E27)</f>
        <v>0</v>
      </c>
      <c r="F25" s="189">
        <f>SUM(F26:F27)</f>
        <v>0</v>
      </c>
    </row>
    <row r="26" spans="1:12" ht="27" customHeight="1" x14ac:dyDescent="0.15">
      <c r="A26" s="470" t="s">
        <v>53</v>
      </c>
      <c r="B26" s="471"/>
      <c r="C26" s="191">
        <f>SUM(D26:F26)</f>
        <v>0</v>
      </c>
      <c r="D26" s="191">
        <v>0</v>
      </c>
      <c r="E26" s="191">
        <v>0</v>
      </c>
      <c r="F26" s="191">
        <v>0</v>
      </c>
    </row>
    <row r="27" spans="1:12" ht="27" customHeight="1" x14ac:dyDescent="0.15">
      <c r="A27" s="472" t="s">
        <v>56</v>
      </c>
      <c r="B27" s="473"/>
      <c r="C27" s="192">
        <f>SUM(D27:F27)</f>
        <v>0</v>
      </c>
      <c r="D27" s="192">
        <v>0</v>
      </c>
      <c r="E27" s="192">
        <v>0</v>
      </c>
      <c r="F27" s="192">
        <v>0</v>
      </c>
    </row>
    <row r="29" spans="1:12" s="197" customFormat="1" x14ac:dyDescent="0.15">
      <c r="A29" s="196" t="s">
        <v>81</v>
      </c>
    </row>
    <row r="30" spans="1:12" s="197" customFormat="1" x14ac:dyDescent="0.15">
      <c r="A30" s="198"/>
    </row>
    <row r="31" spans="1:12" s="197" customFormat="1" x14ac:dyDescent="0.15">
      <c r="A31" s="198"/>
    </row>
    <row r="32" spans="1:12" s="197" customFormat="1" x14ac:dyDescent="0.15">
      <c r="A32" s="198"/>
    </row>
    <row r="33" spans="1:1" x14ac:dyDescent="0.15">
      <c r="A33" s="199"/>
    </row>
  </sheetData>
  <mergeCells count="8">
    <mergeCell ref="A2:F2"/>
    <mergeCell ref="D6:F6"/>
    <mergeCell ref="A25:B25"/>
    <mergeCell ref="A26:B26"/>
    <mergeCell ref="A27:B27"/>
    <mergeCell ref="A21:B21"/>
    <mergeCell ref="A22:B22"/>
    <mergeCell ref="A23:B23"/>
  </mergeCells>
  <phoneticPr fontId="18"/>
  <conditionalFormatting sqref="A5">
    <cfRule type="cellIs" dxfId="28" priority="3" operator="equal">
      <formula>"助成事業の名称:"</formula>
    </cfRule>
  </conditionalFormatting>
  <conditionalFormatting sqref="A8">
    <cfRule type="containsBlanks" dxfId="27" priority="5">
      <formula>LEN(TRIM(A8))=0</formula>
    </cfRule>
  </conditionalFormatting>
  <conditionalFormatting sqref="A12">
    <cfRule type="containsBlanks" dxfId="25" priority="4">
      <formula>LEN(TRIM(A12))=0</formula>
    </cfRule>
  </conditionalFormatting>
  <pageMargins left="0.59" right="0.39" top="0.74803149606299213" bottom="0.74803149606299213" header="0.31496062992125984" footer="0.31496062992125984"/>
  <pageSetup paperSize="9" scale="85" orientation="portrait" r:id="rId1"/>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expression" priority="1" id="{4D6FCA07-B8FE-4943-AA2E-60B8DB26581B}">
            <xm:f>始めにご確認ください!$B$8=""</xm:f>
            <x14:dxf>
              <fill>
                <patternFill patternType="none">
                  <bgColor auto="1"/>
                </patternFill>
              </fill>
            </x14:dxf>
          </x14:cfRule>
          <xm:sqref>A12</xm:sqref>
        </x14:conditionalFormatting>
        <x14:conditionalFormatting xmlns:xm="http://schemas.microsoft.com/office/excel/2006/main">
          <x14:cfRule type="expression" priority="2" id="{34CCB7AA-AA01-43C7-99A8-08FDA6E5F28F}">
            <xm:f>OR(提案者要旨情報!$E$20="フェーズA",提案者要旨情報!$E$20="フェーズα")</xm:f>
            <x14:dxf>
              <fill>
                <patternFill>
                  <bgColor theme="0" tint="-0.499984740745262"/>
                </patternFill>
              </fill>
            </x14:dxf>
          </x14:cfRule>
          <xm:sqref>F7:F17 F21:F23 F25:F27</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2:E29"/>
  <sheetViews>
    <sheetView showGridLines="0" zoomScale="90" zoomScaleNormal="90" workbookViewId="0">
      <selection activeCell="C11" sqref="C11"/>
    </sheetView>
  </sheetViews>
  <sheetFormatPr defaultRowHeight="13.5" x14ac:dyDescent="0.15"/>
  <cols>
    <col min="1" max="1" width="35.375" style="200" bestFit="1" customWidth="1"/>
    <col min="2" max="5" width="15.625" style="200" customWidth="1"/>
    <col min="6" max="16384" width="9" style="200"/>
  </cols>
  <sheetData>
    <row r="2" spans="1:5" ht="19.5" x14ac:dyDescent="0.15">
      <c r="A2" s="277" t="s">
        <v>60</v>
      </c>
      <c r="B2" s="277"/>
      <c r="C2" s="277"/>
      <c r="D2" s="277"/>
      <c r="E2" s="277"/>
    </row>
    <row r="3" spans="1:5" ht="19.5" x14ac:dyDescent="0.15">
      <c r="A3" s="201"/>
      <c r="B3" s="201"/>
      <c r="C3" s="201"/>
      <c r="D3" s="201"/>
      <c r="E3" s="201"/>
    </row>
    <row r="4" spans="1:5" s="180" customFormat="1" ht="19.5" customHeight="1" x14ac:dyDescent="0.15">
      <c r="A4" s="180" t="s">
        <v>61</v>
      </c>
    </row>
    <row r="5" spans="1:5" s="202" customFormat="1" ht="19.5" customHeight="1" x14ac:dyDescent="0.15">
      <c r="A5" s="179" t="str">
        <f>'10.(1)全期間総括表'!A5</f>
        <v>助成事業の名称:</v>
      </c>
    </row>
    <row r="6" spans="1:5" s="202" customFormat="1" ht="19.5" customHeight="1" x14ac:dyDescent="0.15">
      <c r="A6" s="202" t="str">
        <f>IF(提案者要旨情報!E32="","",提案者要旨情報!E32)</f>
        <v>（例）〇〇株式会社</v>
      </c>
    </row>
    <row r="7" spans="1:5" s="202" customFormat="1" ht="22.5" customHeight="1" x14ac:dyDescent="0.15">
      <c r="D7" s="203"/>
      <c r="E7" s="203" t="s">
        <v>2</v>
      </c>
    </row>
    <row r="8" spans="1:5" s="205" customFormat="1" ht="22.5" customHeight="1" x14ac:dyDescent="0.15">
      <c r="A8" s="204" t="s">
        <v>0</v>
      </c>
      <c r="B8" s="204" t="s">
        <v>1</v>
      </c>
      <c r="C8" s="181" t="s">
        <v>233</v>
      </c>
      <c r="D8" s="181" t="s">
        <v>238</v>
      </c>
      <c r="E8" s="181" t="s">
        <v>293</v>
      </c>
    </row>
    <row r="9" spans="1:5" s="180" customFormat="1" ht="22.5" customHeight="1" x14ac:dyDescent="0.15">
      <c r="A9" s="189" t="s">
        <v>3</v>
      </c>
      <c r="B9" s="189">
        <f>SUM(C9:E9)</f>
        <v>0</v>
      </c>
      <c r="C9" s="189">
        <f>SUM(C10:C12)</f>
        <v>0</v>
      </c>
      <c r="D9" s="189">
        <f t="shared" ref="D9:E9" si="0">SUM(D10:D12)</f>
        <v>0</v>
      </c>
      <c r="E9" s="189">
        <f t="shared" si="0"/>
        <v>0</v>
      </c>
    </row>
    <row r="10" spans="1:5" s="180" customFormat="1" ht="22.5" customHeight="1" x14ac:dyDescent="0.15">
      <c r="A10" s="191" t="s">
        <v>4</v>
      </c>
      <c r="B10" s="191">
        <f>SUM(C10:E10)</f>
        <v>0</v>
      </c>
      <c r="C10" s="191">
        <f>'10.(5)明細表（助成先2023）'!K7</f>
        <v>0</v>
      </c>
      <c r="D10" s="191">
        <f>'10.(5)明細表（助成先2024）'!K7</f>
        <v>0</v>
      </c>
      <c r="E10" s="191">
        <f>'10.(5)明細表（助成先2025）'!K7</f>
        <v>0</v>
      </c>
    </row>
    <row r="11" spans="1:5" s="180" customFormat="1" ht="22.5" customHeight="1" x14ac:dyDescent="0.15">
      <c r="A11" s="191" t="s">
        <v>5</v>
      </c>
      <c r="B11" s="191">
        <f t="shared" ref="B11:B23" si="1">SUM(C11:E11)</f>
        <v>0</v>
      </c>
      <c r="C11" s="191">
        <f>'10.(5)明細表（助成先2023）'!K10</f>
        <v>0</v>
      </c>
      <c r="D11" s="191">
        <f>'10.(5)明細表（助成先2024）'!K10</f>
        <v>0</v>
      </c>
      <c r="E11" s="191">
        <f>'10.(5)明細表（助成先2025）'!K10</f>
        <v>0</v>
      </c>
    </row>
    <row r="12" spans="1:5" s="180" customFormat="1" ht="22.5" customHeight="1" x14ac:dyDescent="0.15">
      <c r="A12" s="192" t="s">
        <v>6</v>
      </c>
      <c r="B12" s="192">
        <f t="shared" si="1"/>
        <v>0</v>
      </c>
      <c r="C12" s="192">
        <f>'10.(5)明細表（助成先2023）'!K16</f>
        <v>0</v>
      </c>
      <c r="D12" s="191">
        <f>'10.(5)明細表（助成先2024）'!K16</f>
        <v>0</v>
      </c>
      <c r="E12" s="191">
        <f>'10.(5)明細表（助成先2025）'!K16</f>
        <v>0</v>
      </c>
    </row>
    <row r="13" spans="1:5" s="180" customFormat="1" ht="22.5" customHeight="1" x14ac:dyDescent="0.15">
      <c r="A13" s="189" t="s">
        <v>7</v>
      </c>
      <c r="B13" s="189">
        <f t="shared" si="1"/>
        <v>0</v>
      </c>
      <c r="C13" s="189">
        <f>SUM(C14:C15)</f>
        <v>0</v>
      </c>
      <c r="D13" s="189">
        <f>SUM(D14:D15)</f>
        <v>0</v>
      </c>
      <c r="E13" s="189">
        <f t="shared" ref="E13" si="2">SUM(E14:E15)</f>
        <v>0</v>
      </c>
    </row>
    <row r="14" spans="1:5" s="180" customFormat="1" ht="22.5" customHeight="1" x14ac:dyDescent="0.15">
      <c r="A14" s="191" t="s">
        <v>8</v>
      </c>
      <c r="B14" s="191">
        <f t="shared" si="1"/>
        <v>0</v>
      </c>
      <c r="C14" s="191">
        <f>'10.(5)明細表（助成先2023）'!K20</f>
        <v>0</v>
      </c>
      <c r="D14" s="191">
        <f>'10.(5)明細表（助成先2024）'!K20</f>
        <v>0</v>
      </c>
      <c r="E14" s="191">
        <f>'10.(5)明細表（助成先2025）'!K20</f>
        <v>0</v>
      </c>
    </row>
    <row r="15" spans="1:5" s="180" customFormat="1" ht="22.5" customHeight="1" x14ac:dyDescent="0.15">
      <c r="A15" s="192" t="s">
        <v>9</v>
      </c>
      <c r="B15" s="191">
        <f t="shared" si="1"/>
        <v>0</v>
      </c>
      <c r="C15" s="192">
        <f>'10.(5)明細表（助成先2023）'!K23</f>
        <v>0</v>
      </c>
      <c r="D15" s="192">
        <f>'10.(5)明細表（助成先2024）'!K23</f>
        <v>0</v>
      </c>
      <c r="E15" s="192">
        <f>'10.(5)明細表（助成先2025）'!K23</f>
        <v>0</v>
      </c>
    </row>
    <row r="16" spans="1:5" s="180" customFormat="1" ht="22.5" customHeight="1" x14ac:dyDescent="0.15">
      <c r="A16" s="206" t="s">
        <v>10</v>
      </c>
      <c r="B16" s="189">
        <f t="shared" si="1"/>
        <v>0</v>
      </c>
      <c r="C16" s="265">
        <f>SUM(C17:C20)</f>
        <v>0</v>
      </c>
      <c r="D16" s="191">
        <f t="shared" ref="D16:E16" si="3">SUM(D17:D20)</f>
        <v>0</v>
      </c>
      <c r="E16" s="191">
        <f t="shared" si="3"/>
        <v>0</v>
      </c>
    </row>
    <row r="17" spans="1:5" s="180" customFormat="1" ht="22.5" customHeight="1" x14ac:dyDescent="0.15">
      <c r="A17" s="206" t="s">
        <v>11</v>
      </c>
      <c r="B17" s="191">
        <f t="shared" si="1"/>
        <v>0</v>
      </c>
      <c r="C17" s="265">
        <f>'10.(5)明細表（助成先2023）'!K26</f>
        <v>0</v>
      </c>
      <c r="D17" s="191">
        <f>'10.(5)明細表（助成先2024）'!K26</f>
        <v>0</v>
      </c>
      <c r="E17" s="191">
        <f>'10.(5)明細表（助成先2025）'!K26</f>
        <v>0</v>
      </c>
    </row>
    <row r="18" spans="1:5" s="180" customFormat="1" ht="22.5" customHeight="1" x14ac:dyDescent="0.15">
      <c r="A18" s="206" t="s">
        <v>12</v>
      </c>
      <c r="B18" s="191">
        <f t="shared" si="1"/>
        <v>0</v>
      </c>
      <c r="C18" s="265">
        <f>'10.(5)明細表（助成先2023）'!K29</f>
        <v>0</v>
      </c>
      <c r="D18" s="191">
        <f>'10.(5)明細表（助成先2024）'!K29</f>
        <v>0</v>
      </c>
      <c r="E18" s="191">
        <f>'10.(5)明細表（助成先2025）'!K29</f>
        <v>0</v>
      </c>
    </row>
    <row r="19" spans="1:5" s="180" customFormat="1" ht="22.5" customHeight="1" x14ac:dyDescent="0.15">
      <c r="A19" s="206" t="s">
        <v>13</v>
      </c>
      <c r="B19" s="191">
        <f t="shared" si="1"/>
        <v>0</v>
      </c>
      <c r="C19" s="265">
        <f>'10.(5)明細表（助成先2023）'!K33</f>
        <v>0</v>
      </c>
      <c r="D19" s="191">
        <f>'10.(5)明細表（助成先2024）'!K33</f>
        <v>0</v>
      </c>
      <c r="E19" s="191">
        <f>'10.(5)明細表（助成先2025）'!K33</f>
        <v>0</v>
      </c>
    </row>
    <row r="20" spans="1:5" s="180" customFormat="1" ht="22.5" customHeight="1" x14ac:dyDescent="0.15">
      <c r="A20" s="206" t="s">
        <v>14</v>
      </c>
      <c r="B20" s="192">
        <f t="shared" si="1"/>
        <v>0</v>
      </c>
      <c r="C20" s="265">
        <f>'10.(5)明細表（助成先2023）'!K35</f>
        <v>0</v>
      </c>
      <c r="D20" s="192">
        <f>'10.(5)明細表（助成先2024）'!K35</f>
        <v>0</v>
      </c>
      <c r="E20" s="191">
        <f>'10.(5)明細表（助成先2025）'!K35</f>
        <v>0</v>
      </c>
    </row>
    <row r="21" spans="1:5" s="180" customFormat="1" ht="22.5" customHeight="1" x14ac:dyDescent="0.15">
      <c r="A21" s="182" t="s">
        <v>76</v>
      </c>
      <c r="B21" s="191">
        <f t="shared" si="1"/>
        <v>0</v>
      </c>
      <c r="C21" s="189">
        <f>SUM(C22:C23)</f>
        <v>0</v>
      </c>
      <c r="D21" s="189">
        <f t="shared" ref="D21:E21" si="4">SUM(D22:D23)</f>
        <v>0</v>
      </c>
      <c r="E21" s="189">
        <f t="shared" si="4"/>
        <v>0</v>
      </c>
    </row>
    <row r="22" spans="1:5" s="180" customFormat="1" ht="22.5" customHeight="1" x14ac:dyDescent="0.15">
      <c r="A22" s="206" t="s">
        <v>75</v>
      </c>
      <c r="B22" s="207">
        <f t="shared" si="1"/>
        <v>0</v>
      </c>
      <c r="C22" s="189">
        <f>'10.(5)明細表（助成先2023）'!K41</f>
        <v>0</v>
      </c>
      <c r="D22" s="189">
        <f>'10.(5)明細表（助成先2024）'!K41</f>
        <v>0</v>
      </c>
      <c r="E22" s="189">
        <f>'10.(5)明細表（助成先2025）'!K41</f>
        <v>0</v>
      </c>
    </row>
    <row r="23" spans="1:5" s="180" customFormat="1" ht="22.5" customHeight="1" x14ac:dyDescent="0.15">
      <c r="A23" s="206" t="s">
        <v>59</v>
      </c>
      <c r="B23" s="208">
        <f t="shared" si="1"/>
        <v>0</v>
      </c>
      <c r="C23" s="192">
        <f>'10.(5)明細表（助成先2023）'!K44</f>
        <v>0</v>
      </c>
      <c r="D23" s="192">
        <f>'10.(5)明細表（助成先2024）'!K44</f>
        <v>0</v>
      </c>
      <c r="E23" s="192">
        <f>'10.(5)明細表（助成先2025）'!K44</f>
        <v>0</v>
      </c>
    </row>
    <row r="24" spans="1:5" s="180" customFormat="1" ht="22.5" customHeight="1" x14ac:dyDescent="0.15">
      <c r="A24" s="181" t="s">
        <v>58</v>
      </c>
      <c r="B24" s="192">
        <f>SUM(C24:E24)</f>
        <v>0</v>
      </c>
      <c r="C24" s="192">
        <f>SUM(C9,C13,C16,C21)</f>
        <v>0</v>
      </c>
      <c r="D24" s="192">
        <f t="shared" ref="D24:E24" si="5">SUM(D9,D13,D16,D21)</f>
        <v>0</v>
      </c>
      <c r="E24" s="192">
        <f t="shared" si="5"/>
        <v>0</v>
      </c>
    </row>
    <row r="25" spans="1:5" s="180" customFormat="1" ht="22.5" customHeight="1" x14ac:dyDescent="0.15">
      <c r="A25" s="209" t="s">
        <v>64</v>
      </c>
      <c r="B25" s="192">
        <f>SUM(C25:E25)</f>
        <v>0</v>
      </c>
      <c r="C25" s="182">
        <f>'10.(5)明細表（助成先2023）'!L48</f>
        <v>0</v>
      </c>
      <c r="D25" s="182">
        <f>'10.(5)明細表（助成先2024）'!L48</f>
        <v>0</v>
      </c>
      <c r="E25" s="182">
        <f>'10.(5)明細表（助成先2025）'!L48</f>
        <v>0</v>
      </c>
    </row>
    <row r="26" spans="1:5" s="180" customFormat="1" ht="22.5" customHeight="1" x14ac:dyDescent="0.15">
      <c r="A26" s="186" t="str">
        <f>"＜補助率　"&amp;VLOOKUP(提案者要旨情報!E20,始めにご確認ください!$A$50:$D$54,3,FALSE)&amp;"／"&amp;VLOOKUP(提案者要旨情報!E20,始めにご確認ください!$A$50:$D$54,4,FALSE)&amp;"＞"</f>
        <v>＜補助率　2／3＞</v>
      </c>
      <c r="B26" s="264" t="str">
        <f>IFERROR(IF((ROUNDDOWN(B22*VLOOKUP(提案者要旨情報!E20,始めにご確認ください!$A$50:$B$54,2,FALSE),-3)+B23)/B25&gt;=0.5,"共同研究費が助成金の合計の50%以上になっているので修正してください。",""),"")</f>
        <v/>
      </c>
      <c r="C26" s="188"/>
      <c r="D26" s="188"/>
      <c r="E26" s="188"/>
    </row>
    <row r="27" spans="1:5" ht="17.25" x14ac:dyDescent="0.15">
      <c r="A27" s="264"/>
      <c r="B27" s="264"/>
    </row>
    <row r="28" spans="1:5" s="211" customFormat="1" x14ac:dyDescent="0.15">
      <c r="A28" s="210"/>
    </row>
    <row r="29" spans="1:5" s="211" customFormat="1" ht="32.25" customHeight="1" x14ac:dyDescent="0.15">
      <c r="A29" s="474"/>
      <c r="B29" s="475"/>
      <c r="C29" s="475"/>
      <c r="D29" s="475"/>
      <c r="E29" s="475"/>
    </row>
  </sheetData>
  <mergeCells count="1">
    <mergeCell ref="A29:E29"/>
  </mergeCells>
  <phoneticPr fontId="4"/>
  <conditionalFormatting sqref="A5">
    <cfRule type="cellIs" dxfId="23" priority="2" operator="equal">
      <formula>"助成事業の名称:"</formula>
    </cfRule>
  </conditionalFormatting>
  <conditionalFormatting sqref="A6">
    <cfRule type="containsBlanks" dxfId="22" priority="3">
      <formula>LEN(TRIM(A6))=0</formula>
    </cfRule>
  </conditionalFormatting>
  <pageMargins left="0.70866141732283472" right="0.70866141732283472" top="0.74803149606299213" bottom="0.74803149606299213" header="0.31496062992125984" footer="0.31496062992125984"/>
  <pageSetup paperSize="9" scale="33"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CA818A88-EF42-4F57-904D-8534F8DDF5A9}">
            <xm:f>OR(提案者要旨情報!$E$20="フェーズA",提案者要旨情報!$E$20="フェーズα")</xm:f>
            <x14:dxf>
              <fill>
                <patternFill>
                  <bgColor theme="0" tint="-0.499984740745262"/>
                </patternFill>
              </fill>
            </x14:dxf>
          </x14:cfRule>
          <xm:sqref>E8:E25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rgb="FFFFFF00"/>
    <pageSetUpPr fitToPage="1"/>
  </sheetPr>
  <dimension ref="A2:E29"/>
  <sheetViews>
    <sheetView showGridLines="0" zoomScale="90" zoomScaleNormal="90" workbookViewId="0">
      <selection activeCell="E11" sqref="E11"/>
    </sheetView>
  </sheetViews>
  <sheetFormatPr defaultRowHeight="13.5" x14ac:dyDescent="0.15"/>
  <cols>
    <col min="1" max="1" width="35.375" bestFit="1" customWidth="1"/>
    <col min="2" max="5" width="15.625" customWidth="1"/>
  </cols>
  <sheetData>
    <row r="2" spans="1:5" ht="19.5" x14ac:dyDescent="0.15">
      <c r="A2" s="466" t="s">
        <v>60</v>
      </c>
      <c r="B2" s="466"/>
      <c r="C2" s="466"/>
      <c r="D2" s="466"/>
      <c r="E2" s="466"/>
    </row>
    <row r="3" spans="1:5" ht="19.5" x14ac:dyDescent="0.15">
      <c r="A3" s="27"/>
      <c r="B3" s="27"/>
      <c r="C3" s="27"/>
      <c r="D3" s="27"/>
      <c r="E3" s="27"/>
    </row>
    <row r="4" spans="1:5" s="4" customFormat="1" ht="19.5" customHeight="1" x14ac:dyDescent="0.15">
      <c r="A4" s="4" t="s">
        <v>61</v>
      </c>
    </row>
    <row r="5" spans="1:5" s="11" customFormat="1" ht="19.5" customHeight="1" x14ac:dyDescent="0.15">
      <c r="A5" s="179" t="str">
        <f>'10.(1)全期間総括表'!A5</f>
        <v>助成事業の名称:</v>
      </c>
    </row>
    <row r="6" spans="1:5" s="11" customFormat="1" ht="19.5" customHeight="1" x14ac:dyDescent="0.15">
      <c r="A6" s="11" t="str">
        <f>IF(提案者要旨情報!E80="","",提案者要旨情報!E80)</f>
        <v>（例）●●株式会社</v>
      </c>
    </row>
    <row r="7" spans="1:5" s="11" customFormat="1" ht="22.5" customHeight="1" x14ac:dyDescent="0.15">
      <c r="E7" s="14" t="s">
        <v>2</v>
      </c>
    </row>
    <row r="8" spans="1:5" s="19" customFormat="1" ht="22.5" customHeight="1" x14ac:dyDescent="0.15">
      <c r="A8" s="18" t="s">
        <v>0</v>
      </c>
      <c r="B8" s="18" t="s">
        <v>1</v>
      </c>
      <c r="C8" s="181" t="s">
        <v>233</v>
      </c>
      <c r="D8" s="181" t="s">
        <v>238</v>
      </c>
      <c r="E8" s="181" t="s">
        <v>293</v>
      </c>
    </row>
    <row r="9" spans="1:5" s="4" customFormat="1" ht="22.5" customHeight="1" x14ac:dyDescent="0.15">
      <c r="A9" s="20" t="s">
        <v>3</v>
      </c>
      <c r="B9" s="20">
        <f>SUM(C9:E9)</f>
        <v>0</v>
      </c>
      <c r="C9" s="20">
        <f>SUM(C10:C12)</f>
        <v>0</v>
      </c>
      <c r="D9" s="20">
        <f t="shared" ref="D9:E9" si="0">SUM(D10:D12)</f>
        <v>0</v>
      </c>
      <c r="E9" s="20">
        <f t="shared" si="0"/>
        <v>0</v>
      </c>
    </row>
    <row r="10" spans="1:5" s="4" customFormat="1" ht="22.5" customHeight="1" x14ac:dyDescent="0.15">
      <c r="A10" s="21" t="s">
        <v>4</v>
      </c>
      <c r="B10" s="21">
        <f>SUM(C10:E10)</f>
        <v>0</v>
      </c>
      <c r="C10" s="21">
        <f>'10.(5)明細表（共同提案先2023）'!K7</f>
        <v>0</v>
      </c>
      <c r="D10" s="21">
        <f>'10.(5)明細表（共同提案先2024）'!K7</f>
        <v>0</v>
      </c>
      <c r="E10" s="21">
        <f>'10.(5)明細表（共同提案先2025）'!K7</f>
        <v>0</v>
      </c>
    </row>
    <row r="11" spans="1:5" s="4" customFormat="1" ht="22.5" customHeight="1" x14ac:dyDescent="0.15">
      <c r="A11" s="21" t="s">
        <v>5</v>
      </c>
      <c r="B11" s="21">
        <f t="shared" ref="B11:B25" si="1">SUM(C11:E11)</f>
        <v>0</v>
      </c>
      <c r="C11" s="21">
        <f>'10.(5)明細表（共同提案先2023）'!K10</f>
        <v>0</v>
      </c>
      <c r="D11" s="21">
        <f>'10.(5)明細表（共同提案先2024）'!K10</f>
        <v>0</v>
      </c>
      <c r="E11" s="21">
        <f>'10.(5)明細表（共同提案先2025）'!K10</f>
        <v>0</v>
      </c>
    </row>
    <row r="12" spans="1:5" s="4" customFormat="1" ht="22.5" customHeight="1" x14ac:dyDescent="0.15">
      <c r="A12" s="22" t="s">
        <v>6</v>
      </c>
      <c r="B12" s="22">
        <f t="shared" si="1"/>
        <v>0</v>
      </c>
      <c r="C12" s="22">
        <f>'10.(5)明細表（共同提案先2023）'!K16</f>
        <v>0</v>
      </c>
      <c r="D12" s="21">
        <f>'10.(5)明細表（共同提案先2024）'!K16</f>
        <v>0</v>
      </c>
      <c r="E12" s="21">
        <f>'10.(5)明細表（共同提案先2025）'!K16</f>
        <v>0</v>
      </c>
    </row>
    <row r="13" spans="1:5" s="4" customFormat="1" ht="22.5" customHeight="1" x14ac:dyDescent="0.15">
      <c r="A13" s="20" t="s">
        <v>7</v>
      </c>
      <c r="B13" s="20">
        <f t="shared" si="1"/>
        <v>0</v>
      </c>
      <c r="C13" s="20">
        <f>SUM(C14:C15)</f>
        <v>0</v>
      </c>
      <c r="D13" s="20">
        <f>SUM(D14:D15)</f>
        <v>0</v>
      </c>
      <c r="E13" s="20">
        <f t="shared" ref="E13" si="2">SUM(E14:E15)</f>
        <v>0</v>
      </c>
    </row>
    <row r="14" spans="1:5" s="4" customFormat="1" ht="22.5" customHeight="1" x14ac:dyDescent="0.15">
      <c r="A14" s="21" t="s">
        <v>8</v>
      </c>
      <c r="B14" s="21">
        <f t="shared" si="1"/>
        <v>0</v>
      </c>
      <c r="C14" s="21">
        <f>'10.(5)明細表（共同提案先2023）'!K20</f>
        <v>0</v>
      </c>
      <c r="D14" s="21">
        <f>'10.(5)明細表（共同提案先2024）'!K20</f>
        <v>0</v>
      </c>
      <c r="E14" s="21">
        <f>'10.(5)明細表（共同提案先2025）'!K20</f>
        <v>0</v>
      </c>
    </row>
    <row r="15" spans="1:5" s="4" customFormat="1" ht="22.5" customHeight="1" x14ac:dyDescent="0.15">
      <c r="A15" s="22" t="s">
        <v>9</v>
      </c>
      <c r="B15" s="22">
        <f t="shared" si="1"/>
        <v>0</v>
      </c>
      <c r="C15" s="22">
        <f>'10.(5)明細表（共同提案先2023）'!K23</f>
        <v>0</v>
      </c>
      <c r="D15" s="22">
        <f>'10.(5)明細表（共同提案先2024）'!K23</f>
        <v>0</v>
      </c>
      <c r="E15" s="22">
        <f>'10.(5)明細表（共同提案先2025）'!K23</f>
        <v>0</v>
      </c>
    </row>
    <row r="16" spans="1:5" s="4" customFormat="1" ht="22.5" customHeight="1" x14ac:dyDescent="0.15">
      <c r="A16" s="21" t="s">
        <v>10</v>
      </c>
      <c r="B16" s="21">
        <f t="shared" si="1"/>
        <v>0</v>
      </c>
      <c r="C16" s="21">
        <f>SUM(C17:C20)</f>
        <v>0</v>
      </c>
      <c r="D16" s="21">
        <f t="shared" ref="D16:E16" si="3">SUM(D17:D20)</f>
        <v>0</v>
      </c>
      <c r="E16" s="21">
        <f t="shared" si="3"/>
        <v>0</v>
      </c>
    </row>
    <row r="17" spans="1:5" s="4" customFormat="1" ht="22.5" customHeight="1" x14ac:dyDescent="0.15">
      <c r="A17" s="21" t="s">
        <v>11</v>
      </c>
      <c r="B17" s="21">
        <f t="shared" si="1"/>
        <v>0</v>
      </c>
      <c r="C17" s="21">
        <f>'10.(5)明細表（共同提案先2023）'!K26</f>
        <v>0</v>
      </c>
      <c r="D17" s="21">
        <f>'10.(5)明細表（共同提案先2024）'!K26</f>
        <v>0</v>
      </c>
      <c r="E17" s="21">
        <f>'10.(5)明細表（共同提案先2025）'!K26</f>
        <v>0</v>
      </c>
    </row>
    <row r="18" spans="1:5" s="4" customFormat="1" ht="22.5" customHeight="1" x14ac:dyDescent="0.15">
      <c r="A18" s="21" t="s">
        <v>12</v>
      </c>
      <c r="B18" s="21">
        <f t="shared" si="1"/>
        <v>0</v>
      </c>
      <c r="C18" s="21">
        <f>'10.(5)明細表（共同提案先2023）'!K29</f>
        <v>0</v>
      </c>
      <c r="D18" s="21">
        <f>'10.(5)明細表（共同提案先2024）'!K29</f>
        <v>0</v>
      </c>
      <c r="E18" s="21">
        <f>'10.(5)明細表（共同提案先2025）'!K29</f>
        <v>0</v>
      </c>
    </row>
    <row r="19" spans="1:5" s="4" customFormat="1" ht="22.5" customHeight="1" x14ac:dyDescent="0.15">
      <c r="A19" s="21" t="s">
        <v>13</v>
      </c>
      <c r="B19" s="21">
        <f t="shared" si="1"/>
        <v>0</v>
      </c>
      <c r="C19" s="21">
        <f>'10.(5)明細表（共同提案先2023）'!K33</f>
        <v>0</v>
      </c>
      <c r="D19" s="21">
        <f>'10.(5)明細表（共同提案先2024）'!K33</f>
        <v>0</v>
      </c>
      <c r="E19" s="21">
        <f>'10.(5)明細表（共同提案先2025）'!K33</f>
        <v>0</v>
      </c>
    </row>
    <row r="20" spans="1:5" s="4" customFormat="1" ht="22.5" customHeight="1" x14ac:dyDescent="0.15">
      <c r="A20" s="21" t="s">
        <v>14</v>
      </c>
      <c r="B20" s="21">
        <f t="shared" si="1"/>
        <v>0</v>
      </c>
      <c r="C20" s="21">
        <f>'10.(5)明細表（共同提案先2023）'!K35</f>
        <v>0</v>
      </c>
      <c r="D20" s="22">
        <f>'10.(5)明細表（共同提案先2024）'!K35</f>
        <v>0</v>
      </c>
      <c r="E20" s="21">
        <f>'10.(5)明細表（共同提案先2025）'!K35</f>
        <v>0</v>
      </c>
    </row>
    <row r="21" spans="1:5" s="4" customFormat="1" ht="22.5" customHeight="1" x14ac:dyDescent="0.15">
      <c r="A21" s="6" t="s">
        <v>76</v>
      </c>
      <c r="B21" s="20">
        <f t="shared" si="1"/>
        <v>0</v>
      </c>
      <c r="C21" s="20">
        <f>SUM(C22:C23)</f>
        <v>0</v>
      </c>
      <c r="D21" s="20">
        <f t="shared" ref="D21:E21" si="4">SUM(D22:D23)</f>
        <v>0</v>
      </c>
      <c r="E21" s="20">
        <f t="shared" si="4"/>
        <v>0</v>
      </c>
    </row>
    <row r="22" spans="1:5" s="4" customFormat="1" ht="22.5" customHeight="1" x14ac:dyDescent="0.15">
      <c r="A22" s="45" t="s">
        <v>75</v>
      </c>
      <c r="B22" s="46">
        <f t="shared" si="1"/>
        <v>0</v>
      </c>
      <c r="C22" s="20">
        <f>'10.(5)明細表（共同提案先2023）'!K41</f>
        <v>0</v>
      </c>
      <c r="D22" s="20">
        <f>'10.(5)明細表（共同提案先2024）'!K41</f>
        <v>0</v>
      </c>
      <c r="E22" s="20">
        <f>'10.(5)明細表（共同提案先2025）'!K41</f>
        <v>0</v>
      </c>
    </row>
    <row r="23" spans="1:5" s="4" customFormat="1" ht="22.5" customHeight="1" x14ac:dyDescent="0.15">
      <c r="A23" s="45" t="s">
        <v>59</v>
      </c>
      <c r="B23" s="47">
        <f t="shared" si="1"/>
        <v>0</v>
      </c>
      <c r="C23" s="22">
        <f>'10.(5)明細表（共同提案先2023）'!K44</f>
        <v>0</v>
      </c>
      <c r="D23" s="22">
        <f>'10.(5)明細表（共同提案先2024）'!K44</f>
        <v>0</v>
      </c>
      <c r="E23" s="22">
        <f>'10.(5)明細表（共同提案先2025）'!K44</f>
        <v>0</v>
      </c>
    </row>
    <row r="24" spans="1:5" s="4" customFormat="1" ht="22.5" customHeight="1" x14ac:dyDescent="0.15">
      <c r="A24" s="5" t="s">
        <v>58</v>
      </c>
      <c r="B24" s="22">
        <f t="shared" si="1"/>
        <v>0</v>
      </c>
      <c r="C24" s="22">
        <f>SUM(C9,C13,C16,C21)</f>
        <v>0</v>
      </c>
      <c r="D24" s="22">
        <f t="shared" ref="D24:E24" si="5">SUM(D9,D13,D16,D21)</f>
        <v>0</v>
      </c>
      <c r="E24" s="22">
        <f t="shared" si="5"/>
        <v>0</v>
      </c>
    </row>
    <row r="25" spans="1:5" s="4" customFormat="1" ht="22.5" customHeight="1" x14ac:dyDescent="0.15">
      <c r="A25" s="23" t="s">
        <v>64</v>
      </c>
      <c r="B25" s="6">
        <f t="shared" si="1"/>
        <v>0</v>
      </c>
      <c r="C25" s="6">
        <f>'10.(5)明細表（共同提案先2023）'!L48</f>
        <v>0</v>
      </c>
      <c r="D25" s="6">
        <f>'10.(5)明細表（共同提案先2024）'!L48</f>
        <v>0</v>
      </c>
      <c r="E25" s="6">
        <f>'10.(5)明細表（共同提案先2025）'!L48</f>
        <v>0</v>
      </c>
    </row>
    <row r="26" spans="1:5" s="4" customFormat="1" ht="22.5" customHeight="1" x14ac:dyDescent="0.15">
      <c r="A26" s="175" t="str">
        <f>"＜補助率　"&amp;VLOOKUP(提案者要旨情報!E20,始めにご確認ください!$A$50:$D$54,3,FALSE)&amp;"／"&amp;VLOOKUP(提案者要旨情報!E20,始めにご確認ください!$A$50:$D$54,4,FALSE)&amp;"＞"</f>
        <v>＜補助率　2／3＞</v>
      </c>
      <c r="B26" s="176" t="str">
        <f>IFERROR(IF(B21/B25&gt;=0.5,"共同研究費が助成金の合計の50%以上になっているので修正してください。",""),"")</f>
        <v/>
      </c>
      <c r="C26" s="12"/>
      <c r="D26" s="12"/>
      <c r="E26" s="12"/>
    </row>
    <row r="27" spans="1:5" x14ac:dyDescent="0.15">
      <c r="A27" s="11"/>
    </row>
    <row r="28" spans="1:5" s="2" customFormat="1" x14ac:dyDescent="0.15">
      <c r="A28" s="78"/>
    </row>
    <row r="29" spans="1:5" s="2" customFormat="1" ht="32.25" customHeight="1" x14ac:dyDescent="0.15">
      <c r="A29" s="476"/>
      <c r="B29" s="477"/>
      <c r="C29" s="477"/>
      <c r="D29" s="477"/>
      <c r="E29" s="477"/>
    </row>
  </sheetData>
  <mergeCells count="2">
    <mergeCell ref="A2:E2"/>
    <mergeCell ref="A29:E29"/>
  </mergeCells>
  <phoneticPr fontId="15"/>
  <conditionalFormatting sqref="A5">
    <cfRule type="cellIs" dxfId="20" priority="4" operator="equal">
      <formula>"助成事業の名称:"</formula>
    </cfRule>
  </conditionalFormatting>
  <conditionalFormatting sqref="A6">
    <cfRule type="containsBlanks" dxfId="19" priority="3">
      <formula>LEN(TRIM(A6))=0</formula>
    </cfRule>
  </conditionalFormatting>
  <pageMargins left="0.70866141732283472" right="0.70866141732283472" top="0.74803149606299213" bottom="0.74803149606299213" header="0.31496062992125984" footer="0.31496062992125984"/>
  <pageSetup paperSize="9" scale="33"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08B265BB-E486-4545-BFC9-18EDFD4F79A0}">
            <xm:f>OR(提案者要旨情報!$E$20="フェーズA",提案者要旨情報!$E$20="フェーズα")</xm:f>
            <x14:dxf>
              <fill>
                <patternFill>
                  <bgColor theme="0" tint="-0.499984740745262"/>
                </patternFill>
              </fill>
            </x14:dxf>
          </x14:cfRule>
          <xm:sqref>E8:E25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rgb="FF92D050"/>
  </sheetPr>
  <dimension ref="A2:L33"/>
  <sheetViews>
    <sheetView showGridLines="0" zoomScale="90" zoomScaleNormal="90" workbookViewId="0">
      <selection activeCell="B17" sqref="B17"/>
    </sheetView>
  </sheetViews>
  <sheetFormatPr defaultRowHeight="13.5" x14ac:dyDescent="0.15"/>
  <cols>
    <col min="1" max="1" width="35.375" style="200" bestFit="1" customWidth="1"/>
    <col min="2" max="5" width="15.625" style="200" customWidth="1"/>
    <col min="6" max="16384" width="9" style="200"/>
  </cols>
  <sheetData>
    <row r="2" spans="1:5" ht="19.5" x14ac:dyDescent="0.15">
      <c r="A2" s="466" t="s">
        <v>77</v>
      </c>
      <c r="B2" s="466"/>
      <c r="C2" s="466"/>
      <c r="D2" s="466"/>
      <c r="E2" s="466"/>
    </row>
    <row r="3" spans="1:5" ht="19.5" x14ac:dyDescent="0.15">
      <c r="A3" s="201"/>
      <c r="B3" s="201"/>
      <c r="C3" s="201"/>
      <c r="D3" s="201"/>
      <c r="E3" s="201"/>
    </row>
    <row r="4" spans="1:5" s="180" customFormat="1" ht="19.5" customHeight="1" x14ac:dyDescent="0.15">
      <c r="A4" s="212" t="s">
        <v>78</v>
      </c>
    </row>
    <row r="5" spans="1:5" s="202" customFormat="1" ht="19.5" customHeight="1" x14ac:dyDescent="0.15">
      <c r="A5" s="179" t="str">
        <f>'10.(1)全期間総括表'!A5</f>
        <v>助成事業の名称:</v>
      </c>
    </row>
    <row r="6" spans="1:5" s="202" customFormat="1" ht="19.5" customHeight="1" x14ac:dyDescent="0.15">
      <c r="A6" s="202" t="s">
        <v>92</v>
      </c>
    </row>
    <row r="7" spans="1:5" s="202" customFormat="1" ht="22.5" customHeight="1" x14ac:dyDescent="0.15">
      <c r="E7" s="203" t="s">
        <v>2</v>
      </c>
    </row>
    <row r="8" spans="1:5" s="205" customFormat="1" ht="22.5" customHeight="1" x14ac:dyDescent="0.15">
      <c r="A8" s="204" t="s">
        <v>0</v>
      </c>
      <c r="B8" s="204" t="s">
        <v>1</v>
      </c>
      <c r="C8" s="181" t="s">
        <v>233</v>
      </c>
      <c r="D8" s="181" t="s">
        <v>238</v>
      </c>
      <c r="E8" s="181" t="s">
        <v>293</v>
      </c>
    </row>
    <row r="9" spans="1:5" s="180" customFormat="1" ht="22.5" customHeight="1" x14ac:dyDescent="0.15">
      <c r="A9" s="189" t="s">
        <v>3</v>
      </c>
      <c r="B9" s="189">
        <f t="shared" ref="B9:B25" si="0">SUM(C9:E9)</f>
        <v>0</v>
      </c>
      <c r="C9" s="189">
        <f>SUM(C10:C12)</f>
        <v>0</v>
      </c>
      <c r="D9" s="189">
        <f t="shared" ref="D9:E9" si="1">SUM(D10:D12)</f>
        <v>0</v>
      </c>
      <c r="E9" s="189">
        <f t="shared" si="1"/>
        <v>0</v>
      </c>
    </row>
    <row r="10" spans="1:5" s="180" customFormat="1" ht="22.5" customHeight="1" x14ac:dyDescent="0.15">
      <c r="A10" s="191" t="s">
        <v>4</v>
      </c>
      <c r="B10" s="191">
        <f t="shared" si="0"/>
        <v>0</v>
      </c>
      <c r="C10" s="191">
        <f>'10.（5)明細表 (共同研究先_学術機関2023)'!K7</f>
        <v>0</v>
      </c>
      <c r="D10" s="191">
        <f>'10.(5)明細表 (共同研究先_学術機関2024)'!K7</f>
        <v>0</v>
      </c>
      <c r="E10" s="191">
        <f>'10.(5)明細表 (共同研究先_学術機関2025)'!K7</f>
        <v>0</v>
      </c>
    </row>
    <row r="11" spans="1:5" s="180" customFormat="1" ht="22.5" customHeight="1" x14ac:dyDescent="0.15">
      <c r="A11" s="191" t="s">
        <v>5</v>
      </c>
      <c r="B11" s="191">
        <f t="shared" si="0"/>
        <v>0</v>
      </c>
      <c r="C11" s="191">
        <f>'10.（5)明細表 (共同研究先_学術機関2023)'!K10</f>
        <v>0</v>
      </c>
      <c r="D11" s="191">
        <f>'10.(5)明細表 (共同研究先_学術機関2024)'!K10</f>
        <v>0</v>
      </c>
      <c r="E11" s="191">
        <f>'10.(5)明細表 (共同研究先_学術機関2025)'!K10</f>
        <v>0</v>
      </c>
    </row>
    <row r="12" spans="1:5" s="180" customFormat="1" ht="22.5" customHeight="1" x14ac:dyDescent="0.15">
      <c r="A12" s="192" t="s">
        <v>6</v>
      </c>
      <c r="B12" s="192">
        <f t="shared" si="0"/>
        <v>0</v>
      </c>
      <c r="C12" s="192">
        <f>'10.（5)明細表 (共同研究先_学術機関2023)'!K16</f>
        <v>0</v>
      </c>
      <c r="D12" s="191">
        <f>'10.(5)明細表 (共同研究先_学術機関2024)'!K16</f>
        <v>0</v>
      </c>
      <c r="E12" s="191">
        <f>'10.(5)明細表 (共同研究先_学術機関2025)'!K16</f>
        <v>0</v>
      </c>
    </row>
    <row r="13" spans="1:5" s="180" customFormat="1" ht="22.5" customHeight="1" x14ac:dyDescent="0.15">
      <c r="A13" s="189" t="s">
        <v>7</v>
      </c>
      <c r="B13" s="191">
        <f t="shared" si="0"/>
        <v>0</v>
      </c>
      <c r="C13" s="189">
        <f>SUM(C14:C15)</f>
        <v>0</v>
      </c>
      <c r="D13" s="189">
        <f t="shared" ref="D13:E13" si="2">SUM(D14:D15)</f>
        <v>0</v>
      </c>
      <c r="E13" s="189">
        <f t="shared" si="2"/>
        <v>0</v>
      </c>
    </row>
    <row r="14" spans="1:5" s="180" customFormat="1" ht="22.5" customHeight="1" x14ac:dyDescent="0.15">
      <c r="A14" s="191" t="s">
        <v>8</v>
      </c>
      <c r="B14" s="191">
        <f t="shared" si="0"/>
        <v>0</v>
      </c>
      <c r="C14" s="191">
        <f>'10.（5)明細表 (共同研究先_学術機関2023)'!K20</f>
        <v>0</v>
      </c>
      <c r="D14" s="191">
        <f>'10.(5)明細表 (共同研究先_学術機関2024)'!K20</f>
        <v>0</v>
      </c>
      <c r="E14" s="191">
        <f>'10.(5)明細表 (共同研究先_学術機関2025)'!K20</f>
        <v>0</v>
      </c>
    </row>
    <row r="15" spans="1:5" s="180" customFormat="1" ht="22.5" customHeight="1" x14ac:dyDescent="0.15">
      <c r="A15" s="192" t="s">
        <v>9</v>
      </c>
      <c r="B15" s="192">
        <f t="shared" si="0"/>
        <v>0</v>
      </c>
      <c r="C15" s="192">
        <f>'10.（5)明細表 (共同研究先_学術機関2023)'!K23</f>
        <v>0</v>
      </c>
      <c r="D15" s="192">
        <f>'10.(5)明細表 (共同研究先_学術機関2024)'!K23</f>
        <v>0</v>
      </c>
      <c r="E15" s="192">
        <f>'10.(5)明細表 (共同研究先_学術機関2025)'!K23</f>
        <v>0</v>
      </c>
    </row>
    <row r="16" spans="1:5" s="180" customFormat="1" ht="22.5" customHeight="1" x14ac:dyDescent="0.15">
      <c r="A16" s="191" t="s">
        <v>10</v>
      </c>
      <c r="B16" s="191">
        <f t="shared" si="0"/>
        <v>0</v>
      </c>
      <c r="C16" s="191">
        <f>SUM(C17:C20)</f>
        <v>0</v>
      </c>
      <c r="D16" s="191">
        <f t="shared" ref="D16:E16" si="3">SUM(D17:D20)</f>
        <v>0</v>
      </c>
      <c r="E16" s="191">
        <f t="shared" si="3"/>
        <v>0</v>
      </c>
    </row>
    <row r="17" spans="1:12" s="180" customFormat="1" ht="22.5" customHeight="1" x14ac:dyDescent="0.15">
      <c r="A17" s="191" t="s">
        <v>11</v>
      </c>
      <c r="B17" s="191">
        <f t="shared" si="0"/>
        <v>0</v>
      </c>
      <c r="C17" s="191">
        <f>'10.（5)明細表 (共同研究先_学術機関2023)'!K26</f>
        <v>0</v>
      </c>
      <c r="D17" s="191">
        <f>'10.(5)明細表 (共同研究先_学術機関2024)'!K26</f>
        <v>0</v>
      </c>
      <c r="E17" s="191">
        <f>'10.(5)明細表 (共同研究先_学術機関2025)'!K26</f>
        <v>0</v>
      </c>
    </row>
    <row r="18" spans="1:12" s="180" customFormat="1" ht="22.5" customHeight="1" x14ac:dyDescent="0.15">
      <c r="A18" s="191" t="s">
        <v>12</v>
      </c>
      <c r="B18" s="191">
        <f t="shared" si="0"/>
        <v>0</v>
      </c>
      <c r="C18" s="191">
        <f>'10.（5)明細表 (共同研究先_学術機関2023)'!K29</f>
        <v>0</v>
      </c>
      <c r="D18" s="191">
        <f>'10.(5)明細表 (共同研究先_学術機関2024)'!K29</f>
        <v>0</v>
      </c>
      <c r="E18" s="191">
        <f>'10.(5)明細表 (共同研究先_学術機関2025)'!K29</f>
        <v>0</v>
      </c>
    </row>
    <row r="19" spans="1:12" s="180" customFormat="1" ht="22.5" customHeight="1" x14ac:dyDescent="0.15">
      <c r="A19" s="191" t="s">
        <v>13</v>
      </c>
      <c r="B19" s="191">
        <f t="shared" si="0"/>
        <v>0</v>
      </c>
      <c r="C19" s="191">
        <f>'10.（5)明細表 (共同研究先_学術機関2023)'!K33</f>
        <v>0</v>
      </c>
      <c r="D19" s="191">
        <f>'10.(5)明細表 (共同研究先_学術機関2024)'!K33</f>
        <v>0</v>
      </c>
      <c r="E19" s="191">
        <f>'10.(5)明細表 (共同研究先_学術機関2025)'!K33</f>
        <v>0</v>
      </c>
    </row>
    <row r="20" spans="1:12" s="180" customFormat="1" ht="22.5" customHeight="1" x14ac:dyDescent="0.15">
      <c r="A20" s="191" t="s">
        <v>14</v>
      </c>
      <c r="B20" s="192">
        <f t="shared" si="0"/>
        <v>0</v>
      </c>
      <c r="C20" s="191">
        <f>'10.（5)明細表 (共同研究先_学術機関2023)'!K35</f>
        <v>0</v>
      </c>
      <c r="D20" s="191">
        <f>'10.(5)明細表 (共同研究先_学術機関2024)'!K35</f>
        <v>0</v>
      </c>
      <c r="E20" s="191">
        <f>'10.(5)明細表 (共同研究先_学術機関2025)'!K35</f>
        <v>0</v>
      </c>
    </row>
    <row r="21" spans="1:12" s="180" customFormat="1" ht="22.5" customHeight="1" x14ac:dyDescent="0.15">
      <c r="A21" s="181" t="s">
        <v>43</v>
      </c>
      <c r="B21" s="182">
        <f t="shared" si="0"/>
        <v>0</v>
      </c>
      <c r="C21" s="182">
        <f>SUM(C9,C13,C16)</f>
        <v>0</v>
      </c>
      <c r="D21" s="182">
        <f t="shared" ref="D21:E21" si="4">SUM(D9,D13,D16)</f>
        <v>0</v>
      </c>
      <c r="E21" s="182">
        <f t="shared" si="4"/>
        <v>0</v>
      </c>
    </row>
    <row r="22" spans="1:12" s="180" customFormat="1" ht="22.5" customHeight="1" x14ac:dyDescent="0.15">
      <c r="A22" s="182" t="s">
        <v>15</v>
      </c>
      <c r="B22" s="182">
        <f t="shared" si="0"/>
        <v>0</v>
      </c>
      <c r="C22" s="182">
        <f>'10.（5)明細表 (共同研究先_学術機関2023)'!K40</f>
        <v>0</v>
      </c>
      <c r="D22" s="182">
        <f>'10.(5)明細表 (共同研究先_学術機関2024)'!K40</f>
        <v>0</v>
      </c>
      <c r="E22" s="182">
        <f>'10.(5)明細表 (共同研究先_学術機関2025)'!K40</f>
        <v>0</v>
      </c>
    </row>
    <row r="23" spans="1:12" s="180" customFormat="1" ht="22.5" customHeight="1" x14ac:dyDescent="0.15">
      <c r="A23" s="181" t="s">
        <v>58</v>
      </c>
      <c r="B23" s="182">
        <f t="shared" si="0"/>
        <v>0</v>
      </c>
      <c r="C23" s="182">
        <f>ROUNDDOWN(SUM(C21:C22),-3)</f>
        <v>0</v>
      </c>
      <c r="D23" s="182">
        <f>ROUNDDOWN(SUM(D21:D22),-3)</f>
        <v>0</v>
      </c>
      <c r="E23" s="182">
        <f>ROUNDDOWN(SUM(E21:E22),-3)</f>
        <v>0</v>
      </c>
    </row>
    <row r="24" spans="1:12" s="180" customFormat="1" ht="22.5" customHeight="1" x14ac:dyDescent="0.15">
      <c r="A24" s="209" t="s">
        <v>47</v>
      </c>
      <c r="B24" s="182">
        <f t="shared" si="0"/>
        <v>0</v>
      </c>
      <c r="C24" s="182">
        <f>'10.（5)明細表 (共同研究先_学術機関2023)'!J42</f>
        <v>0</v>
      </c>
      <c r="D24" s="182">
        <f>'10.(5)明細表 (共同研究先_学術機関2024)'!J42</f>
        <v>0</v>
      </c>
      <c r="E24" s="182">
        <f>'10.(5)明細表 (共同研究先_学術機関2025)'!J42</f>
        <v>0</v>
      </c>
    </row>
    <row r="25" spans="1:12" s="180" customFormat="1" ht="22.5" customHeight="1" x14ac:dyDescent="0.15">
      <c r="A25" s="181" t="s">
        <v>44</v>
      </c>
      <c r="B25" s="192">
        <f t="shared" si="0"/>
        <v>0</v>
      </c>
      <c r="C25" s="182">
        <f>SUM(C23:C24)</f>
        <v>0</v>
      </c>
      <c r="D25" s="182">
        <f t="shared" ref="D25:E25" si="5">SUM(D23:D24)</f>
        <v>0</v>
      </c>
      <c r="E25" s="182">
        <f t="shared" si="5"/>
        <v>0</v>
      </c>
    </row>
    <row r="26" spans="1:12" s="202" customFormat="1" x14ac:dyDescent="0.15">
      <c r="A26" s="11" t="s">
        <v>90</v>
      </c>
    </row>
    <row r="27" spans="1:12" s="202" customFormat="1" x14ac:dyDescent="0.15"/>
    <row r="28" spans="1:12" ht="19.5" customHeight="1" x14ac:dyDescent="0.15">
      <c r="A28" s="213"/>
      <c r="B28" s="213"/>
      <c r="C28" s="213"/>
      <c r="D28" s="213"/>
      <c r="E28" s="213"/>
      <c r="F28" s="213"/>
      <c r="G28" s="213"/>
      <c r="H28" s="213"/>
      <c r="I28" s="213"/>
      <c r="J28" s="213"/>
      <c r="K28" s="213"/>
      <c r="L28" s="213"/>
    </row>
    <row r="29" spans="1:12" ht="31.5" customHeight="1" x14ac:dyDescent="0.15">
      <c r="A29" s="478"/>
      <c r="B29" s="475"/>
      <c r="C29" s="475"/>
      <c r="D29" s="475"/>
      <c r="E29" s="475"/>
      <c r="J29" s="178"/>
      <c r="K29" s="178"/>
    </row>
    <row r="30" spans="1:12" s="202" customFormat="1" x14ac:dyDescent="0.15"/>
    <row r="31" spans="1:12" s="211" customFormat="1" x14ac:dyDescent="0.15">
      <c r="B31" s="212"/>
      <c r="C31" s="212"/>
      <c r="D31" s="212"/>
      <c r="E31" s="212"/>
    </row>
    <row r="32" spans="1:12" x14ac:dyDescent="0.15">
      <c r="A32" s="214"/>
    </row>
    <row r="33" spans="1:5" x14ac:dyDescent="0.15">
      <c r="A33" s="215"/>
      <c r="B33" s="216"/>
      <c r="C33" s="216"/>
      <c r="D33" s="216"/>
      <c r="E33" s="216"/>
    </row>
  </sheetData>
  <mergeCells count="2">
    <mergeCell ref="A2:E2"/>
    <mergeCell ref="A29:E29"/>
  </mergeCells>
  <phoneticPr fontId="4"/>
  <conditionalFormatting sqref="A5">
    <cfRule type="cellIs" dxfId="17" priority="3" operator="equal">
      <formula>"助成事業の名称:"</formula>
    </cfRule>
  </conditionalFormatting>
  <conditionalFormatting sqref="A6">
    <cfRule type="expression" dxfId="16" priority="2">
      <formula>OR($A$6="",$A$6="●●●●")</formula>
    </cfRule>
  </conditionalFormatting>
  <pageMargins left="0.7" right="0.7" top="0.75" bottom="0.75" header="0.3" footer="0.3"/>
  <pageSetup paperSize="9" orientation="portrait" r:id="rId1"/>
  <ignoredErrors>
    <ignoredError sqref="C24:E24" formula="1"/>
  </ignoredErrors>
  <drawing r:id="rId2"/>
  <extLst>
    <ext xmlns:x14="http://schemas.microsoft.com/office/spreadsheetml/2009/9/main" uri="{78C0D931-6437-407d-A8EE-F0AAD7539E65}">
      <x14:conditionalFormattings>
        <x14:conditionalFormatting xmlns:xm="http://schemas.microsoft.com/office/excel/2006/main">
          <x14:cfRule type="expression" priority="1" id="{15F6B9D4-4D5F-44BF-A2FF-452D9595E5AE}">
            <xm:f>OR(提案者要旨情報!$E$20="フェーズA",提案者要旨情報!$E$20="フェーズα")</xm:f>
            <x14:dxf>
              <fill>
                <patternFill>
                  <bgColor theme="0" tint="-0.499984740745262"/>
                </patternFill>
              </fill>
            </x14:dxf>
          </x14:cfRule>
          <xm:sqref>E8:E25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599F1-29A7-4007-A5B7-0D1BB7E8F654}">
  <sheetPr>
    <tabColor rgb="FF0070C0"/>
  </sheetPr>
  <dimension ref="A2:L33"/>
  <sheetViews>
    <sheetView showGridLines="0" zoomScale="90" zoomScaleNormal="90" workbookViewId="0">
      <selection activeCell="B21" sqref="B21"/>
    </sheetView>
  </sheetViews>
  <sheetFormatPr defaultRowHeight="13.5" x14ac:dyDescent="0.15"/>
  <cols>
    <col min="1" max="1" width="35.375" bestFit="1" customWidth="1"/>
    <col min="2" max="5" width="15.625" customWidth="1"/>
  </cols>
  <sheetData>
    <row r="2" spans="1:5" ht="19.5" x14ac:dyDescent="0.15">
      <c r="A2" s="466" t="s">
        <v>77</v>
      </c>
      <c r="B2" s="466"/>
      <c r="C2" s="466"/>
      <c r="D2" s="466"/>
      <c r="E2" s="466"/>
    </row>
    <row r="3" spans="1:5" ht="19.5" x14ac:dyDescent="0.15">
      <c r="A3" s="27"/>
      <c r="B3" s="27"/>
      <c r="C3" s="27"/>
      <c r="D3" s="27"/>
      <c r="E3" s="27"/>
    </row>
    <row r="4" spans="1:5" s="4" customFormat="1" ht="19.5" customHeight="1" x14ac:dyDescent="0.15">
      <c r="A4" s="9" t="s">
        <v>78</v>
      </c>
    </row>
    <row r="5" spans="1:5" s="11" customFormat="1" ht="19.5" customHeight="1" x14ac:dyDescent="0.15">
      <c r="A5" s="179" t="str">
        <f>'10.(1)全期間総括表'!A5</f>
        <v>助成事業の名称:</v>
      </c>
    </row>
    <row r="6" spans="1:5" s="11" customFormat="1" ht="19.5" customHeight="1" x14ac:dyDescent="0.15">
      <c r="A6" s="202" t="s">
        <v>92</v>
      </c>
    </row>
    <row r="7" spans="1:5" s="11" customFormat="1" ht="22.5" customHeight="1" x14ac:dyDescent="0.15">
      <c r="E7" s="14" t="s">
        <v>2</v>
      </c>
    </row>
    <row r="8" spans="1:5" s="19" customFormat="1" ht="22.5" customHeight="1" x14ac:dyDescent="0.15">
      <c r="A8" s="18" t="s">
        <v>0</v>
      </c>
      <c r="B8" s="18" t="s">
        <v>1</v>
      </c>
      <c r="C8" s="181" t="s">
        <v>233</v>
      </c>
      <c r="D8" s="181" t="s">
        <v>238</v>
      </c>
      <c r="E8" s="181" t="s">
        <v>293</v>
      </c>
    </row>
    <row r="9" spans="1:5" s="4" customFormat="1" ht="22.5" customHeight="1" x14ac:dyDescent="0.15">
      <c r="A9" s="20" t="s">
        <v>3</v>
      </c>
      <c r="B9" s="20">
        <f t="shared" ref="B9:B25" si="0">SUM(C9:E9)</f>
        <v>0</v>
      </c>
      <c r="C9" s="20">
        <f>SUM(C10:C12)</f>
        <v>0</v>
      </c>
      <c r="D9" s="20">
        <f t="shared" ref="D9:E9" si="1">SUM(D10:D12)</f>
        <v>0</v>
      </c>
      <c r="E9" s="20">
        <f t="shared" si="1"/>
        <v>0</v>
      </c>
    </row>
    <row r="10" spans="1:5" s="4" customFormat="1" ht="22.5" customHeight="1" x14ac:dyDescent="0.15">
      <c r="A10" s="21" t="s">
        <v>4</v>
      </c>
      <c r="B10" s="21">
        <f t="shared" si="0"/>
        <v>0</v>
      </c>
      <c r="C10" s="21">
        <f>'10.(5)明細表 (共同研究先_その他2023)'!K7</f>
        <v>0</v>
      </c>
      <c r="D10" s="21">
        <f>'10.(5)明細表 (共同研究先_その他2024)'!K7</f>
        <v>0</v>
      </c>
      <c r="E10" s="21">
        <f>'10.(5)明細表 (共同研究先_その他2025)'!K7</f>
        <v>0</v>
      </c>
    </row>
    <row r="11" spans="1:5" s="4" customFormat="1" ht="22.5" customHeight="1" x14ac:dyDescent="0.15">
      <c r="A11" s="21" t="s">
        <v>5</v>
      </c>
      <c r="B11" s="21">
        <f t="shared" si="0"/>
        <v>0</v>
      </c>
      <c r="C11" s="21">
        <f>'10.(5)明細表 (共同研究先_その他2023)'!K10</f>
        <v>0</v>
      </c>
      <c r="D11" s="21">
        <f>'10.(5)明細表 (共同研究先_その他2024)'!K10</f>
        <v>0</v>
      </c>
      <c r="E11" s="21">
        <f>'10.(5)明細表 (共同研究先_その他2025)'!K10</f>
        <v>0</v>
      </c>
    </row>
    <row r="12" spans="1:5" s="4" customFormat="1" ht="22.5" customHeight="1" x14ac:dyDescent="0.15">
      <c r="A12" s="22" t="s">
        <v>6</v>
      </c>
      <c r="B12" s="22">
        <f t="shared" si="0"/>
        <v>0</v>
      </c>
      <c r="C12" s="22">
        <f>'10.(5)明細表 (共同研究先_その他2023)'!K16</f>
        <v>0</v>
      </c>
      <c r="D12" s="21">
        <f>'10.(5)明細表 (共同研究先_その他2024)'!K16</f>
        <v>0</v>
      </c>
      <c r="E12" s="21">
        <f>'10.(5)明細表 (共同研究先_その他2025)'!K16</f>
        <v>0</v>
      </c>
    </row>
    <row r="13" spans="1:5" s="4" customFormat="1" ht="22.5" customHeight="1" x14ac:dyDescent="0.15">
      <c r="A13" s="20" t="s">
        <v>7</v>
      </c>
      <c r="B13" s="21">
        <f t="shared" si="0"/>
        <v>0</v>
      </c>
      <c r="C13" s="20">
        <f>SUM(C14:C15)</f>
        <v>0</v>
      </c>
      <c r="D13" s="20">
        <f t="shared" ref="D13:E13" si="2">SUM(D14:D15)</f>
        <v>0</v>
      </c>
      <c r="E13" s="20">
        <f t="shared" si="2"/>
        <v>0</v>
      </c>
    </row>
    <row r="14" spans="1:5" s="4" customFormat="1" ht="22.5" customHeight="1" x14ac:dyDescent="0.15">
      <c r="A14" s="21" t="s">
        <v>8</v>
      </c>
      <c r="B14" s="21">
        <f t="shared" si="0"/>
        <v>0</v>
      </c>
      <c r="C14" s="21">
        <f>'10.(5)明細表 (共同研究先_その他2023)'!K20</f>
        <v>0</v>
      </c>
      <c r="D14" s="21">
        <f>'10.(5)明細表 (共同研究先_その他2024)'!K20</f>
        <v>0</v>
      </c>
      <c r="E14" s="21">
        <f>'10.(5)明細表 (共同研究先_その他2025)'!K20</f>
        <v>0</v>
      </c>
    </row>
    <row r="15" spans="1:5" s="4" customFormat="1" ht="22.5" customHeight="1" x14ac:dyDescent="0.15">
      <c r="A15" s="22" t="s">
        <v>9</v>
      </c>
      <c r="B15" s="22">
        <f t="shared" si="0"/>
        <v>0</v>
      </c>
      <c r="C15" s="22">
        <f>'10.(5)明細表 (共同研究先_その他2023)'!K23</f>
        <v>0</v>
      </c>
      <c r="D15" s="22">
        <f>'10.(5)明細表 (共同研究先_その他2024)'!K23</f>
        <v>0</v>
      </c>
      <c r="E15" s="22">
        <f>'10.(5)明細表 (共同研究先_その他2025)'!K23</f>
        <v>0</v>
      </c>
    </row>
    <row r="16" spans="1:5" s="4" customFormat="1" ht="22.5" customHeight="1" x14ac:dyDescent="0.15">
      <c r="A16" s="21" t="s">
        <v>10</v>
      </c>
      <c r="B16" s="21">
        <f t="shared" si="0"/>
        <v>0</v>
      </c>
      <c r="C16" s="21">
        <f>SUM(C17:C20)</f>
        <v>0</v>
      </c>
      <c r="D16" s="21">
        <f t="shared" ref="D16:E16" si="3">SUM(D17:D20)</f>
        <v>0</v>
      </c>
      <c r="E16" s="21">
        <f t="shared" si="3"/>
        <v>0</v>
      </c>
    </row>
    <row r="17" spans="1:12" s="4" customFormat="1" ht="22.5" customHeight="1" x14ac:dyDescent="0.15">
      <c r="A17" s="21" t="s">
        <v>11</v>
      </c>
      <c r="B17" s="21">
        <f t="shared" si="0"/>
        <v>0</v>
      </c>
      <c r="C17" s="21">
        <f>'10.(5)明細表 (共同研究先_その他2023)'!K26</f>
        <v>0</v>
      </c>
      <c r="D17" s="21">
        <f>'10.(5)明細表 (共同研究先_その他2024)'!K26</f>
        <v>0</v>
      </c>
      <c r="E17" s="21">
        <f>'10.(5)明細表 (共同研究先_その他2025)'!K26</f>
        <v>0</v>
      </c>
    </row>
    <row r="18" spans="1:12" s="4" customFormat="1" ht="22.5" customHeight="1" x14ac:dyDescent="0.15">
      <c r="A18" s="21" t="s">
        <v>12</v>
      </c>
      <c r="B18" s="21">
        <f t="shared" si="0"/>
        <v>0</v>
      </c>
      <c r="C18" s="21">
        <f>'10.(5)明細表 (共同研究先_その他2023)'!K29</f>
        <v>0</v>
      </c>
      <c r="D18" s="21">
        <f>'10.(5)明細表 (共同研究先_その他2024)'!K29</f>
        <v>0</v>
      </c>
      <c r="E18" s="21">
        <f>'10.(5)明細表 (共同研究先_その他2025)'!K29</f>
        <v>0</v>
      </c>
    </row>
    <row r="19" spans="1:12" s="4" customFormat="1" ht="22.5" customHeight="1" x14ac:dyDescent="0.15">
      <c r="A19" s="21" t="s">
        <v>13</v>
      </c>
      <c r="B19" s="21">
        <f t="shared" si="0"/>
        <v>0</v>
      </c>
      <c r="C19" s="21">
        <f>'10.(5)明細表 (共同研究先_その他2023)'!K33</f>
        <v>0</v>
      </c>
      <c r="D19" s="21">
        <f>'10.(5)明細表 (共同研究先_その他2024)'!K33</f>
        <v>0</v>
      </c>
      <c r="E19" s="21">
        <f>'10.(5)明細表 (共同研究先_その他2025)'!K33</f>
        <v>0</v>
      </c>
    </row>
    <row r="20" spans="1:12" s="4" customFormat="1" ht="22.5" customHeight="1" x14ac:dyDescent="0.15">
      <c r="A20" s="21" t="s">
        <v>14</v>
      </c>
      <c r="B20" s="22">
        <f t="shared" si="0"/>
        <v>0</v>
      </c>
      <c r="C20" s="21">
        <f>'10.(5)明細表 (共同研究先_その他2023)'!K35</f>
        <v>0</v>
      </c>
      <c r="D20" s="21">
        <f>'10.(5)明細表 (共同研究先_その他2024)'!K35</f>
        <v>0</v>
      </c>
      <c r="E20" s="21">
        <f>'10.(5)明細表 (共同研究先_その他2025)'!K35</f>
        <v>0</v>
      </c>
    </row>
    <row r="21" spans="1:12" s="4" customFormat="1" ht="22.5" customHeight="1" x14ac:dyDescent="0.15">
      <c r="A21" s="28" t="s">
        <v>43</v>
      </c>
      <c r="B21" s="6">
        <f t="shared" si="0"/>
        <v>0</v>
      </c>
      <c r="C21" s="7">
        <f>SUM(C9,C13,C16)</f>
        <v>0</v>
      </c>
      <c r="D21" s="7">
        <f t="shared" ref="D21:E21" si="4">SUM(D9,D13,D16)</f>
        <v>0</v>
      </c>
      <c r="E21" s="7">
        <f t="shared" si="4"/>
        <v>0</v>
      </c>
    </row>
    <row r="22" spans="1:12" s="4" customFormat="1" ht="22.5" customHeight="1" x14ac:dyDescent="0.15">
      <c r="A22" s="6" t="s">
        <v>15</v>
      </c>
      <c r="B22" s="6">
        <f>SUM(C22:E22)</f>
        <v>0</v>
      </c>
      <c r="C22" s="6">
        <f>'10.(5)明細表 (共同研究先_その他2023)'!K40</f>
        <v>0</v>
      </c>
      <c r="D22" s="6">
        <f>'10.(5)明細表 (共同研究先_その他2024)'!K40</f>
        <v>0</v>
      </c>
      <c r="E22" s="6">
        <f>'10.(5)明細表 (共同研究先_その他2025)'!K40</f>
        <v>0</v>
      </c>
    </row>
    <row r="23" spans="1:12" s="4" customFormat="1" ht="22.5" customHeight="1" x14ac:dyDescent="0.15">
      <c r="A23" s="5" t="s">
        <v>58</v>
      </c>
      <c r="B23" s="6">
        <f t="shared" si="0"/>
        <v>0</v>
      </c>
      <c r="C23" s="6">
        <f>SUM(C21:C22)</f>
        <v>0</v>
      </c>
      <c r="D23" s="6">
        <f t="shared" ref="D23:E23" si="5">SUM(D21:D22)</f>
        <v>0</v>
      </c>
      <c r="E23" s="6">
        <f t="shared" si="5"/>
        <v>0</v>
      </c>
    </row>
    <row r="24" spans="1:12" s="4" customFormat="1" ht="22.5" customHeight="1" x14ac:dyDescent="0.15">
      <c r="A24" s="23" t="s">
        <v>47</v>
      </c>
      <c r="B24" s="6">
        <f t="shared" si="0"/>
        <v>0</v>
      </c>
      <c r="C24" s="6">
        <f>'10.(5)明細表 (共同研究先_その他2023)'!J42</f>
        <v>0</v>
      </c>
      <c r="D24" s="6">
        <f>'10.(5)明細表 (共同研究先_その他2024)'!J42</f>
        <v>0</v>
      </c>
      <c r="E24" s="6">
        <f>'10.(5)明細表 (共同研究先_その他2025)'!J42</f>
        <v>0</v>
      </c>
    </row>
    <row r="25" spans="1:12" s="4" customFormat="1" ht="22.5" customHeight="1" x14ac:dyDescent="0.15">
      <c r="A25" s="5" t="s">
        <v>44</v>
      </c>
      <c r="B25" s="22">
        <f t="shared" si="0"/>
        <v>0</v>
      </c>
      <c r="C25" s="6">
        <f>SUM(C23:C24)</f>
        <v>0</v>
      </c>
      <c r="D25" s="6">
        <f t="shared" ref="D25:E25" si="6">SUM(D23:D24)</f>
        <v>0</v>
      </c>
      <c r="E25" s="6">
        <f t="shared" si="6"/>
        <v>0</v>
      </c>
    </row>
    <row r="26" spans="1:12" s="11" customFormat="1" x14ac:dyDescent="0.15">
      <c r="A26" s="175" t="str">
        <f>"＜補助率　"&amp;VLOOKUP(提案者要旨情報!E20,始めにご確認ください!$A$50:$D$54,3,FALSE)&amp;"／"&amp;VLOOKUP(提案者要旨情報!E20,始めにご確認ください!$A$50:$D$54,4,FALSE)&amp;"＞"</f>
        <v>＜補助率　2／3＞</v>
      </c>
    </row>
    <row r="27" spans="1:12" s="11" customFormat="1" x14ac:dyDescent="0.15"/>
    <row r="28" spans="1:12" ht="19.5" customHeight="1" x14ac:dyDescent="0.15">
      <c r="A28" s="87"/>
      <c r="B28" s="87"/>
      <c r="C28" s="87"/>
      <c r="D28" s="87"/>
      <c r="E28" s="87"/>
      <c r="F28" s="87"/>
      <c r="G28" s="87"/>
      <c r="H28" s="87"/>
      <c r="I28" s="87"/>
      <c r="J28" s="87"/>
      <c r="K28" s="87"/>
      <c r="L28" s="87"/>
    </row>
    <row r="29" spans="1:12" ht="31.5" customHeight="1" x14ac:dyDescent="0.15">
      <c r="A29" s="479"/>
      <c r="B29" s="477"/>
      <c r="C29" s="477"/>
      <c r="D29" s="477"/>
      <c r="E29" s="477"/>
      <c r="J29" s="1"/>
      <c r="K29" s="1"/>
    </row>
    <row r="30" spans="1:12" s="11" customFormat="1" x14ac:dyDescent="0.15"/>
    <row r="31" spans="1:12" s="2" customFormat="1" x14ac:dyDescent="0.15">
      <c r="B31" s="9"/>
      <c r="C31" s="9"/>
      <c r="D31" s="9"/>
      <c r="E31" s="9"/>
    </row>
    <row r="32" spans="1:12" x14ac:dyDescent="0.15">
      <c r="A32" s="44"/>
    </row>
    <row r="33" spans="1:5" x14ac:dyDescent="0.15">
      <c r="A33" s="10"/>
      <c r="B33" s="3"/>
      <c r="C33" s="3"/>
      <c r="D33" s="3"/>
      <c r="E33" s="3"/>
    </row>
  </sheetData>
  <mergeCells count="2">
    <mergeCell ref="A2:E2"/>
    <mergeCell ref="A29:E29"/>
  </mergeCells>
  <phoneticPr fontId="15"/>
  <conditionalFormatting sqref="A5">
    <cfRule type="cellIs" dxfId="14" priority="3" operator="equal">
      <formula>"助成事業の名称:"</formula>
    </cfRule>
  </conditionalFormatting>
  <conditionalFormatting sqref="A6">
    <cfRule type="expression" dxfId="13" priority="2">
      <formula>OR($A$6="",$A$6="●●●●")</formula>
    </cfRule>
  </conditionalFormatting>
  <pageMargins left="0.7" right="0.7" top="0.75" bottom="0.75" header="0.3" footer="0.3"/>
  <pageSetup paperSize="9" orientation="portrait" r:id="rId1"/>
  <ignoredErrors>
    <ignoredError sqref="C24" formula="1"/>
  </ignoredErrors>
  <drawing r:id="rId2"/>
  <extLst>
    <ext xmlns:x14="http://schemas.microsoft.com/office/spreadsheetml/2009/9/main" uri="{78C0D931-6437-407d-A8EE-F0AAD7539E65}">
      <x14:conditionalFormattings>
        <x14:conditionalFormatting xmlns:xm="http://schemas.microsoft.com/office/excel/2006/main">
          <x14:cfRule type="expression" priority="1" id="{985B33B5-F90C-4226-BAFF-155CECFFFDA7}">
            <xm:f>OR(提案者要旨情報!$E$20="フェーズA",提案者要旨情報!$E$20="フェーズα")</xm:f>
            <x14:dxf>
              <fill>
                <patternFill>
                  <bgColor theme="0" tint="-0.499984740745262"/>
                </patternFill>
              </fill>
            </x14:dxf>
          </x14:cfRule>
          <xm:sqref>E8:E25</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A1:N52"/>
  <sheetViews>
    <sheetView showGridLines="0" topLeftCell="A28" zoomScale="90" zoomScaleNormal="90" workbookViewId="0">
      <selection activeCell="J45" sqref="J45"/>
    </sheetView>
  </sheetViews>
  <sheetFormatPr defaultRowHeight="19.5" customHeight="1" x14ac:dyDescent="0.15"/>
  <cols>
    <col min="1" max="1" width="23.875" style="200" bestFit="1" customWidth="1"/>
    <col min="2" max="2" width="21.375" style="200" bestFit="1" customWidth="1"/>
    <col min="3" max="3" width="3.375" style="200" bestFit="1" customWidth="1"/>
    <col min="4" max="4" width="10.875" style="178" bestFit="1" customWidth="1"/>
    <col min="5" max="6" width="3.375" style="200" bestFit="1" customWidth="1"/>
    <col min="7" max="7" width="4.5" style="200" customWidth="1"/>
    <col min="8" max="8" width="4.75" style="200" bestFit="1" customWidth="1"/>
    <col min="9" max="9" width="3.375" style="200" bestFit="1" customWidth="1"/>
    <col min="10" max="11" width="21.125" style="178" customWidth="1"/>
    <col min="12" max="12" width="21.125" style="200" customWidth="1"/>
    <col min="13" max="13" width="19.125" style="200" customWidth="1"/>
    <col min="14" max="14" width="9.25" style="200" bestFit="1" customWidth="1"/>
    <col min="15" max="16384" width="9" style="200"/>
  </cols>
  <sheetData>
    <row r="1" spans="1:12" ht="19.5" customHeight="1" x14ac:dyDescent="0.15">
      <c r="L1" s="217"/>
    </row>
    <row r="2" spans="1:12" ht="19.5" customHeight="1" x14ac:dyDescent="0.15">
      <c r="A2" s="485" t="s">
        <v>72</v>
      </c>
      <c r="B2" s="485"/>
      <c r="C2" s="485"/>
      <c r="D2" s="485"/>
      <c r="E2" s="485"/>
      <c r="F2" s="485"/>
      <c r="G2" s="485"/>
      <c r="H2" s="485"/>
      <c r="I2" s="485"/>
      <c r="J2" s="485"/>
      <c r="K2" s="485"/>
      <c r="L2" s="485"/>
    </row>
    <row r="3" spans="1:12" ht="19.5" customHeight="1" x14ac:dyDescent="0.15">
      <c r="B3" s="486"/>
      <c r="C3" s="486"/>
      <c r="D3" s="486"/>
      <c r="E3" s="486"/>
      <c r="F3" s="486"/>
      <c r="G3" s="486"/>
      <c r="H3" s="486"/>
      <c r="I3" s="487"/>
      <c r="J3" s="487"/>
      <c r="K3" s="487"/>
      <c r="L3" s="487"/>
    </row>
    <row r="4" spans="1:12" s="202" customFormat="1" ht="19.5" customHeight="1" thickBot="1" x14ac:dyDescent="0.2">
      <c r="A4" s="491" t="str">
        <f>"（４）"&amp;'10.(2)助成先総括表'!A6&amp;"　項目別明細表（2023年度）"</f>
        <v>（４）（例）〇〇株式会社　項目別明細表（2023年度）</v>
      </c>
      <c r="B4" s="491"/>
      <c r="C4" s="491"/>
      <c r="D4" s="491"/>
      <c r="E4" s="491"/>
      <c r="F4" s="491"/>
      <c r="G4" s="491"/>
      <c r="H4" s="491"/>
      <c r="J4" s="218"/>
      <c r="K4" s="218"/>
    </row>
    <row r="5" spans="1:12" s="202" customFormat="1" ht="13.5" x14ac:dyDescent="0.15">
      <c r="A5" s="488" t="s">
        <v>50</v>
      </c>
      <c r="B5" s="489"/>
      <c r="C5" s="489"/>
      <c r="D5" s="489"/>
      <c r="E5" s="489"/>
      <c r="F5" s="489"/>
      <c r="G5" s="489"/>
      <c r="H5" s="489"/>
      <c r="I5" s="490"/>
      <c r="J5" s="219" t="s">
        <v>73</v>
      </c>
      <c r="K5" s="220" t="s">
        <v>66</v>
      </c>
      <c r="L5" s="221" t="s">
        <v>67</v>
      </c>
    </row>
    <row r="6" spans="1:12" s="202" customFormat="1" ht="13.5" x14ac:dyDescent="0.15">
      <c r="A6" s="24" t="s">
        <v>3</v>
      </c>
      <c r="B6" s="25"/>
      <c r="C6" s="25"/>
      <c r="D6" s="26"/>
      <c r="E6" s="25"/>
      <c r="F6" s="25"/>
      <c r="G6" s="25"/>
      <c r="H6" s="25"/>
      <c r="I6" s="67"/>
      <c r="J6" s="82">
        <f>SUM(J7,J10,J16)</f>
        <v>0</v>
      </c>
      <c r="K6" s="82">
        <f>SUM(K7,K10,K16)</f>
        <v>0</v>
      </c>
      <c r="L6" s="480"/>
    </row>
    <row r="7" spans="1:12" s="202" customFormat="1" ht="13.5" x14ac:dyDescent="0.15">
      <c r="A7" s="222" t="s">
        <v>4</v>
      </c>
      <c r="D7" s="188"/>
      <c r="I7" s="223"/>
      <c r="J7" s="224">
        <f>SUM(J8)</f>
        <v>0</v>
      </c>
      <c r="K7" s="224">
        <f>SUM(K8)</f>
        <v>0</v>
      </c>
      <c r="L7" s="481"/>
    </row>
    <row r="8" spans="1:12" s="202" customFormat="1" ht="13.5" x14ac:dyDescent="0.15">
      <c r="A8" s="222"/>
      <c r="B8" s="202" t="s">
        <v>16</v>
      </c>
      <c r="C8" s="202" t="s">
        <v>49</v>
      </c>
      <c r="D8" s="188"/>
      <c r="E8" s="202" t="s">
        <v>33</v>
      </c>
      <c r="F8" s="202" t="s">
        <v>34</v>
      </c>
      <c r="H8" s="202" t="s">
        <v>35</v>
      </c>
      <c r="I8" s="223" t="s">
        <v>37</v>
      </c>
      <c r="J8" s="225">
        <f>D8*G8</f>
        <v>0</v>
      </c>
      <c r="K8" s="206">
        <f>J8</f>
        <v>0</v>
      </c>
      <c r="L8" s="481"/>
    </row>
    <row r="9" spans="1:12" s="202" customFormat="1" ht="13.5" x14ac:dyDescent="0.15">
      <c r="A9" s="222"/>
      <c r="D9" s="188"/>
      <c r="I9" s="223"/>
      <c r="J9" s="225"/>
      <c r="K9" s="206"/>
      <c r="L9" s="481"/>
    </row>
    <row r="10" spans="1:12" s="202" customFormat="1" ht="13.5" x14ac:dyDescent="0.15">
      <c r="A10" s="483" t="s">
        <v>5</v>
      </c>
      <c r="B10" s="484"/>
      <c r="D10" s="180"/>
      <c r="I10" s="226"/>
      <c r="J10" s="224">
        <f>SUM(J11:J15)</f>
        <v>0</v>
      </c>
      <c r="K10" s="224">
        <f>SUM(K11:K15)</f>
        <v>0</v>
      </c>
      <c r="L10" s="481"/>
    </row>
    <row r="11" spans="1:12" s="202" customFormat="1" ht="13.5" x14ac:dyDescent="0.15">
      <c r="A11" s="222"/>
      <c r="B11" s="202" t="s">
        <v>17</v>
      </c>
      <c r="C11" s="202" t="s">
        <v>49</v>
      </c>
      <c r="D11" s="188"/>
      <c r="E11" s="202" t="s">
        <v>33</v>
      </c>
      <c r="F11" s="202" t="s">
        <v>34</v>
      </c>
      <c r="H11" s="202" t="s">
        <v>35</v>
      </c>
      <c r="I11" s="223" t="s">
        <v>37</v>
      </c>
      <c r="J11" s="225">
        <f>D11*G11</f>
        <v>0</v>
      </c>
      <c r="K11" s="206">
        <f t="shared" ref="K11:K18" si="0">J11</f>
        <v>0</v>
      </c>
      <c r="L11" s="481"/>
    </row>
    <row r="12" spans="1:12" s="202" customFormat="1" ht="13.5" x14ac:dyDescent="0.15">
      <c r="A12" s="222"/>
      <c r="B12" s="202" t="s">
        <v>36</v>
      </c>
      <c r="C12" s="202" t="s">
        <v>49</v>
      </c>
      <c r="D12" s="188"/>
      <c r="E12" s="202" t="s">
        <v>33</v>
      </c>
      <c r="F12" s="202" t="s">
        <v>34</v>
      </c>
      <c r="H12" s="202" t="s">
        <v>35</v>
      </c>
      <c r="I12" s="223" t="s">
        <v>37</v>
      </c>
      <c r="J12" s="225">
        <f>D12*G12</f>
        <v>0</v>
      </c>
      <c r="K12" s="206">
        <f t="shared" si="0"/>
        <v>0</v>
      </c>
      <c r="L12" s="481"/>
    </row>
    <row r="13" spans="1:12" s="202" customFormat="1" ht="13.5" x14ac:dyDescent="0.15">
      <c r="A13" s="222"/>
      <c r="B13" s="202" t="s">
        <v>18</v>
      </c>
      <c r="D13" s="492"/>
      <c r="E13" s="492"/>
      <c r="F13" s="492"/>
      <c r="G13" s="492"/>
      <c r="H13" s="492"/>
      <c r="I13" s="223" t="s">
        <v>37</v>
      </c>
      <c r="J13" s="225">
        <v>0</v>
      </c>
      <c r="K13" s="206">
        <f t="shared" si="0"/>
        <v>0</v>
      </c>
      <c r="L13" s="481"/>
    </row>
    <row r="14" spans="1:12" s="202" customFormat="1" ht="13.5" x14ac:dyDescent="0.15">
      <c r="A14" s="222"/>
      <c r="B14" s="202" t="s">
        <v>19</v>
      </c>
      <c r="D14" s="188"/>
      <c r="I14" s="223" t="s">
        <v>37</v>
      </c>
      <c r="J14" s="225">
        <v>0</v>
      </c>
      <c r="K14" s="206">
        <f t="shared" si="0"/>
        <v>0</v>
      </c>
      <c r="L14" s="481"/>
    </row>
    <row r="15" spans="1:12" s="202" customFormat="1" ht="13.5" x14ac:dyDescent="0.15">
      <c r="A15" s="222"/>
      <c r="B15" s="202" t="s">
        <v>20</v>
      </c>
      <c r="D15" s="188"/>
      <c r="I15" s="223" t="s">
        <v>37</v>
      </c>
      <c r="J15" s="225">
        <v>0</v>
      </c>
      <c r="K15" s="206">
        <f t="shared" si="0"/>
        <v>0</v>
      </c>
      <c r="L15" s="481"/>
    </row>
    <row r="16" spans="1:12" s="202" customFormat="1" ht="13.5" x14ac:dyDescent="0.15">
      <c r="A16" s="222" t="s">
        <v>6</v>
      </c>
      <c r="D16" s="188"/>
      <c r="I16" s="223"/>
      <c r="J16" s="224">
        <f>SUM(J17:J18)</f>
        <v>0</v>
      </c>
      <c r="K16" s="224">
        <f>SUM(K17:K18)</f>
        <v>0</v>
      </c>
      <c r="L16" s="481"/>
    </row>
    <row r="17" spans="1:13" s="202" customFormat="1" ht="13.5" x14ac:dyDescent="0.15">
      <c r="A17" s="222"/>
      <c r="B17" s="202" t="s">
        <v>21</v>
      </c>
      <c r="D17" s="188"/>
      <c r="I17" s="223" t="s">
        <v>37</v>
      </c>
      <c r="J17" s="225">
        <v>0</v>
      </c>
      <c r="K17" s="206">
        <f t="shared" si="0"/>
        <v>0</v>
      </c>
      <c r="L17" s="481"/>
    </row>
    <row r="18" spans="1:13" s="202" customFormat="1" ht="13.5" x14ac:dyDescent="0.15">
      <c r="A18" s="222"/>
      <c r="B18" s="202" t="s">
        <v>22</v>
      </c>
      <c r="D18" s="188"/>
      <c r="I18" s="223" t="s">
        <v>37</v>
      </c>
      <c r="J18" s="225">
        <v>0</v>
      </c>
      <c r="K18" s="206">
        <f t="shared" si="0"/>
        <v>0</v>
      </c>
      <c r="L18" s="481"/>
    </row>
    <row r="19" spans="1:13" s="202" customFormat="1" ht="13.5" x14ac:dyDescent="0.15">
      <c r="A19" s="17" t="s">
        <v>7</v>
      </c>
      <c r="B19" s="15"/>
      <c r="C19" s="15"/>
      <c r="D19" s="16"/>
      <c r="E19" s="15"/>
      <c r="F19" s="15"/>
      <c r="G19" s="15"/>
      <c r="H19" s="15"/>
      <c r="I19" s="70"/>
      <c r="J19" s="84">
        <f>SUM(J20,J23)</f>
        <v>0</v>
      </c>
      <c r="K19" s="84">
        <f>SUM(K20,K23)</f>
        <v>0</v>
      </c>
      <c r="L19" s="481"/>
    </row>
    <row r="20" spans="1:13" s="202" customFormat="1" ht="13.5" x14ac:dyDescent="0.15">
      <c r="A20" s="222" t="s">
        <v>8</v>
      </c>
      <c r="D20" s="180"/>
      <c r="I20" s="226"/>
      <c r="J20" s="224">
        <f>SUM(J21:J22)</f>
        <v>0</v>
      </c>
      <c r="K20" s="224">
        <f>SUM(K21:K22)</f>
        <v>0</v>
      </c>
      <c r="L20" s="481"/>
    </row>
    <row r="21" spans="1:13" s="202" customFormat="1" ht="13.5" x14ac:dyDescent="0.15">
      <c r="A21" s="222"/>
      <c r="C21" s="202" t="s">
        <v>49</v>
      </c>
      <c r="D21" s="188"/>
      <c r="E21" s="202" t="s">
        <v>33</v>
      </c>
      <c r="F21" s="202" t="s">
        <v>34</v>
      </c>
      <c r="H21" s="202" t="s">
        <v>35</v>
      </c>
      <c r="I21" s="223" t="s">
        <v>37</v>
      </c>
      <c r="J21" s="225">
        <f>D21*G21</f>
        <v>0</v>
      </c>
      <c r="K21" s="227">
        <f>J21</f>
        <v>0</v>
      </c>
      <c r="L21" s="481"/>
      <c r="M21" s="228"/>
    </row>
    <row r="22" spans="1:13" s="202" customFormat="1" ht="13.5" x14ac:dyDescent="0.15">
      <c r="A22" s="222"/>
      <c r="C22" s="202" t="s">
        <v>49</v>
      </c>
      <c r="D22" s="188"/>
      <c r="E22" s="202" t="s">
        <v>33</v>
      </c>
      <c r="F22" s="202" t="s">
        <v>34</v>
      </c>
      <c r="H22" s="202" t="s">
        <v>35</v>
      </c>
      <c r="I22" s="223" t="s">
        <v>37</v>
      </c>
      <c r="J22" s="225">
        <f>D22*G22</f>
        <v>0</v>
      </c>
      <c r="K22" s="227">
        <f>J22</f>
        <v>0</v>
      </c>
      <c r="L22" s="481"/>
    </row>
    <row r="23" spans="1:13" s="202" customFormat="1" ht="13.5" x14ac:dyDescent="0.15">
      <c r="A23" s="222" t="s">
        <v>9</v>
      </c>
      <c r="D23" s="180"/>
      <c r="I23" s="226"/>
      <c r="J23" s="224">
        <f>SUM(J24)</f>
        <v>0</v>
      </c>
      <c r="K23" s="224">
        <f>SUM(K24)</f>
        <v>0</v>
      </c>
      <c r="L23" s="481"/>
    </row>
    <row r="24" spans="1:13" s="202" customFormat="1" ht="13.5" x14ac:dyDescent="0.15">
      <c r="A24" s="222"/>
      <c r="C24" s="202" t="s">
        <v>49</v>
      </c>
      <c r="D24" s="188"/>
      <c r="E24" s="202" t="s">
        <v>33</v>
      </c>
      <c r="F24" s="202" t="s">
        <v>34</v>
      </c>
      <c r="H24" s="202" t="s">
        <v>38</v>
      </c>
      <c r="I24" s="223" t="s">
        <v>37</v>
      </c>
      <c r="J24" s="225">
        <f>D24*G24</f>
        <v>0</v>
      </c>
      <c r="K24" s="227">
        <f>J24</f>
        <v>0</v>
      </c>
      <c r="L24" s="481"/>
    </row>
    <row r="25" spans="1:13" s="202" customFormat="1" ht="13.5" x14ac:dyDescent="0.15">
      <c r="A25" s="17" t="s">
        <v>10</v>
      </c>
      <c r="B25" s="15"/>
      <c r="C25" s="15"/>
      <c r="D25" s="16"/>
      <c r="E25" s="15"/>
      <c r="F25" s="15"/>
      <c r="G25" s="15"/>
      <c r="H25" s="15"/>
      <c r="I25" s="70"/>
      <c r="J25" s="84">
        <f>SUM(J26,J29,J33,J35)</f>
        <v>0</v>
      </c>
      <c r="K25" s="85">
        <f>SUM(K26,K29,K33,K35)</f>
        <v>0</v>
      </c>
      <c r="L25" s="481"/>
    </row>
    <row r="26" spans="1:13" s="202" customFormat="1" ht="13.5" x14ac:dyDescent="0.15">
      <c r="A26" s="222" t="s">
        <v>11</v>
      </c>
      <c r="D26" s="180"/>
      <c r="I26" s="226"/>
      <c r="J26" s="224">
        <f>SUM(J27:J28)</f>
        <v>0</v>
      </c>
      <c r="K26" s="224">
        <f>SUM(K27:K28)</f>
        <v>0</v>
      </c>
      <c r="L26" s="481"/>
    </row>
    <row r="27" spans="1:13" s="202" customFormat="1" ht="13.5" x14ac:dyDescent="0.15">
      <c r="A27" s="222"/>
      <c r="B27" s="202" t="s">
        <v>23</v>
      </c>
      <c r="D27" s="188"/>
      <c r="I27" s="223" t="s">
        <v>37</v>
      </c>
      <c r="J27" s="206">
        <v>0</v>
      </c>
      <c r="K27" s="206">
        <f>J27</f>
        <v>0</v>
      </c>
      <c r="L27" s="481"/>
    </row>
    <row r="28" spans="1:13" s="202" customFormat="1" ht="13.5" x14ac:dyDescent="0.15">
      <c r="A28" s="222"/>
      <c r="B28" s="202" t="s">
        <v>24</v>
      </c>
      <c r="D28" s="188"/>
      <c r="I28" s="223" t="s">
        <v>37</v>
      </c>
      <c r="J28" s="206">
        <v>0</v>
      </c>
      <c r="K28" s="206">
        <f>J28</f>
        <v>0</v>
      </c>
      <c r="L28" s="481"/>
    </row>
    <row r="29" spans="1:13" s="202" customFormat="1" ht="13.5" x14ac:dyDescent="0.15">
      <c r="A29" s="222" t="s">
        <v>12</v>
      </c>
      <c r="D29" s="188"/>
      <c r="I29" s="226"/>
      <c r="J29" s="224">
        <f>SUM(J30:J32)</f>
        <v>0</v>
      </c>
      <c r="K29" s="224">
        <f>SUM(K30:K32)</f>
        <v>0</v>
      </c>
      <c r="L29" s="481"/>
    </row>
    <row r="30" spans="1:13" s="202" customFormat="1" ht="13.5" x14ac:dyDescent="0.15">
      <c r="A30" s="222" t="s">
        <v>26</v>
      </c>
      <c r="B30" s="202" t="s">
        <v>25</v>
      </c>
      <c r="D30" s="188"/>
      <c r="I30" s="223" t="s">
        <v>37</v>
      </c>
      <c r="J30" s="206">
        <v>0</v>
      </c>
      <c r="K30" s="206">
        <f>J30</f>
        <v>0</v>
      </c>
      <c r="L30" s="481"/>
    </row>
    <row r="31" spans="1:13" s="202" customFormat="1" ht="13.5" x14ac:dyDescent="0.15">
      <c r="A31" s="222"/>
      <c r="B31" s="202" t="s">
        <v>27</v>
      </c>
      <c r="D31" s="188"/>
      <c r="I31" s="223" t="s">
        <v>37</v>
      </c>
      <c r="J31" s="206">
        <v>0</v>
      </c>
      <c r="K31" s="206">
        <f t="shared" ref="K31:K32" si="1">J31</f>
        <v>0</v>
      </c>
      <c r="L31" s="481"/>
    </row>
    <row r="32" spans="1:13" s="202" customFormat="1" ht="13.5" x14ac:dyDescent="0.15">
      <c r="A32" s="222" t="s">
        <v>28</v>
      </c>
      <c r="B32" s="202" t="s">
        <v>27</v>
      </c>
      <c r="D32" s="188"/>
      <c r="I32" s="223" t="s">
        <v>37</v>
      </c>
      <c r="J32" s="206">
        <v>0</v>
      </c>
      <c r="K32" s="206">
        <f t="shared" si="1"/>
        <v>0</v>
      </c>
      <c r="L32" s="481"/>
    </row>
    <row r="33" spans="1:13" s="202" customFormat="1" ht="13.5" x14ac:dyDescent="0.15">
      <c r="A33" s="222" t="s">
        <v>13</v>
      </c>
      <c r="D33" s="180"/>
      <c r="I33" s="226"/>
      <c r="J33" s="224">
        <f>SUM(J34)</f>
        <v>0</v>
      </c>
      <c r="K33" s="224">
        <f>SUM(K34)</f>
        <v>0</v>
      </c>
      <c r="L33" s="481"/>
    </row>
    <row r="34" spans="1:13" s="202" customFormat="1" ht="13.5" x14ac:dyDescent="0.15">
      <c r="A34" s="222"/>
      <c r="B34" s="202" t="s">
        <v>29</v>
      </c>
      <c r="D34" s="188"/>
      <c r="I34" s="223" t="s">
        <v>37</v>
      </c>
      <c r="J34" s="206">
        <v>0</v>
      </c>
      <c r="K34" s="206">
        <f>J34</f>
        <v>0</v>
      </c>
      <c r="L34" s="481"/>
    </row>
    <row r="35" spans="1:13" s="202" customFormat="1" ht="13.5" x14ac:dyDescent="0.15">
      <c r="A35" s="222" t="s">
        <v>14</v>
      </c>
      <c r="D35" s="188"/>
      <c r="I35" s="226"/>
      <c r="J35" s="224">
        <f>SUM(J36:J39)</f>
        <v>0</v>
      </c>
      <c r="K35" s="224">
        <f>SUM(K36:K39)</f>
        <v>0</v>
      </c>
      <c r="L35" s="481"/>
    </row>
    <row r="36" spans="1:13" s="202" customFormat="1" ht="13.5" x14ac:dyDescent="0.15">
      <c r="A36" s="222" t="s">
        <v>30</v>
      </c>
      <c r="C36" s="202" t="s">
        <v>49</v>
      </c>
      <c r="D36" s="188"/>
      <c r="E36" s="202" t="s">
        <v>33</v>
      </c>
      <c r="F36" s="202" t="s">
        <v>34</v>
      </c>
      <c r="H36" s="202" t="s">
        <v>39</v>
      </c>
      <c r="I36" s="223" t="s">
        <v>37</v>
      </c>
      <c r="J36" s="225">
        <f>D36*G36</f>
        <v>0</v>
      </c>
      <c r="K36" s="206">
        <f>J36</f>
        <v>0</v>
      </c>
      <c r="L36" s="481"/>
    </row>
    <row r="37" spans="1:13" s="202" customFormat="1" ht="13.5" x14ac:dyDescent="0.15">
      <c r="A37" s="222" t="s">
        <v>31</v>
      </c>
      <c r="B37" s="202" t="s">
        <v>40</v>
      </c>
      <c r="D37" s="188"/>
      <c r="I37" s="223" t="s">
        <v>37</v>
      </c>
      <c r="J37" s="206">
        <v>0</v>
      </c>
      <c r="K37" s="206">
        <f>J37</f>
        <v>0</v>
      </c>
      <c r="L37" s="481"/>
    </row>
    <row r="38" spans="1:13" s="202" customFormat="1" ht="13.5" x14ac:dyDescent="0.15">
      <c r="A38" s="222"/>
      <c r="B38" s="202" t="s">
        <v>41</v>
      </c>
      <c r="D38" s="188"/>
      <c r="I38" s="223" t="s">
        <v>37</v>
      </c>
      <c r="J38" s="206">
        <v>0</v>
      </c>
      <c r="K38" s="206">
        <f>J38</f>
        <v>0</v>
      </c>
      <c r="L38" s="481"/>
    </row>
    <row r="39" spans="1:13" s="202" customFormat="1" ht="13.5" x14ac:dyDescent="0.15">
      <c r="A39" s="222" t="s">
        <v>32</v>
      </c>
      <c r="B39" s="202" t="s">
        <v>42</v>
      </c>
      <c r="D39" s="188"/>
      <c r="I39" s="223" t="s">
        <v>37</v>
      </c>
      <c r="J39" s="206">
        <v>0</v>
      </c>
      <c r="K39" s="206">
        <f>J39</f>
        <v>0</v>
      </c>
      <c r="L39" s="481"/>
    </row>
    <row r="40" spans="1:13" s="212" customFormat="1" ht="13.5" x14ac:dyDescent="0.15">
      <c r="A40" s="32" t="s">
        <v>79</v>
      </c>
      <c r="B40" s="33"/>
      <c r="C40" s="33"/>
      <c r="D40" s="34"/>
      <c r="E40" s="33"/>
      <c r="F40" s="33"/>
      <c r="G40" s="33"/>
      <c r="H40" s="33"/>
      <c r="I40" s="71"/>
      <c r="J40" s="86">
        <f>SUM(J41,J44)</f>
        <v>0</v>
      </c>
      <c r="K40" s="86">
        <f>SUM(K41,K44)</f>
        <v>0</v>
      </c>
      <c r="L40" s="481"/>
    </row>
    <row r="41" spans="1:13" s="212" customFormat="1" ht="13.5" x14ac:dyDescent="0.15">
      <c r="A41" s="206" t="s">
        <v>75</v>
      </c>
      <c r="D41" s="232"/>
      <c r="I41" s="233"/>
      <c r="J41" s="225">
        <f>SUM(J42:J43)</f>
        <v>0</v>
      </c>
      <c r="K41" s="225">
        <f>SUM(K42:K43)</f>
        <v>0</v>
      </c>
      <c r="L41" s="481"/>
      <c r="M41" s="234"/>
    </row>
    <row r="42" spans="1:13" s="212" customFormat="1" ht="13.5" x14ac:dyDescent="0.15">
      <c r="A42" s="235"/>
      <c r="B42" s="37" t="s">
        <v>239</v>
      </c>
      <c r="C42" s="232"/>
      <c r="D42" s="232"/>
      <c r="I42" s="236" t="s">
        <v>37</v>
      </c>
      <c r="J42" s="225">
        <f>'10.(5)明細表 (共同研究先_その他2023)'!K41</f>
        <v>0</v>
      </c>
      <c r="K42" s="237">
        <f>J42</f>
        <v>0</v>
      </c>
      <c r="L42" s="481"/>
      <c r="M42" s="238"/>
    </row>
    <row r="43" spans="1:13" s="212" customFormat="1" ht="13.5" x14ac:dyDescent="0.15">
      <c r="A43" s="235"/>
      <c r="B43" s="232"/>
      <c r="C43" s="232"/>
      <c r="D43" s="232"/>
      <c r="I43" s="236"/>
      <c r="J43" s="225">
        <v>0</v>
      </c>
      <c r="K43" s="237">
        <f>J43</f>
        <v>0</v>
      </c>
      <c r="L43" s="481"/>
      <c r="M43" s="238"/>
    </row>
    <row r="44" spans="1:13" s="212" customFormat="1" ht="13.5" x14ac:dyDescent="0.15">
      <c r="A44" s="206" t="s">
        <v>59</v>
      </c>
      <c r="D44" s="232"/>
      <c r="I44" s="233"/>
      <c r="J44" s="225">
        <f>SUM(J45:J46)</f>
        <v>0</v>
      </c>
      <c r="K44" s="237">
        <f>SUM(K45:K46)</f>
        <v>0</v>
      </c>
      <c r="L44" s="481"/>
    </row>
    <row r="45" spans="1:13" s="212" customFormat="1" ht="13.5" x14ac:dyDescent="0.15">
      <c r="A45" s="235"/>
      <c r="B45" s="232" t="s">
        <v>46</v>
      </c>
      <c r="C45" s="232"/>
      <c r="D45" s="232"/>
      <c r="I45" s="236" t="s">
        <v>37</v>
      </c>
      <c r="J45" s="225">
        <f>'10.（5)明細表 (共同研究先_学術機関2023)'!K41</f>
        <v>0</v>
      </c>
      <c r="K45" s="237">
        <f>J45</f>
        <v>0</v>
      </c>
      <c r="L45" s="481"/>
      <c r="M45" s="238"/>
    </row>
    <row r="46" spans="1:13" s="212" customFormat="1" ht="13.5" x14ac:dyDescent="0.15">
      <c r="A46" s="235"/>
      <c r="B46" s="232"/>
      <c r="C46" s="232"/>
      <c r="D46" s="232"/>
      <c r="I46" s="236"/>
      <c r="J46" s="225">
        <v>0</v>
      </c>
      <c r="K46" s="237">
        <f>J46</f>
        <v>0</v>
      </c>
      <c r="L46" s="481"/>
      <c r="M46" s="238"/>
    </row>
    <row r="47" spans="1:13" s="212" customFormat="1" ht="14.25" thickBot="1" x14ac:dyDescent="0.2">
      <c r="A47" s="239"/>
      <c r="B47" s="240"/>
      <c r="C47" s="240"/>
      <c r="D47" s="241"/>
      <c r="E47" s="240"/>
      <c r="F47" s="240"/>
      <c r="G47" s="240"/>
      <c r="H47" s="240"/>
      <c r="I47" s="242"/>
      <c r="J47" s="225"/>
      <c r="K47" s="237"/>
      <c r="L47" s="482"/>
    </row>
    <row r="48" spans="1:13" s="212" customFormat="1" ht="14.25" thickBot="1" x14ac:dyDescent="0.2">
      <c r="A48" s="243" t="s">
        <v>62</v>
      </c>
      <c r="B48" s="244"/>
      <c r="C48" s="244"/>
      <c r="D48" s="244"/>
      <c r="E48" s="244"/>
      <c r="F48" s="244"/>
      <c r="G48" s="244"/>
      <c r="H48" s="244"/>
      <c r="I48" s="245"/>
      <c r="J48" s="246">
        <f>SUM(J6,J19,J25,J40)</f>
        <v>0</v>
      </c>
      <c r="K48" s="246">
        <f>SUM(K6,K19,K25,K40)</f>
        <v>0</v>
      </c>
      <c r="L48" s="247">
        <f>ROUNDDOWN(((K6+K19+K25+K41)*VLOOKUP(提案者要旨情報!E20,始めにご確認ください!$A$50:$B$54,2,FALSE)),-3)+ROUNDDOWN(K44,-3)</f>
        <v>0</v>
      </c>
    </row>
    <row r="49" spans="1:14" ht="18" customHeight="1" x14ac:dyDescent="0.15">
      <c r="A49" s="186" t="str">
        <f>"＜補助率　"&amp;VLOOKUP(提案者要旨情報!E20,始めにご確認ください!$A$50:$D$54,3,FALSE)&amp;"／"&amp;VLOOKUP(提案者要旨情報!E20,始めにご確認ください!$A$50:$D$54,4,FALSE)&amp;"＞"</f>
        <v>＜補助率　2／3＞</v>
      </c>
      <c r="N49" s="197"/>
    </row>
    <row r="50" spans="1:14" ht="19.5" customHeight="1" x14ac:dyDescent="0.15">
      <c r="N50" s="197"/>
    </row>
    <row r="51" spans="1:14" ht="19.5" customHeight="1" x14ac:dyDescent="0.15">
      <c r="A51" s="212" t="s">
        <v>273</v>
      </c>
      <c r="N51" s="197"/>
    </row>
    <row r="52" spans="1:14" ht="19.5" customHeight="1" x14ac:dyDescent="0.15">
      <c r="N52" s="262"/>
    </row>
  </sheetData>
  <mergeCells count="9">
    <mergeCell ref="L6:L47"/>
    <mergeCell ref="A10:B10"/>
    <mergeCell ref="A2:L2"/>
    <mergeCell ref="B3:H3"/>
    <mergeCell ref="I3:L3"/>
    <mergeCell ref="A5:I5"/>
    <mergeCell ref="A4:D4"/>
    <mergeCell ref="D13:H13"/>
    <mergeCell ref="E4:H4"/>
  </mergeCells>
  <phoneticPr fontId="15"/>
  <pageMargins left="0.63" right="0.4" top="0.32" bottom="0.23" header="0.24" footer="0.2"/>
  <pageSetup paperSize="9" scale="37"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93E5F82F-B9DD-4881-92AE-15059C48C115}">
            <xm:f>'10.(2)助成先総括表'!$A$6=""</xm:f>
            <x14:dxf>
              <fill>
                <patternFill>
                  <bgColor rgb="FFCCFFCC"/>
                </patternFill>
              </fill>
            </x14:dxf>
          </x14:cfRule>
          <xm:sqref>A4:D4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M51"/>
  <sheetViews>
    <sheetView showGridLines="0" topLeftCell="A18" zoomScale="90" zoomScaleNormal="90" workbookViewId="0">
      <selection activeCell="J18" sqref="J18"/>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8"/>
    </row>
    <row r="2" spans="1:12" ht="19.5" customHeight="1" x14ac:dyDescent="0.15">
      <c r="A2" s="485" t="s">
        <v>72</v>
      </c>
      <c r="B2" s="485"/>
      <c r="C2" s="485"/>
      <c r="D2" s="485"/>
      <c r="E2" s="485"/>
      <c r="F2" s="485"/>
      <c r="G2" s="485"/>
      <c r="H2" s="485"/>
      <c r="I2" s="485"/>
      <c r="J2" s="485"/>
      <c r="K2" s="485"/>
      <c r="L2" s="485"/>
    </row>
    <row r="3" spans="1:12" ht="19.5" customHeight="1" x14ac:dyDescent="0.15">
      <c r="B3" s="495"/>
      <c r="C3" s="495"/>
      <c r="D3" s="495"/>
      <c r="E3" s="495"/>
      <c r="F3" s="495"/>
      <c r="G3" s="495"/>
      <c r="H3" s="495"/>
      <c r="I3" s="496"/>
      <c r="J3" s="496"/>
      <c r="K3" s="496"/>
      <c r="L3" s="496"/>
    </row>
    <row r="4" spans="1:12" s="11" customFormat="1" ht="19.5" customHeight="1" thickBot="1" x14ac:dyDescent="0.2">
      <c r="A4" s="491" t="str">
        <f>"（４）"&amp;'10.(2)助成先総括表'!A6&amp;"　項目別明細表（2024年度）"</f>
        <v>（４）（例）〇〇株式会社　項目別明細表（2024年度）</v>
      </c>
      <c r="B4" s="491"/>
      <c r="C4" s="491"/>
      <c r="D4" s="491"/>
      <c r="J4" s="49"/>
      <c r="K4" s="49"/>
    </row>
    <row r="5" spans="1:12" s="11" customFormat="1" ht="13.5" x14ac:dyDescent="0.15">
      <c r="A5" s="500" t="s">
        <v>50</v>
      </c>
      <c r="B5" s="501"/>
      <c r="C5" s="501"/>
      <c r="D5" s="501"/>
      <c r="E5" s="501"/>
      <c r="F5" s="501"/>
      <c r="G5" s="501"/>
      <c r="H5" s="501"/>
      <c r="I5" s="502"/>
      <c r="J5" s="65" t="s">
        <v>73</v>
      </c>
      <c r="K5" s="53" t="s">
        <v>66</v>
      </c>
      <c r="L5" s="52" t="s">
        <v>67</v>
      </c>
    </row>
    <row r="6" spans="1:12" s="11" customFormat="1" ht="13.5" x14ac:dyDescent="0.15">
      <c r="A6" s="24" t="s">
        <v>3</v>
      </c>
      <c r="B6" s="25"/>
      <c r="C6" s="25"/>
      <c r="D6" s="26"/>
      <c r="E6" s="25"/>
      <c r="F6" s="25"/>
      <c r="G6" s="25"/>
      <c r="H6" s="25"/>
      <c r="I6" s="67"/>
      <c r="J6" s="82">
        <f>SUM(J7,J10,J16)</f>
        <v>0</v>
      </c>
      <c r="K6" s="82">
        <f>SUM(K7,K10,K16)</f>
        <v>0</v>
      </c>
      <c r="L6" s="497"/>
    </row>
    <row r="7" spans="1:12" s="11" customFormat="1" ht="13.5" x14ac:dyDescent="0.15">
      <c r="A7" s="13" t="s">
        <v>4</v>
      </c>
      <c r="D7" s="12"/>
      <c r="I7" s="68"/>
      <c r="J7" s="83">
        <f>SUM(J8)</f>
        <v>0</v>
      </c>
      <c r="K7" s="83">
        <f>SUM(K8)</f>
        <v>0</v>
      </c>
      <c r="L7" s="498"/>
    </row>
    <row r="8" spans="1:12" s="11" customFormat="1" ht="13.5" x14ac:dyDescent="0.15">
      <c r="A8" s="13"/>
      <c r="B8" s="11" t="s">
        <v>16</v>
      </c>
      <c r="C8" s="11" t="s">
        <v>49</v>
      </c>
      <c r="D8" s="12"/>
      <c r="E8" s="11" t="s">
        <v>33</v>
      </c>
      <c r="F8" s="11" t="s">
        <v>34</v>
      </c>
      <c r="H8" s="11" t="s">
        <v>35</v>
      </c>
      <c r="I8" s="68" t="s">
        <v>37</v>
      </c>
      <c r="J8" s="51">
        <f>D8*G8</f>
        <v>0</v>
      </c>
      <c r="K8" s="45">
        <f>J8</f>
        <v>0</v>
      </c>
      <c r="L8" s="498"/>
    </row>
    <row r="9" spans="1:12" s="11" customFormat="1" ht="13.5" x14ac:dyDescent="0.15">
      <c r="A9" s="13"/>
      <c r="D9" s="12"/>
      <c r="I9" s="68"/>
      <c r="J9" s="51"/>
      <c r="K9" s="45"/>
      <c r="L9" s="498"/>
    </row>
    <row r="10" spans="1:12" s="11" customFormat="1" ht="13.5" x14ac:dyDescent="0.15">
      <c r="A10" s="493" t="s">
        <v>5</v>
      </c>
      <c r="B10" s="494"/>
      <c r="D10" s="4"/>
      <c r="I10" s="69"/>
      <c r="J10" s="83">
        <f>SUM(J11:J15)</f>
        <v>0</v>
      </c>
      <c r="K10" s="83">
        <f>SUM(K11:K15)</f>
        <v>0</v>
      </c>
      <c r="L10" s="498"/>
    </row>
    <row r="11" spans="1:12" s="11" customFormat="1" ht="13.5" x14ac:dyDescent="0.15">
      <c r="A11" s="13"/>
      <c r="B11" s="11" t="s">
        <v>17</v>
      </c>
      <c r="C11" s="11" t="s">
        <v>49</v>
      </c>
      <c r="D11" s="12"/>
      <c r="E11" s="11" t="s">
        <v>33</v>
      </c>
      <c r="F11" s="11" t="s">
        <v>34</v>
      </c>
      <c r="H11" s="11" t="s">
        <v>35</v>
      </c>
      <c r="I11" s="68" t="s">
        <v>37</v>
      </c>
      <c r="J11" s="51">
        <f>D11*G11</f>
        <v>0</v>
      </c>
      <c r="K11" s="45">
        <f t="shared" ref="K11:K18" si="0">J11</f>
        <v>0</v>
      </c>
      <c r="L11" s="498"/>
    </row>
    <row r="12" spans="1:12" s="11" customFormat="1" ht="13.5" x14ac:dyDescent="0.15">
      <c r="A12" s="13"/>
      <c r="B12" s="11" t="s">
        <v>36</v>
      </c>
      <c r="C12" s="11" t="s">
        <v>49</v>
      </c>
      <c r="D12" s="12"/>
      <c r="E12" s="11" t="s">
        <v>33</v>
      </c>
      <c r="F12" s="11" t="s">
        <v>34</v>
      </c>
      <c r="H12" s="11" t="s">
        <v>35</v>
      </c>
      <c r="I12" s="68" t="s">
        <v>37</v>
      </c>
      <c r="J12" s="51">
        <f>D12*G12</f>
        <v>0</v>
      </c>
      <c r="K12" s="45">
        <f t="shared" si="0"/>
        <v>0</v>
      </c>
      <c r="L12" s="498"/>
    </row>
    <row r="13" spans="1:12" s="11" customFormat="1" ht="13.5" x14ac:dyDescent="0.15">
      <c r="A13" s="13"/>
      <c r="B13" s="11" t="s">
        <v>18</v>
      </c>
      <c r="D13" s="12"/>
      <c r="I13" s="68" t="s">
        <v>37</v>
      </c>
      <c r="J13" s="51">
        <v>0</v>
      </c>
      <c r="K13" s="45">
        <f t="shared" si="0"/>
        <v>0</v>
      </c>
      <c r="L13" s="498"/>
    </row>
    <row r="14" spans="1:12" s="11" customFormat="1" ht="13.5" x14ac:dyDescent="0.15">
      <c r="A14" s="13"/>
      <c r="B14" s="11" t="s">
        <v>19</v>
      </c>
      <c r="D14" s="12"/>
      <c r="I14" s="68" t="s">
        <v>37</v>
      </c>
      <c r="J14" s="51">
        <v>0</v>
      </c>
      <c r="K14" s="45">
        <f t="shared" si="0"/>
        <v>0</v>
      </c>
      <c r="L14" s="498"/>
    </row>
    <row r="15" spans="1:12" s="11" customFormat="1" ht="13.5" x14ac:dyDescent="0.15">
      <c r="A15" s="13"/>
      <c r="B15" s="11" t="s">
        <v>20</v>
      </c>
      <c r="D15" s="12"/>
      <c r="I15" s="68" t="s">
        <v>37</v>
      </c>
      <c r="J15" s="51">
        <v>0</v>
      </c>
      <c r="K15" s="45">
        <f t="shared" si="0"/>
        <v>0</v>
      </c>
      <c r="L15" s="498"/>
    </row>
    <row r="16" spans="1:12" s="11" customFormat="1" ht="13.5" x14ac:dyDescent="0.15">
      <c r="A16" s="13" t="s">
        <v>6</v>
      </c>
      <c r="D16" s="12"/>
      <c r="I16" s="68"/>
      <c r="J16" s="83">
        <f>SUM(J17:J18)</f>
        <v>0</v>
      </c>
      <c r="K16" s="83">
        <f>SUM(K17:K18)</f>
        <v>0</v>
      </c>
      <c r="L16" s="498"/>
    </row>
    <row r="17" spans="1:13" s="11" customFormat="1" ht="13.5" x14ac:dyDescent="0.15">
      <c r="A17" s="13"/>
      <c r="B17" s="11" t="s">
        <v>21</v>
      </c>
      <c r="D17" s="12"/>
      <c r="I17" s="68" t="s">
        <v>37</v>
      </c>
      <c r="J17" s="51">
        <v>0</v>
      </c>
      <c r="K17" s="45">
        <f t="shared" si="0"/>
        <v>0</v>
      </c>
      <c r="L17" s="498"/>
    </row>
    <row r="18" spans="1:13" s="11" customFormat="1" ht="13.5" x14ac:dyDescent="0.15">
      <c r="A18" s="13"/>
      <c r="B18" s="11" t="s">
        <v>22</v>
      </c>
      <c r="D18" s="12"/>
      <c r="I18" s="68" t="s">
        <v>37</v>
      </c>
      <c r="J18" s="51">
        <v>0</v>
      </c>
      <c r="K18" s="45">
        <f t="shared" si="0"/>
        <v>0</v>
      </c>
      <c r="L18" s="498"/>
    </row>
    <row r="19" spans="1:13" s="11" customFormat="1" ht="13.5" x14ac:dyDescent="0.15">
      <c r="A19" s="17" t="s">
        <v>7</v>
      </c>
      <c r="B19" s="15"/>
      <c r="C19" s="15"/>
      <c r="D19" s="16"/>
      <c r="E19" s="15"/>
      <c r="F19" s="15"/>
      <c r="G19" s="15"/>
      <c r="H19" s="15"/>
      <c r="I19" s="70"/>
      <c r="J19" s="84">
        <f>SUM(J20,J23)</f>
        <v>0</v>
      </c>
      <c r="K19" s="84">
        <f>SUM(K20,K23)</f>
        <v>0</v>
      </c>
      <c r="L19" s="498"/>
    </row>
    <row r="20" spans="1:13" s="11" customFormat="1" ht="13.5" x14ac:dyDescent="0.15">
      <c r="A20" s="13" t="s">
        <v>8</v>
      </c>
      <c r="D20" s="4"/>
      <c r="I20" s="69"/>
      <c r="J20" s="83">
        <f>SUM(J21:J22)</f>
        <v>0</v>
      </c>
      <c r="K20" s="83">
        <f>SUM(K21:K22)</f>
        <v>0</v>
      </c>
      <c r="L20" s="498"/>
    </row>
    <row r="21" spans="1:13" s="11" customFormat="1" ht="13.5" x14ac:dyDescent="0.15">
      <c r="A21" s="13"/>
      <c r="C21" s="11" t="s">
        <v>49</v>
      </c>
      <c r="D21" s="12"/>
      <c r="E21" s="11" t="s">
        <v>33</v>
      </c>
      <c r="F21" s="11" t="s">
        <v>34</v>
      </c>
      <c r="H21" s="11" t="s">
        <v>35</v>
      </c>
      <c r="I21" s="68" t="s">
        <v>37</v>
      </c>
      <c r="J21" s="51">
        <f>D21*G21</f>
        <v>0</v>
      </c>
      <c r="K21" s="54">
        <f>J21</f>
        <v>0</v>
      </c>
      <c r="L21" s="498"/>
      <c r="M21" s="43"/>
    </row>
    <row r="22" spans="1:13" s="11" customFormat="1" ht="13.5" x14ac:dyDescent="0.15">
      <c r="A22" s="13"/>
      <c r="C22" s="11" t="s">
        <v>49</v>
      </c>
      <c r="D22" s="12"/>
      <c r="E22" s="11" t="s">
        <v>33</v>
      </c>
      <c r="F22" s="11" t="s">
        <v>34</v>
      </c>
      <c r="H22" s="11" t="s">
        <v>35</v>
      </c>
      <c r="I22" s="68" t="s">
        <v>37</v>
      </c>
      <c r="J22" s="51">
        <f>D22*G22</f>
        <v>0</v>
      </c>
      <c r="K22" s="54">
        <f>J22</f>
        <v>0</v>
      </c>
      <c r="L22" s="498"/>
    </row>
    <row r="23" spans="1:13" s="11" customFormat="1" ht="13.5" x14ac:dyDescent="0.15">
      <c r="A23" s="13" t="s">
        <v>9</v>
      </c>
      <c r="D23" s="4"/>
      <c r="I23" s="69"/>
      <c r="J23" s="83">
        <f>SUM(J24)</f>
        <v>0</v>
      </c>
      <c r="K23" s="83">
        <f>SUM(K24)</f>
        <v>0</v>
      </c>
      <c r="L23" s="498"/>
    </row>
    <row r="24" spans="1:13" s="11" customFormat="1" ht="13.5" x14ac:dyDescent="0.15">
      <c r="A24" s="13"/>
      <c r="C24" s="11" t="s">
        <v>49</v>
      </c>
      <c r="D24" s="12"/>
      <c r="E24" s="11" t="s">
        <v>33</v>
      </c>
      <c r="F24" s="11" t="s">
        <v>34</v>
      </c>
      <c r="H24" s="11" t="s">
        <v>38</v>
      </c>
      <c r="I24" s="68" t="s">
        <v>37</v>
      </c>
      <c r="J24" s="51">
        <f>D24*G24</f>
        <v>0</v>
      </c>
      <c r="K24" s="54">
        <f>J24</f>
        <v>0</v>
      </c>
      <c r="L24" s="498"/>
    </row>
    <row r="25" spans="1:13" s="11" customFormat="1" ht="13.5" x14ac:dyDescent="0.15">
      <c r="A25" s="17" t="s">
        <v>10</v>
      </c>
      <c r="B25" s="15"/>
      <c r="C25" s="15"/>
      <c r="D25" s="16"/>
      <c r="E25" s="15"/>
      <c r="F25" s="15"/>
      <c r="G25" s="15"/>
      <c r="H25" s="15"/>
      <c r="I25" s="70"/>
      <c r="J25" s="84">
        <f>SUM(J26,J29,J33,J35)</f>
        <v>0</v>
      </c>
      <c r="K25" s="85">
        <f>SUM(K26,K29,K33,K35)</f>
        <v>0</v>
      </c>
      <c r="L25" s="498"/>
    </row>
    <row r="26" spans="1:13" s="11" customFormat="1" ht="13.5" x14ac:dyDescent="0.15">
      <c r="A26" s="13" t="s">
        <v>11</v>
      </c>
      <c r="D26" s="4"/>
      <c r="I26" s="69"/>
      <c r="J26" s="83">
        <f>SUM(J27:J28)</f>
        <v>0</v>
      </c>
      <c r="K26" s="83">
        <f>SUM(K27:K28)</f>
        <v>0</v>
      </c>
      <c r="L26" s="498"/>
    </row>
    <row r="27" spans="1:13" s="11" customFormat="1" ht="13.5" x14ac:dyDescent="0.15">
      <c r="A27" s="13"/>
      <c r="B27" s="11" t="s">
        <v>23</v>
      </c>
      <c r="D27" s="12"/>
      <c r="I27" s="68" t="s">
        <v>37</v>
      </c>
      <c r="J27" s="45">
        <v>0</v>
      </c>
      <c r="K27" s="45">
        <f>J27</f>
        <v>0</v>
      </c>
      <c r="L27" s="498"/>
    </row>
    <row r="28" spans="1:13" s="11" customFormat="1" ht="13.5" x14ac:dyDescent="0.15">
      <c r="A28" s="13"/>
      <c r="B28" s="11" t="s">
        <v>24</v>
      </c>
      <c r="D28" s="12"/>
      <c r="I28" s="68" t="s">
        <v>37</v>
      </c>
      <c r="J28" s="45">
        <v>0</v>
      </c>
      <c r="K28" s="45">
        <f>J28</f>
        <v>0</v>
      </c>
      <c r="L28" s="498"/>
    </row>
    <row r="29" spans="1:13" s="11" customFormat="1" ht="13.5" x14ac:dyDescent="0.15">
      <c r="A29" s="13" t="s">
        <v>12</v>
      </c>
      <c r="D29" s="12"/>
      <c r="I29" s="69"/>
      <c r="J29" s="83">
        <f>SUM(J30:J32)</f>
        <v>0</v>
      </c>
      <c r="K29" s="83">
        <f>SUM(K30:K32)</f>
        <v>0</v>
      </c>
      <c r="L29" s="498"/>
    </row>
    <row r="30" spans="1:13" s="11" customFormat="1" ht="13.5" x14ac:dyDescent="0.15">
      <c r="A30" s="13" t="s">
        <v>26</v>
      </c>
      <c r="B30" s="11" t="s">
        <v>25</v>
      </c>
      <c r="D30" s="12"/>
      <c r="I30" s="68" t="s">
        <v>37</v>
      </c>
      <c r="J30" s="45">
        <v>0</v>
      </c>
      <c r="K30" s="45">
        <f>J30</f>
        <v>0</v>
      </c>
      <c r="L30" s="498"/>
    </row>
    <row r="31" spans="1:13" s="11" customFormat="1" ht="13.5" x14ac:dyDescent="0.15">
      <c r="A31" s="13"/>
      <c r="B31" s="11" t="s">
        <v>27</v>
      </c>
      <c r="D31" s="12"/>
      <c r="I31" s="68" t="s">
        <v>37</v>
      </c>
      <c r="J31" s="45">
        <v>0</v>
      </c>
      <c r="K31" s="45">
        <f t="shared" ref="K31:K32" si="1">J31</f>
        <v>0</v>
      </c>
      <c r="L31" s="498"/>
    </row>
    <row r="32" spans="1:13" s="11" customFormat="1" ht="13.5" x14ac:dyDescent="0.15">
      <c r="A32" s="13" t="s">
        <v>28</v>
      </c>
      <c r="B32" s="11" t="s">
        <v>27</v>
      </c>
      <c r="D32" s="12"/>
      <c r="I32" s="68" t="s">
        <v>37</v>
      </c>
      <c r="J32" s="45">
        <v>0</v>
      </c>
      <c r="K32" s="45">
        <f t="shared" si="1"/>
        <v>0</v>
      </c>
      <c r="L32" s="498"/>
    </row>
    <row r="33" spans="1:13" s="11" customFormat="1" ht="13.5" x14ac:dyDescent="0.15">
      <c r="A33" s="13" t="s">
        <v>13</v>
      </c>
      <c r="D33" s="4"/>
      <c r="I33" s="69"/>
      <c r="J33" s="83">
        <f>SUM(J34)</f>
        <v>0</v>
      </c>
      <c r="K33" s="83">
        <f>SUM(K34)</f>
        <v>0</v>
      </c>
      <c r="L33" s="498"/>
    </row>
    <row r="34" spans="1:13" s="11" customFormat="1" ht="13.5" x14ac:dyDescent="0.15">
      <c r="A34" s="13"/>
      <c r="B34" s="11" t="s">
        <v>29</v>
      </c>
      <c r="D34" s="12"/>
      <c r="I34" s="68" t="s">
        <v>37</v>
      </c>
      <c r="J34" s="45">
        <v>0</v>
      </c>
      <c r="K34" s="45">
        <f>J34</f>
        <v>0</v>
      </c>
      <c r="L34" s="498"/>
    </row>
    <row r="35" spans="1:13" s="11" customFormat="1" ht="13.5" x14ac:dyDescent="0.15">
      <c r="A35" s="13" t="s">
        <v>14</v>
      </c>
      <c r="D35" s="12"/>
      <c r="I35" s="69"/>
      <c r="J35" s="83">
        <f>SUM(J36:J39)</f>
        <v>0</v>
      </c>
      <c r="K35" s="83">
        <f>SUM(K36:K39)</f>
        <v>0</v>
      </c>
      <c r="L35" s="498"/>
    </row>
    <row r="36" spans="1:13" s="11" customFormat="1" ht="13.5" x14ac:dyDescent="0.15">
      <c r="A36" s="13" t="s">
        <v>30</v>
      </c>
      <c r="C36" s="11" t="s">
        <v>49</v>
      </c>
      <c r="D36" s="12"/>
      <c r="E36" s="11" t="s">
        <v>33</v>
      </c>
      <c r="F36" s="11" t="s">
        <v>34</v>
      </c>
      <c r="H36" s="11" t="s">
        <v>39</v>
      </c>
      <c r="I36" s="68" t="s">
        <v>37</v>
      </c>
      <c r="J36" s="51">
        <f>D36*G36</f>
        <v>0</v>
      </c>
      <c r="K36" s="45">
        <f>J36</f>
        <v>0</v>
      </c>
      <c r="L36" s="498"/>
    </row>
    <row r="37" spans="1:13" s="11" customFormat="1" ht="13.5" x14ac:dyDescent="0.15">
      <c r="A37" s="13" t="s">
        <v>31</v>
      </c>
      <c r="B37" s="11" t="s">
        <v>40</v>
      </c>
      <c r="D37" s="12"/>
      <c r="I37" s="68" t="s">
        <v>37</v>
      </c>
      <c r="J37" s="45">
        <v>0</v>
      </c>
      <c r="K37" s="45">
        <f>J37</f>
        <v>0</v>
      </c>
      <c r="L37" s="498"/>
    </row>
    <row r="38" spans="1:13" s="11" customFormat="1" ht="13.5" x14ac:dyDescent="0.15">
      <c r="A38" s="13"/>
      <c r="B38" s="11" t="s">
        <v>41</v>
      </c>
      <c r="D38" s="12"/>
      <c r="I38" s="68" t="s">
        <v>37</v>
      </c>
      <c r="J38" s="45">
        <v>0</v>
      </c>
      <c r="K38" s="45">
        <f>J38</f>
        <v>0</v>
      </c>
      <c r="L38" s="498"/>
    </row>
    <row r="39" spans="1:13" s="11" customFormat="1" ht="13.5" x14ac:dyDescent="0.15">
      <c r="A39" s="13" t="s">
        <v>32</v>
      </c>
      <c r="B39" s="11" t="s">
        <v>42</v>
      </c>
      <c r="D39" s="12"/>
      <c r="I39" s="68" t="s">
        <v>37</v>
      </c>
      <c r="J39" s="206">
        <v>0</v>
      </c>
      <c r="K39" s="45">
        <f>J39</f>
        <v>0</v>
      </c>
      <c r="L39" s="498"/>
    </row>
    <row r="40" spans="1:13" s="9" customFormat="1" ht="13.5" x14ac:dyDescent="0.15">
      <c r="A40" s="32" t="s">
        <v>79</v>
      </c>
      <c r="B40" s="33"/>
      <c r="C40" s="33"/>
      <c r="D40" s="34"/>
      <c r="E40" s="33"/>
      <c r="F40" s="33"/>
      <c r="G40" s="33"/>
      <c r="H40" s="33"/>
      <c r="I40" s="71"/>
      <c r="J40" s="86">
        <f>SUM(J41,J44)</f>
        <v>0</v>
      </c>
      <c r="K40" s="86">
        <f>SUM(K41,K44)</f>
        <v>0</v>
      </c>
      <c r="L40" s="498"/>
    </row>
    <row r="41" spans="1:13" s="9" customFormat="1" ht="13.5" x14ac:dyDescent="0.15">
      <c r="A41" s="45" t="s">
        <v>75</v>
      </c>
      <c r="D41" s="31"/>
      <c r="I41" s="72"/>
      <c r="J41" s="51">
        <f>SUM(J42:J43)</f>
        <v>0</v>
      </c>
      <c r="K41" s="51">
        <f>SUM(K42:K43)</f>
        <v>0</v>
      </c>
      <c r="L41" s="498"/>
      <c r="M41" s="36"/>
    </row>
    <row r="42" spans="1:13" s="9" customFormat="1" ht="13.5" x14ac:dyDescent="0.15">
      <c r="A42" s="35"/>
      <c r="B42" s="37" t="s">
        <v>239</v>
      </c>
      <c r="C42" s="37"/>
      <c r="D42" s="31"/>
      <c r="I42" s="73" t="s">
        <v>37</v>
      </c>
      <c r="J42" s="51">
        <f>'10.(5)明細表 (共同研究先_その他2024)'!K41</f>
        <v>0</v>
      </c>
      <c r="K42" s="56">
        <f>J42</f>
        <v>0</v>
      </c>
      <c r="L42" s="498"/>
      <c r="M42" s="38"/>
    </row>
    <row r="43" spans="1:13" s="9" customFormat="1" ht="13.5" x14ac:dyDescent="0.15">
      <c r="A43" s="35"/>
      <c r="B43" s="37"/>
      <c r="C43" s="37"/>
      <c r="D43" s="31"/>
      <c r="I43" s="73"/>
      <c r="J43" s="51">
        <v>0</v>
      </c>
      <c r="K43" s="56">
        <f>J43</f>
        <v>0</v>
      </c>
      <c r="L43" s="498"/>
      <c r="M43" s="38"/>
    </row>
    <row r="44" spans="1:13" s="9" customFormat="1" ht="13.5" x14ac:dyDescent="0.15">
      <c r="A44" s="45" t="s">
        <v>59</v>
      </c>
      <c r="D44" s="31"/>
      <c r="I44" s="72"/>
      <c r="J44" s="51">
        <f>SUM(J45:J46)</f>
        <v>0</v>
      </c>
      <c r="K44" s="56">
        <f>SUM(K45:K46)</f>
        <v>0</v>
      </c>
      <c r="L44" s="498"/>
    </row>
    <row r="45" spans="1:13" s="9" customFormat="1" ht="13.5" x14ac:dyDescent="0.15">
      <c r="A45" s="35"/>
      <c r="B45" s="37" t="s">
        <v>46</v>
      </c>
      <c r="C45" s="37"/>
      <c r="D45" s="31"/>
      <c r="I45" s="73" t="s">
        <v>37</v>
      </c>
      <c r="J45" s="51">
        <f>'10.(5)明細表 (共同研究先_学術機関2024)'!K41</f>
        <v>0</v>
      </c>
      <c r="K45" s="56">
        <f>J45</f>
        <v>0</v>
      </c>
      <c r="L45" s="498"/>
      <c r="M45" s="38"/>
    </row>
    <row r="46" spans="1:13" s="9" customFormat="1" ht="13.5" x14ac:dyDescent="0.15">
      <c r="A46" s="35"/>
      <c r="B46" s="37"/>
      <c r="C46" s="37"/>
      <c r="D46" s="31"/>
      <c r="I46" s="73"/>
      <c r="J46" s="51">
        <v>0</v>
      </c>
      <c r="K46" s="56">
        <f>J46</f>
        <v>0</v>
      </c>
      <c r="L46" s="498"/>
      <c r="M46" s="38"/>
    </row>
    <row r="47" spans="1:13" s="9" customFormat="1" ht="14.25" thickBot="1" x14ac:dyDescent="0.2">
      <c r="A47" s="39"/>
      <c r="B47" s="40"/>
      <c r="C47" s="40"/>
      <c r="D47" s="41"/>
      <c r="E47" s="40"/>
      <c r="F47" s="40"/>
      <c r="G47" s="40"/>
      <c r="H47" s="40"/>
      <c r="I47" s="74"/>
      <c r="J47" s="51"/>
      <c r="K47" s="56"/>
      <c r="L47" s="499"/>
    </row>
    <row r="48" spans="1:13" s="9" customFormat="1" ht="14.25" thickBot="1" x14ac:dyDescent="0.2">
      <c r="A48" s="29" t="s">
        <v>62</v>
      </c>
      <c r="B48" s="30"/>
      <c r="C48" s="30"/>
      <c r="D48" s="30"/>
      <c r="E48" s="30"/>
      <c r="F48" s="30"/>
      <c r="G48" s="30"/>
      <c r="H48" s="30"/>
      <c r="I48" s="75"/>
      <c r="J48" s="246">
        <f>SUM(J6,J19,J25,J40)</f>
        <v>0</v>
      </c>
      <c r="K48" s="246">
        <f>SUM(K6,K19,K25,K40)</f>
        <v>0</v>
      </c>
      <c r="L48" s="247">
        <f>ROUNDDOWN(((K6+K19+K25+K41)*VLOOKUP(提案者要旨情報!E20,始めにご確認ください!$A$50:$B$54,2,FALSE)),-3)+ROUNDDOWN(K44,-3)</f>
        <v>0</v>
      </c>
    </row>
    <row r="49" spans="1:1" ht="18" customHeight="1" x14ac:dyDescent="0.15">
      <c r="A49" s="186" t="str">
        <f>"＜補助率　"&amp;VLOOKUP(提案者要旨情報!E20,始めにご確認ください!$A$50:$D$54,3,FALSE)&amp;"／"&amp;VLOOKUP(提案者要旨情報!E20,始めにご確認ください!$A$50:$D$54,4,FALSE)&amp;"＞"</f>
        <v>＜補助率　2／3＞</v>
      </c>
    </row>
    <row r="51" spans="1:1" ht="19.5" customHeight="1" x14ac:dyDescent="0.15">
      <c r="A51" s="212" t="s">
        <v>273</v>
      </c>
    </row>
  </sheetData>
  <mergeCells count="7">
    <mergeCell ref="A2:L2"/>
    <mergeCell ref="A10:B10"/>
    <mergeCell ref="B3:H3"/>
    <mergeCell ref="I3:L3"/>
    <mergeCell ref="L6:L47"/>
    <mergeCell ref="A5:I5"/>
    <mergeCell ref="A4:D4"/>
  </mergeCells>
  <phoneticPr fontId="4"/>
  <pageMargins left="0.63" right="0.4" top="0.32" bottom="0.23" header="0.24" footer="0.2"/>
  <pageSetup paperSize="9" scale="35"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 id="{B0A3F784-1F94-4D6E-88F1-3DC09775C745}">
            <xm:f>'10.(2)助成先総括表'!$A$6=""</xm:f>
            <x14:dxf>
              <fill>
                <patternFill>
                  <bgColor rgb="FFCCFFCC"/>
                </patternFill>
              </fill>
            </x14:dxf>
          </x14:cfRule>
          <xm:sqref>A4:D4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24</vt:i4>
      </vt:variant>
    </vt:vector>
  </HeadingPairs>
  <TitlesOfParts>
    <vt:vector size="43" baseType="lpstr">
      <vt:lpstr>始めにご確認ください</vt:lpstr>
      <vt:lpstr>提案者要旨情報</vt:lpstr>
      <vt:lpstr>10.(1)全期間総括表</vt:lpstr>
      <vt:lpstr>10.(2)助成先総括表</vt:lpstr>
      <vt:lpstr>10.(3)共同提案先総括表 </vt:lpstr>
      <vt:lpstr>10.(4)共同研究先（学術）総括表</vt:lpstr>
      <vt:lpstr>10.(4)共同研究先（その他）総括表</vt:lpstr>
      <vt:lpstr>10.(5)明細表（助成先2023）</vt:lpstr>
      <vt:lpstr>10.(5)明細表（助成先2024）</vt:lpstr>
      <vt:lpstr>10.(5)明細表（助成先2025）</vt:lpstr>
      <vt:lpstr>10.(5)明細表（共同提案先2023）</vt:lpstr>
      <vt:lpstr>10.(5)明細表（共同提案先2024）</vt:lpstr>
      <vt:lpstr>10.(5)明細表（共同提案先2025）</vt:lpstr>
      <vt:lpstr>10.（5)明細表 (共同研究先_学術機関2023)</vt:lpstr>
      <vt:lpstr>10.(5)明細表 (共同研究先_学術機関2024)</vt:lpstr>
      <vt:lpstr>10.(5)明細表 (共同研究先_学術機関2025)</vt:lpstr>
      <vt:lpstr>10.(5)明細表 (共同研究先_その他2023)</vt:lpstr>
      <vt:lpstr>10.(5)明細表 (共同研究先_その他2024)</vt:lpstr>
      <vt:lpstr>10.(5)明細表 (共同研究先_その他2025)</vt:lpstr>
      <vt:lpstr>'10.(1)全期間総括表'!Print_Area</vt:lpstr>
      <vt:lpstr>フェーズA</vt:lpstr>
      <vt:lpstr>フェーズA_A</vt:lpstr>
      <vt:lpstr>フェーズA_B</vt:lpstr>
      <vt:lpstr>フェーズA_C</vt:lpstr>
      <vt:lpstr>フェーズA_D</vt:lpstr>
      <vt:lpstr>フェーズA_E</vt:lpstr>
      <vt:lpstr>フェーズA_F</vt:lpstr>
      <vt:lpstr>フェーズA_G</vt:lpstr>
      <vt:lpstr>フェーズA_H</vt:lpstr>
      <vt:lpstr>フェーズA_I</vt:lpstr>
      <vt:lpstr>フェーズB</vt:lpstr>
      <vt:lpstr>フェーズB_A</vt:lpstr>
      <vt:lpstr>フェーズB_B</vt:lpstr>
      <vt:lpstr>フェーズB_C</vt:lpstr>
      <vt:lpstr>フェーズB_D</vt:lpstr>
      <vt:lpstr>フェーズB_E</vt:lpstr>
      <vt:lpstr>フェーズB_F</vt:lpstr>
      <vt:lpstr>フェーズB_G</vt:lpstr>
      <vt:lpstr>フェーズB_H</vt:lpstr>
      <vt:lpstr>フェーズB_I</vt:lpstr>
      <vt:lpstr>フェーズC</vt:lpstr>
      <vt:lpstr>フェーズα</vt:lpstr>
      <vt:lpstr>フェーズβ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2020-03-16T05:04:58Z</dcterms:created>
  <dcterms:modified xsi:type="dcterms:W3CDTF">2023-08-29T01:40:20Z</dcterms:modified>
</cp:coreProperties>
</file>