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312AE032-D448-45DE-8AC2-138F31191EBF}" xr6:coauthVersionLast="47" xr6:coauthVersionMax="47" xr10:uidLastSave="{00000000-0000-0000-0000-000000000000}"/>
  <bookViews>
    <workbookView xWindow="6045" yWindow="-15705" windowWidth="18600" windowHeight="15030" tabRatio="750" activeTab="1" xr2:uid="{00000000-000D-0000-FFFF-FFFF00000000}"/>
  </bookViews>
  <sheets>
    <sheet name="財務状況確認シート" sheetId="37" r:id="rId1"/>
    <sheet name="資金繰り表(任意書式)" sheetId="38" r:id="rId2"/>
  </sheets>
  <definedNames>
    <definedName name="DS">#REF!</definedName>
    <definedName name="_xlnm.Print_Area" localSheetId="0">財務状況確認シート!$A$1:$M$28</definedName>
    <definedName name="_xlnm.Print_Area" localSheetId="1">'資金繰り表(任意書式)'!$A$1:$AF$47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37" l="1"/>
  <c r="E16" i="37"/>
  <c r="E10" i="37"/>
  <c r="E24" i="37" s="1"/>
  <c r="E26" i="37" s="1"/>
  <c r="BA35" i="38"/>
  <c r="AZ35" i="38"/>
  <c r="AY35" i="38"/>
  <c r="AX35" i="38"/>
  <c r="AW35" i="38"/>
  <c r="AV35" i="38"/>
  <c r="AU35" i="38"/>
  <c r="AT35" i="38"/>
  <c r="AS35" i="38"/>
  <c r="AR35" i="38"/>
  <c r="AQ35" i="38"/>
  <c r="AP35" i="38"/>
  <c r="AO35" i="38"/>
  <c r="AN35" i="38"/>
  <c r="AM35" i="38"/>
  <c r="AL35" i="38"/>
  <c r="AK35" i="38"/>
  <c r="AJ35" i="38"/>
  <c r="AI35" i="38"/>
  <c r="AH35" i="38"/>
  <c r="AG35" i="38"/>
  <c r="AF35" i="38"/>
  <c r="AE35" i="38"/>
  <c r="AE36" i="38" s="1"/>
  <c r="AD35" i="38"/>
  <c r="AC35" i="38"/>
  <c r="AC36" i="38" s="1"/>
  <c r="AC37" i="38" s="1"/>
  <c r="AB35" i="38"/>
  <c r="AA35" i="38"/>
  <c r="AA36" i="38" s="1"/>
  <c r="Z35" i="38"/>
  <c r="Y35" i="38"/>
  <c r="Y36" i="38" s="1"/>
  <c r="X35" i="38"/>
  <c r="W35" i="38"/>
  <c r="W36" i="38" s="1"/>
  <c r="V35" i="38"/>
  <c r="U35" i="38"/>
  <c r="U36" i="38" s="1"/>
  <c r="U37" i="38" s="1"/>
  <c r="T35" i="38"/>
  <c r="S35" i="38"/>
  <c r="S36" i="38" s="1"/>
  <c r="R35" i="38"/>
  <c r="Q35" i="38"/>
  <c r="Q36" i="38" s="1"/>
  <c r="P35" i="38"/>
  <c r="O35" i="38"/>
  <c r="O36" i="38" s="1"/>
  <c r="N35" i="38"/>
  <c r="M35" i="38"/>
  <c r="M36" i="38" s="1"/>
  <c r="M37" i="38" s="1"/>
  <c r="L35" i="38"/>
  <c r="K35" i="38"/>
  <c r="K36" i="38" s="1"/>
  <c r="J35" i="38"/>
  <c r="I35" i="38"/>
  <c r="I36" i="38" s="1"/>
  <c r="H35" i="38"/>
  <c r="G35" i="38"/>
  <c r="G36" i="38" s="1"/>
  <c r="F35" i="38"/>
  <c r="E35" i="38"/>
  <c r="E36" i="38" s="1"/>
  <c r="E37" i="38" s="1"/>
  <c r="BA31" i="38"/>
  <c r="AZ31" i="38"/>
  <c r="AY31" i="38"/>
  <c r="AX31" i="38"/>
  <c r="AW31" i="38"/>
  <c r="AV31" i="38"/>
  <c r="AU31" i="38"/>
  <c r="AT31" i="38"/>
  <c r="AS31" i="38"/>
  <c r="AR31" i="38"/>
  <c r="AQ31" i="38"/>
  <c r="AP31" i="38"/>
  <c r="AO31" i="38"/>
  <c r="AN31" i="38"/>
  <c r="AM31" i="38"/>
  <c r="AL31" i="38"/>
  <c r="AK31" i="38"/>
  <c r="AJ31" i="38"/>
  <c r="AI31" i="38"/>
  <c r="AH31" i="38"/>
  <c r="AG31" i="38"/>
  <c r="AF31" i="38"/>
  <c r="AE31" i="38"/>
  <c r="AD31" i="38"/>
  <c r="AC31" i="38"/>
  <c r="AB31" i="38"/>
  <c r="AA31" i="38"/>
  <c r="Z31" i="38"/>
  <c r="Y31" i="38"/>
  <c r="X31" i="38"/>
  <c r="W31" i="38"/>
  <c r="V31" i="38"/>
  <c r="U31" i="38"/>
  <c r="T31" i="38"/>
  <c r="S31" i="38"/>
  <c r="R31" i="38"/>
  <c r="Q31" i="38"/>
  <c r="P31" i="38"/>
  <c r="O31" i="38"/>
  <c r="N31" i="38"/>
  <c r="M31" i="38"/>
  <c r="L31" i="38"/>
  <c r="K31" i="38"/>
  <c r="J31" i="38"/>
  <c r="I31" i="38"/>
  <c r="H31" i="38"/>
  <c r="G31" i="38"/>
  <c r="F31" i="38"/>
  <c r="E31" i="38"/>
  <c r="BA26" i="38"/>
  <c r="AZ26" i="38"/>
  <c r="AY26" i="38"/>
  <c r="AX26" i="38"/>
  <c r="AW26" i="38"/>
  <c r="AV26" i="38"/>
  <c r="AU26" i="38"/>
  <c r="AT26" i="38"/>
  <c r="AS26" i="38"/>
  <c r="AR26" i="38"/>
  <c r="AQ26" i="38"/>
  <c r="AP26" i="38"/>
  <c r="AO26" i="38"/>
  <c r="AN26" i="38"/>
  <c r="AM26" i="38"/>
  <c r="AL26" i="38"/>
  <c r="AK26" i="38"/>
  <c r="AJ26" i="38"/>
  <c r="AI26" i="38"/>
  <c r="AH26" i="38"/>
  <c r="AG26" i="38"/>
  <c r="AF26" i="38"/>
  <c r="AE26" i="38"/>
  <c r="AE39" i="38" s="1"/>
  <c r="AD26" i="38"/>
  <c r="AC26" i="38"/>
  <c r="AC39" i="38" s="1"/>
  <c r="AB26" i="38"/>
  <c r="AA26" i="38"/>
  <c r="AA39" i="38" s="1"/>
  <c r="Z26" i="38"/>
  <c r="Y26" i="38"/>
  <c r="Y39" i="38" s="1"/>
  <c r="X26" i="38"/>
  <c r="W26" i="38"/>
  <c r="W39" i="38" s="1"/>
  <c r="V26" i="38"/>
  <c r="U26" i="38"/>
  <c r="U39" i="38" s="1"/>
  <c r="T26" i="38"/>
  <c r="S26" i="38"/>
  <c r="S39" i="38" s="1"/>
  <c r="R26" i="38"/>
  <c r="Q26" i="38"/>
  <c r="Q39" i="38" s="1"/>
  <c r="P26" i="38"/>
  <c r="O26" i="38"/>
  <c r="O39" i="38" s="1"/>
  <c r="N26" i="38"/>
  <c r="M26" i="38"/>
  <c r="M39" i="38" s="1"/>
  <c r="L26" i="38"/>
  <c r="K26" i="38"/>
  <c r="K39" i="38" s="1"/>
  <c r="J26" i="38"/>
  <c r="I26" i="38"/>
  <c r="I39" i="38" s="1"/>
  <c r="H26" i="38"/>
  <c r="G26" i="38"/>
  <c r="G39" i="38" s="1"/>
  <c r="F26" i="38"/>
  <c r="E26" i="38"/>
  <c r="E39" i="38" s="1"/>
  <c r="AX21" i="38"/>
  <c r="AT21" i="38"/>
  <c r="AP21" i="38"/>
  <c r="AL21" i="38"/>
  <c r="AH21" i="38"/>
  <c r="AD21" i="38"/>
  <c r="Z21" i="38"/>
  <c r="V21" i="38"/>
  <c r="R21" i="38"/>
  <c r="N21" i="38"/>
  <c r="J21" i="38"/>
  <c r="F21" i="38"/>
  <c r="BA20" i="38"/>
  <c r="AZ20" i="38"/>
  <c r="AZ21" i="38" s="1"/>
  <c r="AY20" i="38"/>
  <c r="AX20" i="38"/>
  <c r="AW20" i="38"/>
  <c r="AV20" i="38"/>
  <c r="AV21" i="38" s="1"/>
  <c r="AU20" i="38"/>
  <c r="AT20" i="38"/>
  <c r="AS20" i="38"/>
  <c r="AR20" i="38"/>
  <c r="AR21" i="38" s="1"/>
  <c r="AQ20" i="38"/>
  <c r="AP20" i="38"/>
  <c r="AO20" i="38"/>
  <c r="AN20" i="38"/>
  <c r="AN21" i="38" s="1"/>
  <c r="AM20" i="38"/>
  <c r="AL20" i="38"/>
  <c r="AK20" i="38"/>
  <c r="AJ20" i="38"/>
  <c r="AJ21" i="38" s="1"/>
  <c r="AI20" i="38"/>
  <c r="AH20" i="38"/>
  <c r="AG20" i="38"/>
  <c r="AF20" i="38"/>
  <c r="AF21" i="38" s="1"/>
  <c r="AE20" i="38"/>
  <c r="AD20" i="38"/>
  <c r="AC20" i="38"/>
  <c r="AB20" i="38"/>
  <c r="AB21" i="38" s="1"/>
  <c r="AA20" i="38"/>
  <c r="Z20" i="38"/>
  <c r="Y20" i="38"/>
  <c r="X20" i="38"/>
  <c r="X21" i="38" s="1"/>
  <c r="W20" i="38"/>
  <c r="V20" i="38"/>
  <c r="U20" i="38"/>
  <c r="T20" i="38"/>
  <c r="T21" i="38" s="1"/>
  <c r="S20" i="38"/>
  <c r="R20" i="38"/>
  <c r="Q20" i="38"/>
  <c r="P20" i="38"/>
  <c r="P21" i="38" s="1"/>
  <c r="O20" i="38"/>
  <c r="N20" i="38"/>
  <c r="M20" i="38"/>
  <c r="L20" i="38"/>
  <c r="L21" i="38" s="1"/>
  <c r="K20" i="38"/>
  <c r="J20" i="38"/>
  <c r="I20" i="38"/>
  <c r="H20" i="38"/>
  <c r="H21" i="38" s="1"/>
  <c r="G20" i="38"/>
  <c r="F20" i="38"/>
  <c r="E20" i="38"/>
  <c r="BA16" i="38"/>
  <c r="BA21" i="38" s="1"/>
  <c r="AZ16" i="38"/>
  <c r="AY16" i="38"/>
  <c r="AY21" i="38" s="1"/>
  <c r="AX16" i="38"/>
  <c r="AW16" i="38"/>
  <c r="AW21" i="38" s="1"/>
  <c r="AV16" i="38"/>
  <c r="AU16" i="38"/>
  <c r="AU21" i="38" s="1"/>
  <c r="AT16" i="38"/>
  <c r="AS16" i="38"/>
  <c r="AS21" i="38" s="1"/>
  <c r="AR16" i="38"/>
  <c r="AQ16" i="38"/>
  <c r="AQ21" i="38" s="1"/>
  <c r="AP16" i="38"/>
  <c r="AO16" i="38"/>
  <c r="AO21" i="38" s="1"/>
  <c r="AN16" i="38"/>
  <c r="AM16" i="38"/>
  <c r="AM21" i="38" s="1"/>
  <c r="AL16" i="38"/>
  <c r="AK16" i="38"/>
  <c r="AK21" i="38" s="1"/>
  <c r="AJ16" i="38"/>
  <c r="AI16" i="38"/>
  <c r="AI21" i="38" s="1"/>
  <c r="AH16" i="38"/>
  <c r="AG16" i="38"/>
  <c r="AG21" i="38" s="1"/>
  <c r="AF16" i="38"/>
  <c r="AE16" i="38"/>
  <c r="AE21" i="38" s="1"/>
  <c r="AD16" i="38"/>
  <c r="AC16" i="38"/>
  <c r="AC21" i="38" s="1"/>
  <c r="AB16" i="38"/>
  <c r="AA16" i="38"/>
  <c r="AA21" i="38" s="1"/>
  <c r="Z16" i="38"/>
  <c r="Y16" i="38"/>
  <c r="Y21" i="38" s="1"/>
  <c r="Y37" i="38" s="1"/>
  <c r="X16" i="38"/>
  <c r="W16" i="38"/>
  <c r="W21" i="38" s="1"/>
  <c r="V16" i="38"/>
  <c r="U16" i="38"/>
  <c r="U21" i="38" s="1"/>
  <c r="T16" i="38"/>
  <c r="S16" i="38"/>
  <c r="S21" i="38" s="1"/>
  <c r="R16" i="38"/>
  <c r="Q16" i="38"/>
  <c r="Q21" i="38" s="1"/>
  <c r="Q37" i="38" s="1"/>
  <c r="P16" i="38"/>
  <c r="O16" i="38"/>
  <c r="O21" i="38" s="1"/>
  <c r="N16" i="38"/>
  <c r="M16" i="38"/>
  <c r="M21" i="38" s="1"/>
  <c r="L16" i="38"/>
  <c r="K16" i="38"/>
  <c r="K21" i="38" s="1"/>
  <c r="J16" i="38"/>
  <c r="I16" i="38"/>
  <c r="I21" i="38" s="1"/>
  <c r="I37" i="38" s="1"/>
  <c r="H16" i="38"/>
  <c r="G16" i="38"/>
  <c r="G21" i="38" s="1"/>
  <c r="F16" i="38"/>
  <c r="E16" i="38"/>
  <c r="E21" i="38" s="1"/>
  <c r="AW3" i="38"/>
  <c r="AO3" i="38"/>
  <c r="AG3" i="38"/>
  <c r="Y3" i="38"/>
  <c r="Q3" i="38"/>
  <c r="I3" i="38"/>
  <c r="BA2" i="38"/>
  <c r="AZ2" i="38"/>
  <c r="AY2" i="38"/>
  <c r="AX2" i="38"/>
  <c r="AW2" i="38"/>
  <c r="AV2" i="38"/>
  <c r="AU2" i="38"/>
  <c r="AT2" i="38"/>
  <c r="AS2" i="38"/>
  <c r="AR2" i="38"/>
  <c r="AQ2" i="38"/>
  <c r="AP2" i="38"/>
  <c r="AO2" i="38"/>
  <c r="AN2" i="38"/>
  <c r="AM2" i="38"/>
  <c r="AL2" i="38"/>
  <c r="AK2" i="38"/>
  <c r="AJ2" i="38"/>
  <c r="AI2" i="38"/>
  <c r="AH2" i="38"/>
  <c r="AG2" i="38"/>
  <c r="AF2" i="38"/>
  <c r="AE2" i="38"/>
  <c r="AD2" i="38"/>
  <c r="AC2" i="38"/>
  <c r="AB2" i="38"/>
  <c r="AA2" i="38"/>
  <c r="Z2" i="38"/>
  <c r="Y2" i="38"/>
  <c r="X2" i="38"/>
  <c r="W2" i="38"/>
  <c r="V2" i="38"/>
  <c r="U2" i="38"/>
  <c r="T2" i="38"/>
  <c r="S2" i="38"/>
  <c r="R2" i="38"/>
  <c r="Q2" i="38"/>
  <c r="P2" i="38"/>
  <c r="O2" i="38"/>
  <c r="N2" i="38"/>
  <c r="M2" i="38"/>
  <c r="L2" i="38"/>
  <c r="K2" i="38"/>
  <c r="J2" i="38"/>
  <c r="I2" i="38"/>
  <c r="H2" i="38"/>
  <c r="G2" i="38"/>
  <c r="F2" i="38"/>
  <c r="E2" i="38"/>
  <c r="D2" i="38"/>
  <c r="C2" i="38"/>
  <c r="R37" i="38" l="1"/>
  <c r="F36" i="38"/>
  <c r="F39" i="38"/>
  <c r="H39" i="38"/>
  <c r="H36" i="38"/>
  <c r="J36" i="38"/>
  <c r="J37" i="38" s="1"/>
  <c r="J39" i="38"/>
  <c r="L39" i="38"/>
  <c r="L36" i="38"/>
  <c r="L37" i="38" s="1"/>
  <c r="N36" i="38"/>
  <c r="N39" i="38"/>
  <c r="P39" i="38"/>
  <c r="P36" i="38"/>
  <c r="R36" i="38"/>
  <c r="R39" i="38"/>
  <c r="T39" i="38"/>
  <c r="T36" i="38"/>
  <c r="T37" i="38" s="1"/>
  <c r="V36" i="38"/>
  <c r="V39" i="38"/>
  <c r="X39" i="38"/>
  <c r="X36" i="38"/>
  <c r="Z36" i="38"/>
  <c r="Z37" i="38" s="1"/>
  <c r="Z39" i="38"/>
  <c r="AB39" i="38"/>
  <c r="AB36" i="38"/>
  <c r="AB37" i="38" s="1"/>
  <c r="AD36" i="38"/>
  <c r="AD39" i="38"/>
  <c r="AF39" i="38"/>
  <c r="AF36" i="38"/>
  <c r="AH39" i="38"/>
  <c r="AH36" i="38"/>
  <c r="AH37" i="38" s="1"/>
  <c r="AJ39" i="38"/>
  <c r="AJ36" i="38"/>
  <c r="AJ37" i="38" s="1"/>
  <c r="AL39" i="38"/>
  <c r="AL36" i="38"/>
  <c r="AN39" i="38"/>
  <c r="AN36" i="38"/>
  <c r="AP39" i="38"/>
  <c r="AP36" i="38"/>
  <c r="AP37" i="38" s="1"/>
  <c r="AR39" i="38"/>
  <c r="AR36" i="38"/>
  <c r="AR37" i="38" s="1"/>
  <c r="AT39" i="38"/>
  <c r="AT36" i="38"/>
  <c r="AT37" i="38" s="1"/>
  <c r="AV39" i="38"/>
  <c r="AV36" i="38"/>
  <c r="AX39" i="38"/>
  <c r="AX36" i="38"/>
  <c r="AX37" i="38" s="1"/>
  <c r="AZ39" i="38"/>
  <c r="AZ36" i="38"/>
  <c r="AZ37" i="38" s="1"/>
  <c r="AY3" i="38"/>
  <c r="AU3" i="38"/>
  <c r="AQ3" i="38"/>
  <c r="AM3" i="38"/>
  <c r="AI3" i="38"/>
  <c r="AE3" i="38"/>
  <c r="AA3" i="38"/>
  <c r="W3" i="38"/>
  <c r="S3" i="38"/>
  <c r="O3" i="38"/>
  <c r="K3" i="38"/>
  <c r="G3" i="38"/>
  <c r="F3" i="38"/>
  <c r="H3" i="38"/>
  <c r="J3" i="38"/>
  <c r="L3" i="38"/>
  <c r="N3" i="38"/>
  <c r="P3" i="38"/>
  <c r="R3" i="38"/>
  <c r="T3" i="38"/>
  <c r="V3" i="38"/>
  <c r="X3" i="38"/>
  <c r="Z3" i="38"/>
  <c r="AB3" i="38"/>
  <c r="AD3" i="38"/>
  <c r="AF3" i="38"/>
  <c r="AH3" i="38"/>
  <c r="AJ3" i="38"/>
  <c r="AL3" i="38"/>
  <c r="AN3" i="38"/>
  <c r="AP3" i="38"/>
  <c r="AR3" i="38"/>
  <c r="AT3" i="38"/>
  <c r="AV3" i="38"/>
  <c r="AX3" i="38"/>
  <c r="AZ3" i="38"/>
  <c r="E3" i="38"/>
  <c r="M3" i="38"/>
  <c r="U3" i="38"/>
  <c r="AC3" i="38"/>
  <c r="AK3" i="38"/>
  <c r="AS3" i="38"/>
  <c r="BA3" i="38"/>
  <c r="H37" i="38"/>
  <c r="P37" i="38"/>
  <c r="X37" i="38"/>
  <c r="AF37" i="38"/>
  <c r="AN37" i="38"/>
  <c r="AV37" i="38"/>
  <c r="F37" i="38"/>
  <c r="N37" i="38"/>
  <c r="V37" i="38"/>
  <c r="AD37" i="38"/>
  <c r="AL37" i="38"/>
  <c r="E38" i="38"/>
  <c r="F11" i="38" s="1"/>
  <c r="F38" i="38" s="1"/>
  <c r="G11" i="38" s="1"/>
  <c r="G38" i="38" s="1"/>
  <c r="H11" i="38" s="1"/>
  <c r="H38" i="38" s="1"/>
  <c r="I11" i="38" s="1"/>
  <c r="I38" i="38" s="1"/>
  <c r="J11" i="38" s="1"/>
  <c r="J38" i="38" s="1"/>
  <c r="K11" i="38" s="1"/>
  <c r="K38" i="38" s="1"/>
  <c r="L11" i="38" s="1"/>
  <c r="L38" i="38" s="1"/>
  <c r="M11" i="38" s="1"/>
  <c r="M38" i="38" s="1"/>
  <c r="N11" i="38" s="1"/>
  <c r="N38" i="38" s="1"/>
  <c r="O11" i="38" s="1"/>
  <c r="O38" i="38" s="1"/>
  <c r="P11" i="38" s="1"/>
  <c r="P38" i="38" s="1"/>
  <c r="Q11" i="38" s="1"/>
  <c r="Q38" i="38" s="1"/>
  <c r="R11" i="38" s="1"/>
  <c r="R38" i="38" s="1"/>
  <c r="S11" i="38" s="1"/>
  <c r="S38" i="38" s="1"/>
  <c r="T11" i="38" s="1"/>
  <c r="T38" i="38" s="1"/>
  <c r="U11" i="38" s="1"/>
  <c r="U38" i="38" s="1"/>
  <c r="V11" i="38" s="1"/>
  <c r="V38" i="38" s="1"/>
  <c r="W11" i="38" s="1"/>
  <c r="W38" i="38" s="1"/>
  <c r="X11" i="38" s="1"/>
  <c r="X38" i="38" s="1"/>
  <c r="Y11" i="38" s="1"/>
  <c r="Y38" i="38" s="1"/>
  <c r="Z11" i="38" s="1"/>
  <c r="Z38" i="38" s="1"/>
  <c r="AA11" i="38" s="1"/>
  <c r="AA38" i="38" s="1"/>
  <c r="AB11" i="38" s="1"/>
  <c r="AB38" i="38" s="1"/>
  <c r="AC11" i="38" s="1"/>
  <c r="AC38" i="38" s="1"/>
  <c r="AD11" i="38" s="1"/>
  <c r="AD38" i="38" s="1"/>
  <c r="AE11" i="38" s="1"/>
  <c r="AE38" i="38" s="1"/>
  <c r="AF11" i="38" s="1"/>
  <c r="AF38" i="38" s="1"/>
  <c r="AG11" i="38" s="1"/>
  <c r="G37" i="38"/>
  <c r="K37" i="38"/>
  <c r="O37" i="38"/>
  <c r="S37" i="38"/>
  <c r="W37" i="38"/>
  <c r="AA37" i="38"/>
  <c r="AE37" i="38"/>
  <c r="AG39" i="38"/>
  <c r="AG36" i="38"/>
  <c r="AG37" i="38" s="1"/>
  <c r="AI39" i="38"/>
  <c r="AI36" i="38"/>
  <c r="AI37" i="38" s="1"/>
  <c r="AK39" i="38"/>
  <c r="AK36" i="38"/>
  <c r="AK37" i="38" s="1"/>
  <c r="AM39" i="38"/>
  <c r="AM36" i="38"/>
  <c r="AM37" i="38" s="1"/>
  <c r="AO39" i="38"/>
  <c r="AO36" i="38"/>
  <c r="AO37" i="38" s="1"/>
  <c r="AQ39" i="38"/>
  <c r="AQ36" i="38"/>
  <c r="AQ37" i="38" s="1"/>
  <c r="AS39" i="38"/>
  <c r="AS36" i="38"/>
  <c r="AS37" i="38" s="1"/>
  <c r="AU39" i="38"/>
  <c r="AU36" i="38"/>
  <c r="AU37" i="38" s="1"/>
  <c r="AW39" i="38"/>
  <c r="AW36" i="38"/>
  <c r="AW37" i="38" s="1"/>
  <c r="AY39" i="38"/>
  <c r="AY36" i="38"/>
  <c r="AY37" i="38" s="1"/>
  <c r="BA39" i="38"/>
  <c r="BA36" i="38"/>
  <c r="BA37" i="38" s="1"/>
  <c r="AG38" i="38" l="1"/>
  <c r="AH11" i="38" s="1"/>
  <c r="AH38" i="38" s="1"/>
  <c r="AI11" i="38" s="1"/>
  <c r="AI38" i="38" s="1"/>
  <c r="AJ11" i="38" s="1"/>
  <c r="AJ38" i="38" s="1"/>
  <c r="AK11" i="38" s="1"/>
  <c r="AK38" i="38" s="1"/>
  <c r="AL11" i="38" s="1"/>
  <c r="AL38" i="38" s="1"/>
  <c r="AM11" i="38" s="1"/>
  <c r="AM38" i="38" s="1"/>
  <c r="AN11" i="38" s="1"/>
  <c r="AN38" i="38" s="1"/>
  <c r="AO11" i="38" s="1"/>
  <c r="AO38" i="38" s="1"/>
  <c r="AP11" i="38" s="1"/>
  <c r="AP38" i="38" s="1"/>
  <c r="AQ11" i="38" s="1"/>
  <c r="AQ38" i="38" s="1"/>
  <c r="AR11" i="38" s="1"/>
  <c r="AR38" i="38" s="1"/>
  <c r="AS11" i="38" s="1"/>
  <c r="AS38" i="38" s="1"/>
  <c r="AT11" i="38" s="1"/>
  <c r="AT38" i="38" s="1"/>
  <c r="AU11" i="38" s="1"/>
  <c r="AU38" i="38" s="1"/>
  <c r="AV11" i="38" s="1"/>
  <c r="AV38" i="38" s="1"/>
  <c r="AW11" i="38" s="1"/>
  <c r="AW38" i="38" s="1"/>
  <c r="AX11" i="38" s="1"/>
  <c r="AX38" i="38" s="1"/>
  <c r="AY11" i="38" s="1"/>
  <c r="AY38" i="38" s="1"/>
  <c r="AZ11" i="38" s="1"/>
  <c r="AZ38" i="38" s="1"/>
  <c r="BA11" i="38" s="1"/>
  <c r="BA38" i="38" s="1"/>
  <c r="D39" i="38"/>
  <c r="D33" i="38"/>
  <c r="D30" i="38"/>
  <c r="D28" i="38"/>
  <c r="D25" i="38"/>
  <c r="D23" i="38"/>
  <c r="D19" i="38"/>
  <c r="D17" i="38"/>
  <c r="D14" i="38"/>
  <c r="D12" i="38"/>
  <c r="D9" i="38"/>
  <c r="K5" i="38"/>
  <c r="D34" i="38"/>
  <c r="D29" i="38"/>
  <c r="D24" i="38"/>
  <c r="D13" i="38"/>
  <c r="D32" i="38"/>
  <c r="D22" i="38"/>
  <c r="D18" i="38"/>
  <c r="D15" i="38"/>
  <c r="D27" i="38"/>
  <c r="D10" i="38"/>
  <c r="D26" i="38" l="1"/>
  <c r="D20" i="38"/>
  <c r="D16" i="38"/>
  <c r="D31" i="38"/>
  <c r="D35" i="38"/>
  <c r="D21" i="38" l="1"/>
  <c r="D3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8FAAC80E-5792-42BF-8711-4625A7F14C3E}">
      <text>
        <r>
          <rPr>
            <sz val="9"/>
            <color indexed="81"/>
            <rFont val="MS P ゴシック"/>
            <family val="3"/>
            <charset val="128"/>
          </rPr>
          <t>（次シートの資金繰り表を使う場合）自動計算されるＫ５セルと一致</t>
        </r>
      </text>
    </comment>
    <comment ref="E8" authorId="0" shapeId="0" xr:uid="{518594DD-F697-4B38-B1C4-0280A20CEBA7}">
      <text>
        <r>
          <rPr>
            <sz val="9"/>
            <color indexed="81"/>
            <rFont val="MS P ゴシック"/>
            <family val="3"/>
            <charset val="128"/>
          </rPr>
          <t xml:space="preserve">（次シートの資金繰り表を使う場合）DTSU助成収入合計と事業期間後の精算払の合計に一致
</t>
        </r>
      </text>
    </comment>
    <comment ref="E9" authorId="0" shapeId="0" xr:uid="{E7A59798-EDCA-4317-BC6F-4385B18D3B78}">
      <text>
        <r>
          <rPr>
            <sz val="9"/>
            <color indexed="81"/>
            <rFont val="MS P ゴシック"/>
            <family val="3"/>
            <charset val="128"/>
          </rPr>
          <t xml:space="preserve">（次シートの資金繰り表を使う場合）提案書応募月の前月繰越金（E11セル）と一致
</t>
        </r>
      </text>
    </comment>
    <comment ref="E10" authorId="0" shapeId="0" xr:uid="{81E8AE1E-D0BA-4094-859B-BFAF880CDE51}">
      <text>
        <r>
          <rPr>
            <sz val="9"/>
            <color indexed="81"/>
            <rFont val="MS P ゴシック"/>
            <family val="3"/>
            <charset val="128"/>
          </rPr>
          <t xml:space="preserve">（次シートの資金繰り表を使う場合）合計(b1)合計からDTSU助成収入を引いた額と一致
</t>
        </r>
      </text>
    </comment>
    <comment ref="E16" authorId="0" shapeId="0" xr:uid="{AB9C26E3-6CB5-43EF-AA82-A6B6D93B13CD}">
      <text>
        <r>
          <rPr>
            <sz val="9"/>
            <color indexed="81"/>
            <rFont val="MS P ゴシック"/>
            <family val="3"/>
            <charset val="128"/>
          </rPr>
          <t xml:space="preserve">（次シートの資金繰り表を使う場合）合計(b2)右端の期間合計と一致
</t>
        </r>
      </text>
    </comment>
    <comment ref="E22" authorId="0" shapeId="0" xr:uid="{7672C057-8BA6-4673-AA7A-52AA1369FE18}">
      <text>
        <r>
          <rPr>
            <sz val="9"/>
            <color indexed="81"/>
            <rFont val="MS P ゴシック"/>
            <family val="3"/>
            <charset val="128"/>
          </rPr>
          <t xml:space="preserve">（次シートの資金繰り表を使う場合）左下「（応募月～事業終了までの合計列）平均グロスバーンレート」と一致
</t>
        </r>
      </text>
    </comment>
    <comment ref="E23" authorId="0" shapeId="0" xr:uid="{E480EB7B-0882-452C-875D-846F2AD5E77D}">
      <text>
        <r>
          <rPr>
            <sz val="9"/>
            <color indexed="81"/>
            <rFont val="MS P ゴシック"/>
            <family val="3"/>
            <charset val="128"/>
          </rPr>
          <t>（次シートの資金繰り表を使う場合）c3（D35セル)の応募月～事業終了までの合計と一致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9" authorId="0" shapeId="0" xr:uid="{D0EF922D-DAE3-4BDD-8F21-F3D06B803B18}">
      <text>
        <r>
          <rPr>
            <sz val="9"/>
            <color indexed="81"/>
            <rFont val="MS P ゴシック"/>
            <family val="3"/>
            <charset val="128"/>
          </rPr>
          <t>NEDO事業期間中の平均グロスバーンレート</t>
        </r>
      </text>
    </comment>
  </commentList>
</comments>
</file>

<file path=xl/sharedStrings.xml><?xml version="1.0" encoding="utf-8"?>
<sst xmlns="http://schemas.openxmlformats.org/spreadsheetml/2006/main" count="209" uniqueCount="129">
  <si>
    <t>出資</t>
    <rPh sb="0" eb="2">
      <t>シュッシ</t>
    </rPh>
    <phoneticPr fontId="2"/>
  </si>
  <si>
    <t>融資</t>
    <rPh sb="0" eb="2">
      <t>ユウシ</t>
    </rPh>
    <phoneticPr fontId="2"/>
  </si>
  <si>
    <t>決定</t>
    <rPh sb="0" eb="2">
      <t>ケッテイ</t>
    </rPh>
    <phoneticPr fontId="2"/>
  </si>
  <si>
    <t>未定</t>
    <rPh sb="0" eb="2">
      <t>ミテイ</t>
    </rPh>
    <phoneticPr fontId="2"/>
  </si>
  <si>
    <t>千円</t>
    <rPh sb="0" eb="1">
      <t>セン</t>
    </rPh>
    <rPh sb="1" eb="2">
      <t>エン</t>
    </rPh>
    <phoneticPr fontId="2"/>
  </si>
  <si>
    <t>補足説明</t>
    <rPh sb="0" eb="2">
      <t>ホソク</t>
    </rPh>
    <rPh sb="2" eb="4">
      <t>セツメイ</t>
    </rPh>
    <phoneticPr fontId="2"/>
  </si>
  <si>
    <t>確度</t>
    <rPh sb="0" eb="2">
      <t>カクド</t>
    </rPh>
    <phoneticPr fontId="2"/>
  </si>
  <si>
    <t>出資/融資</t>
    <rPh sb="0" eb="2">
      <t>シュッシ</t>
    </rPh>
    <rPh sb="3" eb="5">
      <t>ユウシ</t>
    </rPh>
    <phoneticPr fontId="2"/>
  </si>
  <si>
    <t>証拠書類</t>
    <rPh sb="0" eb="2">
      <t>ショウコ</t>
    </rPh>
    <rPh sb="2" eb="4">
      <t>ショルイ</t>
    </rPh>
    <phoneticPr fontId="2"/>
  </si>
  <si>
    <t>カ月</t>
    <rPh sb="1" eb="2">
      <t>ゲツ</t>
    </rPh>
    <phoneticPr fontId="2"/>
  </si>
  <si>
    <t>内訳：</t>
    <rPh sb="0" eb="2">
      <t>ウチワケ</t>
    </rPh>
    <phoneticPr fontId="2"/>
  </si>
  <si>
    <t>相手先：</t>
    <rPh sb="0" eb="2">
      <t>アイテ</t>
    </rPh>
    <rPh sb="2" eb="3">
      <t>サキ</t>
    </rPh>
    <phoneticPr fontId="2"/>
  </si>
  <si>
    <t>予定時期（年月）</t>
    <rPh sb="0" eb="2">
      <t>ヨテイ</t>
    </rPh>
    <rPh sb="2" eb="4">
      <t>ジキ</t>
    </rPh>
    <rPh sb="5" eb="6">
      <t>ネン</t>
    </rPh>
    <rPh sb="6" eb="7">
      <t>ゲツ</t>
    </rPh>
    <phoneticPr fontId="2"/>
  </si>
  <si>
    <t>その他</t>
    <rPh sb="2" eb="3">
      <t>タ</t>
    </rPh>
    <phoneticPr fontId="2"/>
  </si>
  <si>
    <t>千円／月</t>
    <rPh sb="0" eb="2">
      <t>センエン</t>
    </rPh>
    <rPh sb="3" eb="4">
      <t>ツキ</t>
    </rPh>
    <phoneticPr fontId="2"/>
  </si>
  <si>
    <t>有り</t>
    <rPh sb="0" eb="1">
      <t>ア</t>
    </rPh>
    <phoneticPr fontId="2"/>
  </si>
  <si>
    <t>無し</t>
    <rPh sb="0" eb="1">
      <t>ナ</t>
    </rPh>
    <phoneticPr fontId="2"/>
  </si>
  <si>
    <t>（記載例１）○○による売上</t>
    <rPh sb="1" eb="3">
      <t>キサイ</t>
    </rPh>
    <rPh sb="3" eb="4">
      <t>レイ</t>
    </rPh>
    <rPh sb="11" eb="13">
      <t>ウリアゲ</t>
    </rPh>
    <phoneticPr fontId="2"/>
  </si>
  <si>
    <r>
      <t xml:space="preserve">千円
</t>
    </r>
    <r>
      <rPr>
        <sz val="10"/>
        <color rgb="FFFF0000"/>
        <rFont val="ＭＳ Ｐゴシック"/>
        <family val="3"/>
        <charset val="128"/>
        <scheme val="minor"/>
      </rPr>
      <t>※自動計算</t>
    </r>
    <rPh sb="0" eb="1">
      <t>セン</t>
    </rPh>
    <rPh sb="1" eb="2">
      <t>エン</t>
    </rPh>
    <rPh sb="4" eb="6">
      <t>ジドウ</t>
    </rPh>
    <rPh sb="6" eb="8">
      <t>ケイサン</t>
    </rPh>
    <phoneticPr fontId="2"/>
  </si>
  <si>
    <t>内容及び確度に関する補足説明</t>
    <rPh sb="0" eb="2">
      <t>ナイヨウ</t>
    </rPh>
    <rPh sb="2" eb="3">
      <t>オヨ</t>
    </rPh>
    <rPh sb="4" eb="6">
      <t>カクド</t>
    </rPh>
    <rPh sb="7" eb="8">
      <t>カン</t>
    </rPh>
    <rPh sb="10" eb="12">
      <t>ホソク</t>
    </rPh>
    <rPh sb="12" eb="14">
      <t>セツメイ</t>
    </rPh>
    <phoneticPr fontId="2"/>
  </si>
  <si>
    <t>（記載例２）○○補助金</t>
    <rPh sb="1" eb="3">
      <t>キサイ</t>
    </rPh>
    <rPh sb="3" eb="4">
      <t>レイ</t>
    </rPh>
    <rPh sb="8" eb="11">
      <t>ホジョキン</t>
    </rPh>
    <phoneticPr fontId="2"/>
  </si>
  <si>
    <t>資金使途</t>
    <rPh sb="0" eb="2">
      <t>シキン</t>
    </rPh>
    <rPh sb="2" eb="4">
      <t>シト</t>
    </rPh>
    <phoneticPr fontId="2"/>
  </si>
  <si>
    <t>他事業のみ</t>
    <rPh sb="0" eb="1">
      <t>タ</t>
    </rPh>
    <rPh sb="1" eb="3">
      <t>ジギョウ</t>
    </rPh>
    <phoneticPr fontId="2"/>
  </si>
  <si>
    <t>本事業のみ</t>
    <rPh sb="0" eb="1">
      <t>ホン</t>
    </rPh>
    <rPh sb="1" eb="3">
      <t>ジギョウ</t>
    </rPh>
    <phoneticPr fontId="2"/>
  </si>
  <si>
    <t>協議中(担当者レベル)</t>
    <rPh sb="0" eb="2">
      <t>キョウギ</t>
    </rPh>
    <rPh sb="2" eb="3">
      <t>チュウ</t>
    </rPh>
    <rPh sb="4" eb="7">
      <t>タントウシャ</t>
    </rPh>
    <phoneticPr fontId="2"/>
  </si>
  <si>
    <t>協議中(会社レベル)</t>
    <rPh sb="0" eb="3">
      <t>キョウギチュウ</t>
    </rPh>
    <rPh sb="4" eb="6">
      <t>カイシャ</t>
    </rPh>
    <phoneticPr fontId="2"/>
  </si>
  <si>
    <t>本NEDO事業及び他事業</t>
    <rPh sb="0" eb="1">
      <t>ホン</t>
    </rPh>
    <rPh sb="5" eb="7">
      <t>ジギョウ</t>
    </rPh>
    <rPh sb="7" eb="8">
      <t>オヨ</t>
    </rPh>
    <rPh sb="9" eb="10">
      <t>タ</t>
    </rPh>
    <rPh sb="10" eb="12">
      <t>ジギョウ</t>
    </rPh>
    <phoneticPr fontId="2"/>
  </si>
  <si>
    <t>受付番号</t>
    <rPh sb="0" eb="2">
      <t>ウケツケ</t>
    </rPh>
    <rPh sb="2" eb="4">
      <t>バンゴウ</t>
    </rPh>
    <phoneticPr fontId="2"/>
  </si>
  <si>
    <t>※事務局より通知の番号を記入</t>
    <rPh sb="1" eb="4">
      <t>ジムキョク</t>
    </rPh>
    <rPh sb="6" eb="8">
      <t>ツウチ</t>
    </rPh>
    <rPh sb="9" eb="11">
      <t>バンゴウ</t>
    </rPh>
    <rPh sb="12" eb="14">
      <t>キニュウ</t>
    </rPh>
    <phoneticPr fontId="2"/>
  </si>
  <si>
    <t>提案者名</t>
    <rPh sb="0" eb="3">
      <t>テイアンシャ</t>
    </rPh>
    <rPh sb="3" eb="4">
      <t>メイ</t>
    </rPh>
    <phoneticPr fontId="2"/>
  </si>
  <si>
    <t>株式会社ＸＸＸＸ</t>
    <rPh sb="0" eb="4">
      <t>カブシキガイシャ</t>
    </rPh>
    <phoneticPr fontId="2"/>
  </si>
  <si>
    <t>PL</t>
    <phoneticPr fontId="2"/>
  </si>
  <si>
    <t>売上高　（経営状態確認のため）</t>
    <rPh sb="0" eb="2">
      <t>ウリアゲ</t>
    </rPh>
    <rPh sb="2" eb="3">
      <t>ダカ</t>
    </rPh>
    <rPh sb="5" eb="7">
      <t>ケイエイ</t>
    </rPh>
    <rPh sb="7" eb="9">
      <t>ジョウタイ</t>
    </rPh>
    <rPh sb="9" eb="11">
      <t>カクニン</t>
    </rPh>
    <phoneticPr fontId="2"/>
  </si>
  <si>
    <t>前年同月の売上高</t>
    <rPh sb="0" eb="2">
      <t>ゼンネン</t>
    </rPh>
    <rPh sb="2" eb="3">
      <t>ドウ</t>
    </rPh>
    <rPh sb="3" eb="4">
      <t>ツキ</t>
    </rPh>
    <rPh sb="5" eb="7">
      <t>ウリアゲ</t>
    </rPh>
    <rPh sb="7" eb="8">
      <t>ダカ</t>
    </rPh>
    <phoneticPr fontId="2"/>
  </si>
  <si>
    <t>前月繰越金(＊1)(a)</t>
    <rPh sb="0" eb="1">
      <t>ゼン</t>
    </rPh>
    <rPh sb="1" eb="2">
      <t>ツキ</t>
    </rPh>
    <rPh sb="2" eb="4">
      <t>クリコシ</t>
    </rPh>
    <rPh sb="4" eb="5">
      <t>キン</t>
    </rPh>
    <phoneticPr fontId="2"/>
  </si>
  <si>
    <t>収入</t>
    <rPh sb="0" eb="2">
      <t>シュウニュウ</t>
    </rPh>
    <phoneticPr fontId="2"/>
  </si>
  <si>
    <t>短期借入金</t>
    <rPh sb="0" eb="2">
      <t>タンキ</t>
    </rPh>
    <rPh sb="2" eb="4">
      <t>シャクニュウ</t>
    </rPh>
    <rPh sb="4" eb="5">
      <t>キン</t>
    </rPh>
    <phoneticPr fontId="2"/>
  </si>
  <si>
    <t>その他収入</t>
    <rPh sb="2" eb="3">
      <t>タ</t>
    </rPh>
    <rPh sb="3" eb="5">
      <t>シュウニュウ</t>
    </rPh>
    <phoneticPr fontId="2"/>
  </si>
  <si>
    <t>合計(b)</t>
    <rPh sb="0" eb="2">
      <t>ゴウケイ</t>
    </rPh>
    <phoneticPr fontId="2"/>
  </si>
  <si>
    <t>支出</t>
    <rPh sb="0" eb="2">
      <t>シシュツ</t>
    </rPh>
    <phoneticPr fontId="2"/>
  </si>
  <si>
    <t>小計(c1)</t>
    <rPh sb="0" eb="2">
      <t>ショウケイ</t>
    </rPh>
    <phoneticPr fontId="2"/>
  </si>
  <si>
    <t>機械装置等費</t>
    <rPh sb="0" eb="2">
      <t>キカイ</t>
    </rPh>
    <rPh sb="2" eb="4">
      <t>ソウチ</t>
    </rPh>
    <rPh sb="4" eb="5">
      <t>トウ</t>
    </rPh>
    <rPh sb="5" eb="6">
      <t>ヒ</t>
    </rPh>
    <phoneticPr fontId="2"/>
  </si>
  <si>
    <t>労務費</t>
    <rPh sb="0" eb="3">
      <t>ロウムヒ</t>
    </rPh>
    <phoneticPr fontId="2"/>
  </si>
  <si>
    <t>その他経費</t>
    <rPh sb="2" eb="3">
      <t>タ</t>
    </rPh>
    <rPh sb="3" eb="5">
      <t>ケイヒ</t>
    </rPh>
    <phoneticPr fontId="2"/>
  </si>
  <si>
    <t>共同研究費</t>
    <rPh sb="0" eb="2">
      <t>キョウドウ</t>
    </rPh>
    <rPh sb="2" eb="4">
      <t>ケンキュウ</t>
    </rPh>
    <rPh sb="4" eb="5">
      <t>ヒ</t>
    </rPh>
    <phoneticPr fontId="2"/>
  </si>
  <si>
    <t>小計(c2)</t>
    <rPh sb="0" eb="2">
      <t>ショウケイ</t>
    </rPh>
    <phoneticPr fontId="2"/>
  </si>
  <si>
    <t>合計(c)</t>
    <rPh sb="0" eb="2">
      <t>ゴウケイ</t>
    </rPh>
    <phoneticPr fontId="2"/>
  </si>
  <si>
    <t>単月収支(d=b-c)</t>
    <rPh sb="0" eb="1">
      <t>タン</t>
    </rPh>
    <rPh sb="1" eb="2">
      <t>ゲツ</t>
    </rPh>
    <rPh sb="2" eb="4">
      <t>シュウシ</t>
    </rPh>
    <phoneticPr fontId="2"/>
  </si>
  <si>
    <t>翌月繰越現金(e=a+b-c)</t>
    <rPh sb="0" eb="1">
      <t>ヨク</t>
    </rPh>
    <rPh sb="1" eb="2">
      <t>ツキ</t>
    </rPh>
    <rPh sb="2" eb="4">
      <t>クリコシ</t>
    </rPh>
    <rPh sb="4" eb="6">
      <t>ゲンキン</t>
    </rPh>
    <phoneticPr fontId="2"/>
  </si>
  <si>
    <t>【注意】</t>
    <rPh sb="1" eb="3">
      <t>チュウイ</t>
    </rPh>
    <phoneticPr fontId="2"/>
  </si>
  <si>
    <t>概算払は前払いではありません。事業期間中は必要経費を立替える必要があります。また、消費税は自己負担です。</t>
    <rPh sb="0" eb="2">
      <t>ガイサン</t>
    </rPh>
    <rPh sb="2" eb="3">
      <t>バライ</t>
    </rPh>
    <rPh sb="4" eb="6">
      <t>マエバラ</t>
    </rPh>
    <rPh sb="15" eb="17">
      <t>ジギョウ</t>
    </rPh>
    <rPh sb="17" eb="20">
      <t>キカンチュウ</t>
    </rPh>
    <rPh sb="21" eb="23">
      <t>ヒツヨウ</t>
    </rPh>
    <rPh sb="23" eb="25">
      <t>ケイヒ</t>
    </rPh>
    <rPh sb="26" eb="28">
      <t>タテカ</t>
    </rPh>
    <rPh sb="30" eb="32">
      <t>ヒツヨウ</t>
    </rPh>
    <rPh sb="41" eb="44">
      <t>ショウヒゼイ</t>
    </rPh>
    <rPh sb="45" eb="47">
      <t>ジコ</t>
    </rPh>
    <rPh sb="47" eb="49">
      <t>フタン</t>
    </rPh>
    <phoneticPr fontId="2"/>
  </si>
  <si>
    <t>応募フェーズ</t>
    <rPh sb="0" eb="2">
      <t>オウボ</t>
    </rPh>
    <phoneticPr fontId="2"/>
  </si>
  <si>
    <t>STS</t>
    <phoneticPr fontId="2"/>
  </si>
  <si>
    <t>PCA</t>
    <phoneticPr fontId="2"/>
  </si>
  <si>
    <t>DMP</t>
    <phoneticPr fontId="2"/>
  </si>
  <si>
    <t>提案書の応募月から貴社のNEDO事業の終了日までの期間の資金繰を、別途提出の資金繰表と対応した形で以下にサマリーしてください。</t>
    <rPh sb="0" eb="3">
      <t>テイアンショ</t>
    </rPh>
    <rPh sb="4" eb="6">
      <t>オウボ</t>
    </rPh>
    <rPh sb="6" eb="7">
      <t>ツキ</t>
    </rPh>
    <rPh sb="9" eb="11">
      <t>キシャ</t>
    </rPh>
    <rPh sb="19" eb="22">
      <t>シュウリョウビ</t>
    </rPh>
    <phoneticPr fontId="2"/>
  </si>
  <si>
    <t>（NEDO記入）</t>
    <rPh sb="5" eb="7">
      <t>キニュウ</t>
    </rPh>
    <phoneticPr fontId="2"/>
  </si>
  <si>
    <r>
      <t xml:space="preserve">D. 提案書応募月からNEDO事業終了までの収入
</t>
    </r>
    <r>
      <rPr>
        <sz val="11"/>
        <rFont val="ＭＳ Ｐゴシック"/>
        <family val="3"/>
        <charset val="128"/>
        <scheme val="minor"/>
      </rPr>
      <t>※営業活動や投資活動によるキャッシュイン</t>
    </r>
    <rPh sb="3" eb="6">
      <t>テイアンショ</t>
    </rPh>
    <rPh sb="6" eb="8">
      <t>オウボ</t>
    </rPh>
    <rPh sb="8" eb="9">
      <t>ツキ</t>
    </rPh>
    <rPh sb="15" eb="17">
      <t>ジギョウ</t>
    </rPh>
    <rPh sb="17" eb="19">
      <t>シュウリョウ</t>
    </rPh>
    <rPh sb="22" eb="24">
      <t>シュウニュウ</t>
    </rPh>
    <phoneticPr fontId="2"/>
  </si>
  <si>
    <r>
      <t xml:space="preserve">E. 提案書応募月からNEDO事業終了までの資金調達
</t>
    </r>
    <r>
      <rPr>
        <sz val="11"/>
        <rFont val="ＭＳ Ｐゴシック"/>
        <family val="3"/>
        <charset val="128"/>
        <scheme val="minor"/>
      </rPr>
      <t>※財務活動によるキャッシュイン</t>
    </r>
    <rPh sb="3" eb="6">
      <t>テイアンショ</t>
    </rPh>
    <rPh sb="6" eb="8">
      <t>オウボ</t>
    </rPh>
    <rPh sb="8" eb="9">
      <t>ツキ</t>
    </rPh>
    <rPh sb="15" eb="17">
      <t>ジギョウ</t>
    </rPh>
    <rPh sb="17" eb="19">
      <t>シュウリョウ</t>
    </rPh>
    <rPh sb="22" eb="24">
      <t>シキン</t>
    </rPh>
    <rPh sb="24" eb="26">
      <t>チョウタツ</t>
    </rPh>
    <rPh sb="28" eb="30">
      <t>ザイム</t>
    </rPh>
    <rPh sb="30" eb="32">
      <t>カツドウ</t>
    </rPh>
    <phoneticPr fontId="2"/>
  </si>
  <si>
    <t>2月</t>
  </si>
  <si>
    <t>3月</t>
  </si>
  <si>
    <t>4月</t>
  </si>
  <si>
    <t>5月</t>
  </si>
  <si>
    <t>6月</t>
  </si>
  <si>
    <t>7月</t>
  </si>
  <si>
    <t>8月</t>
  </si>
  <si>
    <t>9月</t>
  </si>
  <si>
    <t>10月</t>
  </si>
  <si>
    <r>
      <t>A. 事業期間　</t>
    </r>
    <r>
      <rPr>
        <sz val="9"/>
        <color theme="1"/>
        <rFont val="ＭＳ Ｐゴシック"/>
        <family val="3"/>
        <charset val="128"/>
        <scheme val="minor"/>
      </rPr>
      <t>※提案書の応募月からNEDO事業終了月まで</t>
    </r>
    <rPh sb="3" eb="5">
      <t>ジギョウ</t>
    </rPh>
    <rPh sb="5" eb="7">
      <t>キカン</t>
    </rPh>
    <rPh sb="9" eb="12">
      <t>テイアンショ</t>
    </rPh>
    <rPh sb="13" eb="15">
      <t>オウボ</t>
    </rPh>
    <rPh sb="15" eb="16">
      <t>ツキ</t>
    </rPh>
    <rPh sb="22" eb="24">
      <t>ジギョウ</t>
    </rPh>
    <rPh sb="24" eb="26">
      <t>シュウリョウ</t>
    </rPh>
    <rPh sb="26" eb="27">
      <t>ツキ</t>
    </rPh>
    <phoneticPr fontId="2"/>
  </si>
  <si>
    <t>B. 助成金交付提案額</t>
    <rPh sb="3" eb="5">
      <t>ジョセイ</t>
    </rPh>
    <rPh sb="5" eb="6">
      <t>キン</t>
    </rPh>
    <rPh sb="6" eb="8">
      <t>コウフ</t>
    </rPh>
    <rPh sb="8" eb="10">
      <t>テイアン</t>
    </rPh>
    <rPh sb="10" eb="11">
      <t>ガク</t>
    </rPh>
    <phoneticPr fontId="2"/>
  </si>
  <si>
    <t>注１)グロスバーンレートは会社が月々実際に支払う総費用。NEDO事業で発生予定の経費を含む形で資金繰り表と対応させてください。</t>
    <rPh sb="0" eb="1">
      <t>チュウ</t>
    </rPh>
    <rPh sb="13" eb="15">
      <t>カイシャ</t>
    </rPh>
    <rPh sb="16" eb="18">
      <t>ツキヅキ</t>
    </rPh>
    <rPh sb="18" eb="20">
      <t>ジッサイ</t>
    </rPh>
    <rPh sb="21" eb="23">
      <t>シハラ</t>
    </rPh>
    <rPh sb="24" eb="27">
      <t>ソウヒヨウ</t>
    </rPh>
    <rPh sb="35" eb="37">
      <t>ハッセイ</t>
    </rPh>
    <rPh sb="37" eb="39">
      <t>ヨテイ</t>
    </rPh>
    <phoneticPr fontId="2"/>
  </si>
  <si>
    <t>返済等</t>
    <rPh sb="0" eb="2">
      <t>ヘンサイ</t>
    </rPh>
    <rPh sb="2" eb="3">
      <t>トウ</t>
    </rPh>
    <phoneticPr fontId="2"/>
  </si>
  <si>
    <t>長期借入金・社債償還</t>
    <rPh sb="0" eb="2">
      <t>チョウキ</t>
    </rPh>
    <rPh sb="2" eb="4">
      <t>シャクニュウ</t>
    </rPh>
    <rPh sb="4" eb="5">
      <t>キン</t>
    </rPh>
    <rPh sb="6" eb="10">
      <t>シャサイショウカン</t>
    </rPh>
    <phoneticPr fontId="2"/>
  </si>
  <si>
    <t>長期借入金・社債発行</t>
    <rPh sb="0" eb="2">
      <t>チョウキ</t>
    </rPh>
    <rPh sb="2" eb="4">
      <t>シャクニュウ</t>
    </rPh>
    <rPh sb="4" eb="5">
      <t>キン</t>
    </rPh>
    <rPh sb="6" eb="8">
      <t>シャサイ</t>
    </rPh>
    <rPh sb="8" eb="10">
      <t>ハッコウ</t>
    </rPh>
    <phoneticPr fontId="2"/>
  </si>
  <si>
    <t>小計(c3)</t>
    <rPh sb="0" eb="2">
      <t>ショウケイ</t>
    </rPh>
    <phoneticPr fontId="2"/>
  </si>
  <si>
    <t>仕入・外注等費</t>
    <rPh sb="0" eb="2">
      <t>シイ</t>
    </rPh>
    <rPh sb="3" eb="5">
      <t>ガイチュウ</t>
    </rPh>
    <rPh sb="5" eb="6">
      <t>トウ</t>
    </rPh>
    <rPh sb="6" eb="7">
      <t>ヒ</t>
    </rPh>
    <phoneticPr fontId="2"/>
  </si>
  <si>
    <t>人件費</t>
    <rPh sb="0" eb="3">
      <t>ジンケンヒ</t>
    </rPh>
    <phoneticPr fontId="2"/>
  </si>
  <si>
    <t>家賃及び賃借料</t>
    <rPh sb="0" eb="2">
      <t>ヤチン</t>
    </rPh>
    <rPh sb="2" eb="3">
      <t>オヨ</t>
    </rPh>
    <rPh sb="4" eb="7">
      <t>チンシャクリョウ</t>
    </rPh>
    <phoneticPr fontId="2"/>
  </si>
  <si>
    <t>その他支出</t>
    <rPh sb="2" eb="3">
      <t>タ</t>
    </rPh>
    <rPh sb="3" eb="5">
      <t>シシュツ</t>
    </rPh>
    <phoneticPr fontId="2"/>
  </si>
  <si>
    <t>営業活動・投資活動による
キャッシュイン</t>
    <rPh sb="0" eb="4">
      <t>エイギョウカツドウ</t>
    </rPh>
    <rPh sb="5" eb="9">
      <t>トウシカツドウ</t>
    </rPh>
    <phoneticPr fontId="2"/>
  </si>
  <si>
    <t>財務活動によるキャッシュイン</t>
    <rPh sb="0" eb="4">
      <t>ザイムカツドウ</t>
    </rPh>
    <phoneticPr fontId="2"/>
  </si>
  <si>
    <t>小計(b1)</t>
    <rPh sb="0" eb="2">
      <t>ショウケイ</t>
    </rPh>
    <phoneticPr fontId="2"/>
  </si>
  <si>
    <t>小計(b2)</t>
    <rPh sb="0" eb="2">
      <t>ショウケイ</t>
    </rPh>
    <phoneticPr fontId="2"/>
  </si>
  <si>
    <t>H.提案書応募月からNEDO事業終了までの総収入（=B+C+D+E）</t>
    <rPh sb="2" eb="5">
      <t>テイアンショ</t>
    </rPh>
    <rPh sb="5" eb="7">
      <t>オウボ</t>
    </rPh>
    <rPh sb="7" eb="8">
      <t>ツキ</t>
    </rPh>
    <rPh sb="14" eb="16">
      <t>ジギョウ</t>
    </rPh>
    <rPh sb="16" eb="18">
      <t>シュウリョウ</t>
    </rPh>
    <rPh sb="21" eb="22">
      <t>ソウ</t>
    </rPh>
    <rPh sb="22" eb="24">
      <t>シュウニュウ</t>
    </rPh>
    <phoneticPr fontId="2"/>
  </si>
  <si>
    <t>J. 余裕資金（=H-I）
※マイナスの場合、資金ショートの可能性あり</t>
    <rPh sb="3" eb="5">
      <t>ヨユウ</t>
    </rPh>
    <rPh sb="5" eb="7">
      <t>シキン</t>
    </rPh>
    <phoneticPr fontId="2"/>
  </si>
  <si>
    <t>I. 提案書応募月からNEDO事業終了までの総費用
（=F×A+G)</t>
    <rPh sb="3" eb="6">
      <t>テイアンショ</t>
    </rPh>
    <rPh sb="6" eb="8">
      <t>オウボ</t>
    </rPh>
    <rPh sb="8" eb="9">
      <t>ツキ</t>
    </rPh>
    <rPh sb="15" eb="17">
      <t>ジギョウ</t>
    </rPh>
    <rPh sb="17" eb="19">
      <t>シュウリョウ</t>
    </rPh>
    <rPh sb="22" eb="23">
      <t>ソウ</t>
    </rPh>
    <rPh sb="23" eb="25">
      <t>ヒヨウ</t>
    </rPh>
    <phoneticPr fontId="2"/>
  </si>
  <si>
    <t>グロスバーンレート(f=c1+c2)</t>
    <phoneticPr fontId="2"/>
  </si>
  <si>
    <t>G.提案書応募月からNEDO事業終了までの返済等の総額</t>
    <rPh sb="21" eb="23">
      <t>ヘンサイ</t>
    </rPh>
    <rPh sb="23" eb="24">
      <t>トウ</t>
    </rPh>
    <rPh sb="25" eb="27">
      <t>ソウガク</t>
    </rPh>
    <phoneticPr fontId="2"/>
  </si>
  <si>
    <t>応募月～事業終了までの合計</t>
    <rPh sb="0" eb="3">
      <t>オウボヅキ</t>
    </rPh>
    <rPh sb="4" eb="6">
      <t>ジギョウ</t>
    </rPh>
    <rPh sb="6" eb="8">
      <t>シュウリョウ</t>
    </rPh>
    <rPh sb="11" eb="13">
      <t>ゴウケイ</t>
    </rPh>
    <phoneticPr fontId="2"/>
  </si>
  <si>
    <t>千円</t>
    <rPh sb="0" eb="2">
      <t>センエン</t>
    </rPh>
    <phoneticPr fontId="2"/>
  </si>
  <si>
    <t>財務状況確認シート</t>
    <rPh sb="0" eb="2">
      <t>ザイム</t>
    </rPh>
    <rPh sb="2" eb="4">
      <t>ジョウキョウ</t>
    </rPh>
    <rPh sb="4" eb="6">
      <t>カクニン</t>
    </rPh>
    <phoneticPr fontId="2"/>
  </si>
  <si>
    <t>提案書応募月</t>
    <rPh sb="0" eb="3">
      <t>テイアンショ</t>
    </rPh>
    <rPh sb="3" eb="5">
      <t>オウボ</t>
    </rPh>
    <rPh sb="5" eb="6">
      <t>ツキ</t>
    </rPh>
    <phoneticPr fontId="2"/>
  </si>
  <si>
    <t>年</t>
    <rPh sb="0" eb="1">
      <t>ネン</t>
    </rPh>
    <phoneticPr fontId="2"/>
  </si>
  <si>
    <t>月</t>
    <rPh sb="0" eb="1">
      <t>ガツ</t>
    </rPh>
    <phoneticPr fontId="2"/>
  </si>
  <si>
    <t>事業期間</t>
    <rPh sb="0" eb="4">
      <t>ジギョウキカン</t>
    </rPh>
    <phoneticPr fontId="2"/>
  </si>
  <si>
    <t>事業終了年月</t>
    <rPh sb="0" eb="4">
      <t>ジギョウシュウリョウ</t>
    </rPh>
    <rPh sb="4" eb="6">
      <t>ネンゲツ</t>
    </rPh>
    <phoneticPr fontId="2"/>
  </si>
  <si>
    <t>か月</t>
    <rPh sb="1" eb="2">
      <t>ゲツ</t>
    </rPh>
    <phoneticPr fontId="2"/>
  </si>
  <si>
    <t>↑上記事業終了年月は仮入力です。御社の事業終了年月を入力して下さい。</t>
    <rPh sb="1" eb="3">
      <t>ジョウキ</t>
    </rPh>
    <rPh sb="3" eb="5">
      <t>ジギョウ</t>
    </rPh>
    <rPh sb="5" eb="7">
      <t>シュウリョウ</t>
    </rPh>
    <rPh sb="7" eb="8">
      <t>ネン</t>
    </rPh>
    <rPh sb="8" eb="9">
      <t>ゲツ</t>
    </rPh>
    <rPh sb="10" eb="11">
      <t>カリ</t>
    </rPh>
    <rPh sb="11" eb="13">
      <t>ニュウリョク</t>
    </rPh>
    <rPh sb="16" eb="18">
      <t>オンシャ</t>
    </rPh>
    <rPh sb="19" eb="23">
      <t>ジギョウシュウリョウ</t>
    </rPh>
    <rPh sb="23" eb="25">
      <t>ネンゲツ</t>
    </rPh>
    <rPh sb="26" eb="28">
      <t>ニュウリョク</t>
    </rPh>
    <phoneticPr fontId="2"/>
  </si>
  <si>
    <t>↑自動計算</t>
    <rPh sb="1" eb="5">
      <t>ジドウケイサン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</si>
  <si>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</si>
  <si>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</si>
  <si>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</si>
  <si>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</si>
  <si>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</si>
  <si>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12月</t>
  </si>
  <si>
    <t>1月</t>
  </si>
  <si>
    <t>11月</t>
  </si>
  <si>
    <t>売上入金</t>
    <rPh sb="0" eb="2">
      <t>ウリアゲ</t>
    </rPh>
    <rPh sb="2" eb="4">
      <t>ニュウキン</t>
    </rPh>
    <phoneticPr fontId="2"/>
  </si>
  <si>
    <t>DTSU助成収入(＊2)</t>
    <rPh sb="4" eb="6">
      <t>ジョセイ</t>
    </rPh>
    <rPh sb="6" eb="8">
      <t>シュウニュウ</t>
    </rPh>
    <phoneticPr fontId="2"/>
  </si>
  <si>
    <t>その他助成収入</t>
    <rPh sb="2" eb="3">
      <t>タ</t>
    </rPh>
    <rPh sb="3" eb="5">
      <t>ジョセイ</t>
    </rPh>
    <rPh sb="5" eb="7">
      <t>シュウニュウ</t>
    </rPh>
    <phoneticPr fontId="2"/>
  </si>
  <si>
    <r>
      <t xml:space="preserve">支出
</t>
    </r>
    <r>
      <rPr>
        <b/>
        <sz val="9"/>
        <color theme="1"/>
        <rFont val="ＭＳ Ｐゴシック"/>
        <family val="3"/>
        <charset val="128"/>
        <scheme val="minor"/>
      </rPr>
      <t>（除く、DTSU助成事業支出）</t>
    </r>
    <rPh sb="0" eb="2">
      <t>シシュツ</t>
    </rPh>
    <rPh sb="4" eb="5">
      <t>ノゾ</t>
    </rPh>
    <rPh sb="11" eb="13">
      <t>ジョセイ</t>
    </rPh>
    <rPh sb="13" eb="15">
      <t>ジギョウ</t>
    </rPh>
    <rPh sb="15" eb="17">
      <t>シシュツ</t>
    </rPh>
    <phoneticPr fontId="2"/>
  </si>
  <si>
    <t>DTSU
助成事業
支出</t>
    <rPh sb="5" eb="7">
      <t>ジョセイ</t>
    </rPh>
    <rPh sb="7" eb="9">
      <t>ジギョウ</t>
    </rPh>
    <rPh sb="10" eb="12">
      <t>シシュツ</t>
    </rPh>
    <phoneticPr fontId="2"/>
  </si>
  <si>
    <r>
      <t>＊1：</t>
    </r>
    <r>
      <rPr>
        <sz val="11"/>
        <color rgb="FFFF0000"/>
        <rFont val="ＭＳ Ｐゴシック"/>
        <family val="3"/>
        <charset val="128"/>
        <scheme val="minor"/>
      </rPr>
      <t>提案書応募月の前月末時点</t>
    </r>
    <r>
      <rPr>
        <sz val="11"/>
        <color theme="1"/>
        <rFont val="ＭＳ Ｐゴシック"/>
        <family val="2"/>
        <charset val="128"/>
        <scheme val="minor"/>
      </rPr>
      <t>の現預金残高を赤枠に記入</t>
    </r>
    <rPh sb="3" eb="6">
      <t>テイアンショ</t>
    </rPh>
    <rPh sb="6" eb="8">
      <t>オウボ</t>
    </rPh>
    <rPh sb="8" eb="9">
      <t>ツキ</t>
    </rPh>
    <rPh sb="10" eb="11">
      <t>ゼン</t>
    </rPh>
    <rPh sb="11" eb="12">
      <t>ガツ</t>
    </rPh>
    <rPh sb="12" eb="13">
      <t>マツ</t>
    </rPh>
    <rPh sb="13" eb="15">
      <t>ジテン</t>
    </rPh>
    <rPh sb="16" eb="19">
      <t>ゲンヨキン</t>
    </rPh>
    <rPh sb="19" eb="21">
      <t>ザンダカ</t>
    </rPh>
    <rPh sb="22" eb="23">
      <t>アカ</t>
    </rPh>
    <rPh sb="23" eb="24">
      <t>ワク</t>
    </rPh>
    <rPh sb="25" eb="27">
      <t>キニュウ</t>
    </rPh>
    <phoneticPr fontId="2"/>
  </si>
  <si>
    <t>＊2：DTSU助成金の概算払請求、精算払請求による入金（概算払は原則　5月、8月、11月、2月とする。必要とする場合に限り1回/月を限度に他の月も対応可）</t>
    <rPh sb="7" eb="9">
      <t>ジョセイ</t>
    </rPh>
    <rPh sb="9" eb="10">
      <t>キン</t>
    </rPh>
    <rPh sb="11" eb="13">
      <t>ガイサン</t>
    </rPh>
    <rPh sb="13" eb="14">
      <t>バライ</t>
    </rPh>
    <rPh sb="14" eb="16">
      <t>セイキュウ</t>
    </rPh>
    <rPh sb="17" eb="20">
      <t>セイサンバライ</t>
    </rPh>
    <rPh sb="20" eb="22">
      <t>セイキュウ</t>
    </rPh>
    <rPh sb="25" eb="27">
      <t>ニュウキン</t>
    </rPh>
    <rPh sb="28" eb="31">
      <t>ガイサンバライ</t>
    </rPh>
    <rPh sb="32" eb="34">
      <t>ゲンソク</t>
    </rPh>
    <rPh sb="36" eb="37">
      <t>ツキ</t>
    </rPh>
    <rPh sb="39" eb="40">
      <t>ガツ</t>
    </rPh>
    <rPh sb="43" eb="44">
      <t>ガツ</t>
    </rPh>
    <rPh sb="46" eb="47">
      <t>ガツ</t>
    </rPh>
    <rPh sb="51" eb="53">
      <t>ヒツヨウ</t>
    </rPh>
    <rPh sb="56" eb="58">
      <t>バアイ</t>
    </rPh>
    <rPh sb="59" eb="60">
      <t>カギ</t>
    </rPh>
    <rPh sb="62" eb="63">
      <t>カイ</t>
    </rPh>
    <rPh sb="64" eb="65">
      <t>ツキ</t>
    </rPh>
    <rPh sb="66" eb="68">
      <t>ゲンド</t>
    </rPh>
    <rPh sb="69" eb="70">
      <t>タ</t>
    </rPh>
    <rPh sb="71" eb="72">
      <t>ツキ</t>
    </rPh>
    <rPh sb="73" eb="75">
      <t>タイオウ</t>
    </rPh>
    <rPh sb="75" eb="76">
      <t>カ</t>
    </rPh>
    <phoneticPr fontId="2"/>
  </si>
  <si>
    <t>助成事業に計上が認められる経費は事業期間中に発注、納品、検収または支払いが完了するものです。（検収ベースでの計上か支払いベースでの計上かは事業開始時に選択）</t>
    <rPh sb="0" eb="2">
      <t>ジョセイ</t>
    </rPh>
    <rPh sb="2" eb="4">
      <t>ジギョウ</t>
    </rPh>
    <rPh sb="5" eb="7">
      <t>ケイジョウ</t>
    </rPh>
    <rPh sb="8" eb="9">
      <t>ミト</t>
    </rPh>
    <rPh sb="13" eb="15">
      <t>ケイヒ</t>
    </rPh>
    <rPh sb="16" eb="18">
      <t>ジギョウ</t>
    </rPh>
    <rPh sb="18" eb="21">
      <t>キカンチュウ</t>
    </rPh>
    <rPh sb="22" eb="24">
      <t>ハッチュウ</t>
    </rPh>
    <rPh sb="25" eb="27">
      <t>ノウヒン</t>
    </rPh>
    <rPh sb="28" eb="30">
      <t>ケンシュウ</t>
    </rPh>
    <rPh sb="33" eb="35">
      <t>シハラ</t>
    </rPh>
    <rPh sb="37" eb="39">
      <t>カンリョウ</t>
    </rPh>
    <rPh sb="47" eb="49">
      <t>ケンシュウ</t>
    </rPh>
    <rPh sb="54" eb="56">
      <t>ケイジョウ</t>
    </rPh>
    <rPh sb="57" eb="59">
      <t>シハラ</t>
    </rPh>
    <rPh sb="65" eb="67">
      <t>ケイジョウ</t>
    </rPh>
    <rPh sb="69" eb="74">
      <t>ジギョウカイシジ</t>
    </rPh>
    <rPh sb="75" eb="77">
      <t>センタク</t>
    </rPh>
    <phoneticPr fontId="2"/>
  </si>
  <si>
    <t>色の箇所を入力してください。D、Eについては、行が不足する場合は追加してください。その際、計算式に注意してください。</t>
    <rPh sb="0" eb="1">
      <t>イロ</t>
    </rPh>
    <rPh sb="2" eb="4">
      <t>カショ</t>
    </rPh>
    <rPh sb="5" eb="7">
      <t>ニュウリョク</t>
    </rPh>
    <rPh sb="23" eb="24">
      <t>ギョウ</t>
    </rPh>
    <rPh sb="25" eb="27">
      <t>フソク</t>
    </rPh>
    <rPh sb="29" eb="31">
      <t>バアイ</t>
    </rPh>
    <rPh sb="32" eb="34">
      <t>ツイカ</t>
    </rPh>
    <rPh sb="43" eb="44">
      <t>サイ</t>
    </rPh>
    <rPh sb="45" eb="48">
      <t>ケイサンシキ</t>
    </rPh>
    <rPh sb="49" eb="51">
      <t>チュウイ</t>
    </rPh>
    <phoneticPr fontId="2"/>
  </si>
  <si>
    <r>
      <rPr>
        <b/>
        <sz val="9"/>
        <color rgb="FFFF0000"/>
        <rFont val="ＭＳ Ｐゴシック"/>
        <family val="3"/>
        <charset val="128"/>
        <scheme val="minor"/>
      </rPr>
      <t>2023/11/27-11/30に応募した方も12月応募として計算してください。</t>
    </r>
    <r>
      <rPr>
        <sz val="9"/>
        <color theme="1"/>
        <rFont val="ＭＳ Ｐゴシック"/>
        <family val="2"/>
        <charset val="128"/>
        <scheme val="minor"/>
      </rPr>
      <t>例）NEDO事業終了を2026年3月31日とした場合、事業期間は</t>
    </r>
    <r>
      <rPr>
        <sz val="9"/>
        <color theme="1"/>
        <rFont val="ＭＳ Ｐゴシック"/>
        <family val="3"/>
        <charset val="128"/>
      </rPr>
      <t>25カ月</t>
    </r>
    <rPh sb="17" eb="19">
      <t>オウボ</t>
    </rPh>
    <rPh sb="21" eb="22">
      <t>カタ</t>
    </rPh>
    <rPh sb="25" eb="26">
      <t>ガツ</t>
    </rPh>
    <rPh sb="26" eb="28">
      <t>オウボ</t>
    </rPh>
    <rPh sb="31" eb="33">
      <t>ケイサン</t>
    </rPh>
    <rPh sb="40" eb="41">
      <t>レイ</t>
    </rPh>
    <rPh sb="46" eb="48">
      <t>ジギョウ</t>
    </rPh>
    <rPh sb="48" eb="50">
      <t>シュウリョウ</t>
    </rPh>
    <rPh sb="55" eb="56">
      <t>ネン</t>
    </rPh>
    <rPh sb="57" eb="58">
      <t>ツキ</t>
    </rPh>
    <rPh sb="60" eb="61">
      <t>ニチ</t>
    </rPh>
    <rPh sb="64" eb="66">
      <t>バアイ</t>
    </rPh>
    <rPh sb="67" eb="69">
      <t>ジギョウ</t>
    </rPh>
    <rPh sb="69" eb="71">
      <t>キカン</t>
    </rPh>
    <rPh sb="75" eb="76">
      <t>ゲツ</t>
    </rPh>
    <phoneticPr fontId="2"/>
  </si>
  <si>
    <t>C. 現在の手元資金　※提案書応募月の前月末時点</t>
    <rPh sb="3" eb="5">
      <t>ゲンザイ</t>
    </rPh>
    <rPh sb="6" eb="8">
      <t>テモト</t>
    </rPh>
    <rPh sb="8" eb="10">
      <t>シキン</t>
    </rPh>
    <rPh sb="12" eb="15">
      <t>テイアンショ</t>
    </rPh>
    <rPh sb="15" eb="17">
      <t>オウボ</t>
    </rPh>
    <rPh sb="17" eb="18">
      <t>ツキ</t>
    </rPh>
    <rPh sb="19" eb="20">
      <t>マエ</t>
    </rPh>
    <rPh sb="20" eb="21">
      <t>ガツ</t>
    </rPh>
    <rPh sb="21" eb="22">
      <t>マツ</t>
    </rPh>
    <rPh sb="22" eb="24">
      <t>ジテン</t>
    </rPh>
    <phoneticPr fontId="2"/>
  </si>
  <si>
    <r>
      <rPr>
        <sz val="10"/>
        <color rgb="FF0000FF"/>
        <rFont val="ＭＳ Ｐゴシック"/>
        <family val="3"/>
        <charset val="128"/>
        <scheme val="minor"/>
      </rPr>
      <t>△△社の受注が決まっており高確度でM月の入金を予定している。※可能な限り確度別に行を分けて記入してください。</t>
    </r>
    <r>
      <rPr>
        <sz val="10"/>
        <color rgb="FFFF0000"/>
        <rFont val="ＭＳ Ｐゴシック"/>
        <family val="3"/>
        <charset val="128"/>
        <scheme val="minor"/>
      </rPr>
      <t>（この記載例は削除して記入してください。）</t>
    </r>
    <rPh sb="31" eb="33">
      <t>カノウ</t>
    </rPh>
    <rPh sb="34" eb="35">
      <t>カギ</t>
    </rPh>
    <rPh sb="36" eb="38">
      <t>カクド</t>
    </rPh>
    <rPh sb="38" eb="39">
      <t>ベツ</t>
    </rPh>
    <rPh sb="40" eb="41">
      <t>ギョウ</t>
    </rPh>
    <rPh sb="42" eb="43">
      <t>ワ</t>
    </rPh>
    <rPh sb="45" eb="47">
      <t>キニュウ</t>
    </rPh>
    <rPh sb="57" eb="59">
      <t>キサイ</t>
    </rPh>
    <rPh sb="59" eb="60">
      <t>レイ</t>
    </rPh>
    <rPh sb="61" eb="63">
      <t>サクジョ</t>
    </rPh>
    <rPh sb="65" eb="67">
      <t>キニュウ</t>
    </rPh>
    <phoneticPr fontId="2"/>
  </si>
  <si>
    <r>
      <rPr>
        <sz val="10"/>
        <color rgb="FF0000FF"/>
        <rFont val="ＭＳ Ｐゴシック"/>
        <family val="3"/>
        <charset val="128"/>
        <scheme val="minor"/>
      </rPr>
      <t>実施中の△△補助金の振込をN月に予定している。</t>
    </r>
    <r>
      <rPr>
        <sz val="10"/>
        <color rgb="FFFF0000"/>
        <rFont val="ＭＳ Ｐゴシック"/>
        <family val="3"/>
        <charset val="128"/>
        <scheme val="minor"/>
      </rPr>
      <t>（この記載例は削除して記入してください。）</t>
    </r>
    <phoneticPr fontId="2"/>
  </si>
  <si>
    <r>
      <t>（記載例）</t>
    </r>
    <r>
      <rPr>
        <sz val="11"/>
        <color rgb="FF0000FF"/>
        <rFont val="ＭＳ Ｐゴシック"/>
        <family val="3"/>
        <charset val="128"/>
        <scheme val="minor"/>
      </rPr>
      <t>○○キャピタル</t>
    </r>
    <rPh sb="1" eb="4">
      <t>キサイレイ</t>
    </rPh>
    <phoneticPr fontId="2"/>
  </si>
  <si>
    <r>
      <rPr>
        <sz val="10"/>
        <color rgb="FF0000FF"/>
        <rFont val="ＭＳ Ｐゴシック"/>
        <family val="3"/>
        <charset val="128"/>
        <scheme val="minor"/>
      </rPr>
      <t>総額△億円のシリーズAを予定。現在は契約書のレビュー中。</t>
    </r>
    <r>
      <rPr>
        <sz val="10"/>
        <color rgb="FFFF0000"/>
        <rFont val="ＭＳ Ｐゴシック"/>
        <family val="3"/>
        <charset val="128"/>
        <scheme val="minor"/>
      </rPr>
      <t>（この記載例は削除してください）</t>
    </r>
    <rPh sb="0" eb="2">
      <t>ソウガク</t>
    </rPh>
    <rPh sb="3" eb="4">
      <t>オク</t>
    </rPh>
    <rPh sb="4" eb="5">
      <t>エン</t>
    </rPh>
    <rPh sb="12" eb="14">
      <t>ヨテイ</t>
    </rPh>
    <rPh sb="15" eb="17">
      <t>ゲンザイ</t>
    </rPh>
    <rPh sb="18" eb="21">
      <t>ケイヤクショ</t>
    </rPh>
    <rPh sb="26" eb="27">
      <t>チュウ</t>
    </rPh>
    <rPh sb="31" eb="33">
      <t>キサイ</t>
    </rPh>
    <rPh sb="33" eb="34">
      <t>レイ</t>
    </rPh>
    <rPh sb="35" eb="37">
      <t>サクジョ</t>
    </rPh>
    <phoneticPr fontId="2"/>
  </si>
  <si>
    <r>
      <t>（記載例）</t>
    </r>
    <r>
      <rPr>
        <sz val="11"/>
        <color rgb="FF0000FF"/>
        <rFont val="ＭＳ Ｐゴシック"/>
        <family val="3"/>
        <charset val="128"/>
        <scheme val="minor"/>
      </rPr>
      <t>△△キャピタル</t>
    </r>
    <rPh sb="1" eb="4">
      <t>キサイレイ</t>
    </rPh>
    <phoneticPr fontId="2"/>
  </si>
  <si>
    <r>
      <rPr>
        <sz val="10"/>
        <color rgb="FF0000FF"/>
        <rFont val="ＭＳ Ｐゴシック"/>
        <family val="3"/>
        <charset val="128"/>
        <scheme val="minor"/>
      </rPr>
      <t>最終の投資委員会を3月末に予定</t>
    </r>
    <r>
      <rPr>
        <sz val="10"/>
        <color rgb="FFFF0000"/>
        <rFont val="ＭＳ Ｐゴシック"/>
        <family val="3"/>
        <charset val="128"/>
        <scheme val="minor"/>
      </rPr>
      <t>（この記載例は削除してください。）</t>
    </r>
    <rPh sb="0" eb="2">
      <t>サイシュウ</t>
    </rPh>
    <rPh sb="3" eb="5">
      <t>トウシ</t>
    </rPh>
    <rPh sb="5" eb="8">
      <t>イインカイ</t>
    </rPh>
    <rPh sb="10" eb="11">
      <t>ガツ</t>
    </rPh>
    <rPh sb="11" eb="12">
      <t>マツ</t>
    </rPh>
    <rPh sb="13" eb="15">
      <t>ヨテイ</t>
    </rPh>
    <rPh sb="18" eb="20">
      <t>キサイ</t>
    </rPh>
    <rPh sb="20" eb="21">
      <t>レイ</t>
    </rPh>
    <rPh sb="22" eb="24">
      <t>サクジョ</t>
    </rPh>
    <phoneticPr fontId="2"/>
  </si>
  <si>
    <r>
      <t>（記載例）</t>
    </r>
    <r>
      <rPr>
        <sz val="11"/>
        <color rgb="FF0000FF"/>
        <rFont val="ＭＳ Ｐゴシック"/>
        <family val="3"/>
        <charset val="128"/>
        <scheme val="minor"/>
      </rPr>
      <t>◇◇キャピタル</t>
    </r>
    <rPh sb="1" eb="4">
      <t>キサイレイ</t>
    </rPh>
    <phoneticPr fontId="2"/>
  </si>
  <si>
    <r>
      <rPr>
        <sz val="10"/>
        <color rgb="FF0000FF"/>
        <rFont val="ＭＳ Ｐゴシック"/>
        <family val="3"/>
        <charset val="128"/>
        <scheme val="minor"/>
      </rPr>
      <t>＊＊の達成が出資の条件となっている</t>
    </r>
    <r>
      <rPr>
        <sz val="10"/>
        <color rgb="FFFF0000"/>
        <rFont val="ＭＳ Ｐゴシック"/>
        <family val="3"/>
        <charset val="128"/>
        <scheme val="minor"/>
      </rPr>
      <t>（この記載例は削除してください。）</t>
    </r>
    <rPh sb="3" eb="5">
      <t>タッセイ</t>
    </rPh>
    <rPh sb="6" eb="8">
      <t>シュッシ</t>
    </rPh>
    <rPh sb="9" eb="11">
      <t>ジョウケン</t>
    </rPh>
    <rPh sb="20" eb="22">
      <t>キサイ</t>
    </rPh>
    <rPh sb="22" eb="23">
      <t>レイ</t>
    </rPh>
    <rPh sb="24" eb="26">
      <t>サクジョ</t>
    </rPh>
    <phoneticPr fontId="2"/>
  </si>
  <si>
    <t>F. 提案書応募月からNEDO事業終了までの平均グロスバーンレート(注１)</t>
    <rPh sb="3" eb="6">
      <t>テイアンショ</t>
    </rPh>
    <rPh sb="6" eb="8">
      <t>オウボ</t>
    </rPh>
    <rPh sb="8" eb="9">
      <t>ツキ</t>
    </rPh>
    <rPh sb="15" eb="17">
      <t>ジギョウ</t>
    </rPh>
    <rPh sb="17" eb="19">
      <t>シュウリョウ</t>
    </rPh>
    <rPh sb="22" eb="24">
      <t>ヘイキン</t>
    </rPh>
    <rPh sb="34" eb="35">
      <t>チュウ</t>
    </rPh>
    <phoneticPr fontId="2"/>
  </si>
  <si>
    <t xml:space="preserve"> 本DTSU事業以外の助成金を受給中（受給予定）の場合は、「その他助成収入」に記載してください。</t>
    <rPh sb="1" eb="2">
      <t>ホン</t>
    </rPh>
    <rPh sb="6" eb="8">
      <t>ジギョウ</t>
    </rPh>
    <rPh sb="8" eb="10">
      <t>イガイ</t>
    </rPh>
    <rPh sb="11" eb="14">
      <t>ジョセイキン</t>
    </rPh>
    <rPh sb="15" eb="17">
      <t>ジュキュウ</t>
    </rPh>
    <rPh sb="17" eb="18">
      <t>チュウ</t>
    </rPh>
    <rPh sb="19" eb="23">
      <t>ジュキュウヨテイ</t>
    </rPh>
    <rPh sb="25" eb="27">
      <t>バアイ</t>
    </rPh>
    <rPh sb="32" eb="33">
      <t>タ</t>
    </rPh>
    <rPh sb="33" eb="37">
      <t>ジョセイシュウニュウ</t>
    </rPh>
    <rPh sb="39" eb="41">
      <t>キサイ</t>
    </rPh>
    <phoneticPr fontId="2"/>
  </si>
  <si>
    <t>20230927版</t>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</si>
</sst>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u/>
      <sz val="11"/>
      <color rgb="FF0000FF"/>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1"/>
      <color rgb="FF0000FF"/>
      <name val="ＭＳ Ｐゴシック"/>
      <family val="2"/>
      <charset val="128"/>
      <scheme val="minor"/>
    </font>
    <font>
      <sz val="9"/>
      <color indexed="81"/>
      <name val="MS P ゴシック"/>
      <family val="3"/>
      <charset val="128"/>
    </font>
    <font>
      <sz val="9"/>
      <color rgb="FF0000FF"/>
      <name val="ＭＳ Ｐゴシック"/>
      <family val="2"/>
      <charset val="128"/>
      <scheme val="minor"/>
    </font>
    <font>
      <b/>
      <sz val="9"/>
      <color theme="1"/>
      <name val="ＭＳ Ｐゴシック"/>
      <family val="3"/>
      <charset val="128"/>
      <scheme val="minor"/>
    </font>
    <font>
      <b/>
      <sz val="9"/>
      <color rgb="FFFF0000"/>
      <name val="ＭＳ Ｐゴシック"/>
      <family val="3"/>
      <charset val="128"/>
      <scheme val="minor"/>
    </font>
    <font>
      <sz val="9"/>
      <color theme="1"/>
      <name val="ＭＳ Ｐゴシック"/>
      <family val="3"/>
      <charset val="128"/>
    </font>
    <font>
      <sz val="11"/>
      <color rgb="FF0000FF"/>
      <name val="ＭＳ Ｐゴシック"/>
      <family val="3"/>
      <charset val="128"/>
      <scheme val="minor"/>
    </font>
    <font>
      <sz val="10"/>
      <color rgb="FF0000FF"/>
      <name val="ＭＳ Ｐ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AEAEA"/>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right/>
      <top/>
      <bottom/>
      <diagonal style="thin">
        <color auto="1"/>
      </diagonal>
    </border>
    <border diagonalUp="1">
      <left/>
      <right style="medium">
        <color indexed="64"/>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indexed="64"/>
      </right>
      <top/>
      <bottom style="medium">
        <color auto="1"/>
      </bottom>
      <diagonal style="thin">
        <color auto="1"/>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auto="1"/>
      </bottom>
      <diagonal style="thin">
        <color indexed="64"/>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ck">
        <color rgb="FFFF0000"/>
      </bottom>
      <diagonal/>
    </border>
    <border>
      <left style="medium">
        <color indexed="64"/>
      </left>
      <right style="thick">
        <color rgb="FFFF0000"/>
      </right>
      <top style="double">
        <color indexed="64"/>
      </top>
      <bottom style="double">
        <color indexed="64"/>
      </bottom>
      <diagonal/>
    </border>
    <border>
      <left style="thick">
        <color rgb="FFFF0000"/>
      </left>
      <right style="thick">
        <color rgb="FFFF0000"/>
      </right>
      <top/>
      <bottom style="thick">
        <color rgb="FFFF0000"/>
      </bottom>
      <diagonal/>
    </border>
    <border>
      <left/>
      <right/>
      <top style="thin">
        <color indexed="64"/>
      </top>
      <bottom style="double">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213">
    <xf numFmtId="0" fontId="0" fillId="0" borderId="0" xfId="0">
      <alignment vertical="center"/>
    </xf>
    <xf numFmtId="0" fontId="0" fillId="4" borderId="20" xfId="0" applyFill="1" applyBorder="1" applyAlignment="1">
      <alignment horizontal="right" vertical="center"/>
    </xf>
    <xf numFmtId="0" fontId="0" fillId="4" borderId="6" xfId="0" applyFill="1" applyBorder="1">
      <alignment vertical="center"/>
    </xf>
    <xf numFmtId="0" fontId="0" fillId="4" borderId="0" xfId="0" applyFill="1">
      <alignment vertical="center"/>
    </xf>
    <xf numFmtId="0" fontId="11" fillId="4" borderId="0" xfId="0" applyFont="1" applyFill="1">
      <alignmen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11" fillId="4" borderId="0" xfId="0" applyFont="1" applyFill="1" applyAlignment="1">
      <alignment horizontal="right" vertical="center"/>
    </xf>
    <xf numFmtId="0" fontId="0" fillId="4" borderId="12" xfId="0" applyFill="1" applyBorder="1" applyAlignment="1">
      <alignment horizontal="right" vertical="center"/>
    </xf>
    <xf numFmtId="0" fontId="0" fillId="4" borderId="22" xfId="0" applyFill="1" applyBorder="1" applyAlignment="1">
      <alignment horizontal="right" vertical="center"/>
    </xf>
    <xf numFmtId="0" fontId="0" fillId="4" borderId="29" xfId="0" applyFill="1" applyBorder="1" applyAlignment="1">
      <alignment horizontal="center" vertical="center"/>
    </xf>
    <xf numFmtId="38" fontId="0" fillId="3" borderId="27" xfId="1" applyFont="1" applyFill="1" applyBorder="1" applyAlignment="1">
      <alignment horizontal="right" vertical="center"/>
    </xf>
    <xf numFmtId="0" fontId="3" fillId="4" borderId="11" xfId="0" applyFont="1" applyFill="1" applyBorder="1" applyAlignment="1">
      <alignment vertical="center" wrapText="1"/>
    </xf>
    <xf numFmtId="0" fontId="3" fillId="4" borderId="9" xfId="0" applyFont="1" applyFill="1" applyBorder="1" applyAlignment="1">
      <alignment vertical="center" wrapText="1"/>
    </xf>
    <xf numFmtId="0" fontId="3" fillId="4" borderId="5" xfId="0" applyFont="1" applyFill="1" applyBorder="1" applyAlignment="1">
      <alignment vertical="center" wrapText="1"/>
    </xf>
    <xf numFmtId="0" fontId="3" fillId="4" borderId="19" xfId="0" applyFont="1" applyFill="1" applyBorder="1" applyAlignment="1">
      <alignment vertical="center" wrapText="1"/>
    </xf>
    <xf numFmtId="0" fontId="0" fillId="3" borderId="1" xfId="0" applyFill="1" applyBorder="1" applyAlignment="1">
      <alignment horizontal="center" vertical="center"/>
    </xf>
    <xf numFmtId="55" fontId="0" fillId="3" borderId="1" xfId="0" applyNumberFormat="1" applyFill="1" applyBorder="1" applyAlignment="1">
      <alignment horizontal="center" vertical="center"/>
    </xf>
    <xf numFmtId="0" fontId="0" fillId="3" borderId="28" xfId="0" applyFill="1" applyBorder="1" applyAlignment="1">
      <alignment horizontal="center" vertical="center"/>
    </xf>
    <xf numFmtId="0" fontId="8" fillId="4" borderId="0" xfId="0" applyFont="1" applyFill="1">
      <alignment vertical="center"/>
    </xf>
    <xf numFmtId="0" fontId="0" fillId="4" borderId="0" xfId="0" applyFill="1" applyAlignment="1">
      <alignment vertical="center" wrapText="1"/>
    </xf>
    <xf numFmtId="38" fontId="0" fillId="2" borderId="29"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1" xfId="1" applyFont="1" applyFill="1" applyBorder="1" applyAlignment="1">
      <alignment horizontal="right" vertical="center"/>
    </xf>
    <xf numFmtId="38" fontId="0" fillId="3" borderId="28" xfId="1" applyFont="1" applyFill="1" applyBorder="1" applyAlignment="1">
      <alignment horizontal="right" vertical="center"/>
    </xf>
    <xf numFmtId="38" fontId="0" fillId="2" borderId="1" xfId="1" applyFont="1" applyFill="1" applyBorder="1" applyAlignment="1">
      <alignment horizontal="right" vertical="center"/>
    </xf>
    <xf numFmtId="38" fontId="0" fillId="2" borderId="28" xfId="1" applyFont="1" applyFill="1" applyBorder="1" applyAlignment="1">
      <alignment horizontal="right" vertic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38" fontId="0" fillId="4" borderId="0" xfId="1" applyFont="1" applyFill="1" applyBorder="1" applyAlignment="1">
      <alignment horizontal="right" vertical="center"/>
    </xf>
    <xf numFmtId="0" fontId="9" fillId="4" borderId="15" xfId="0" applyFont="1" applyFill="1" applyBorder="1">
      <alignment vertical="center"/>
    </xf>
    <xf numFmtId="0" fontId="0" fillId="4" borderId="0" xfId="0" applyFill="1" applyAlignment="1">
      <alignment vertical="top"/>
    </xf>
    <xf numFmtId="0" fontId="3" fillId="4" borderId="15" xfId="0" applyFont="1" applyFill="1" applyBorder="1">
      <alignment vertical="center"/>
    </xf>
    <xf numFmtId="0" fontId="3" fillId="4" borderId="11" xfId="0" applyFont="1" applyFill="1" applyBorder="1">
      <alignment vertical="center"/>
    </xf>
    <xf numFmtId="0" fontId="3" fillId="4" borderId="5" xfId="0" applyFont="1" applyFill="1" applyBorder="1">
      <alignment vertical="center"/>
    </xf>
    <xf numFmtId="0" fontId="3" fillId="4" borderId="19" xfId="0" applyFont="1" applyFill="1" applyBorder="1">
      <alignment vertical="center"/>
    </xf>
    <xf numFmtId="0" fontId="0" fillId="4" borderId="24" xfId="0" applyFill="1" applyBorder="1">
      <alignment vertical="center"/>
    </xf>
    <xf numFmtId="0" fontId="10" fillId="4" borderId="0" xfId="0" applyFont="1" applyFill="1" applyAlignment="1">
      <alignment vertical="top"/>
    </xf>
    <xf numFmtId="0" fontId="3" fillId="4" borderId="0" xfId="0" applyFont="1" applyFill="1" applyAlignment="1">
      <alignment vertical="center" wrapText="1"/>
    </xf>
    <xf numFmtId="0" fontId="0" fillId="3" borderId="1" xfId="0" applyFill="1" applyBorder="1" applyAlignment="1">
      <alignment horizontal="center" vertical="center" wrapText="1"/>
    </xf>
    <xf numFmtId="0" fontId="0" fillId="3" borderId="28" xfId="0" applyFill="1" applyBorder="1" applyAlignment="1">
      <alignment horizontal="center" vertical="center" wrapText="1"/>
    </xf>
    <xf numFmtId="0" fontId="0" fillId="4" borderId="8" xfId="0" applyFill="1" applyBorder="1" applyAlignment="1">
      <alignment horizontal="center" vertical="center"/>
    </xf>
    <xf numFmtId="0" fontId="10" fillId="4" borderId="0" xfId="0" applyFont="1" applyFill="1">
      <alignment vertical="center"/>
    </xf>
    <xf numFmtId="0" fontId="15" fillId="3" borderId="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6" fillId="3" borderId="30" xfId="0" applyFont="1" applyFill="1" applyBorder="1" applyAlignment="1">
      <alignment horizontal="center" vertical="center"/>
    </xf>
    <xf numFmtId="0" fontId="0" fillId="0" borderId="30" xfId="0" applyBorder="1" applyAlignment="1">
      <alignment horizontal="center" vertical="center"/>
    </xf>
    <xf numFmtId="0" fontId="0" fillId="3" borderId="30"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4" borderId="0" xfId="0" applyFill="1" applyAlignment="1">
      <alignment horizontal="right" vertical="center"/>
    </xf>
    <xf numFmtId="0" fontId="0" fillId="0" borderId="42" xfId="0" applyBorder="1" applyAlignment="1">
      <alignment horizontal="center" vertical="center"/>
    </xf>
    <xf numFmtId="0" fontId="16" fillId="3" borderId="25" xfId="0" applyFont="1" applyFill="1" applyBorder="1" applyAlignment="1">
      <alignment horizontal="left" vertical="center" wrapText="1"/>
    </xf>
    <xf numFmtId="0" fontId="0" fillId="3" borderId="1" xfId="0" applyFill="1" applyBorder="1">
      <alignment vertical="center"/>
    </xf>
    <xf numFmtId="0" fontId="9" fillId="4" borderId="16" xfId="0" applyFont="1" applyFill="1" applyBorder="1">
      <alignment vertical="center"/>
    </xf>
    <xf numFmtId="0" fontId="3" fillId="4" borderId="27" xfId="0" applyFont="1" applyFill="1" applyBorder="1">
      <alignment vertical="center"/>
    </xf>
    <xf numFmtId="38" fontId="0" fillId="3" borderId="53" xfId="1" applyFont="1" applyFill="1" applyBorder="1" applyAlignment="1">
      <alignment horizontal="right" vertical="center"/>
    </xf>
    <xf numFmtId="38" fontId="0" fillId="3" borderId="29" xfId="1" applyFont="1" applyFill="1" applyBorder="1" applyAlignment="1">
      <alignment horizontal="right" vertical="center"/>
    </xf>
    <xf numFmtId="0" fontId="3" fillId="4" borderId="10" xfId="0" applyFont="1" applyFill="1" applyBorder="1">
      <alignment vertical="center"/>
    </xf>
    <xf numFmtId="0" fontId="17" fillId="0" borderId="0" xfId="0" applyFont="1" applyProtection="1">
      <alignment vertical="center"/>
      <protection locked="0"/>
    </xf>
    <xf numFmtId="0" fontId="0" fillId="0" borderId="0" xfId="0" applyProtection="1">
      <alignment vertical="center"/>
      <protection locked="0"/>
    </xf>
    <xf numFmtId="0" fontId="0" fillId="0" borderId="0" xfId="0" quotePrefix="1" applyProtection="1">
      <alignment vertical="center"/>
      <protection locked="0"/>
    </xf>
    <xf numFmtId="0" fontId="17" fillId="8" borderId="0" xfId="0" applyFont="1" applyFill="1" applyProtection="1">
      <alignment vertical="center"/>
      <protection locked="0"/>
    </xf>
    <xf numFmtId="0" fontId="0" fillId="8" borderId="0" xfId="0" applyFill="1" applyProtection="1">
      <alignment vertical="center"/>
      <protection locked="0"/>
    </xf>
    <xf numFmtId="14" fontId="0" fillId="2" borderId="1" xfId="0" quotePrefix="1" applyNumberFormat="1" applyFill="1" applyBorder="1">
      <alignment vertical="center"/>
    </xf>
    <xf numFmtId="14" fontId="10" fillId="2" borderId="0" xfId="0" applyNumberFormat="1" applyFont="1" applyFill="1">
      <alignment vertical="center"/>
    </xf>
    <xf numFmtId="0" fontId="10" fillId="2" borderId="0" xfId="0" applyFont="1" applyFill="1">
      <alignment vertical="center"/>
    </xf>
    <xf numFmtId="0" fontId="0" fillId="2"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2" borderId="1" xfId="0" applyFill="1" applyBorder="1">
      <alignment vertical="center"/>
    </xf>
    <xf numFmtId="0" fontId="20" fillId="0" borderId="0" xfId="0" applyFont="1" applyProtection="1">
      <alignment vertical="center"/>
      <protection locked="0"/>
    </xf>
    <xf numFmtId="0" fontId="18" fillId="0" borderId="0" xfId="0" applyFont="1" applyProtection="1">
      <alignment vertical="center"/>
      <protection locked="0"/>
    </xf>
    <xf numFmtId="0" fontId="0" fillId="4" borderId="43" xfId="0" applyFill="1" applyBorder="1" applyProtection="1">
      <alignment vertical="center"/>
      <protection locked="0"/>
    </xf>
    <xf numFmtId="0" fontId="0" fillId="4" borderId="44" xfId="0" applyFill="1" applyBorder="1" applyProtection="1">
      <alignment vertical="center"/>
      <protection locked="0"/>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6" borderId="5"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4" borderId="45" xfId="0" applyFill="1" applyBorder="1" applyProtection="1">
      <alignment vertical="center"/>
      <protection locked="0"/>
    </xf>
    <xf numFmtId="0" fontId="0" fillId="4" borderId="0" xfId="0" applyFill="1" applyProtection="1">
      <alignment vertical="center"/>
      <protection locked="0"/>
    </xf>
    <xf numFmtId="0" fontId="0" fillId="6" borderId="1" xfId="0" applyFill="1" applyBorder="1" applyAlignment="1">
      <alignment horizontal="center" vertical="center"/>
    </xf>
    <xf numFmtId="0" fontId="0" fillId="6" borderId="1" xfId="0" applyFill="1" applyBorder="1" applyAlignment="1" applyProtection="1">
      <alignment horizontal="center" vertical="center"/>
      <protection locked="0"/>
    </xf>
    <xf numFmtId="0" fontId="0" fillId="2" borderId="61" xfId="0" applyFill="1" applyBorder="1" applyProtection="1">
      <alignment vertical="center"/>
      <protection locked="0"/>
    </xf>
    <xf numFmtId="0" fontId="0" fillId="0" borderId="1" xfId="0" applyBorder="1" applyProtection="1">
      <alignment vertical="center"/>
      <protection locked="0"/>
    </xf>
    <xf numFmtId="0" fontId="0" fillId="2" borderId="63" xfId="0" applyFill="1" applyBorder="1" applyProtection="1">
      <alignment vertical="center"/>
      <protection locked="0"/>
    </xf>
    <xf numFmtId="0" fontId="0" fillId="0" borderId="69" xfId="0" applyBorder="1" applyProtection="1">
      <alignment vertical="center"/>
      <protection locked="0"/>
    </xf>
    <xf numFmtId="0" fontId="0" fillId="0" borderId="47" xfId="0" applyBorder="1" applyProtection="1">
      <alignment vertical="center"/>
      <protection locked="0"/>
    </xf>
    <xf numFmtId="38" fontId="0" fillId="8" borderId="70" xfId="1" applyFont="1" applyFill="1" applyBorder="1" applyAlignment="1" applyProtection="1">
      <alignment horizontal="left" vertical="center"/>
      <protection locked="0"/>
    </xf>
    <xf numFmtId="38" fontId="0" fillId="4" borderId="71" xfId="1" applyFont="1" applyFill="1" applyBorder="1" applyProtection="1">
      <alignment vertical="center"/>
      <protection locked="0"/>
    </xf>
    <xf numFmtId="38" fontId="0" fillId="2" borderId="51" xfId="1" applyFont="1" applyFill="1" applyBorder="1" applyProtection="1">
      <alignment vertical="center"/>
    </xf>
    <xf numFmtId="0" fontId="0" fillId="4" borderId="11" xfId="0" applyFill="1" applyBorder="1" applyAlignment="1" applyProtection="1">
      <alignment horizontal="distributed" vertical="center"/>
      <protection locked="0"/>
    </xf>
    <xf numFmtId="38" fontId="0" fillId="2" borderId="60" xfId="1" applyFont="1" applyFill="1" applyBorder="1" applyAlignment="1" applyProtection="1">
      <alignment vertical="center"/>
    </xf>
    <xf numFmtId="38" fontId="0" fillId="4" borderId="4" xfId="1" applyFont="1" applyFill="1" applyBorder="1" applyProtection="1">
      <alignment vertical="center"/>
      <protection locked="0"/>
    </xf>
    <xf numFmtId="0" fontId="0" fillId="4" borderId="5" xfId="0" applyFill="1" applyBorder="1" applyAlignment="1" applyProtection="1">
      <alignment horizontal="distributed" vertical="center"/>
      <protection locked="0"/>
    </xf>
    <xf numFmtId="38" fontId="0" fillId="2" borderId="61" xfId="1" applyFont="1" applyFill="1" applyBorder="1" applyAlignment="1" applyProtection="1">
      <alignment vertical="center"/>
    </xf>
    <xf numFmtId="38" fontId="0" fillId="4" borderId="1" xfId="1" applyFont="1" applyFill="1" applyBorder="1" applyProtection="1">
      <alignment vertical="center"/>
      <protection locked="0"/>
    </xf>
    <xf numFmtId="0" fontId="0" fillId="7" borderId="5" xfId="0" applyFill="1" applyBorder="1" applyAlignment="1" applyProtection="1">
      <alignment horizontal="distributed" vertical="center"/>
      <protection locked="0"/>
    </xf>
    <xf numFmtId="38" fontId="0" fillId="2" borderId="1" xfId="1" applyFont="1" applyFill="1" applyBorder="1" applyProtection="1">
      <alignment vertical="center"/>
    </xf>
    <xf numFmtId="38" fontId="0" fillId="2" borderId="63" xfId="1" applyFont="1" applyFill="1" applyBorder="1" applyAlignment="1" applyProtection="1">
      <alignment vertical="center"/>
    </xf>
    <xf numFmtId="38" fontId="0" fillId="2" borderId="48" xfId="1" applyFont="1" applyFill="1" applyBorder="1" applyProtection="1">
      <alignment vertical="center"/>
    </xf>
    <xf numFmtId="38" fontId="0" fillId="2" borderId="62" xfId="1" applyFont="1" applyFill="1" applyBorder="1" applyAlignment="1" applyProtection="1">
      <alignment vertical="center"/>
    </xf>
    <xf numFmtId="38" fontId="0" fillId="2" borderId="47" xfId="1" applyFont="1" applyFill="1" applyBorder="1" applyProtection="1">
      <alignment vertical="center"/>
    </xf>
    <xf numFmtId="0" fontId="0" fillId="4" borderId="56" xfId="0" applyFill="1" applyBorder="1" applyAlignment="1" applyProtection="1">
      <alignment horizontal="distributed" vertical="center"/>
      <protection locked="0"/>
    </xf>
    <xf numFmtId="38" fontId="0" fillId="2" borderId="64" xfId="1" applyFont="1" applyFill="1" applyBorder="1" applyAlignment="1" applyProtection="1">
      <alignment vertical="center"/>
    </xf>
    <xf numFmtId="38" fontId="0" fillId="4" borderId="57" xfId="1" applyFont="1" applyFill="1" applyBorder="1" applyProtection="1">
      <alignment vertical="center"/>
      <protection locked="0"/>
    </xf>
    <xf numFmtId="0" fontId="0" fillId="4" borderId="2" xfId="0" applyFill="1" applyBorder="1" applyAlignment="1" applyProtection="1">
      <alignment horizontal="distributed" vertical="center"/>
      <protection locked="0"/>
    </xf>
    <xf numFmtId="0" fontId="0" fillId="7" borderId="2" xfId="0" applyFill="1" applyBorder="1" applyAlignment="1" applyProtection="1">
      <alignment horizontal="distributed" vertical="center"/>
      <protection locked="0"/>
    </xf>
    <xf numFmtId="0" fontId="0" fillId="4" borderId="43" xfId="0" applyFill="1" applyBorder="1" applyAlignment="1" applyProtection="1">
      <alignment horizontal="distributed" vertical="center"/>
      <protection locked="0"/>
    </xf>
    <xf numFmtId="38" fontId="0" fillId="4" borderId="48" xfId="1" applyFont="1" applyFill="1" applyBorder="1" applyProtection="1">
      <alignment vertical="center"/>
      <protection locked="0"/>
    </xf>
    <xf numFmtId="0" fontId="0" fillId="7" borderId="43" xfId="0" applyFill="1" applyBorder="1" applyAlignment="1" applyProtection="1">
      <alignment horizontal="distributed" vertical="center"/>
      <protection locked="0"/>
    </xf>
    <xf numFmtId="38" fontId="0" fillId="2" borderId="63" xfId="1" applyFont="1" applyFill="1" applyBorder="1" applyAlignment="1" applyProtection="1">
      <alignment horizontal="right" vertical="center"/>
    </xf>
    <xf numFmtId="38" fontId="0" fillId="2" borderId="62" xfId="1" applyFont="1" applyFill="1" applyBorder="1" applyAlignment="1" applyProtection="1">
      <alignment horizontal="right" vertical="center"/>
    </xf>
    <xf numFmtId="38" fontId="0" fillId="8" borderId="61" xfId="1" applyFont="1" applyFill="1" applyBorder="1" applyAlignment="1" applyProtection="1">
      <alignment horizontal="distributed" vertical="center"/>
      <protection locked="0"/>
    </xf>
    <xf numFmtId="38" fontId="0" fillId="8" borderId="59" xfId="1" applyFont="1" applyFill="1" applyBorder="1" applyAlignment="1" applyProtection="1">
      <alignment horizontal="distributed" vertical="center"/>
      <protection locked="0"/>
    </xf>
    <xf numFmtId="38" fontId="0" fillId="2" borderId="53" xfId="1" applyFont="1" applyFill="1" applyBorder="1" applyProtection="1">
      <alignment vertical="center"/>
    </xf>
    <xf numFmtId="38" fontId="0" fillId="2" borderId="65" xfId="1" applyFont="1" applyFill="1" applyBorder="1" applyAlignment="1" applyProtection="1">
      <alignment vertical="center"/>
    </xf>
    <xf numFmtId="38" fontId="0" fillId="2" borderId="57" xfId="1" applyFont="1" applyFill="1" applyBorder="1" applyProtection="1">
      <alignment vertical="center"/>
    </xf>
    <xf numFmtId="0" fontId="0" fillId="0" borderId="0" xfId="0" applyAlignment="1" applyProtection="1">
      <alignment horizontal="center" vertical="center"/>
      <protection locked="0"/>
    </xf>
    <xf numFmtId="0" fontId="15" fillId="4" borderId="58" xfId="0" applyFont="1" applyFill="1" applyBorder="1">
      <alignment vertical="center"/>
    </xf>
    <xf numFmtId="0" fontId="1" fillId="3" borderId="5"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8" fillId="0" borderId="31" xfId="0" applyFont="1" applyBorder="1" applyAlignment="1">
      <alignment horizontal="center" vertical="top" wrapText="1"/>
    </xf>
    <xf numFmtId="0" fontId="18" fillId="0" borderId="32" xfId="0" applyFont="1" applyBorder="1" applyAlignment="1">
      <alignment horizontal="center" vertical="top" wrapText="1"/>
    </xf>
    <xf numFmtId="0" fontId="18" fillId="0" borderId="33" xfId="0" applyFont="1" applyBorder="1" applyAlignment="1">
      <alignment horizontal="center" vertical="top" wrapText="1"/>
    </xf>
    <xf numFmtId="0" fontId="18" fillId="0" borderId="36" xfId="0" applyFont="1" applyBorder="1" applyAlignment="1">
      <alignment horizontal="center" vertical="top" wrapText="1"/>
    </xf>
    <xf numFmtId="0" fontId="18" fillId="0" borderId="37" xfId="0" applyFont="1" applyBorder="1" applyAlignment="1">
      <alignment horizontal="center" vertical="top" wrapText="1"/>
    </xf>
    <xf numFmtId="0" fontId="18" fillId="0" borderId="38" xfId="0" applyFont="1" applyBorder="1" applyAlignment="1">
      <alignment horizontal="center" vertical="top" wrapText="1"/>
    </xf>
    <xf numFmtId="0" fontId="0" fillId="5" borderId="13" xfId="0" applyFill="1" applyBorder="1" applyAlignment="1">
      <alignment horizontal="left" vertical="center" wrapText="1"/>
    </xf>
    <xf numFmtId="0" fontId="0" fillId="5" borderId="9" xfId="0" applyFill="1" applyBorder="1" applyAlignment="1">
      <alignment horizontal="left" vertical="center" wrapText="1"/>
    </xf>
    <xf numFmtId="0" fontId="0" fillId="5" borderId="7" xfId="0" applyFill="1" applyBorder="1" applyAlignment="1">
      <alignment horizontal="left" vertical="center" wrapText="1"/>
    </xf>
    <xf numFmtId="0" fontId="0" fillId="4" borderId="8" xfId="0"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wrapText="1"/>
    </xf>
    <xf numFmtId="0" fontId="0" fillId="5" borderId="13" xfId="0" applyFill="1" applyBorder="1" applyAlignment="1">
      <alignment vertical="center" wrapText="1"/>
    </xf>
    <xf numFmtId="0" fontId="0" fillId="5" borderId="9" xfId="0" applyFill="1" applyBorder="1" applyAlignment="1">
      <alignment vertical="center" wrapText="1"/>
    </xf>
    <xf numFmtId="0" fontId="0" fillId="5" borderId="7" xfId="0" applyFill="1" applyBorder="1" applyAlignment="1">
      <alignment vertical="center" wrapText="1"/>
    </xf>
    <xf numFmtId="0" fontId="0" fillId="4" borderId="39" xfId="0" applyFill="1" applyBorder="1" applyAlignment="1">
      <alignment vertical="center" wrapText="1"/>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40" xfId="0" applyFill="1" applyBorder="1" applyAlignment="1">
      <alignment vertical="center" wrapText="1"/>
    </xf>
    <xf numFmtId="0" fontId="0" fillId="4" borderId="34" xfId="0" applyFill="1" applyBorder="1" applyAlignment="1">
      <alignment vertical="center" wrapText="1"/>
    </xf>
    <xf numFmtId="0" fontId="0" fillId="4" borderId="35" xfId="0" applyFill="1" applyBorder="1" applyAlignment="1">
      <alignment vertical="center" wrapText="1"/>
    </xf>
    <xf numFmtId="0" fontId="0" fillId="4" borderId="41"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6" fillId="3" borderId="14" xfId="0" applyFont="1" applyFill="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1" fillId="3" borderId="19"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0" fillId="5" borderId="66" xfId="0" applyFill="1" applyBorder="1" applyAlignment="1">
      <alignment horizontal="left" vertical="center" wrapText="1"/>
    </xf>
    <xf numFmtId="0" fontId="0" fillId="5" borderId="67" xfId="0" applyFill="1" applyBorder="1" applyAlignment="1">
      <alignment horizontal="left" vertical="center" wrapText="1"/>
    </xf>
    <xf numFmtId="0" fontId="0" fillId="5" borderId="68" xfId="0" applyFill="1" applyBorder="1" applyAlignment="1">
      <alignment horizontal="left" vertical="center" wrapText="1"/>
    </xf>
    <xf numFmtId="0" fontId="0" fillId="5" borderId="20" xfId="0" applyFill="1" applyBorder="1" applyAlignment="1">
      <alignment vertical="center" wrapText="1"/>
    </xf>
    <xf numFmtId="0" fontId="0" fillId="5" borderId="5" xfId="0" applyFill="1" applyBorder="1" applyAlignment="1">
      <alignment vertical="center" wrapText="1"/>
    </xf>
    <xf numFmtId="0" fontId="0" fillId="5" borderId="3" xfId="0" applyFill="1" applyBorder="1" applyAlignment="1">
      <alignment vertical="center" wrapText="1"/>
    </xf>
    <xf numFmtId="0" fontId="0" fillId="5" borderId="22"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wrapText="1"/>
    </xf>
    <xf numFmtId="0" fontId="4" fillId="3" borderId="5"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0" fillId="0" borderId="0" xfId="0" applyAlignment="1" applyProtection="1">
      <alignment horizontal="right" vertical="center"/>
      <protection locked="0"/>
    </xf>
    <xf numFmtId="0" fontId="0" fillId="0" borderId="46" xfId="0" applyBorder="1" applyAlignment="1" applyProtection="1">
      <alignment horizontal="right" vertical="center"/>
      <protection locked="0"/>
    </xf>
    <xf numFmtId="0" fontId="0" fillId="4" borderId="42" xfId="0" applyFill="1" applyBorder="1" applyAlignment="1" applyProtection="1">
      <alignment horizontal="center" vertical="center" wrapText="1"/>
      <protection locked="0"/>
    </xf>
    <xf numFmtId="0" fontId="0" fillId="4" borderId="59" xfId="0" applyFill="1" applyBorder="1" applyAlignment="1" applyProtection="1">
      <alignment horizontal="center" vertical="center" wrapText="1"/>
      <protection locked="0"/>
    </xf>
    <xf numFmtId="0" fontId="9" fillId="6" borderId="1" xfId="0" applyFont="1" applyFill="1" applyBorder="1" applyAlignment="1" applyProtection="1">
      <alignment horizontal="distributed" vertical="center" textRotation="255"/>
      <protection locked="0"/>
    </xf>
    <xf numFmtId="0" fontId="3" fillId="6" borderId="47" xfId="0" applyFont="1" applyFill="1" applyBorder="1" applyAlignment="1" applyProtection="1">
      <alignment horizontal="distributed" vertical="center" textRotation="255"/>
      <protection locked="0"/>
    </xf>
    <xf numFmtId="0" fontId="0" fillId="6" borderId="1" xfId="0" applyFill="1" applyBorder="1" applyAlignment="1" applyProtection="1">
      <alignment horizontal="distributed" vertical="center"/>
      <protection locked="0"/>
    </xf>
    <xf numFmtId="0" fontId="0" fillId="6" borderId="2" xfId="0" applyFill="1" applyBorder="1" applyAlignment="1" applyProtection="1">
      <alignment horizontal="distributed" vertical="center"/>
      <protection locked="0"/>
    </xf>
    <xf numFmtId="0" fontId="0" fillId="3" borderId="53" xfId="0" applyFill="1" applyBorder="1" applyAlignment="1" applyProtection="1">
      <alignment horizontal="distributed" vertical="center"/>
      <protection locked="0"/>
    </xf>
    <xf numFmtId="0" fontId="0" fillId="3" borderId="45" xfId="0" applyFill="1" applyBorder="1" applyAlignment="1" applyProtection="1">
      <alignment horizontal="distributed" vertical="center"/>
      <protection locked="0"/>
    </xf>
    <xf numFmtId="0" fontId="0" fillId="0" borderId="57" xfId="0" applyBorder="1" applyAlignment="1" applyProtection="1">
      <alignment horizontal="distributed" vertical="center"/>
      <protection locked="0"/>
    </xf>
    <xf numFmtId="0" fontId="0" fillId="0" borderId="56" xfId="0" applyBorder="1" applyAlignment="1" applyProtection="1">
      <alignment horizontal="distributed" vertical="center"/>
      <protection locked="0"/>
    </xf>
    <xf numFmtId="0" fontId="0" fillId="6" borderId="47" xfId="0" applyFill="1" applyBorder="1" applyAlignment="1" applyProtection="1">
      <alignment horizontal="distributed" vertical="center"/>
      <protection locked="0"/>
    </xf>
    <xf numFmtId="0" fontId="0" fillId="6" borderId="55" xfId="0" applyFill="1" applyBorder="1" applyAlignment="1" applyProtection="1">
      <alignment horizontal="distributed" vertical="center"/>
      <protection locked="0"/>
    </xf>
    <xf numFmtId="0" fontId="0" fillId="4" borderId="49" xfId="0" applyFill="1" applyBorder="1" applyAlignment="1" applyProtection="1">
      <alignment horizontal="left" vertical="center"/>
      <protection locked="0"/>
    </xf>
    <xf numFmtId="0" fontId="0" fillId="4" borderId="50" xfId="0" applyFill="1" applyBorder="1" applyAlignment="1" applyProtection="1">
      <alignment horizontal="left" vertical="center"/>
      <protection locked="0"/>
    </xf>
    <xf numFmtId="0" fontId="0" fillId="4" borderId="52" xfId="0" applyFill="1" applyBorder="1" applyAlignment="1" applyProtection="1">
      <alignment horizontal="distributed" vertical="center" textRotation="255"/>
      <protection locked="0"/>
    </xf>
    <xf numFmtId="0" fontId="0" fillId="4" borderId="53" xfId="0" applyFill="1" applyBorder="1" applyAlignment="1" applyProtection="1">
      <alignment horizontal="distributed" vertical="center" textRotation="255"/>
      <protection locked="0"/>
    </xf>
    <xf numFmtId="0" fontId="0" fillId="4" borderId="54" xfId="0" applyFill="1" applyBorder="1" applyAlignment="1" applyProtection="1">
      <alignment horizontal="distributed" vertical="center" textRotation="255"/>
      <protection locked="0"/>
    </xf>
    <xf numFmtId="0" fontId="9" fillId="4" borderId="52" xfId="0" applyFont="1" applyFill="1" applyBorder="1" applyAlignment="1" applyProtection="1">
      <alignment horizontal="distributed" vertical="center" wrapText="1"/>
      <protection locked="0"/>
    </xf>
    <xf numFmtId="0" fontId="3" fillId="4" borderId="53" xfId="0" applyFont="1" applyFill="1" applyBorder="1" applyAlignment="1" applyProtection="1">
      <alignment horizontal="distributed" vertical="center" wrapText="1"/>
      <protection locked="0"/>
    </xf>
    <xf numFmtId="0" fontId="3" fillId="4" borderId="4" xfId="0" applyFont="1" applyFill="1" applyBorder="1" applyAlignment="1" applyProtection="1">
      <alignment horizontal="distributed" vertical="center" wrapText="1"/>
      <protection locked="0"/>
    </xf>
    <xf numFmtId="0" fontId="3" fillId="4" borderId="48" xfId="0" applyFont="1" applyFill="1" applyBorder="1" applyAlignment="1" applyProtection="1">
      <alignment horizontal="distributed" vertical="center"/>
      <protection locked="0"/>
    </xf>
    <xf numFmtId="0" fontId="3" fillId="4" borderId="53" xfId="0" applyFont="1" applyFill="1" applyBorder="1" applyAlignment="1" applyProtection="1">
      <alignment horizontal="distributed" vertical="center"/>
      <protection locked="0"/>
    </xf>
    <xf numFmtId="0" fontId="3" fillId="4" borderId="4" xfId="0" applyFont="1" applyFill="1" applyBorder="1" applyAlignment="1" applyProtection="1">
      <alignment horizontal="distributed" vertical="center"/>
      <protection locked="0"/>
    </xf>
    <xf numFmtId="0" fontId="0" fillId="7" borderId="55" xfId="0" applyFill="1" applyBorder="1" applyAlignment="1" applyProtection="1">
      <alignment horizontal="distributed" vertical="center"/>
      <protection locked="0"/>
    </xf>
    <xf numFmtId="0" fontId="0" fillId="7" borderId="72" xfId="0" applyFill="1" applyBorder="1" applyAlignment="1" applyProtection="1">
      <alignment horizontal="distributed" vertical="center"/>
      <protection locked="0"/>
    </xf>
    <xf numFmtId="0" fontId="0" fillId="3" borderId="1" xfId="0" applyFill="1" applyBorder="1" applyAlignment="1" applyProtection="1">
      <alignment horizontal="distributed" vertical="center"/>
      <protection locked="0"/>
    </xf>
    <xf numFmtId="0" fontId="0" fillId="3" borderId="2" xfId="0" applyFill="1" applyBorder="1" applyAlignment="1" applyProtection="1">
      <alignment horizontal="distributed" vertical="center"/>
      <protection locked="0"/>
    </xf>
    <xf numFmtId="0" fontId="0" fillId="4" borderId="52" xfId="0" applyFill="1" applyBorder="1" applyAlignment="1" applyProtection="1">
      <alignment horizontal="distributed" vertical="center" wrapText="1"/>
      <protection locked="0"/>
    </xf>
    <xf numFmtId="0" fontId="0" fillId="4" borderId="53" xfId="0" applyFill="1" applyBorder="1" applyAlignment="1" applyProtection="1">
      <alignment horizontal="distributed" vertical="center" wrapText="1"/>
      <protection locked="0"/>
    </xf>
    <xf numFmtId="0" fontId="0" fillId="4" borderId="4" xfId="0" applyFill="1" applyBorder="1" applyAlignment="1" applyProtection="1">
      <alignment horizontal="distributed" vertical="center" wrapText="1"/>
      <protection locked="0"/>
    </xf>
    <xf numFmtId="0" fontId="0" fillId="4" borderId="1" xfId="0" applyFill="1" applyBorder="1" applyAlignment="1" applyProtection="1">
      <alignment horizontal="distributed" vertical="center" wrapText="1"/>
      <protection locked="0"/>
    </xf>
    <xf numFmtId="0" fontId="0" fillId="4" borderId="48" xfId="0" applyFill="1" applyBorder="1" applyAlignment="1" applyProtection="1">
      <alignment horizontal="distributed" vertical="center"/>
      <protection locked="0"/>
    </xf>
    <xf numFmtId="0" fontId="0" fillId="4" borderId="53" xfId="0" applyFill="1" applyBorder="1" applyAlignment="1" applyProtection="1">
      <alignment horizontal="distributed" vertical="center"/>
      <protection locked="0"/>
    </xf>
    <xf numFmtId="0" fontId="0" fillId="4" borderId="4" xfId="0" applyFill="1" applyBorder="1" applyAlignment="1" applyProtection="1">
      <alignment horizontal="distributed" vertical="center"/>
      <protection locked="0"/>
    </xf>
    <xf numFmtId="0" fontId="0" fillId="7" borderId="47" xfId="0" applyFill="1" applyBorder="1" applyAlignment="1" applyProtection="1">
      <alignment horizontal="distributed" vertical="center"/>
      <protection locked="0"/>
    </xf>
    <xf numFmtId="0" fontId="0" fillId="0" borderId="0" xfId="0" applyFill="1" applyProtection="1">
      <alignment vertical="center"/>
      <protection locked="0"/>
    </xf>
    <xf numFmtId="0" fontId="20" fillId="0" borderId="0" xfId="0" applyFont="1" applyFill="1" applyProtection="1">
      <alignment vertical="center"/>
      <protection locked="0"/>
    </xf>
  </cellXfs>
  <cellStyles count="5">
    <cellStyle name="Hyperlink" xfId="4" xr:uid="{13B4F5DB-E79A-4EB1-8A33-D2035B0D92CD}"/>
    <cellStyle name="ハイパーリンク 2" xfId="3" xr:uid="{F66D1BA0-1A14-46B9-98E4-9A9AC71E602B}"/>
    <cellStyle name="桁区切り" xfId="1" builtinId="6"/>
    <cellStyle name="標準" xfId="0" builtinId="0"/>
    <cellStyle name="標準 2" xfId="2" xr:uid="{00000000-0005-0000-0000-000003000000}"/>
  </cellStyles>
  <dxfs count="1">
    <dxf>
      <fill>
        <patternFill>
          <bgColor theme="0" tint="-0.24994659260841701"/>
        </patternFill>
      </fill>
    </dxf>
  </dxfs>
  <tableStyles count="0" defaultTableStyle="TableStyleMedium2" defaultPivotStyle="PivotStyleLight16"/>
  <colors>
    <mruColors>
      <color rgb="FFFFFF99"/>
      <color rgb="FF0000FF"/>
      <color rgb="FFFFFFCC"/>
      <color rgb="FFFFFFFF"/>
      <color rgb="FFEAEAE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C655-746C-4253-942B-AF1AA90A42E3}">
  <dimension ref="A1:R30"/>
  <sheetViews>
    <sheetView view="pageBreakPreview" topLeftCell="A3" zoomScaleNormal="100" zoomScaleSheetLayoutView="100" workbookViewId="0">
      <selection activeCell="E8" sqref="E8"/>
    </sheetView>
  </sheetViews>
  <sheetFormatPr defaultRowHeight="13.5"/>
  <cols>
    <col min="1" max="1" width="2.25" customWidth="1"/>
    <col min="2" max="2" width="16.5" customWidth="1"/>
    <col min="3" max="3" width="12.5" customWidth="1"/>
    <col min="4" max="4" width="17.625" customWidth="1"/>
    <col min="5" max="6" width="10.625" customWidth="1"/>
    <col min="7" max="7" width="12.875" customWidth="1"/>
    <col min="8" max="8" width="14.5" customWidth="1"/>
    <col min="9" max="9" width="20.25" customWidth="1"/>
    <col min="10" max="10" width="11.375" customWidth="1"/>
    <col min="11" max="11" width="9" customWidth="1"/>
    <col min="12" max="12" width="33.5" customWidth="1"/>
    <col min="13" max="13" width="2.125" customWidth="1"/>
    <col min="14" max="14" width="2.875" customWidth="1"/>
    <col min="15" max="17" width="10.125" customWidth="1"/>
  </cols>
  <sheetData>
    <row r="1" spans="1:18" ht="14.25" thickBot="1">
      <c r="A1" s="3"/>
      <c r="B1" s="3"/>
      <c r="C1" s="3"/>
      <c r="D1" s="3"/>
      <c r="E1" s="3"/>
      <c r="F1" s="3"/>
      <c r="G1" s="46" t="s">
        <v>51</v>
      </c>
      <c r="H1" s="52" t="s">
        <v>27</v>
      </c>
      <c r="I1" s="48" t="s">
        <v>29</v>
      </c>
      <c r="J1" s="49"/>
      <c r="K1" s="49"/>
      <c r="L1" s="50"/>
    </row>
    <row r="2" spans="1:18" ht="21.75" thickBot="1">
      <c r="A2" s="3"/>
      <c r="B2" s="4" t="s">
        <v>90</v>
      </c>
      <c r="C2" s="3"/>
      <c r="D2" s="7"/>
      <c r="E2" s="7"/>
      <c r="F2" s="51"/>
      <c r="G2" s="47"/>
      <c r="H2" s="45" t="s">
        <v>56</v>
      </c>
      <c r="I2" s="151"/>
      <c r="J2" s="152"/>
      <c r="K2" s="152"/>
      <c r="L2" s="153"/>
      <c r="M2" s="3"/>
      <c r="O2" t="s">
        <v>52</v>
      </c>
    </row>
    <row r="3" spans="1:18">
      <c r="A3" s="3"/>
      <c r="B3" s="3"/>
      <c r="C3" s="3"/>
      <c r="D3" s="3"/>
      <c r="E3" s="3"/>
      <c r="F3" s="3"/>
      <c r="H3" s="42" t="s">
        <v>28</v>
      </c>
      <c r="I3" s="2"/>
      <c r="J3" s="2"/>
      <c r="K3" s="2"/>
      <c r="L3" s="2"/>
      <c r="M3" s="3"/>
      <c r="O3" t="s">
        <v>53</v>
      </c>
    </row>
    <row r="4" spans="1:18">
      <c r="A4" s="3"/>
      <c r="B4" s="19" t="s">
        <v>55</v>
      </c>
      <c r="C4" s="3"/>
      <c r="D4" s="3"/>
      <c r="E4" s="3"/>
      <c r="F4" s="3"/>
      <c r="G4" s="3"/>
      <c r="H4" s="3"/>
      <c r="I4" s="3"/>
      <c r="J4" s="3"/>
      <c r="K4" s="3"/>
      <c r="L4" s="3"/>
      <c r="M4" s="3"/>
      <c r="O4" t="s">
        <v>54</v>
      </c>
    </row>
    <row r="5" spans="1:18">
      <c r="A5" s="3"/>
      <c r="B5" s="54"/>
      <c r="C5" s="19" t="s">
        <v>115</v>
      </c>
      <c r="E5" s="3"/>
      <c r="F5" s="3"/>
      <c r="G5" s="3"/>
      <c r="H5" s="3"/>
      <c r="I5" s="3"/>
      <c r="J5" s="3"/>
      <c r="K5" s="3"/>
      <c r="L5" s="3"/>
      <c r="M5" s="3"/>
    </row>
    <row r="6" spans="1:18" ht="14.25" thickBot="1">
      <c r="A6" s="3"/>
      <c r="B6" s="3"/>
      <c r="C6" s="3"/>
      <c r="D6" s="3"/>
      <c r="E6" s="3"/>
      <c r="F6" s="3"/>
      <c r="G6" s="3"/>
      <c r="H6" s="3"/>
      <c r="I6" s="3"/>
      <c r="J6" s="3"/>
      <c r="K6" s="3"/>
      <c r="L6" s="3"/>
      <c r="M6" s="3"/>
    </row>
    <row r="7" spans="1:18" ht="25.5" customHeight="1" thickBot="1">
      <c r="A7" s="3"/>
      <c r="B7" s="5" t="s">
        <v>68</v>
      </c>
      <c r="C7" s="6"/>
      <c r="D7" s="6"/>
      <c r="E7" s="11"/>
      <c r="F7" s="30" t="s">
        <v>9</v>
      </c>
      <c r="G7" s="119" t="s">
        <v>116</v>
      </c>
      <c r="H7" s="30"/>
      <c r="I7" s="30"/>
      <c r="J7" s="30"/>
      <c r="K7" s="30"/>
      <c r="L7" s="55"/>
      <c r="M7" s="31"/>
    </row>
    <row r="8" spans="1:18" ht="18" customHeight="1" thickBot="1">
      <c r="A8" s="3"/>
      <c r="B8" s="5" t="s">
        <v>69</v>
      </c>
      <c r="C8" s="6"/>
      <c r="D8" s="6"/>
      <c r="E8" s="11"/>
      <c r="F8" s="32" t="s">
        <v>4</v>
      </c>
      <c r="G8" s="127"/>
      <c r="H8" s="128"/>
      <c r="I8" s="128"/>
      <c r="J8" s="128"/>
      <c r="K8" s="128"/>
      <c r="L8" s="129"/>
      <c r="M8" s="31"/>
    </row>
    <row r="9" spans="1:18" ht="18" customHeight="1" thickBot="1">
      <c r="A9" s="3"/>
      <c r="B9" s="5" t="s">
        <v>117</v>
      </c>
      <c r="C9" s="6"/>
      <c r="D9" s="6"/>
      <c r="E9" s="11"/>
      <c r="F9" s="56" t="s">
        <v>4</v>
      </c>
      <c r="G9" s="130"/>
      <c r="H9" s="131"/>
      <c r="I9" s="131"/>
      <c r="J9" s="131"/>
      <c r="K9" s="131"/>
      <c r="L9" s="132"/>
      <c r="M9" s="31"/>
    </row>
    <row r="10" spans="1:18" ht="28.5" customHeight="1">
      <c r="A10" s="3"/>
      <c r="B10" s="133" t="s">
        <v>57</v>
      </c>
      <c r="C10" s="134"/>
      <c r="D10" s="135"/>
      <c r="E10" s="21">
        <f>SUM(E11:E15)</f>
        <v>0</v>
      </c>
      <c r="F10" s="12" t="s">
        <v>18</v>
      </c>
      <c r="G10" s="136" t="s">
        <v>19</v>
      </c>
      <c r="H10" s="137"/>
      <c r="I10" s="137"/>
      <c r="J10" s="137"/>
      <c r="K10" s="137"/>
      <c r="L10" s="138"/>
      <c r="M10" s="31"/>
    </row>
    <row r="11" spans="1:18" ht="30" customHeight="1">
      <c r="A11" s="3"/>
      <c r="B11" s="8" t="s">
        <v>10</v>
      </c>
      <c r="C11" s="125" t="s">
        <v>17</v>
      </c>
      <c r="D11" s="126"/>
      <c r="E11" s="22"/>
      <c r="F11" s="33" t="s">
        <v>4</v>
      </c>
      <c r="G11" s="122" t="s">
        <v>118</v>
      </c>
      <c r="H11" s="123"/>
      <c r="I11" s="123"/>
      <c r="J11" s="123"/>
      <c r="K11" s="123"/>
      <c r="L11" s="124"/>
      <c r="M11" s="31"/>
    </row>
    <row r="12" spans="1:18" ht="30" customHeight="1">
      <c r="A12" s="3"/>
      <c r="B12" s="1" t="s">
        <v>10</v>
      </c>
      <c r="C12" s="125" t="s">
        <v>20</v>
      </c>
      <c r="D12" s="126"/>
      <c r="E12" s="23"/>
      <c r="F12" s="34" t="s">
        <v>4</v>
      </c>
      <c r="G12" s="122" t="s">
        <v>119</v>
      </c>
      <c r="H12" s="123"/>
      <c r="I12" s="123"/>
      <c r="J12" s="123"/>
      <c r="K12" s="123"/>
      <c r="L12" s="124"/>
      <c r="M12" s="31"/>
    </row>
    <row r="13" spans="1:18" ht="30" customHeight="1">
      <c r="A13" s="3"/>
      <c r="B13" s="1" t="s">
        <v>10</v>
      </c>
      <c r="C13" s="165"/>
      <c r="D13" s="126"/>
      <c r="E13" s="23"/>
      <c r="F13" s="34" t="s">
        <v>4</v>
      </c>
      <c r="G13" s="166"/>
      <c r="H13" s="167"/>
      <c r="I13" s="167"/>
      <c r="J13" s="167"/>
      <c r="K13" s="167"/>
      <c r="L13" s="168"/>
      <c r="M13" s="31"/>
    </row>
    <row r="14" spans="1:18" ht="30" customHeight="1">
      <c r="A14" s="3"/>
      <c r="B14" s="1" t="s">
        <v>10</v>
      </c>
      <c r="C14" s="165"/>
      <c r="D14" s="126"/>
      <c r="E14" s="23"/>
      <c r="F14" s="34" t="s">
        <v>4</v>
      </c>
      <c r="G14" s="166"/>
      <c r="H14" s="167"/>
      <c r="I14" s="167"/>
      <c r="J14" s="167"/>
      <c r="K14" s="167"/>
      <c r="L14" s="168"/>
      <c r="M14" s="31"/>
    </row>
    <row r="15" spans="1:18" ht="30" customHeight="1" thickBot="1">
      <c r="A15" s="3"/>
      <c r="B15" s="9" t="s">
        <v>10</v>
      </c>
      <c r="C15" s="169" t="s">
        <v>13</v>
      </c>
      <c r="D15" s="170"/>
      <c r="E15" s="24"/>
      <c r="F15" s="35" t="s">
        <v>4</v>
      </c>
      <c r="G15" s="171"/>
      <c r="H15" s="172"/>
      <c r="I15" s="172"/>
      <c r="J15" s="172"/>
      <c r="K15" s="172"/>
      <c r="L15" s="173"/>
      <c r="M15" s="31"/>
    </row>
    <row r="16" spans="1:18" ht="30" customHeight="1">
      <c r="A16" s="3"/>
      <c r="B16" s="139" t="s">
        <v>58</v>
      </c>
      <c r="C16" s="140"/>
      <c r="D16" s="141"/>
      <c r="E16" s="21">
        <f>SUM(E17:E21)</f>
        <v>0</v>
      </c>
      <c r="F16" s="12" t="s">
        <v>18</v>
      </c>
      <c r="G16" s="10" t="s">
        <v>7</v>
      </c>
      <c r="H16" s="10" t="s">
        <v>12</v>
      </c>
      <c r="I16" s="10" t="s">
        <v>6</v>
      </c>
      <c r="J16" s="10" t="s">
        <v>8</v>
      </c>
      <c r="K16" s="41" t="s">
        <v>21</v>
      </c>
      <c r="L16" s="36" t="s">
        <v>5</v>
      </c>
      <c r="M16" s="31"/>
      <c r="O16" t="s">
        <v>0</v>
      </c>
      <c r="P16" t="s">
        <v>2</v>
      </c>
      <c r="Q16" t="s">
        <v>15</v>
      </c>
      <c r="R16" t="s">
        <v>23</v>
      </c>
    </row>
    <row r="17" spans="1:18" ht="30" customHeight="1">
      <c r="A17" s="3"/>
      <c r="B17" s="1" t="s">
        <v>11</v>
      </c>
      <c r="C17" s="120" t="s">
        <v>120</v>
      </c>
      <c r="D17" s="121"/>
      <c r="E17" s="23"/>
      <c r="F17" s="34" t="s">
        <v>4</v>
      </c>
      <c r="G17" s="16" t="s">
        <v>0</v>
      </c>
      <c r="H17" s="17">
        <v>45139</v>
      </c>
      <c r="I17" s="39" t="s">
        <v>2</v>
      </c>
      <c r="J17" s="16" t="s">
        <v>15</v>
      </c>
      <c r="K17" s="43" t="s">
        <v>26</v>
      </c>
      <c r="L17" s="53" t="s">
        <v>121</v>
      </c>
      <c r="M17" s="31"/>
      <c r="O17" t="s">
        <v>1</v>
      </c>
      <c r="P17" t="s">
        <v>25</v>
      </c>
      <c r="Q17" t="s">
        <v>16</v>
      </c>
      <c r="R17" t="s">
        <v>26</v>
      </c>
    </row>
    <row r="18" spans="1:18" ht="30" customHeight="1">
      <c r="A18" s="3"/>
      <c r="B18" s="1" t="s">
        <v>11</v>
      </c>
      <c r="C18" s="120" t="s">
        <v>122</v>
      </c>
      <c r="D18" s="121"/>
      <c r="E18" s="23"/>
      <c r="F18" s="34" t="s">
        <v>4</v>
      </c>
      <c r="G18" s="16" t="s">
        <v>0</v>
      </c>
      <c r="H18" s="17">
        <v>45139</v>
      </c>
      <c r="I18" s="39" t="s">
        <v>25</v>
      </c>
      <c r="J18" s="16" t="s">
        <v>16</v>
      </c>
      <c r="K18" s="43" t="s">
        <v>26</v>
      </c>
      <c r="L18" s="53" t="s">
        <v>123</v>
      </c>
      <c r="M18" s="31"/>
      <c r="O18" t="s">
        <v>13</v>
      </c>
      <c r="P18" t="s">
        <v>24</v>
      </c>
      <c r="R18" t="s">
        <v>22</v>
      </c>
    </row>
    <row r="19" spans="1:18" ht="30" customHeight="1">
      <c r="A19" s="3"/>
      <c r="B19" s="1" t="s">
        <v>11</v>
      </c>
      <c r="C19" s="120" t="s">
        <v>124</v>
      </c>
      <c r="D19" s="121"/>
      <c r="E19" s="23"/>
      <c r="F19" s="34" t="s">
        <v>4</v>
      </c>
      <c r="G19" s="16" t="s">
        <v>0</v>
      </c>
      <c r="H19" s="17">
        <v>45170</v>
      </c>
      <c r="I19" s="39" t="s">
        <v>24</v>
      </c>
      <c r="J19" s="16" t="s">
        <v>16</v>
      </c>
      <c r="K19" s="43" t="s">
        <v>26</v>
      </c>
      <c r="L19" s="53" t="s">
        <v>125</v>
      </c>
      <c r="M19" s="31"/>
      <c r="P19" t="s">
        <v>3</v>
      </c>
      <c r="R19" t="s">
        <v>13</v>
      </c>
    </row>
    <row r="20" spans="1:18" ht="30" customHeight="1">
      <c r="A20" s="3"/>
      <c r="B20" s="1" t="s">
        <v>11</v>
      </c>
      <c r="C20" s="120"/>
      <c r="D20" s="121"/>
      <c r="E20" s="23"/>
      <c r="F20" s="34" t="s">
        <v>4</v>
      </c>
      <c r="G20" s="16"/>
      <c r="H20" s="16"/>
      <c r="I20" s="39"/>
      <c r="J20" s="16"/>
      <c r="K20" s="43"/>
      <c r="L20" s="27"/>
      <c r="M20" s="31"/>
    </row>
    <row r="21" spans="1:18" ht="30" customHeight="1" thickBot="1">
      <c r="A21" s="3"/>
      <c r="B21" s="9" t="s">
        <v>11</v>
      </c>
      <c r="C21" s="154"/>
      <c r="D21" s="155"/>
      <c r="E21" s="24"/>
      <c r="F21" s="35" t="s">
        <v>4</v>
      </c>
      <c r="G21" s="18"/>
      <c r="H21" s="18"/>
      <c r="I21" s="40"/>
      <c r="J21" s="18"/>
      <c r="K21" s="44"/>
      <c r="L21" s="28"/>
      <c r="M21" s="31"/>
    </row>
    <row r="22" spans="1:18" ht="30" customHeight="1" thickBot="1">
      <c r="A22" s="3"/>
      <c r="B22" s="133" t="s">
        <v>126</v>
      </c>
      <c r="C22" s="134"/>
      <c r="D22" s="135"/>
      <c r="E22" s="58"/>
      <c r="F22" s="59" t="s">
        <v>14</v>
      </c>
      <c r="G22" s="142"/>
      <c r="H22" s="143"/>
      <c r="I22" s="143"/>
      <c r="J22" s="143"/>
      <c r="K22" s="143"/>
      <c r="L22" s="144"/>
      <c r="M22" s="31"/>
    </row>
    <row r="23" spans="1:18" ht="31.5" customHeight="1" thickBot="1">
      <c r="A23" s="3"/>
      <c r="B23" s="156" t="s">
        <v>87</v>
      </c>
      <c r="C23" s="157"/>
      <c r="D23" s="158"/>
      <c r="E23" s="57">
        <v>0</v>
      </c>
      <c r="F23" s="59" t="s">
        <v>89</v>
      </c>
      <c r="G23" s="145"/>
      <c r="H23" s="146"/>
      <c r="I23" s="146"/>
      <c r="J23" s="146"/>
      <c r="K23" s="146"/>
      <c r="L23" s="147"/>
      <c r="M23" s="31"/>
    </row>
    <row r="24" spans="1:18" ht="31.5" customHeight="1">
      <c r="A24" s="3"/>
      <c r="B24" s="139" t="s">
        <v>83</v>
      </c>
      <c r="C24" s="140"/>
      <c r="D24" s="141"/>
      <c r="E24" s="21">
        <f>E8+E9+E10+E16</f>
        <v>0</v>
      </c>
      <c r="F24" s="13" t="s">
        <v>18</v>
      </c>
      <c r="G24" s="145"/>
      <c r="H24" s="146"/>
      <c r="I24" s="146"/>
      <c r="J24" s="146"/>
      <c r="K24" s="146"/>
      <c r="L24" s="147"/>
      <c r="M24" s="31"/>
    </row>
    <row r="25" spans="1:18" ht="31.5" customHeight="1">
      <c r="A25" s="3"/>
      <c r="B25" s="159" t="s">
        <v>85</v>
      </c>
      <c r="C25" s="160"/>
      <c r="D25" s="161"/>
      <c r="E25" s="25">
        <f>E22*E7+E23</f>
        <v>0</v>
      </c>
      <c r="F25" s="14" t="s">
        <v>18</v>
      </c>
      <c r="G25" s="145"/>
      <c r="H25" s="146"/>
      <c r="I25" s="146"/>
      <c r="J25" s="146"/>
      <c r="K25" s="146"/>
      <c r="L25" s="147"/>
      <c r="M25" s="31"/>
    </row>
    <row r="26" spans="1:18" ht="31.5" customHeight="1" thickBot="1">
      <c r="A26" s="3"/>
      <c r="B26" s="162" t="s">
        <v>84</v>
      </c>
      <c r="C26" s="163"/>
      <c r="D26" s="164"/>
      <c r="E26" s="26">
        <f>E24-E25</f>
        <v>0</v>
      </c>
      <c r="F26" s="15" t="s">
        <v>18</v>
      </c>
      <c r="G26" s="148"/>
      <c r="H26" s="149"/>
      <c r="I26" s="149"/>
      <c r="J26" s="149"/>
      <c r="K26" s="149"/>
      <c r="L26" s="150"/>
      <c r="M26" s="31"/>
    </row>
    <row r="27" spans="1:18" ht="31.5" customHeight="1">
      <c r="A27" s="3"/>
      <c r="B27" s="42"/>
      <c r="C27" s="3"/>
      <c r="D27" s="3"/>
      <c r="E27" s="3"/>
      <c r="F27" s="3"/>
      <c r="G27" s="3"/>
      <c r="H27" s="3"/>
      <c r="I27" s="3"/>
      <c r="J27" s="3"/>
      <c r="K27" s="3"/>
      <c r="L27" s="3"/>
      <c r="M27" s="3"/>
    </row>
    <row r="28" spans="1:18">
      <c r="A28" s="3"/>
      <c r="B28" s="37" t="s">
        <v>70</v>
      </c>
      <c r="C28" s="20"/>
      <c r="D28" s="20"/>
      <c r="E28" s="29"/>
      <c r="F28" s="38"/>
      <c r="G28" s="3"/>
      <c r="H28" s="3"/>
      <c r="I28" s="3"/>
      <c r="J28" s="3"/>
      <c r="K28" s="3"/>
      <c r="L28" s="51" t="s">
        <v>128</v>
      </c>
      <c r="M28" s="31"/>
    </row>
    <row r="29" spans="1:18">
      <c r="A29" s="3"/>
      <c r="B29" s="3"/>
      <c r="C29" s="3"/>
      <c r="D29" s="3"/>
      <c r="E29" s="3"/>
      <c r="F29" s="3"/>
      <c r="G29" s="3"/>
      <c r="H29" s="3"/>
      <c r="I29" s="3"/>
      <c r="J29" s="3"/>
      <c r="K29" s="3"/>
      <c r="L29" s="3"/>
      <c r="M29" s="3"/>
    </row>
    <row r="30" spans="1:18" ht="7.5" customHeight="1"/>
  </sheetData>
  <mergeCells count="26">
    <mergeCell ref="B22:D22"/>
    <mergeCell ref="G22:L26"/>
    <mergeCell ref="I2:L2"/>
    <mergeCell ref="C21:D21"/>
    <mergeCell ref="B23:D23"/>
    <mergeCell ref="B25:D25"/>
    <mergeCell ref="B26:D26"/>
    <mergeCell ref="C20:D20"/>
    <mergeCell ref="C13:D13"/>
    <mergeCell ref="G13:L13"/>
    <mergeCell ref="C14:D14"/>
    <mergeCell ref="G14:L14"/>
    <mergeCell ref="C15:D15"/>
    <mergeCell ref="G15:L15"/>
    <mergeCell ref="B24:D24"/>
    <mergeCell ref="C18:D18"/>
    <mergeCell ref="C19:D19"/>
    <mergeCell ref="G11:L11"/>
    <mergeCell ref="C12:D12"/>
    <mergeCell ref="G12:L12"/>
    <mergeCell ref="G8:L9"/>
    <mergeCell ref="B10:D10"/>
    <mergeCell ref="G10:L10"/>
    <mergeCell ref="C11:D11"/>
    <mergeCell ref="B16:D16"/>
    <mergeCell ref="C17:D17"/>
  </mergeCells>
  <phoneticPr fontId="2"/>
  <dataValidations count="5">
    <dataValidation type="list" allowBlank="1" showInputMessage="1" showErrorMessage="1" sqref="G2" xr:uid="{66844B87-9374-4BE6-A024-3807E021FF9F}">
      <formula1>$O$2:$O$4</formula1>
    </dataValidation>
    <dataValidation type="list" allowBlank="1" showInputMessage="1" showErrorMessage="1" sqref="K17:K21" xr:uid="{B491F821-A61F-438F-8AF9-11835378170E}">
      <formula1>$R$16:$R$19</formula1>
    </dataValidation>
    <dataValidation type="list" allowBlank="1" showInputMessage="1" showErrorMessage="1" sqref="J17:J21" xr:uid="{5A807022-99CE-42DE-8C98-1A4C95E16226}">
      <formula1>$Q$16:$Q$17</formula1>
    </dataValidation>
    <dataValidation type="list" allowBlank="1" showInputMessage="1" showErrorMessage="1" sqref="I17:I21" xr:uid="{EC6FA7FE-4D61-48BB-B826-33D5382EA84C}">
      <formula1>$P$16:$P$19</formula1>
    </dataValidation>
    <dataValidation type="list" allowBlank="1" showInputMessage="1" showErrorMessage="1" sqref="G17:G21" xr:uid="{A88D63F3-3E10-4504-96C4-B3A706D4DC24}">
      <formula1>$O$16:$O$18</formula1>
    </dataValidation>
  </dataValidations>
  <printOptions horizontalCentered="1"/>
  <pageMargins left="0.23622047244094491" right="0.23622047244094491" top="0.74803149606299213" bottom="0.53" header="0.31496062992125984" footer="0.31496062992125984"/>
  <pageSetup paperSize="9" scale="77" orientation="landscape" r:id="rId1"/>
  <rowBreaks count="1" manualBreakCount="1">
    <brk id="28" max="1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7AA4-4B5A-4D17-9B5D-5ED8E9008C4E}">
  <dimension ref="A1:BA47"/>
  <sheetViews>
    <sheetView tabSelected="1" zoomScale="90" zoomScaleNormal="90" zoomScaleSheetLayoutView="90" workbookViewId="0">
      <selection activeCell="N5" sqref="N5"/>
    </sheetView>
  </sheetViews>
  <sheetFormatPr defaultRowHeight="13.5" outlineLevelCol="2"/>
  <cols>
    <col min="1" max="1" width="3.5" style="61" customWidth="1"/>
    <col min="2" max="2" width="12.125" style="61" customWidth="1"/>
    <col min="3" max="3" width="21.125" style="61" customWidth="1"/>
    <col min="4" max="4" width="14.875" style="61" customWidth="1"/>
    <col min="5" max="12" width="9" style="61"/>
    <col min="13" max="13" width="13.375" style="61" bestFit="1" customWidth="1"/>
    <col min="14" max="29" width="9" style="61"/>
    <col min="30" max="42" width="9" style="61" customWidth="1" outlineLevel="1"/>
    <col min="43" max="43" width="9" style="61" customWidth="1" outlineLevel="2" collapsed="1"/>
    <col min="44" max="52" width="9" style="61" customWidth="1" outlineLevel="2"/>
    <col min="53" max="16384" width="9" style="61"/>
  </cols>
  <sheetData>
    <row r="1" spans="1:53" ht="17.25">
      <c r="A1" s="60" t="s">
        <v>30</v>
      </c>
      <c r="M1" s="62"/>
    </row>
    <row r="2" spans="1:53" ht="17.25" hidden="1">
      <c r="A2" s="63"/>
      <c r="B2" s="64"/>
      <c r="C2" s="65">
        <f>DATEVALUE(E4&amp;"/"&amp;G4&amp;"/1")</f>
        <v>45261</v>
      </c>
      <c r="D2" s="65">
        <f>DATE(E5,G5+1,0)</f>
        <v>46112</v>
      </c>
      <c r="E2" s="66">
        <f>DATEVALUE(SUBSTITUTE($E$7,"年","")&amp;"/"&amp;SUBSTITUTE(E8,"月","")&amp;"/1")</f>
        <v>45261</v>
      </c>
      <c r="F2" s="66">
        <f>DATEVALUE(SUBSTITUTE($F$7,"年","")&amp;"/"&amp;SUBSTITUTE(F8,"月","")&amp;"/1")</f>
        <v>45292</v>
      </c>
      <c r="G2" s="66">
        <f t="shared" ref="G2:I2" si="0">DATEVALUE(SUBSTITUTE($F$7,"年","")&amp;"/"&amp;SUBSTITUTE(G8,"月","")&amp;"/1")</f>
        <v>45323</v>
      </c>
      <c r="H2" s="66">
        <f t="shared" si="0"/>
        <v>45352</v>
      </c>
      <c r="I2" s="66">
        <f t="shared" si="0"/>
        <v>45383</v>
      </c>
      <c r="J2" s="66">
        <f>DATEVALUE(SUBSTITUTE($F$7,"年","")&amp;"/"&amp;SUBSTITUTE(J8,"月","")&amp;"/1")</f>
        <v>45413</v>
      </c>
      <c r="K2" s="66">
        <f t="shared" ref="K2:Q2" si="1">DATEVALUE(SUBSTITUTE($F$7,"年","")&amp;"/"&amp;SUBSTITUTE(K8,"月","")&amp;"/1")</f>
        <v>45444</v>
      </c>
      <c r="L2" s="66">
        <f t="shared" si="1"/>
        <v>45474</v>
      </c>
      <c r="M2" s="66">
        <f t="shared" si="1"/>
        <v>45505</v>
      </c>
      <c r="N2" s="66">
        <f t="shared" si="1"/>
        <v>45536</v>
      </c>
      <c r="O2" s="66">
        <f t="shared" si="1"/>
        <v>45566</v>
      </c>
      <c r="P2" s="66">
        <f t="shared" si="1"/>
        <v>45597</v>
      </c>
      <c r="Q2" s="66">
        <f t="shared" si="1"/>
        <v>45627</v>
      </c>
      <c r="R2" s="66">
        <f>DATEVALUE(SUBSTITUTE($R$7,"年","")&amp;"/"&amp;SUBSTITUTE(R8,"月","")&amp;"/1")</f>
        <v>45658</v>
      </c>
      <c r="S2" s="66">
        <f t="shared" ref="S2:AC2" si="2">DATEVALUE(SUBSTITUTE($R$7,"年","")&amp;"/"&amp;SUBSTITUTE(S8,"月","")&amp;"/1")</f>
        <v>45689</v>
      </c>
      <c r="T2" s="66">
        <f t="shared" si="2"/>
        <v>45717</v>
      </c>
      <c r="U2" s="66">
        <f t="shared" si="2"/>
        <v>45748</v>
      </c>
      <c r="V2" s="66">
        <f t="shared" si="2"/>
        <v>45778</v>
      </c>
      <c r="W2" s="66">
        <f t="shared" si="2"/>
        <v>45809</v>
      </c>
      <c r="X2" s="66">
        <f t="shared" si="2"/>
        <v>45839</v>
      </c>
      <c r="Y2" s="66">
        <f t="shared" si="2"/>
        <v>45870</v>
      </c>
      <c r="Z2" s="66">
        <f t="shared" si="2"/>
        <v>45901</v>
      </c>
      <c r="AA2" s="66">
        <f t="shared" si="2"/>
        <v>45931</v>
      </c>
      <c r="AB2" s="66">
        <f t="shared" si="2"/>
        <v>45962</v>
      </c>
      <c r="AC2" s="66">
        <f t="shared" si="2"/>
        <v>45992</v>
      </c>
      <c r="AD2" s="66">
        <f>DATEVALUE(SUBSTITUTE($AD$7,"年","")&amp;"/"&amp;SUBSTITUTE(AD8,"月","")&amp;"/1")</f>
        <v>46023</v>
      </c>
      <c r="AE2" s="66">
        <f t="shared" ref="AE2:AO2" si="3">DATEVALUE(SUBSTITUTE($AD$7,"年","")&amp;"/"&amp;SUBSTITUTE(AE8,"月","")&amp;"/1")</f>
        <v>46054</v>
      </c>
      <c r="AF2" s="66">
        <f t="shared" si="3"/>
        <v>46082</v>
      </c>
      <c r="AG2" s="66">
        <f t="shared" si="3"/>
        <v>46113</v>
      </c>
      <c r="AH2" s="66">
        <f t="shared" si="3"/>
        <v>46143</v>
      </c>
      <c r="AI2" s="66">
        <f t="shared" si="3"/>
        <v>46174</v>
      </c>
      <c r="AJ2" s="66">
        <f t="shared" si="3"/>
        <v>46204</v>
      </c>
      <c r="AK2" s="66">
        <f t="shared" si="3"/>
        <v>46235</v>
      </c>
      <c r="AL2" s="66">
        <f t="shared" si="3"/>
        <v>46266</v>
      </c>
      <c r="AM2" s="66">
        <f t="shared" si="3"/>
        <v>46296</v>
      </c>
      <c r="AN2" s="66">
        <f t="shared" si="3"/>
        <v>46327</v>
      </c>
      <c r="AO2" s="66">
        <f t="shared" si="3"/>
        <v>46357</v>
      </c>
      <c r="AP2" s="66">
        <f>DATEVALUE(SUBSTITUTE($AP$7,"年","")&amp;"/"&amp;SUBSTITUTE(AP8,"月","")&amp;"/1")</f>
        <v>46388</v>
      </c>
      <c r="AQ2" s="66">
        <f t="shared" ref="AQ2:BA2" si="4">DATEVALUE(SUBSTITUTE($AP$7,"年","")&amp;"/"&amp;SUBSTITUTE(AQ8,"月","")&amp;"/1")</f>
        <v>46419</v>
      </c>
      <c r="AR2" s="66">
        <f t="shared" si="4"/>
        <v>46447</v>
      </c>
      <c r="AS2" s="66">
        <f t="shared" si="4"/>
        <v>46478</v>
      </c>
      <c r="AT2" s="66">
        <f t="shared" si="4"/>
        <v>46508</v>
      </c>
      <c r="AU2" s="66">
        <f t="shared" si="4"/>
        <v>46539</v>
      </c>
      <c r="AV2" s="66">
        <f t="shared" si="4"/>
        <v>46569</v>
      </c>
      <c r="AW2" s="66">
        <f t="shared" si="4"/>
        <v>46600</v>
      </c>
      <c r="AX2" s="66">
        <f t="shared" si="4"/>
        <v>46631</v>
      </c>
      <c r="AY2" s="66">
        <f t="shared" si="4"/>
        <v>46661</v>
      </c>
      <c r="AZ2" s="66">
        <f t="shared" si="4"/>
        <v>46692</v>
      </c>
      <c r="BA2" s="66">
        <f t="shared" si="4"/>
        <v>46722</v>
      </c>
    </row>
    <row r="3" spans="1:53" ht="19.5" hidden="1" customHeight="1" thickBot="1">
      <c r="A3" s="64">
        <v>1</v>
      </c>
      <c r="B3" s="64">
        <v>1</v>
      </c>
      <c r="C3" s="61">
        <v>1</v>
      </c>
      <c r="D3" s="64">
        <v>1</v>
      </c>
      <c r="E3" s="67">
        <f>IF(E2&lt;=$D$2,1,"")</f>
        <v>1</v>
      </c>
      <c r="F3" s="67">
        <f>IF(F2&lt;=$D$2,1,"")</f>
        <v>1</v>
      </c>
      <c r="G3" s="67">
        <f t="shared" ref="G3:BA3" si="5">IF(G2&lt;=$D$2,1,"")</f>
        <v>1</v>
      </c>
      <c r="H3" s="67">
        <f t="shared" si="5"/>
        <v>1</v>
      </c>
      <c r="I3" s="67">
        <f t="shared" si="5"/>
        <v>1</v>
      </c>
      <c r="J3" s="67">
        <f t="shared" si="5"/>
        <v>1</v>
      </c>
      <c r="K3" s="67">
        <f t="shared" si="5"/>
        <v>1</v>
      </c>
      <c r="L3" s="67">
        <f t="shared" si="5"/>
        <v>1</v>
      </c>
      <c r="M3" s="67">
        <f t="shared" si="5"/>
        <v>1</v>
      </c>
      <c r="N3" s="67">
        <f t="shared" si="5"/>
        <v>1</v>
      </c>
      <c r="O3" s="67">
        <f>IF(O2&lt;=$D$2,1,"")</f>
        <v>1</v>
      </c>
      <c r="P3" s="67">
        <f t="shared" si="5"/>
        <v>1</v>
      </c>
      <c r="Q3" s="67">
        <f t="shared" si="5"/>
        <v>1</v>
      </c>
      <c r="R3" s="67">
        <f t="shared" si="5"/>
        <v>1</v>
      </c>
      <c r="S3" s="67">
        <f t="shared" si="5"/>
        <v>1</v>
      </c>
      <c r="T3" s="67">
        <f t="shared" si="5"/>
        <v>1</v>
      </c>
      <c r="U3" s="67">
        <f t="shared" si="5"/>
        <v>1</v>
      </c>
      <c r="V3" s="67">
        <f t="shared" si="5"/>
        <v>1</v>
      </c>
      <c r="W3" s="67">
        <f t="shared" si="5"/>
        <v>1</v>
      </c>
      <c r="X3" s="67">
        <f t="shared" si="5"/>
        <v>1</v>
      </c>
      <c r="Y3" s="67">
        <f t="shared" si="5"/>
        <v>1</v>
      </c>
      <c r="Z3" s="67">
        <f t="shared" si="5"/>
        <v>1</v>
      </c>
      <c r="AA3" s="67">
        <f t="shared" si="5"/>
        <v>1</v>
      </c>
      <c r="AB3" s="67">
        <f t="shared" si="5"/>
        <v>1</v>
      </c>
      <c r="AC3" s="67">
        <f t="shared" si="5"/>
        <v>1</v>
      </c>
      <c r="AD3" s="67">
        <f t="shared" si="5"/>
        <v>1</v>
      </c>
      <c r="AE3" s="67">
        <f t="shared" si="5"/>
        <v>1</v>
      </c>
      <c r="AF3" s="67">
        <f t="shared" si="5"/>
        <v>1</v>
      </c>
      <c r="AG3" s="67" t="str">
        <f t="shared" si="5"/>
        <v/>
      </c>
      <c r="AH3" s="67" t="str">
        <f t="shared" si="5"/>
        <v/>
      </c>
      <c r="AI3" s="67" t="str">
        <f t="shared" si="5"/>
        <v/>
      </c>
      <c r="AJ3" s="67" t="str">
        <f t="shared" si="5"/>
        <v/>
      </c>
      <c r="AK3" s="67" t="str">
        <f t="shared" si="5"/>
        <v/>
      </c>
      <c r="AL3" s="67" t="str">
        <f t="shared" si="5"/>
        <v/>
      </c>
      <c r="AM3" s="67" t="str">
        <f t="shared" si="5"/>
        <v/>
      </c>
      <c r="AN3" s="67" t="str">
        <f t="shared" si="5"/>
        <v/>
      </c>
      <c r="AO3" s="67" t="str">
        <f t="shared" si="5"/>
        <v/>
      </c>
      <c r="AP3" s="67" t="str">
        <f t="shared" si="5"/>
        <v/>
      </c>
      <c r="AQ3" s="67" t="str">
        <f t="shared" si="5"/>
        <v/>
      </c>
      <c r="AR3" s="67" t="str">
        <f t="shared" si="5"/>
        <v/>
      </c>
      <c r="AS3" s="67" t="str">
        <f t="shared" si="5"/>
        <v/>
      </c>
      <c r="AT3" s="67" t="str">
        <f t="shared" si="5"/>
        <v/>
      </c>
      <c r="AU3" s="67" t="str">
        <f t="shared" si="5"/>
        <v/>
      </c>
      <c r="AV3" s="67" t="str">
        <f t="shared" si="5"/>
        <v/>
      </c>
      <c r="AW3" s="67" t="str">
        <f t="shared" si="5"/>
        <v/>
      </c>
      <c r="AX3" s="67" t="str">
        <f t="shared" si="5"/>
        <v/>
      </c>
      <c r="AY3" s="67" t="str">
        <f t="shared" si="5"/>
        <v/>
      </c>
      <c r="AZ3" s="67" t="str">
        <f t="shared" si="5"/>
        <v/>
      </c>
      <c r="BA3" s="67" t="str">
        <f t="shared" si="5"/>
        <v/>
      </c>
    </row>
    <row r="4" spans="1:53">
      <c r="C4" s="174" t="s">
        <v>91</v>
      </c>
      <c r="D4" s="175"/>
      <c r="E4" s="68">
        <v>2023</v>
      </c>
      <c r="F4" s="68" t="s">
        <v>92</v>
      </c>
      <c r="G4" s="68">
        <v>12</v>
      </c>
      <c r="H4" s="68" t="s">
        <v>93</v>
      </c>
      <c r="K4" s="61" t="s">
        <v>94</v>
      </c>
      <c r="M4" s="211"/>
    </row>
    <row r="5" spans="1:53">
      <c r="C5" s="174" t="s">
        <v>95</v>
      </c>
      <c r="D5" s="175"/>
      <c r="E5" s="69">
        <v>2026</v>
      </c>
      <c r="F5" s="68" t="s">
        <v>92</v>
      </c>
      <c r="G5" s="69">
        <v>3</v>
      </c>
      <c r="H5" s="68" t="s">
        <v>93</v>
      </c>
      <c r="K5" s="70">
        <f>SUM(E3:AC3)</f>
        <v>25</v>
      </c>
      <c r="L5" s="61" t="s">
        <v>96</v>
      </c>
      <c r="M5" s="211"/>
    </row>
    <row r="6" spans="1:53" ht="14.25" thickBot="1">
      <c r="E6" s="71" t="s">
        <v>97</v>
      </c>
      <c r="G6" s="72"/>
      <c r="K6" s="71" t="s">
        <v>98</v>
      </c>
      <c r="M6" s="212"/>
    </row>
    <row r="7" spans="1:53">
      <c r="A7" s="73"/>
      <c r="B7" s="74"/>
      <c r="C7" s="74"/>
      <c r="D7" s="176" t="s">
        <v>88</v>
      </c>
      <c r="E7" s="75" t="s">
        <v>99</v>
      </c>
      <c r="F7" s="76" t="s">
        <v>100</v>
      </c>
      <c r="G7" s="76"/>
      <c r="H7" s="76"/>
      <c r="I7" s="76"/>
      <c r="J7" s="76"/>
      <c r="K7" s="76"/>
      <c r="L7" s="76"/>
      <c r="M7" s="76"/>
      <c r="N7" s="76"/>
      <c r="O7" s="76"/>
      <c r="P7" s="76"/>
      <c r="Q7" s="75"/>
      <c r="R7" s="76" t="s">
        <v>101</v>
      </c>
      <c r="S7" s="76"/>
      <c r="T7" s="76"/>
      <c r="U7" s="76"/>
      <c r="V7" s="76"/>
      <c r="W7" s="76"/>
      <c r="X7" s="76"/>
      <c r="Y7" s="76"/>
      <c r="Z7" s="77"/>
      <c r="AA7" s="77"/>
      <c r="AB7" s="77"/>
      <c r="AC7" s="78"/>
      <c r="AD7" s="77" t="s">
        <v>102</v>
      </c>
      <c r="AE7" s="77"/>
      <c r="AF7" s="77"/>
      <c r="AG7" s="77"/>
      <c r="AH7" s="77"/>
      <c r="AI7" s="77"/>
      <c r="AJ7" s="77"/>
      <c r="AK7" s="77"/>
      <c r="AL7" s="77"/>
      <c r="AM7" s="77"/>
      <c r="AN7" s="77"/>
      <c r="AO7" s="78"/>
      <c r="AP7" s="77" t="s">
        <v>103</v>
      </c>
      <c r="AQ7" s="77"/>
      <c r="AR7" s="77"/>
      <c r="AS7" s="77"/>
      <c r="AT7" s="77"/>
      <c r="AU7" s="77"/>
      <c r="AV7" s="77"/>
      <c r="AW7" s="77"/>
      <c r="AX7" s="77"/>
      <c r="AY7" s="77"/>
      <c r="AZ7" s="77"/>
      <c r="BA7" s="77"/>
    </row>
    <row r="8" spans="1:53" ht="14.25" customHeight="1">
      <c r="A8" s="79"/>
      <c r="B8" s="80"/>
      <c r="C8" s="80"/>
      <c r="D8" s="177"/>
      <c r="E8" s="81" t="s">
        <v>104</v>
      </c>
      <c r="F8" s="81" t="s">
        <v>105</v>
      </c>
      <c r="G8" s="81" t="s">
        <v>59</v>
      </c>
      <c r="H8" s="81" t="s">
        <v>60</v>
      </c>
      <c r="I8" s="81" t="s">
        <v>61</v>
      </c>
      <c r="J8" s="81" t="s">
        <v>62</v>
      </c>
      <c r="K8" s="81" t="s">
        <v>63</v>
      </c>
      <c r="L8" s="81" t="s">
        <v>64</v>
      </c>
      <c r="M8" s="81" t="s">
        <v>65</v>
      </c>
      <c r="N8" s="81" t="s">
        <v>66</v>
      </c>
      <c r="O8" s="81" t="s">
        <v>67</v>
      </c>
      <c r="P8" s="81" t="s">
        <v>106</v>
      </c>
      <c r="Q8" s="81" t="s">
        <v>104</v>
      </c>
      <c r="R8" s="81" t="s">
        <v>105</v>
      </c>
      <c r="S8" s="81" t="s">
        <v>59</v>
      </c>
      <c r="T8" s="81" t="s">
        <v>60</v>
      </c>
      <c r="U8" s="81" t="s">
        <v>61</v>
      </c>
      <c r="V8" s="81" t="s">
        <v>62</v>
      </c>
      <c r="W8" s="81" t="s">
        <v>63</v>
      </c>
      <c r="X8" s="81" t="s">
        <v>64</v>
      </c>
      <c r="Y8" s="81" t="s">
        <v>65</v>
      </c>
      <c r="Z8" s="82" t="s">
        <v>66</v>
      </c>
      <c r="AA8" s="82" t="s">
        <v>67</v>
      </c>
      <c r="AB8" s="82" t="s">
        <v>106</v>
      </c>
      <c r="AC8" s="82" t="s">
        <v>104</v>
      </c>
      <c r="AD8" s="82" t="s">
        <v>105</v>
      </c>
      <c r="AE8" s="82" t="s">
        <v>59</v>
      </c>
      <c r="AF8" s="82" t="s">
        <v>60</v>
      </c>
      <c r="AG8" s="82" t="s">
        <v>61</v>
      </c>
      <c r="AH8" s="82" t="s">
        <v>62</v>
      </c>
      <c r="AI8" s="82" t="s">
        <v>63</v>
      </c>
      <c r="AJ8" s="82" t="s">
        <v>64</v>
      </c>
      <c r="AK8" s="82" t="s">
        <v>65</v>
      </c>
      <c r="AL8" s="82" t="s">
        <v>66</v>
      </c>
      <c r="AM8" s="82" t="s">
        <v>67</v>
      </c>
      <c r="AN8" s="82" t="s">
        <v>106</v>
      </c>
      <c r="AO8" s="82" t="s">
        <v>104</v>
      </c>
      <c r="AP8" s="82" t="s">
        <v>105</v>
      </c>
      <c r="AQ8" s="82" t="s">
        <v>59</v>
      </c>
      <c r="AR8" s="82" t="s">
        <v>60</v>
      </c>
      <c r="AS8" s="82" t="s">
        <v>61</v>
      </c>
      <c r="AT8" s="82" t="s">
        <v>62</v>
      </c>
      <c r="AU8" s="82" t="s">
        <v>63</v>
      </c>
      <c r="AV8" s="82" t="s">
        <v>64</v>
      </c>
      <c r="AW8" s="82" t="s">
        <v>65</v>
      </c>
      <c r="AX8" s="82" t="s">
        <v>66</v>
      </c>
      <c r="AY8" s="82" t="s">
        <v>67</v>
      </c>
      <c r="AZ8" s="82" t="s">
        <v>106</v>
      </c>
      <c r="BA8" s="82" t="s">
        <v>104</v>
      </c>
    </row>
    <row r="9" spans="1:53">
      <c r="A9" s="178" t="s">
        <v>31</v>
      </c>
      <c r="B9" s="180" t="s">
        <v>32</v>
      </c>
      <c r="C9" s="181"/>
      <c r="D9" s="83">
        <f ca="1">SUMIF($E$3:$AZ$3,1,E9:AV9)</f>
        <v>0</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row>
    <row r="10" spans="1:53" ht="14.25" customHeight="1" thickBot="1">
      <c r="A10" s="179"/>
      <c r="B10" s="186" t="s">
        <v>33</v>
      </c>
      <c r="C10" s="187"/>
      <c r="D10" s="85">
        <f ca="1">SUMIF($E$3:$AZ$3,1,E10:AV10)</f>
        <v>0</v>
      </c>
      <c r="E10" s="86"/>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row>
    <row r="11" spans="1:53" ht="15" thickTop="1" thickBot="1">
      <c r="A11" s="188" t="s">
        <v>34</v>
      </c>
      <c r="B11" s="188"/>
      <c r="C11" s="189"/>
      <c r="D11" s="88"/>
      <c r="E11" s="89"/>
      <c r="F11" s="90">
        <f>E38</f>
        <v>0</v>
      </c>
      <c r="G11" s="90">
        <f t="shared" ref="G11:BA11" si="6">F38</f>
        <v>0</v>
      </c>
      <c r="H11" s="90">
        <f t="shared" si="6"/>
        <v>0</v>
      </c>
      <c r="I11" s="90">
        <f t="shared" si="6"/>
        <v>0</v>
      </c>
      <c r="J11" s="90">
        <f t="shared" si="6"/>
        <v>0</v>
      </c>
      <c r="K11" s="90">
        <f t="shared" si="6"/>
        <v>0</v>
      </c>
      <c r="L11" s="90">
        <f t="shared" si="6"/>
        <v>0</v>
      </c>
      <c r="M11" s="90">
        <f t="shared" si="6"/>
        <v>0</v>
      </c>
      <c r="N11" s="90">
        <f t="shared" si="6"/>
        <v>0</v>
      </c>
      <c r="O11" s="90">
        <f t="shared" si="6"/>
        <v>0</v>
      </c>
      <c r="P11" s="90">
        <f t="shared" si="6"/>
        <v>0</v>
      </c>
      <c r="Q11" s="90">
        <f t="shared" si="6"/>
        <v>0</v>
      </c>
      <c r="R11" s="90">
        <f t="shared" si="6"/>
        <v>0</v>
      </c>
      <c r="S11" s="90">
        <f t="shared" si="6"/>
        <v>0</v>
      </c>
      <c r="T11" s="90">
        <f t="shared" si="6"/>
        <v>0</v>
      </c>
      <c r="U11" s="90">
        <f t="shared" si="6"/>
        <v>0</v>
      </c>
      <c r="V11" s="90">
        <f t="shared" si="6"/>
        <v>0</v>
      </c>
      <c r="W11" s="90">
        <f t="shared" si="6"/>
        <v>0</v>
      </c>
      <c r="X11" s="90">
        <f t="shared" si="6"/>
        <v>0</v>
      </c>
      <c r="Y11" s="90">
        <f t="shared" si="6"/>
        <v>0</v>
      </c>
      <c r="Z11" s="90">
        <f t="shared" si="6"/>
        <v>0</v>
      </c>
      <c r="AA11" s="90">
        <f t="shared" si="6"/>
        <v>0</v>
      </c>
      <c r="AB11" s="90">
        <f t="shared" si="6"/>
        <v>0</v>
      </c>
      <c r="AC11" s="90">
        <f t="shared" si="6"/>
        <v>0</v>
      </c>
      <c r="AD11" s="90">
        <f t="shared" si="6"/>
        <v>0</v>
      </c>
      <c r="AE11" s="90">
        <f t="shared" si="6"/>
        <v>0</v>
      </c>
      <c r="AF11" s="90">
        <f t="shared" si="6"/>
        <v>0</v>
      </c>
      <c r="AG11" s="90">
        <f t="shared" si="6"/>
        <v>0</v>
      </c>
      <c r="AH11" s="90">
        <f t="shared" si="6"/>
        <v>0</v>
      </c>
      <c r="AI11" s="90">
        <f t="shared" si="6"/>
        <v>0</v>
      </c>
      <c r="AJ11" s="90">
        <f t="shared" si="6"/>
        <v>0</v>
      </c>
      <c r="AK11" s="90">
        <f t="shared" si="6"/>
        <v>0</v>
      </c>
      <c r="AL11" s="90">
        <f t="shared" si="6"/>
        <v>0</v>
      </c>
      <c r="AM11" s="90">
        <f t="shared" si="6"/>
        <v>0</v>
      </c>
      <c r="AN11" s="90">
        <f t="shared" si="6"/>
        <v>0</v>
      </c>
      <c r="AO11" s="90">
        <f t="shared" si="6"/>
        <v>0</v>
      </c>
      <c r="AP11" s="90">
        <f t="shared" si="6"/>
        <v>0</v>
      </c>
      <c r="AQ11" s="90">
        <f t="shared" si="6"/>
        <v>0</v>
      </c>
      <c r="AR11" s="90">
        <f t="shared" si="6"/>
        <v>0</v>
      </c>
      <c r="AS11" s="90">
        <f t="shared" si="6"/>
        <v>0</v>
      </c>
      <c r="AT11" s="90">
        <f t="shared" si="6"/>
        <v>0</v>
      </c>
      <c r="AU11" s="90">
        <f t="shared" si="6"/>
        <v>0</v>
      </c>
      <c r="AV11" s="90">
        <f t="shared" si="6"/>
        <v>0</v>
      </c>
      <c r="AW11" s="90">
        <f t="shared" si="6"/>
        <v>0</v>
      </c>
      <c r="AX11" s="90">
        <f t="shared" si="6"/>
        <v>0</v>
      </c>
      <c r="AY11" s="90">
        <f t="shared" si="6"/>
        <v>0</v>
      </c>
      <c r="AZ11" s="90">
        <f t="shared" si="6"/>
        <v>0</v>
      </c>
      <c r="BA11" s="90">
        <f t="shared" si="6"/>
        <v>0</v>
      </c>
    </row>
    <row r="12" spans="1:53" ht="14.25" thickTop="1">
      <c r="A12" s="190" t="s">
        <v>35</v>
      </c>
      <c r="B12" s="193" t="s">
        <v>79</v>
      </c>
      <c r="C12" s="91" t="s">
        <v>107</v>
      </c>
      <c r="D12" s="92">
        <f ca="1">SUMIF($E$3:$AZ$3,1,E12:AV12)</f>
        <v>0</v>
      </c>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row>
    <row r="13" spans="1:53">
      <c r="A13" s="191"/>
      <c r="B13" s="194"/>
      <c r="C13" s="94" t="s">
        <v>37</v>
      </c>
      <c r="D13" s="95">
        <f ca="1">SUMIF($E$3:$AZ$3,1,E13:AV13)</f>
        <v>0</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row>
    <row r="14" spans="1:53">
      <c r="A14" s="191"/>
      <c r="B14" s="194"/>
      <c r="C14" s="94" t="s">
        <v>108</v>
      </c>
      <c r="D14" s="95">
        <f ca="1">SUMIF($E$3:$AZ$3,1,E14:AV14)</f>
        <v>0</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row>
    <row r="15" spans="1:53">
      <c r="A15" s="191"/>
      <c r="B15" s="194"/>
      <c r="C15" s="94" t="s">
        <v>109</v>
      </c>
      <c r="D15" s="95">
        <f ca="1">SUMIF($E$3:$AZ$3,1,E15:AV15)</f>
        <v>0</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53">
      <c r="A16" s="191"/>
      <c r="B16" s="195"/>
      <c r="C16" s="97" t="s">
        <v>81</v>
      </c>
      <c r="D16" s="95">
        <f ca="1">SUM(D12:D15)</f>
        <v>0</v>
      </c>
      <c r="E16" s="98">
        <f t="shared" ref="E16:BA16" si="7">SUM(E12:E15)</f>
        <v>0</v>
      </c>
      <c r="F16" s="98">
        <f t="shared" si="7"/>
        <v>0</v>
      </c>
      <c r="G16" s="98">
        <f t="shared" si="7"/>
        <v>0</v>
      </c>
      <c r="H16" s="98">
        <f t="shared" si="7"/>
        <v>0</v>
      </c>
      <c r="I16" s="98">
        <f t="shared" si="7"/>
        <v>0</v>
      </c>
      <c r="J16" s="98">
        <f t="shared" si="7"/>
        <v>0</v>
      </c>
      <c r="K16" s="98">
        <f t="shared" si="7"/>
        <v>0</v>
      </c>
      <c r="L16" s="98">
        <f t="shared" si="7"/>
        <v>0</v>
      </c>
      <c r="M16" s="98">
        <f t="shared" si="7"/>
        <v>0</v>
      </c>
      <c r="N16" s="98">
        <f t="shared" si="7"/>
        <v>0</v>
      </c>
      <c r="O16" s="98">
        <f t="shared" si="7"/>
        <v>0</v>
      </c>
      <c r="P16" s="98">
        <f t="shared" si="7"/>
        <v>0</v>
      </c>
      <c r="Q16" s="98">
        <f t="shared" si="7"/>
        <v>0</v>
      </c>
      <c r="R16" s="98">
        <f t="shared" si="7"/>
        <v>0</v>
      </c>
      <c r="S16" s="98">
        <f t="shared" si="7"/>
        <v>0</v>
      </c>
      <c r="T16" s="98">
        <f t="shared" si="7"/>
        <v>0</v>
      </c>
      <c r="U16" s="98">
        <f t="shared" si="7"/>
        <v>0</v>
      </c>
      <c r="V16" s="98">
        <f t="shared" si="7"/>
        <v>0</v>
      </c>
      <c r="W16" s="98">
        <f t="shared" si="7"/>
        <v>0</v>
      </c>
      <c r="X16" s="98">
        <f t="shared" si="7"/>
        <v>0</v>
      </c>
      <c r="Y16" s="98">
        <f t="shared" si="7"/>
        <v>0</v>
      </c>
      <c r="Z16" s="98">
        <f t="shared" si="7"/>
        <v>0</v>
      </c>
      <c r="AA16" s="98">
        <f t="shared" si="7"/>
        <v>0</v>
      </c>
      <c r="AB16" s="98">
        <f t="shared" si="7"/>
        <v>0</v>
      </c>
      <c r="AC16" s="98">
        <f t="shared" si="7"/>
        <v>0</v>
      </c>
      <c r="AD16" s="98">
        <f t="shared" si="7"/>
        <v>0</v>
      </c>
      <c r="AE16" s="98">
        <f t="shared" si="7"/>
        <v>0</v>
      </c>
      <c r="AF16" s="98">
        <f t="shared" si="7"/>
        <v>0</v>
      </c>
      <c r="AG16" s="98">
        <f t="shared" si="7"/>
        <v>0</v>
      </c>
      <c r="AH16" s="98">
        <f t="shared" si="7"/>
        <v>0</v>
      </c>
      <c r="AI16" s="98">
        <f t="shared" si="7"/>
        <v>0</v>
      </c>
      <c r="AJ16" s="98">
        <f t="shared" si="7"/>
        <v>0</v>
      </c>
      <c r="AK16" s="98">
        <f t="shared" si="7"/>
        <v>0</v>
      </c>
      <c r="AL16" s="98">
        <f t="shared" si="7"/>
        <v>0</v>
      </c>
      <c r="AM16" s="98">
        <f t="shared" si="7"/>
        <v>0</v>
      </c>
      <c r="AN16" s="98">
        <f t="shared" si="7"/>
        <v>0</v>
      </c>
      <c r="AO16" s="98">
        <f t="shared" si="7"/>
        <v>0</v>
      </c>
      <c r="AP16" s="98">
        <f t="shared" si="7"/>
        <v>0</v>
      </c>
      <c r="AQ16" s="98">
        <f t="shared" si="7"/>
        <v>0</v>
      </c>
      <c r="AR16" s="98">
        <f t="shared" si="7"/>
        <v>0</v>
      </c>
      <c r="AS16" s="98">
        <f t="shared" si="7"/>
        <v>0</v>
      </c>
      <c r="AT16" s="98">
        <f t="shared" si="7"/>
        <v>0</v>
      </c>
      <c r="AU16" s="98">
        <f t="shared" si="7"/>
        <v>0</v>
      </c>
      <c r="AV16" s="98">
        <f t="shared" si="7"/>
        <v>0</v>
      </c>
      <c r="AW16" s="98">
        <f t="shared" si="7"/>
        <v>0</v>
      </c>
      <c r="AX16" s="98">
        <f t="shared" si="7"/>
        <v>0</v>
      </c>
      <c r="AY16" s="98">
        <f t="shared" si="7"/>
        <v>0</v>
      </c>
      <c r="AZ16" s="98">
        <f t="shared" si="7"/>
        <v>0</v>
      </c>
      <c r="BA16" s="98">
        <f t="shared" si="7"/>
        <v>0</v>
      </c>
    </row>
    <row r="17" spans="1:53" ht="13.5" customHeight="1">
      <c r="A17" s="191"/>
      <c r="B17" s="196" t="s">
        <v>80</v>
      </c>
      <c r="C17" s="94" t="s">
        <v>36</v>
      </c>
      <c r="D17" s="95">
        <f ca="1">SUMIF($E$3:$AZ$3,1,E17:AV17)</f>
        <v>0</v>
      </c>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row>
    <row r="18" spans="1:53">
      <c r="A18" s="191"/>
      <c r="B18" s="197"/>
      <c r="C18" s="94" t="s">
        <v>73</v>
      </c>
      <c r="D18" s="95">
        <f ca="1">SUMIF($E$3:$AZ$3,1,E18:AV18)</f>
        <v>0</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row>
    <row r="19" spans="1:53">
      <c r="A19" s="191"/>
      <c r="B19" s="197"/>
      <c r="C19" s="94" t="s">
        <v>0</v>
      </c>
      <c r="D19" s="95">
        <f ca="1">SUMIF($E$3:$AZ$3,1,E19:AV19)</f>
        <v>0</v>
      </c>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row>
    <row r="20" spans="1:53" ht="14.25" customHeight="1">
      <c r="A20" s="191"/>
      <c r="B20" s="198"/>
      <c r="C20" s="97" t="s">
        <v>82</v>
      </c>
      <c r="D20" s="99">
        <f ca="1">SUM(D17:D19)</f>
        <v>0</v>
      </c>
      <c r="E20" s="100">
        <f t="shared" ref="E20:BA20" si="8">SUM(E17:E19)</f>
        <v>0</v>
      </c>
      <c r="F20" s="100">
        <f t="shared" si="8"/>
        <v>0</v>
      </c>
      <c r="G20" s="100">
        <f t="shared" si="8"/>
        <v>0</v>
      </c>
      <c r="H20" s="100">
        <f t="shared" si="8"/>
        <v>0</v>
      </c>
      <c r="I20" s="100">
        <f t="shared" si="8"/>
        <v>0</v>
      </c>
      <c r="J20" s="100">
        <f t="shared" si="8"/>
        <v>0</v>
      </c>
      <c r="K20" s="100">
        <f t="shared" si="8"/>
        <v>0</v>
      </c>
      <c r="L20" s="100">
        <f t="shared" si="8"/>
        <v>0</v>
      </c>
      <c r="M20" s="100">
        <f t="shared" si="8"/>
        <v>0</v>
      </c>
      <c r="N20" s="100">
        <f t="shared" si="8"/>
        <v>0</v>
      </c>
      <c r="O20" s="100">
        <f t="shared" si="8"/>
        <v>0</v>
      </c>
      <c r="P20" s="100">
        <f t="shared" si="8"/>
        <v>0</v>
      </c>
      <c r="Q20" s="100">
        <f t="shared" si="8"/>
        <v>0</v>
      </c>
      <c r="R20" s="100">
        <f t="shared" si="8"/>
        <v>0</v>
      </c>
      <c r="S20" s="100">
        <f t="shared" si="8"/>
        <v>0</v>
      </c>
      <c r="T20" s="100">
        <f t="shared" si="8"/>
        <v>0</v>
      </c>
      <c r="U20" s="100">
        <f t="shared" si="8"/>
        <v>0</v>
      </c>
      <c r="V20" s="100">
        <f t="shared" si="8"/>
        <v>0</v>
      </c>
      <c r="W20" s="100">
        <f t="shared" si="8"/>
        <v>0</v>
      </c>
      <c r="X20" s="100">
        <f t="shared" si="8"/>
        <v>0</v>
      </c>
      <c r="Y20" s="100">
        <f t="shared" si="8"/>
        <v>0</v>
      </c>
      <c r="Z20" s="100">
        <f t="shared" si="8"/>
        <v>0</v>
      </c>
      <c r="AA20" s="100">
        <f t="shared" si="8"/>
        <v>0</v>
      </c>
      <c r="AB20" s="100">
        <f t="shared" si="8"/>
        <v>0</v>
      </c>
      <c r="AC20" s="100">
        <f t="shared" si="8"/>
        <v>0</v>
      </c>
      <c r="AD20" s="100">
        <f t="shared" si="8"/>
        <v>0</v>
      </c>
      <c r="AE20" s="100">
        <f t="shared" si="8"/>
        <v>0</v>
      </c>
      <c r="AF20" s="100">
        <f t="shared" si="8"/>
        <v>0</v>
      </c>
      <c r="AG20" s="100">
        <f t="shared" si="8"/>
        <v>0</v>
      </c>
      <c r="AH20" s="100">
        <f t="shared" si="8"/>
        <v>0</v>
      </c>
      <c r="AI20" s="100">
        <f t="shared" si="8"/>
        <v>0</v>
      </c>
      <c r="AJ20" s="100">
        <f t="shared" si="8"/>
        <v>0</v>
      </c>
      <c r="AK20" s="100">
        <f t="shared" si="8"/>
        <v>0</v>
      </c>
      <c r="AL20" s="100">
        <f t="shared" si="8"/>
        <v>0</v>
      </c>
      <c r="AM20" s="100">
        <f t="shared" si="8"/>
        <v>0</v>
      </c>
      <c r="AN20" s="100">
        <f t="shared" si="8"/>
        <v>0</v>
      </c>
      <c r="AO20" s="100">
        <f t="shared" si="8"/>
        <v>0</v>
      </c>
      <c r="AP20" s="100">
        <f t="shared" si="8"/>
        <v>0</v>
      </c>
      <c r="AQ20" s="100">
        <f t="shared" si="8"/>
        <v>0</v>
      </c>
      <c r="AR20" s="100">
        <f t="shared" si="8"/>
        <v>0</v>
      </c>
      <c r="AS20" s="100">
        <f t="shared" si="8"/>
        <v>0</v>
      </c>
      <c r="AT20" s="100">
        <f t="shared" si="8"/>
        <v>0</v>
      </c>
      <c r="AU20" s="100">
        <f t="shared" si="8"/>
        <v>0</v>
      </c>
      <c r="AV20" s="100">
        <f t="shared" si="8"/>
        <v>0</v>
      </c>
      <c r="AW20" s="100">
        <f t="shared" si="8"/>
        <v>0</v>
      </c>
      <c r="AX20" s="100">
        <f t="shared" si="8"/>
        <v>0</v>
      </c>
      <c r="AY20" s="100">
        <f t="shared" si="8"/>
        <v>0</v>
      </c>
      <c r="AZ20" s="100">
        <f t="shared" si="8"/>
        <v>0</v>
      </c>
      <c r="BA20" s="100">
        <f t="shared" si="8"/>
        <v>0</v>
      </c>
    </row>
    <row r="21" spans="1:53" ht="13.5" customHeight="1" thickBot="1">
      <c r="A21" s="192"/>
      <c r="B21" s="199" t="s">
        <v>38</v>
      </c>
      <c r="C21" s="200"/>
      <c r="D21" s="101">
        <f ca="1">D16+D20</f>
        <v>0</v>
      </c>
      <c r="E21" s="102">
        <f t="shared" ref="E21:BA21" si="9">E16+E20</f>
        <v>0</v>
      </c>
      <c r="F21" s="102">
        <f t="shared" si="9"/>
        <v>0</v>
      </c>
      <c r="G21" s="102">
        <f t="shared" si="9"/>
        <v>0</v>
      </c>
      <c r="H21" s="102">
        <f t="shared" si="9"/>
        <v>0</v>
      </c>
      <c r="I21" s="102">
        <f t="shared" si="9"/>
        <v>0</v>
      </c>
      <c r="J21" s="102">
        <f t="shared" si="9"/>
        <v>0</v>
      </c>
      <c r="K21" s="102">
        <f t="shared" si="9"/>
        <v>0</v>
      </c>
      <c r="L21" s="102">
        <f t="shared" si="9"/>
        <v>0</v>
      </c>
      <c r="M21" s="102">
        <f t="shared" si="9"/>
        <v>0</v>
      </c>
      <c r="N21" s="102">
        <f t="shared" si="9"/>
        <v>0</v>
      </c>
      <c r="O21" s="102">
        <f t="shared" si="9"/>
        <v>0</v>
      </c>
      <c r="P21" s="102">
        <f t="shared" si="9"/>
        <v>0</v>
      </c>
      <c r="Q21" s="102">
        <f t="shared" si="9"/>
        <v>0</v>
      </c>
      <c r="R21" s="102">
        <f t="shared" si="9"/>
        <v>0</v>
      </c>
      <c r="S21" s="102">
        <f t="shared" si="9"/>
        <v>0</v>
      </c>
      <c r="T21" s="102">
        <f t="shared" si="9"/>
        <v>0</v>
      </c>
      <c r="U21" s="102">
        <f t="shared" si="9"/>
        <v>0</v>
      </c>
      <c r="V21" s="102">
        <f t="shared" si="9"/>
        <v>0</v>
      </c>
      <c r="W21" s="102">
        <f t="shared" si="9"/>
        <v>0</v>
      </c>
      <c r="X21" s="102">
        <f t="shared" si="9"/>
        <v>0</v>
      </c>
      <c r="Y21" s="102">
        <f t="shared" si="9"/>
        <v>0</v>
      </c>
      <c r="Z21" s="102">
        <f t="shared" si="9"/>
        <v>0</v>
      </c>
      <c r="AA21" s="102">
        <f t="shared" si="9"/>
        <v>0</v>
      </c>
      <c r="AB21" s="102">
        <f t="shared" si="9"/>
        <v>0</v>
      </c>
      <c r="AC21" s="102">
        <f t="shared" si="9"/>
        <v>0</v>
      </c>
      <c r="AD21" s="102">
        <f t="shared" si="9"/>
        <v>0</v>
      </c>
      <c r="AE21" s="102">
        <f t="shared" si="9"/>
        <v>0</v>
      </c>
      <c r="AF21" s="102">
        <f t="shared" si="9"/>
        <v>0</v>
      </c>
      <c r="AG21" s="102">
        <f t="shared" si="9"/>
        <v>0</v>
      </c>
      <c r="AH21" s="102">
        <f t="shared" si="9"/>
        <v>0</v>
      </c>
      <c r="AI21" s="102">
        <f t="shared" si="9"/>
        <v>0</v>
      </c>
      <c r="AJ21" s="102">
        <f t="shared" si="9"/>
        <v>0</v>
      </c>
      <c r="AK21" s="102">
        <f t="shared" si="9"/>
        <v>0</v>
      </c>
      <c r="AL21" s="102">
        <f t="shared" si="9"/>
        <v>0</v>
      </c>
      <c r="AM21" s="102">
        <f t="shared" si="9"/>
        <v>0</v>
      </c>
      <c r="AN21" s="102">
        <f t="shared" si="9"/>
        <v>0</v>
      </c>
      <c r="AO21" s="102">
        <f t="shared" si="9"/>
        <v>0</v>
      </c>
      <c r="AP21" s="102">
        <f t="shared" si="9"/>
        <v>0</v>
      </c>
      <c r="AQ21" s="102">
        <f t="shared" si="9"/>
        <v>0</v>
      </c>
      <c r="AR21" s="102">
        <f t="shared" si="9"/>
        <v>0</v>
      </c>
      <c r="AS21" s="102">
        <f t="shared" si="9"/>
        <v>0</v>
      </c>
      <c r="AT21" s="102">
        <f t="shared" si="9"/>
        <v>0</v>
      </c>
      <c r="AU21" s="102">
        <f t="shared" si="9"/>
        <v>0</v>
      </c>
      <c r="AV21" s="102">
        <f t="shared" si="9"/>
        <v>0</v>
      </c>
      <c r="AW21" s="102">
        <f t="shared" si="9"/>
        <v>0</v>
      </c>
      <c r="AX21" s="102">
        <f t="shared" si="9"/>
        <v>0</v>
      </c>
      <c r="AY21" s="102">
        <f t="shared" si="9"/>
        <v>0</v>
      </c>
      <c r="AZ21" s="102">
        <f t="shared" si="9"/>
        <v>0</v>
      </c>
      <c r="BA21" s="102">
        <f t="shared" si="9"/>
        <v>0</v>
      </c>
    </row>
    <row r="22" spans="1:53" ht="14.25" thickTop="1">
      <c r="A22" s="190" t="s">
        <v>39</v>
      </c>
      <c r="B22" s="203" t="s">
        <v>110</v>
      </c>
      <c r="C22" s="103" t="s">
        <v>75</v>
      </c>
      <c r="D22" s="104">
        <f ca="1">SUMIF($E$3:$AZ$3,1,E22:AV22)</f>
        <v>0</v>
      </c>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row>
    <row r="23" spans="1:53" ht="13.5" customHeight="1">
      <c r="A23" s="191"/>
      <c r="B23" s="204"/>
      <c r="C23" s="106" t="s">
        <v>76</v>
      </c>
      <c r="D23" s="95">
        <f ca="1">SUMIF($E$3:$AZ$3,1,E23:AV23)</f>
        <v>0</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row>
    <row r="24" spans="1:53">
      <c r="A24" s="191"/>
      <c r="B24" s="204"/>
      <c r="C24" s="106" t="s">
        <v>77</v>
      </c>
      <c r="D24" s="95">
        <f ca="1">SUMIF($E$3:$AZ$3,1,E24:AV24)</f>
        <v>0</v>
      </c>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row>
    <row r="25" spans="1:53">
      <c r="A25" s="191"/>
      <c r="B25" s="204"/>
      <c r="C25" s="106" t="s">
        <v>78</v>
      </c>
      <c r="D25" s="95">
        <f ca="1">SUMIF($E$3:$AZ$3,1,E25:AV25)</f>
        <v>0</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row>
    <row r="26" spans="1:53">
      <c r="A26" s="191"/>
      <c r="B26" s="205"/>
      <c r="C26" s="107" t="s">
        <v>40</v>
      </c>
      <c r="D26" s="95">
        <f t="shared" ref="D26:AF26" ca="1" si="10">SUM(D22:D25)</f>
        <v>0</v>
      </c>
      <c r="E26" s="98">
        <f t="shared" si="10"/>
        <v>0</v>
      </c>
      <c r="F26" s="98">
        <f t="shared" si="10"/>
        <v>0</v>
      </c>
      <c r="G26" s="98">
        <f t="shared" si="10"/>
        <v>0</v>
      </c>
      <c r="H26" s="98">
        <f t="shared" si="10"/>
        <v>0</v>
      </c>
      <c r="I26" s="98">
        <f t="shared" si="10"/>
        <v>0</v>
      </c>
      <c r="J26" s="98">
        <f t="shared" si="10"/>
        <v>0</v>
      </c>
      <c r="K26" s="98">
        <f t="shared" si="10"/>
        <v>0</v>
      </c>
      <c r="L26" s="98">
        <f t="shared" si="10"/>
        <v>0</v>
      </c>
      <c r="M26" s="98">
        <f t="shared" si="10"/>
        <v>0</v>
      </c>
      <c r="N26" s="98">
        <f t="shared" si="10"/>
        <v>0</v>
      </c>
      <c r="O26" s="98">
        <f t="shared" si="10"/>
        <v>0</v>
      </c>
      <c r="P26" s="98">
        <f t="shared" si="10"/>
        <v>0</v>
      </c>
      <c r="Q26" s="98">
        <f t="shared" si="10"/>
        <v>0</v>
      </c>
      <c r="R26" s="98">
        <f t="shared" ref="R26:AA26" si="11">SUM(R22:R25)</f>
        <v>0</v>
      </c>
      <c r="S26" s="98">
        <f t="shared" si="11"/>
        <v>0</v>
      </c>
      <c r="T26" s="98">
        <f t="shared" si="11"/>
        <v>0</v>
      </c>
      <c r="U26" s="98">
        <f t="shared" si="11"/>
        <v>0</v>
      </c>
      <c r="V26" s="98">
        <f t="shared" si="11"/>
        <v>0</v>
      </c>
      <c r="W26" s="98">
        <f t="shared" si="11"/>
        <v>0</v>
      </c>
      <c r="X26" s="98">
        <f t="shared" si="11"/>
        <v>0</v>
      </c>
      <c r="Y26" s="98">
        <f t="shared" si="11"/>
        <v>0</v>
      </c>
      <c r="Z26" s="98">
        <f t="shared" si="11"/>
        <v>0</v>
      </c>
      <c r="AA26" s="98">
        <f t="shared" si="11"/>
        <v>0</v>
      </c>
      <c r="AB26" s="98">
        <f t="shared" si="10"/>
        <v>0</v>
      </c>
      <c r="AC26" s="98">
        <f t="shared" si="10"/>
        <v>0</v>
      </c>
      <c r="AD26" s="98">
        <f t="shared" si="10"/>
        <v>0</v>
      </c>
      <c r="AE26" s="98">
        <f t="shared" si="10"/>
        <v>0</v>
      </c>
      <c r="AF26" s="98">
        <f t="shared" si="10"/>
        <v>0</v>
      </c>
      <c r="AG26" s="98">
        <f t="shared" ref="AG26:BA26" si="12">SUM(AG22:AG25)</f>
        <v>0</v>
      </c>
      <c r="AH26" s="98">
        <f t="shared" si="12"/>
        <v>0</v>
      </c>
      <c r="AI26" s="98">
        <f t="shared" si="12"/>
        <v>0</v>
      </c>
      <c r="AJ26" s="98">
        <f t="shared" si="12"/>
        <v>0</v>
      </c>
      <c r="AK26" s="98">
        <f t="shared" si="12"/>
        <v>0</v>
      </c>
      <c r="AL26" s="98">
        <f t="shared" si="12"/>
        <v>0</v>
      </c>
      <c r="AM26" s="98">
        <f t="shared" si="12"/>
        <v>0</v>
      </c>
      <c r="AN26" s="98">
        <f t="shared" si="12"/>
        <v>0</v>
      </c>
      <c r="AO26" s="98">
        <f t="shared" si="12"/>
        <v>0</v>
      </c>
      <c r="AP26" s="98">
        <f t="shared" si="12"/>
        <v>0</v>
      </c>
      <c r="AQ26" s="98">
        <f t="shared" si="12"/>
        <v>0</v>
      </c>
      <c r="AR26" s="98">
        <f t="shared" si="12"/>
        <v>0</v>
      </c>
      <c r="AS26" s="98">
        <f t="shared" si="12"/>
        <v>0</v>
      </c>
      <c r="AT26" s="98">
        <f t="shared" si="12"/>
        <v>0</v>
      </c>
      <c r="AU26" s="98">
        <f t="shared" si="12"/>
        <v>0</v>
      </c>
      <c r="AV26" s="98">
        <f t="shared" si="12"/>
        <v>0</v>
      </c>
      <c r="AW26" s="98">
        <f t="shared" si="12"/>
        <v>0</v>
      </c>
      <c r="AX26" s="98">
        <f t="shared" si="12"/>
        <v>0</v>
      </c>
      <c r="AY26" s="98">
        <f t="shared" si="12"/>
        <v>0</v>
      </c>
      <c r="AZ26" s="98">
        <f t="shared" si="12"/>
        <v>0</v>
      </c>
      <c r="BA26" s="98">
        <f t="shared" si="12"/>
        <v>0</v>
      </c>
    </row>
    <row r="27" spans="1:53">
      <c r="A27" s="191"/>
      <c r="B27" s="206" t="s">
        <v>111</v>
      </c>
      <c r="C27" s="106" t="s">
        <v>41</v>
      </c>
      <c r="D27" s="95">
        <f ca="1">SUMIF($E$3:$AZ$3,1,E27:AV27)</f>
        <v>0</v>
      </c>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row>
    <row r="28" spans="1:53">
      <c r="A28" s="191"/>
      <c r="B28" s="206"/>
      <c r="C28" s="106" t="s">
        <v>42</v>
      </c>
      <c r="D28" s="95">
        <f ca="1">SUMIF($E$3:$AZ$3,1,E28:AV28)</f>
        <v>0</v>
      </c>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row>
    <row r="29" spans="1:53">
      <c r="A29" s="191"/>
      <c r="B29" s="206"/>
      <c r="C29" s="106" t="s">
        <v>43</v>
      </c>
      <c r="D29" s="95">
        <f ca="1">SUMIF($E$3:$AZ$3,1,E29:AV29)</f>
        <v>0</v>
      </c>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row>
    <row r="30" spans="1:53">
      <c r="A30" s="191"/>
      <c r="B30" s="206"/>
      <c r="C30" s="106" t="s">
        <v>44</v>
      </c>
      <c r="D30" s="95">
        <f ca="1">SUMIF($E$3:$AZ$3,1,E30:AV30)</f>
        <v>0</v>
      </c>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row>
    <row r="31" spans="1:53">
      <c r="A31" s="191"/>
      <c r="B31" s="206"/>
      <c r="C31" s="107" t="s">
        <v>45</v>
      </c>
      <c r="D31" s="95">
        <f ca="1">SUM(D27:D30)</f>
        <v>0</v>
      </c>
      <c r="E31" s="98">
        <f t="shared" ref="E31" si="13">SUM(E27:E30)</f>
        <v>0</v>
      </c>
      <c r="F31" s="98">
        <f>SUM(F27:F30)</f>
        <v>0</v>
      </c>
      <c r="G31" s="98">
        <f t="shared" ref="G31:H31" si="14">SUM(G27:G30)</f>
        <v>0</v>
      </c>
      <c r="H31" s="98">
        <f t="shared" si="14"/>
        <v>0</v>
      </c>
      <c r="I31" s="98">
        <f>SUM(I27:I30)</f>
        <v>0</v>
      </c>
      <c r="J31" s="98">
        <f t="shared" ref="J31:K31" si="15">SUM(J27:J30)</f>
        <v>0</v>
      </c>
      <c r="K31" s="98">
        <f t="shared" si="15"/>
        <v>0</v>
      </c>
      <c r="L31" s="98">
        <f>SUM(L27:L30)</f>
        <v>0</v>
      </c>
      <c r="M31" s="98">
        <f t="shared" ref="M31:N31" si="16">SUM(M27:M30)</f>
        <v>0</v>
      </c>
      <c r="N31" s="98">
        <f t="shared" si="16"/>
        <v>0</v>
      </c>
      <c r="O31" s="98">
        <f>SUM(O27:O30)</f>
        <v>0</v>
      </c>
      <c r="P31" s="98">
        <f t="shared" ref="P31:AA31" si="17">SUM(P27:P30)</f>
        <v>0</v>
      </c>
      <c r="Q31" s="98">
        <f t="shared" si="17"/>
        <v>0</v>
      </c>
      <c r="R31" s="98">
        <f t="shared" si="17"/>
        <v>0</v>
      </c>
      <c r="S31" s="98">
        <f t="shared" si="17"/>
        <v>0</v>
      </c>
      <c r="T31" s="98">
        <f t="shared" si="17"/>
        <v>0</v>
      </c>
      <c r="U31" s="98">
        <f t="shared" si="17"/>
        <v>0</v>
      </c>
      <c r="V31" s="98">
        <f t="shared" si="17"/>
        <v>0</v>
      </c>
      <c r="W31" s="98">
        <f t="shared" si="17"/>
        <v>0</v>
      </c>
      <c r="X31" s="98">
        <f t="shared" si="17"/>
        <v>0</v>
      </c>
      <c r="Y31" s="98">
        <f t="shared" si="17"/>
        <v>0</v>
      </c>
      <c r="Z31" s="98">
        <f t="shared" si="17"/>
        <v>0</v>
      </c>
      <c r="AA31" s="98">
        <f t="shared" si="17"/>
        <v>0</v>
      </c>
      <c r="AB31" s="98">
        <f>SUM(AB27:AB30)</f>
        <v>0</v>
      </c>
      <c r="AC31" s="98">
        <f t="shared" ref="AC31" si="18">SUM(AC27:AC30)</f>
        <v>0</v>
      </c>
      <c r="AD31" s="98">
        <f t="shared" ref="AD31:BA31" si="19">SUM(AD27:AD29)</f>
        <v>0</v>
      </c>
      <c r="AE31" s="98">
        <f t="shared" si="19"/>
        <v>0</v>
      </c>
      <c r="AF31" s="98">
        <f t="shared" si="19"/>
        <v>0</v>
      </c>
      <c r="AG31" s="98">
        <f t="shared" si="19"/>
        <v>0</v>
      </c>
      <c r="AH31" s="98">
        <f t="shared" si="19"/>
        <v>0</v>
      </c>
      <c r="AI31" s="98">
        <f t="shared" si="19"/>
        <v>0</v>
      </c>
      <c r="AJ31" s="98">
        <f t="shared" si="19"/>
        <v>0</v>
      </c>
      <c r="AK31" s="98">
        <f t="shared" si="19"/>
        <v>0</v>
      </c>
      <c r="AL31" s="98">
        <f t="shared" si="19"/>
        <v>0</v>
      </c>
      <c r="AM31" s="98">
        <f t="shared" si="19"/>
        <v>0</v>
      </c>
      <c r="AN31" s="98">
        <f t="shared" si="19"/>
        <v>0</v>
      </c>
      <c r="AO31" s="98">
        <f t="shared" si="19"/>
        <v>0</v>
      </c>
      <c r="AP31" s="98">
        <f t="shared" si="19"/>
        <v>0</v>
      </c>
      <c r="AQ31" s="98">
        <f t="shared" si="19"/>
        <v>0</v>
      </c>
      <c r="AR31" s="98">
        <f t="shared" si="19"/>
        <v>0</v>
      </c>
      <c r="AS31" s="98">
        <f t="shared" si="19"/>
        <v>0</v>
      </c>
      <c r="AT31" s="98">
        <f t="shared" si="19"/>
        <v>0</v>
      </c>
      <c r="AU31" s="98">
        <f t="shared" si="19"/>
        <v>0</v>
      </c>
      <c r="AV31" s="98">
        <f t="shared" si="19"/>
        <v>0</v>
      </c>
      <c r="AW31" s="98">
        <f t="shared" si="19"/>
        <v>0</v>
      </c>
      <c r="AX31" s="98">
        <f t="shared" si="19"/>
        <v>0</v>
      </c>
      <c r="AY31" s="98">
        <f t="shared" si="19"/>
        <v>0</v>
      </c>
      <c r="AZ31" s="98">
        <f t="shared" si="19"/>
        <v>0</v>
      </c>
      <c r="BA31" s="98">
        <f t="shared" si="19"/>
        <v>0</v>
      </c>
    </row>
    <row r="32" spans="1:53">
      <c r="A32" s="191"/>
      <c r="B32" s="207" t="s">
        <v>71</v>
      </c>
      <c r="C32" s="106" t="s">
        <v>36</v>
      </c>
      <c r="D32" s="95">
        <f ca="1">SUMIF($E$3:$AZ$3,1,E32:AV32)</f>
        <v>0</v>
      </c>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row>
    <row r="33" spans="1:53">
      <c r="A33" s="191"/>
      <c r="B33" s="208"/>
      <c r="C33" s="106" t="s">
        <v>72</v>
      </c>
      <c r="D33" s="95">
        <f ca="1">SUMIF($E$3:$AZ$3,1,E33:AV33)</f>
        <v>0</v>
      </c>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row>
    <row r="34" spans="1:53">
      <c r="A34" s="191"/>
      <c r="B34" s="208"/>
      <c r="C34" s="108" t="s">
        <v>13</v>
      </c>
      <c r="D34" s="99">
        <f ca="1">SUMIF($E$3:$AZ$3,1,E34:AV34)</f>
        <v>0</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row>
    <row r="35" spans="1:53" ht="14.25" customHeight="1">
      <c r="A35" s="191"/>
      <c r="B35" s="209"/>
      <c r="C35" s="110" t="s">
        <v>74</v>
      </c>
      <c r="D35" s="111">
        <f ca="1">SUM(D32:D34)</f>
        <v>0</v>
      </c>
      <c r="E35" s="100">
        <f t="shared" ref="E35:BA35" si="20">SUM(E32:E34)</f>
        <v>0</v>
      </c>
      <c r="F35" s="100">
        <f t="shared" si="20"/>
        <v>0</v>
      </c>
      <c r="G35" s="100">
        <f t="shared" si="20"/>
        <v>0</v>
      </c>
      <c r="H35" s="100">
        <f t="shared" si="20"/>
        <v>0</v>
      </c>
      <c r="I35" s="100">
        <f t="shared" si="20"/>
        <v>0</v>
      </c>
      <c r="J35" s="100">
        <f t="shared" si="20"/>
        <v>0</v>
      </c>
      <c r="K35" s="100">
        <f t="shared" si="20"/>
        <v>0</v>
      </c>
      <c r="L35" s="100">
        <f t="shared" si="20"/>
        <v>0</v>
      </c>
      <c r="M35" s="100">
        <f t="shared" si="20"/>
        <v>0</v>
      </c>
      <c r="N35" s="100">
        <f t="shared" si="20"/>
        <v>0</v>
      </c>
      <c r="O35" s="100">
        <f t="shared" si="20"/>
        <v>0</v>
      </c>
      <c r="P35" s="100">
        <f t="shared" si="20"/>
        <v>0</v>
      </c>
      <c r="Q35" s="100">
        <f t="shared" si="20"/>
        <v>0</v>
      </c>
      <c r="R35" s="100">
        <f t="shared" si="20"/>
        <v>0</v>
      </c>
      <c r="S35" s="100">
        <f t="shared" si="20"/>
        <v>0</v>
      </c>
      <c r="T35" s="100">
        <f t="shared" si="20"/>
        <v>0</v>
      </c>
      <c r="U35" s="100">
        <f t="shared" si="20"/>
        <v>0</v>
      </c>
      <c r="V35" s="100">
        <f t="shared" si="20"/>
        <v>0</v>
      </c>
      <c r="W35" s="100">
        <f t="shared" si="20"/>
        <v>0</v>
      </c>
      <c r="X35" s="100">
        <f t="shared" si="20"/>
        <v>0</v>
      </c>
      <c r="Y35" s="100">
        <f t="shared" si="20"/>
        <v>0</v>
      </c>
      <c r="Z35" s="100">
        <f t="shared" si="20"/>
        <v>0</v>
      </c>
      <c r="AA35" s="100">
        <f t="shared" si="20"/>
        <v>0</v>
      </c>
      <c r="AB35" s="100">
        <f t="shared" si="20"/>
        <v>0</v>
      </c>
      <c r="AC35" s="100">
        <f t="shared" si="20"/>
        <v>0</v>
      </c>
      <c r="AD35" s="100">
        <f t="shared" si="20"/>
        <v>0</v>
      </c>
      <c r="AE35" s="100">
        <f t="shared" si="20"/>
        <v>0</v>
      </c>
      <c r="AF35" s="100">
        <f t="shared" si="20"/>
        <v>0</v>
      </c>
      <c r="AG35" s="100">
        <f t="shared" si="20"/>
        <v>0</v>
      </c>
      <c r="AH35" s="100">
        <f t="shared" si="20"/>
        <v>0</v>
      </c>
      <c r="AI35" s="100">
        <f t="shared" si="20"/>
        <v>0</v>
      </c>
      <c r="AJ35" s="100">
        <f t="shared" si="20"/>
        <v>0</v>
      </c>
      <c r="AK35" s="100">
        <f t="shared" si="20"/>
        <v>0</v>
      </c>
      <c r="AL35" s="100">
        <f t="shared" si="20"/>
        <v>0</v>
      </c>
      <c r="AM35" s="100">
        <f t="shared" si="20"/>
        <v>0</v>
      </c>
      <c r="AN35" s="100">
        <f t="shared" si="20"/>
        <v>0</v>
      </c>
      <c r="AO35" s="100">
        <f t="shared" si="20"/>
        <v>0</v>
      </c>
      <c r="AP35" s="100">
        <f t="shared" si="20"/>
        <v>0</v>
      </c>
      <c r="AQ35" s="100">
        <f t="shared" si="20"/>
        <v>0</v>
      </c>
      <c r="AR35" s="100">
        <f t="shared" si="20"/>
        <v>0</v>
      </c>
      <c r="AS35" s="100">
        <f t="shared" si="20"/>
        <v>0</v>
      </c>
      <c r="AT35" s="100">
        <f t="shared" si="20"/>
        <v>0</v>
      </c>
      <c r="AU35" s="100">
        <f t="shared" si="20"/>
        <v>0</v>
      </c>
      <c r="AV35" s="100">
        <f t="shared" si="20"/>
        <v>0</v>
      </c>
      <c r="AW35" s="100">
        <f t="shared" si="20"/>
        <v>0</v>
      </c>
      <c r="AX35" s="100">
        <f t="shared" si="20"/>
        <v>0</v>
      </c>
      <c r="AY35" s="100">
        <f t="shared" si="20"/>
        <v>0</v>
      </c>
      <c r="AZ35" s="100">
        <f t="shared" si="20"/>
        <v>0</v>
      </c>
      <c r="BA35" s="100">
        <f t="shared" si="20"/>
        <v>0</v>
      </c>
    </row>
    <row r="36" spans="1:53" ht="14.25" thickBot="1">
      <c r="A36" s="192"/>
      <c r="B36" s="210" t="s">
        <v>46</v>
      </c>
      <c r="C36" s="199"/>
      <c r="D36" s="112">
        <f ca="1">D26+D31+D35</f>
        <v>0</v>
      </c>
      <c r="E36" s="102">
        <f t="shared" ref="E36:BA36" si="21">E26+E31+E35</f>
        <v>0</v>
      </c>
      <c r="F36" s="102">
        <f t="shared" si="21"/>
        <v>0</v>
      </c>
      <c r="G36" s="102">
        <f t="shared" si="21"/>
        <v>0</v>
      </c>
      <c r="H36" s="102">
        <f t="shared" si="21"/>
        <v>0</v>
      </c>
      <c r="I36" s="102">
        <f t="shared" si="21"/>
        <v>0</v>
      </c>
      <c r="J36" s="102">
        <f t="shared" si="21"/>
        <v>0</v>
      </c>
      <c r="K36" s="102">
        <f t="shared" si="21"/>
        <v>0</v>
      </c>
      <c r="L36" s="102">
        <f t="shared" si="21"/>
        <v>0</v>
      </c>
      <c r="M36" s="102">
        <f t="shared" si="21"/>
        <v>0</v>
      </c>
      <c r="N36" s="102">
        <f t="shared" si="21"/>
        <v>0</v>
      </c>
      <c r="O36" s="102">
        <f t="shared" si="21"/>
        <v>0</v>
      </c>
      <c r="P36" s="102">
        <f t="shared" si="21"/>
        <v>0</v>
      </c>
      <c r="Q36" s="102">
        <f t="shared" si="21"/>
        <v>0</v>
      </c>
      <c r="R36" s="102">
        <f t="shared" si="21"/>
        <v>0</v>
      </c>
      <c r="S36" s="102">
        <f t="shared" si="21"/>
        <v>0</v>
      </c>
      <c r="T36" s="102">
        <f t="shared" si="21"/>
        <v>0</v>
      </c>
      <c r="U36" s="102">
        <f t="shared" si="21"/>
        <v>0</v>
      </c>
      <c r="V36" s="102">
        <f t="shared" si="21"/>
        <v>0</v>
      </c>
      <c r="W36" s="102">
        <f t="shared" si="21"/>
        <v>0</v>
      </c>
      <c r="X36" s="102">
        <f t="shared" si="21"/>
        <v>0</v>
      </c>
      <c r="Y36" s="102">
        <f t="shared" si="21"/>
        <v>0</v>
      </c>
      <c r="Z36" s="102">
        <f t="shared" si="21"/>
        <v>0</v>
      </c>
      <c r="AA36" s="102">
        <f t="shared" si="21"/>
        <v>0</v>
      </c>
      <c r="AB36" s="102">
        <f t="shared" si="21"/>
        <v>0</v>
      </c>
      <c r="AC36" s="102">
        <f t="shared" si="21"/>
        <v>0</v>
      </c>
      <c r="AD36" s="102">
        <f t="shared" si="21"/>
        <v>0</v>
      </c>
      <c r="AE36" s="102">
        <f t="shared" si="21"/>
        <v>0</v>
      </c>
      <c r="AF36" s="102">
        <f t="shared" si="21"/>
        <v>0</v>
      </c>
      <c r="AG36" s="102">
        <f t="shared" si="21"/>
        <v>0</v>
      </c>
      <c r="AH36" s="102">
        <f t="shared" si="21"/>
        <v>0</v>
      </c>
      <c r="AI36" s="102">
        <f t="shared" si="21"/>
        <v>0</v>
      </c>
      <c r="AJ36" s="102">
        <f t="shared" si="21"/>
        <v>0</v>
      </c>
      <c r="AK36" s="102">
        <f t="shared" si="21"/>
        <v>0</v>
      </c>
      <c r="AL36" s="102">
        <f t="shared" si="21"/>
        <v>0</v>
      </c>
      <c r="AM36" s="102">
        <f t="shared" si="21"/>
        <v>0</v>
      </c>
      <c r="AN36" s="102">
        <f t="shared" si="21"/>
        <v>0</v>
      </c>
      <c r="AO36" s="102">
        <f t="shared" si="21"/>
        <v>0</v>
      </c>
      <c r="AP36" s="102">
        <f t="shared" si="21"/>
        <v>0</v>
      </c>
      <c r="AQ36" s="102">
        <f t="shared" si="21"/>
        <v>0</v>
      </c>
      <c r="AR36" s="102">
        <f t="shared" si="21"/>
        <v>0</v>
      </c>
      <c r="AS36" s="102">
        <f t="shared" si="21"/>
        <v>0</v>
      </c>
      <c r="AT36" s="102">
        <f t="shared" si="21"/>
        <v>0</v>
      </c>
      <c r="AU36" s="102">
        <f t="shared" si="21"/>
        <v>0</v>
      </c>
      <c r="AV36" s="102">
        <f t="shared" si="21"/>
        <v>0</v>
      </c>
      <c r="AW36" s="102">
        <f t="shared" si="21"/>
        <v>0</v>
      </c>
      <c r="AX36" s="102">
        <f t="shared" si="21"/>
        <v>0</v>
      </c>
      <c r="AY36" s="102">
        <f t="shared" si="21"/>
        <v>0</v>
      </c>
      <c r="AZ36" s="102">
        <f t="shared" si="21"/>
        <v>0</v>
      </c>
      <c r="BA36" s="102">
        <f t="shared" si="21"/>
        <v>0</v>
      </c>
    </row>
    <row r="37" spans="1:53" ht="15" customHeight="1" thickTop="1">
      <c r="A37" s="201" t="s">
        <v>47</v>
      </c>
      <c r="B37" s="201"/>
      <c r="C37" s="202"/>
      <c r="D37" s="113"/>
      <c r="E37" s="98">
        <f t="shared" ref="E37:BA37" si="22">E21-E36</f>
        <v>0</v>
      </c>
      <c r="F37" s="98">
        <f t="shared" si="22"/>
        <v>0</v>
      </c>
      <c r="G37" s="98">
        <f t="shared" si="22"/>
        <v>0</v>
      </c>
      <c r="H37" s="98">
        <f t="shared" si="22"/>
        <v>0</v>
      </c>
      <c r="I37" s="98">
        <f t="shared" si="22"/>
        <v>0</v>
      </c>
      <c r="J37" s="98">
        <f t="shared" si="22"/>
        <v>0</v>
      </c>
      <c r="K37" s="98">
        <f t="shared" si="22"/>
        <v>0</v>
      </c>
      <c r="L37" s="98">
        <f t="shared" si="22"/>
        <v>0</v>
      </c>
      <c r="M37" s="98">
        <f t="shared" si="22"/>
        <v>0</v>
      </c>
      <c r="N37" s="98">
        <f t="shared" si="22"/>
        <v>0</v>
      </c>
      <c r="O37" s="98">
        <f t="shared" si="22"/>
        <v>0</v>
      </c>
      <c r="P37" s="98">
        <f t="shared" si="22"/>
        <v>0</v>
      </c>
      <c r="Q37" s="98">
        <f t="shared" si="22"/>
        <v>0</v>
      </c>
      <c r="R37" s="98">
        <f t="shared" si="22"/>
        <v>0</v>
      </c>
      <c r="S37" s="98">
        <f t="shared" si="22"/>
        <v>0</v>
      </c>
      <c r="T37" s="98">
        <f t="shared" si="22"/>
        <v>0</v>
      </c>
      <c r="U37" s="98">
        <f t="shared" si="22"/>
        <v>0</v>
      </c>
      <c r="V37" s="98">
        <f t="shared" si="22"/>
        <v>0</v>
      </c>
      <c r="W37" s="98">
        <f t="shared" si="22"/>
        <v>0</v>
      </c>
      <c r="X37" s="98">
        <f t="shared" si="22"/>
        <v>0</v>
      </c>
      <c r="Y37" s="98">
        <f t="shared" si="22"/>
        <v>0</v>
      </c>
      <c r="Z37" s="98">
        <f t="shared" si="22"/>
        <v>0</v>
      </c>
      <c r="AA37" s="98">
        <f t="shared" si="22"/>
        <v>0</v>
      </c>
      <c r="AB37" s="98">
        <f t="shared" si="22"/>
        <v>0</v>
      </c>
      <c r="AC37" s="98">
        <f t="shared" si="22"/>
        <v>0</v>
      </c>
      <c r="AD37" s="98">
        <f t="shared" si="22"/>
        <v>0</v>
      </c>
      <c r="AE37" s="98">
        <f t="shared" si="22"/>
        <v>0</v>
      </c>
      <c r="AF37" s="98">
        <f t="shared" si="22"/>
        <v>0</v>
      </c>
      <c r="AG37" s="98">
        <f t="shared" si="22"/>
        <v>0</v>
      </c>
      <c r="AH37" s="98">
        <f t="shared" si="22"/>
        <v>0</v>
      </c>
      <c r="AI37" s="98">
        <f t="shared" si="22"/>
        <v>0</v>
      </c>
      <c r="AJ37" s="98">
        <f t="shared" si="22"/>
        <v>0</v>
      </c>
      <c r="AK37" s="98">
        <f t="shared" si="22"/>
        <v>0</v>
      </c>
      <c r="AL37" s="98">
        <f t="shared" si="22"/>
        <v>0</v>
      </c>
      <c r="AM37" s="98">
        <f t="shared" si="22"/>
        <v>0</v>
      </c>
      <c r="AN37" s="98">
        <f t="shared" si="22"/>
        <v>0</v>
      </c>
      <c r="AO37" s="98">
        <f t="shared" si="22"/>
        <v>0</v>
      </c>
      <c r="AP37" s="98">
        <f t="shared" si="22"/>
        <v>0</v>
      </c>
      <c r="AQ37" s="98">
        <f t="shared" si="22"/>
        <v>0</v>
      </c>
      <c r="AR37" s="98">
        <f t="shared" si="22"/>
        <v>0</v>
      </c>
      <c r="AS37" s="98">
        <f t="shared" si="22"/>
        <v>0</v>
      </c>
      <c r="AT37" s="98">
        <f t="shared" si="22"/>
        <v>0</v>
      </c>
      <c r="AU37" s="98">
        <f t="shared" si="22"/>
        <v>0</v>
      </c>
      <c r="AV37" s="98">
        <f t="shared" si="22"/>
        <v>0</v>
      </c>
      <c r="AW37" s="98">
        <f t="shared" si="22"/>
        <v>0</v>
      </c>
      <c r="AX37" s="98">
        <f t="shared" si="22"/>
        <v>0</v>
      </c>
      <c r="AY37" s="98">
        <f t="shared" si="22"/>
        <v>0</v>
      </c>
      <c r="AZ37" s="98">
        <f t="shared" si="22"/>
        <v>0</v>
      </c>
      <c r="BA37" s="98">
        <f t="shared" si="22"/>
        <v>0</v>
      </c>
    </row>
    <row r="38" spans="1:53" ht="14.25" thickBot="1">
      <c r="A38" s="182" t="s">
        <v>48</v>
      </c>
      <c r="B38" s="182"/>
      <c r="C38" s="183"/>
      <c r="D38" s="114"/>
      <c r="E38" s="115">
        <f t="shared" ref="E38:BA38" si="23">E11+E21-E36</f>
        <v>0</v>
      </c>
      <c r="F38" s="115">
        <f t="shared" si="23"/>
        <v>0</v>
      </c>
      <c r="G38" s="115">
        <f t="shared" si="23"/>
        <v>0</v>
      </c>
      <c r="H38" s="115">
        <f t="shared" si="23"/>
        <v>0</v>
      </c>
      <c r="I38" s="115">
        <f t="shared" si="23"/>
        <v>0</v>
      </c>
      <c r="J38" s="115">
        <f t="shared" si="23"/>
        <v>0</v>
      </c>
      <c r="K38" s="115">
        <f t="shared" si="23"/>
        <v>0</v>
      </c>
      <c r="L38" s="115">
        <f t="shared" si="23"/>
        <v>0</v>
      </c>
      <c r="M38" s="115">
        <f t="shared" si="23"/>
        <v>0</v>
      </c>
      <c r="N38" s="115">
        <f t="shared" si="23"/>
        <v>0</v>
      </c>
      <c r="O38" s="115">
        <f t="shared" si="23"/>
        <v>0</v>
      </c>
      <c r="P38" s="115">
        <f t="shared" si="23"/>
        <v>0</v>
      </c>
      <c r="Q38" s="115">
        <f t="shared" si="23"/>
        <v>0</v>
      </c>
      <c r="R38" s="115">
        <f t="shared" si="23"/>
        <v>0</v>
      </c>
      <c r="S38" s="115">
        <f t="shared" si="23"/>
        <v>0</v>
      </c>
      <c r="T38" s="115">
        <f t="shared" si="23"/>
        <v>0</v>
      </c>
      <c r="U38" s="115">
        <f t="shared" si="23"/>
        <v>0</v>
      </c>
      <c r="V38" s="115">
        <f t="shared" si="23"/>
        <v>0</v>
      </c>
      <c r="W38" s="115">
        <f t="shared" si="23"/>
        <v>0</v>
      </c>
      <c r="X38" s="115">
        <f t="shared" si="23"/>
        <v>0</v>
      </c>
      <c r="Y38" s="115">
        <f t="shared" si="23"/>
        <v>0</v>
      </c>
      <c r="Z38" s="115">
        <f t="shared" si="23"/>
        <v>0</v>
      </c>
      <c r="AA38" s="115">
        <f t="shared" si="23"/>
        <v>0</v>
      </c>
      <c r="AB38" s="115">
        <f t="shared" si="23"/>
        <v>0</v>
      </c>
      <c r="AC38" s="115">
        <f t="shared" si="23"/>
        <v>0</v>
      </c>
      <c r="AD38" s="115">
        <f t="shared" si="23"/>
        <v>0</v>
      </c>
      <c r="AE38" s="115">
        <f t="shared" si="23"/>
        <v>0</v>
      </c>
      <c r="AF38" s="115">
        <f t="shared" si="23"/>
        <v>0</v>
      </c>
      <c r="AG38" s="115">
        <f t="shared" si="23"/>
        <v>0</v>
      </c>
      <c r="AH38" s="115">
        <f t="shared" si="23"/>
        <v>0</v>
      </c>
      <c r="AI38" s="115">
        <f t="shared" si="23"/>
        <v>0</v>
      </c>
      <c r="AJ38" s="115">
        <f t="shared" si="23"/>
        <v>0</v>
      </c>
      <c r="AK38" s="115">
        <f t="shared" si="23"/>
        <v>0</v>
      </c>
      <c r="AL38" s="115">
        <f t="shared" si="23"/>
        <v>0</v>
      </c>
      <c r="AM38" s="115">
        <f t="shared" si="23"/>
        <v>0</v>
      </c>
      <c r="AN38" s="115">
        <f t="shared" si="23"/>
        <v>0</v>
      </c>
      <c r="AO38" s="115">
        <f t="shared" si="23"/>
        <v>0</v>
      </c>
      <c r="AP38" s="115">
        <f t="shared" si="23"/>
        <v>0</v>
      </c>
      <c r="AQ38" s="115">
        <f t="shared" si="23"/>
        <v>0</v>
      </c>
      <c r="AR38" s="115">
        <f t="shared" si="23"/>
        <v>0</v>
      </c>
      <c r="AS38" s="115">
        <f t="shared" si="23"/>
        <v>0</v>
      </c>
      <c r="AT38" s="115">
        <f t="shared" si="23"/>
        <v>0</v>
      </c>
      <c r="AU38" s="115">
        <f t="shared" si="23"/>
        <v>0</v>
      </c>
      <c r="AV38" s="115">
        <f t="shared" si="23"/>
        <v>0</v>
      </c>
      <c r="AW38" s="115">
        <f t="shared" si="23"/>
        <v>0</v>
      </c>
      <c r="AX38" s="115">
        <f t="shared" si="23"/>
        <v>0</v>
      </c>
      <c r="AY38" s="115">
        <f t="shared" si="23"/>
        <v>0</v>
      </c>
      <c r="AZ38" s="115">
        <f t="shared" si="23"/>
        <v>0</v>
      </c>
      <c r="BA38" s="115">
        <f t="shared" si="23"/>
        <v>0</v>
      </c>
    </row>
    <row r="39" spans="1:53" ht="15" thickTop="1" thickBot="1">
      <c r="A39" s="184" t="s">
        <v>86</v>
      </c>
      <c r="B39" s="184"/>
      <c r="C39" s="185"/>
      <c r="D39" s="116">
        <f ca="1">IF(SUM(E3:AZ3)=0,"",SUMIF(E3:AZ3,1,E39:AV39)/SUM(E3:AZ3))</f>
        <v>0</v>
      </c>
      <c r="E39" s="117">
        <f>E26+E31</f>
        <v>0</v>
      </c>
      <c r="F39" s="117">
        <f t="shared" ref="F39:BA39" si="24">F26+F31</f>
        <v>0</v>
      </c>
      <c r="G39" s="117">
        <f t="shared" si="24"/>
        <v>0</v>
      </c>
      <c r="H39" s="117">
        <f>H26+H31</f>
        <v>0</v>
      </c>
      <c r="I39" s="117">
        <f t="shared" si="24"/>
        <v>0</v>
      </c>
      <c r="J39" s="117">
        <f t="shared" si="24"/>
        <v>0</v>
      </c>
      <c r="K39" s="117">
        <f t="shared" si="24"/>
        <v>0</v>
      </c>
      <c r="L39" s="117">
        <f t="shared" si="24"/>
        <v>0</v>
      </c>
      <c r="M39" s="117">
        <f t="shared" si="24"/>
        <v>0</v>
      </c>
      <c r="N39" s="117">
        <f t="shared" si="24"/>
        <v>0</v>
      </c>
      <c r="O39" s="117">
        <f t="shared" si="24"/>
        <v>0</v>
      </c>
      <c r="P39" s="117">
        <f t="shared" si="24"/>
        <v>0</v>
      </c>
      <c r="Q39" s="117">
        <f t="shared" si="24"/>
        <v>0</v>
      </c>
      <c r="R39" s="117">
        <f t="shared" si="24"/>
        <v>0</v>
      </c>
      <c r="S39" s="117">
        <f t="shared" si="24"/>
        <v>0</v>
      </c>
      <c r="T39" s="117">
        <f t="shared" si="24"/>
        <v>0</v>
      </c>
      <c r="U39" s="117">
        <f t="shared" si="24"/>
        <v>0</v>
      </c>
      <c r="V39" s="117">
        <f t="shared" si="24"/>
        <v>0</v>
      </c>
      <c r="W39" s="117">
        <f t="shared" si="24"/>
        <v>0</v>
      </c>
      <c r="X39" s="117">
        <f t="shared" si="24"/>
        <v>0</v>
      </c>
      <c r="Y39" s="117">
        <f t="shared" si="24"/>
        <v>0</v>
      </c>
      <c r="Z39" s="117">
        <f t="shared" si="24"/>
        <v>0</v>
      </c>
      <c r="AA39" s="117">
        <f t="shared" si="24"/>
        <v>0</v>
      </c>
      <c r="AB39" s="117">
        <f t="shared" si="24"/>
        <v>0</v>
      </c>
      <c r="AC39" s="117">
        <f t="shared" si="24"/>
        <v>0</v>
      </c>
      <c r="AD39" s="117">
        <f t="shared" si="24"/>
        <v>0</v>
      </c>
      <c r="AE39" s="117">
        <f t="shared" si="24"/>
        <v>0</v>
      </c>
      <c r="AF39" s="117">
        <f t="shared" si="24"/>
        <v>0</v>
      </c>
      <c r="AG39" s="117">
        <f t="shared" si="24"/>
        <v>0</v>
      </c>
      <c r="AH39" s="117">
        <f t="shared" si="24"/>
        <v>0</v>
      </c>
      <c r="AI39" s="117">
        <f t="shared" si="24"/>
        <v>0</v>
      </c>
      <c r="AJ39" s="117">
        <f t="shared" si="24"/>
        <v>0</v>
      </c>
      <c r="AK39" s="117">
        <f t="shared" si="24"/>
        <v>0</v>
      </c>
      <c r="AL39" s="117">
        <f t="shared" si="24"/>
        <v>0</v>
      </c>
      <c r="AM39" s="117">
        <f t="shared" si="24"/>
        <v>0</v>
      </c>
      <c r="AN39" s="117">
        <f t="shared" si="24"/>
        <v>0</v>
      </c>
      <c r="AO39" s="117">
        <f t="shared" si="24"/>
        <v>0</v>
      </c>
      <c r="AP39" s="117">
        <f t="shared" si="24"/>
        <v>0</v>
      </c>
      <c r="AQ39" s="117">
        <f t="shared" si="24"/>
        <v>0</v>
      </c>
      <c r="AR39" s="117">
        <f t="shared" si="24"/>
        <v>0</v>
      </c>
      <c r="AS39" s="117">
        <f t="shared" si="24"/>
        <v>0</v>
      </c>
      <c r="AT39" s="117">
        <f t="shared" si="24"/>
        <v>0</v>
      </c>
      <c r="AU39" s="117">
        <f t="shared" si="24"/>
        <v>0</v>
      </c>
      <c r="AV39" s="117">
        <f t="shared" si="24"/>
        <v>0</v>
      </c>
      <c r="AW39" s="117">
        <f t="shared" si="24"/>
        <v>0</v>
      </c>
      <c r="AX39" s="117">
        <f t="shared" si="24"/>
        <v>0</v>
      </c>
      <c r="AY39" s="117">
        <f t="shared" si="24"/>
        <v>0</v>
      </c>
      <c r="AZ39" s="117">
        <f t="shared" si="24"/>
        <v>0</v>
      </c>
      <c r="BA39" s="117">
        <f t="shared" si="24"/>
        <v>0</v>
      </c>
    </row>
    <row r="40" spans="1:53">
      <c r="A40" s="118"/>
      <c r="B40" s="118"/>
      <c r="C40" s="118"/>
      <c r="D40" s="118"/>
    </row>
    <row r="41" spans="1:53">
      <c r="A41" s="61" t="s">
        <v>112</v>
      </c>
    </row>
    <row r="42" spans="1:53" ht="13.5" customHeight="1">
      <c r="A42" s="61" t="s">
        <v>113</v>
      </c>
    </row>
    <row r="43" spans="1:53" ht="13.5" customHeight="1">
      <c r="B43" s="61" t="s">
        <v>127</v>
      </c>
    </row>
    <row r="44" spans="1:53" ht="13.5" customHeight="1">
      <c r="A44" s="61" t="s">
        <v>49</v>
      </c>
    </row>
    <row r="45" spans="1:53">
      <c r="A45" s="61" t="s">
        <v>114</v>
      </c>
    </row>
    <row r="46" spans="1:53">
      <c r="A46" s="61" t="s">
        <v>50</v>
      </c>
    </row>
    <row r="47" spans="1:53">
      <c r="B47" s="61" t="s">
        <v>128</v>
      </c>
    </row>
  </sheetData>
  <mergeCells count="19">
    <mergeCell ref="A38:C38"/>
    <mergeCell ref="A39:C39"/>
    <mergeCell ref="B10:C10"/>
    <mergeCell ref="A11:C11"/>
    <mergeCell ref="A12:A21"/>
    <mergeCell ref="B12:B16"/>
    <mergeCell ref="B17:B20"/>
    <mergeCell ref="B21:C21"/>
    <mergeCell ref="A37:C37"/>
    <mergeCell ref="A22:A36"/>
    <mergeCell ref="B22:B26"/>
    <mergeCell ref="B27:B31"/>
    <mergeCell ref="B32:B35"/>
    <mergeCell ref="B36:C36"/>
    <mergeCell ref="C4:D4"/>
    <mergeCell ref="C5:D5"/>
    <mergeCell ref="D7:D8"/>
    <mergeCell ref="A9:A10"/>
    <mergeCell ref="B9:C9"/>
  </mergeCells>
  <phoneticPr fontId="2"/>
  <conditionalFormatting sqref="E8:BA8">
    <cfRule type="expression" dxfId="0" priority="1">
      <formula>E$2&gt;$D$2</formula>
    </cfRule>
  </conditionalFormatting>
  <dataValidations count="2">
    <dataValidation type="list" allowBlank="1" showInputMessage="1" showErrorMessage="1" sqref="G5" xr:uid="{67F282C8-B737-4950-9E57-1B7025C59AA1}">
      <formula1>"1,2,3,4,5,6,7,8,9,10,11,12"</formula1>
    </dataValidation>
    <dataValidation type="list" allowBlank="1" showInputMessage="1" showErrorMessage="1" sqref="E5" xr:uid="{4FB9E782-595F-4139-B316-08A86020E83E}">
      <formula1>"2023,2024,2025,2026,2027"</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財務状況確認シート</vt:lpstr>
      <vt:lpstr>資金繰り表(任意書式)</vt:lpstr>
      <vt:lpstr>財務状況確認シート!Print_Area</vt:lpstr>
      <vt:lpstr>'資金繰り表(任意書式)'!Print_Area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