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78265253-6AB6-4277-BF32-3174AEE63BA5}" xr6:coauthVersionLast="47" xr6:coauthVersionMax="47" xr10:uidLastSave="{00000000-0000-0000-0000-000000000000}"/>
  <bookViews>
    <workbookView xWindow="29580" yWindow="780" windowWidth="21600" windowHeight="1138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7" l="1"/>
  <c r="B42" i="15"/>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2" i="9"/>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7" i="7"/>
  <c r="B26"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3"/>
  <c r="B42" i="5"/>
  <c r="B41" i="5"/>
  <c r="B40" i="5"/>
  <c r="B39" i="5"/>
  <c r="B38" i="5"/>
  <c r="B37" i="5"/>
  <c r="B36" i="5"/>
  <c r="B35" i="5"/>
  <c r="B34" i="5"/>
  <c r="B33" i="5"/>
  <c r="B32" i="5"/>
  <c r="B31" i="5"/>
  <c r="B30" i="5"/>
  <c r="B29" i="5"/>
  <c r="B28" i="5"/>
  <c r="B27" i="5"/>
  <c r="B26" i="5"/>
  <c r="B25" i="5"/>
  <c r="B24" i="5"/>
  <c r="B23" i="5"/>
  <c r="B22" i="5"/>
  <c r="B21" i="5"/>
  <c r="B20" i="5"/>
  <c r="B19" i="5"/>
  <c r="B18" i="5"/>
  <c r="B17" i="5"/>
  <c r="B13" i="5"/>
  <c r="B12" i="5"/>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A3" i="3"/>
  <c r="H43" i="6" l="1"/>
  <c r="K43" i="6" s="1"/>
  <c r="A14" i="15"/>
  <c r="A14" i="14"/>
  <c r="A14" i="13"/>
  <c r="A14" i="12"/>
  <c r="A14" i="11"/>
  <c r="A14" i="10"/>
  <c r="A14" i="9"/>
  <c r="A14" i="8"/>
  <c r="A14" i="7"/>
  <c r="A14" i="6"/>
  <c r="A14" i="5"/>
  <c r="A12" i="3"/>
  <c r="A15" i="15" l="1"/>
  <c r="A15" i="14"/>
  <c r="A15" i="13"/>
  <c r="A15" i="12"/>
  <c r="A15" i="11"/>
  <c r="A15" i="10"/>
  <c r="A15" i="9"/>
  <c r="A15" i="8"/>
  <c r="A15" i="7"/>
  <c r="A15" i="6"/>
  <c r="A15" i="5"/>
  <c r="K1" i="3"/>
  <c r="I1" i="3"/>
  <c r="I8" i="3"/>
  <c r="A7" i="3"/>
  <c r="A6" i="3"/>
  <c r="A16" i="15" l="1"/>
  <c r="A16" i="14"/>
  <c r="A16" i="13"/>
  <c r="A16" i="12"/>
  <c r="A16" i="11"/>
  <c r="A16" i="10"/>
  <c r="A16" i="9"/>
  <c r="A16"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7" i="8"/>
  <c r="A17" i="7"/>
  <c r="A17" i="6"/>
  <c r="A17" i="5"/>
  <c r="H43" i="3"/>
  <c r="K43" i="3" s="1"/>
  <c r="A13" i="3"/>
  <c r="A18" i="15" l="1"/>
  <c r="A18" i="14"/>
  <c r="A18" i="13"/>
  <c r="A18" i="12"/>
  <c r="A18" i="11"/>
  <c r="A18" i="10"/>
  <c r="A18" i="9"/>
  <c r="A18" i="8"/>
  <c r="A18" i="7"/>
  <c r="A18" i="6"/>
  <c r="A18" i="5"/>
  <c r="A14" i="3"/>
  <c r="A19" i="15" l="1"/>
  <c r="A19" i="14"/>
  <c r="A19" i="13"/>
  <c r="A19" i="12"/>
  <c r="A19" i="11"/>
  <c r="A19" i="10"/>
  <c r="A19" i="9"/>
  <c r="A19" i="8"/>
  <c r="A19" i="7"/>
  <c r="A19" i="6"/>
  <c r="A19" i="5"/>
  <c r="A15" i="3"/>
  <c r="A20" i="15" l="1"/>
  <c r="A20" i="14"/>
  <c r="A20" i="13"/>
  <c r="A20" i="12"/>
  <c r="A20" i="11"/>
  <c r="A20" i="10"/>
  <c r="A20" i="9"/>
  <c r="A20" i="8"/>
  <c r="A20" i="7"/>
  <c r="A20" i="6"/>
  <c r="A20" i="5"/>
  <c r="A16" i="3"/>
  <c r="A21" i="15" l="1"/>
  <c r="A21" i="14"/>
  <c r="A21" i="13"/>
  <c r="A21" i="12"/>
  <c r="A21" i="11"/>
  <c r="A21" i="10"/>
  <c r="A21" i="9"/>
  <c r="A21" i="8"/>
  <c r="A21" i="7"/>
  <c r="A21" i="6"/>
  <c r="A21" i="5"/>
  <c r="A17" i="3"/>
  <c r="A22" i="15" l="1"/>
  <c r="A22" i="14"/>
  <c r="A22" i="13"/>
  <c r="A22" i="12"/>
  <c r="A22" i="11"/>
  <c r="A22" i="10"/>
  <c r="A22" i="9"/>
  <c r="A22" i="8"/>
  <c r="A22" i="7"/>
  <c r="A22" i="6"/>
  <c r="A22" i="5"/>
  <c r="A18" i="3"/>
  <c r="A23" i="15" l="1"/>
  <c r="A23" i="14"/>
  <c r="A23" i="13"/>
  <c r="A23" i="12"/>
  <c r="A23" i="11"/>
  <c r="A23" i="10"/>
  <c r="A23" i="9"/>
  <c r="A23" i="8"/>
  <c r="A23" i="7"/>
  <c r="A23" i="6"/>
  <c r="A23" i="5"/>
  <c r="A19" i="3"/>
  <c r="A24" i="15" l="1"/>
  <c r="A24" i="14"/>
  <c r="A24" i="13"/>
  <c r="A24" i="12"/>
  <c r="A24" i="11"/>
  <c r="A24" i="10"/>
  <c r="A24" i="9"/>
  <c r="A24" i="8"/>
  <c r="A24" i="7"/>
  <c r="A24" i="6"/>
  <c r="A24" i="5"/>
  <c r="A20" i="3"/>
  <c r="A25" i="15" l="1"/>
  <c r="A25" i="14"/>
  <c r="A25" i="13"/>
  <c r="A25" i="12"/>
  <c r="A25" i="11"/>
  <c r="A25" i="10"/>
  <c r="A25" i="9"/>
  <c r="A25" i="8"/>
  <c r="A25" i="7"/>
  <c r="A25" i="6"/>
  <c r="A25" i="5"/>
  <c r="A21" i="3"/>
  <c r="A26" i="15" l="1"/>
  <c r="A26" i="14"/>
  <c r="A26" i="13"/>
  <c r="A26" i="12"/>
  <c r="A26" i="11"/>
  <c r="A26" i="10"/>
  <c r="A26" i="9"/>
  <c r="A26" i="8"/>
  <c r="A26" i="7"/>
  <c r="A26" i="6"/>
  <c r="A26" i="5"/>
  <c r="A22" i="3"/>
  <c r="A27" i="15" l="1"/>
  <c r="A27" i="14"/>
  <c r="A27" i="13"/>
  <c r="A27" i="12"/>
  <c r="A27" i="11"/>
  <c r="A27" i="10"/>
  <c r="A27" i="9"/>
  <c r="A27" i="8"/>
  <c r="A27" i="7"/>
  <c r="A27" i="6"/>
  <c r="A27" i="5"/>
  <c r="A23" i="3"/>
  <c r="A28" i="15" l="1"/>
  <c r="A28" i="14"/>
  <c r="A28" i="13"/>
  <c r="A28" i="12"/>
  <c r="A28" i="11"/>
  <c r="A28" i="10"/>
  <c r="A28" i="9"/>
  <c r="A28" i="8"/>
  <c r="A28" i="7"/>
  <c r="A28" i="6"/>
  <c r="A28" i="5"/>
  <c r="A24" i="3"/>
  <c r="A29" i="15" l="1"/>
  <c r="A29" i="14"/>
  <c r="A29" i="13"/>
  <c r="A29" i="12"/>
  <c r="A29" i="11"/>
  <c r="A29" i="10"/>
  <c r="A29" i="9"/>
  <c r="A29" i="8"/>
  <c r="A29" i="7"/>
  <c r="A29" i="6"/>
  <c r="A29" i="5"/>
  <c r="A25" i="3"/>
  <c r="A30" i="15" l="1"/>
  <c r="A30" i="14"/>
  <c r="A30" i="13"/>
  <c r="A30" i="12"/>
  <c r="A30" i="11"/>
  <c r="A30" i="10"/>
  <c r="A30" i="9"/>
  <c r="A30" i="8"/>
  <c r="A30" i="7"/>
  <c r="A30" i="6"/>
  <c r="A30" i="5"/>
  <c r="A26" i="3"/>
  <c r="A31" i="15" l="1"/>
  <c r="A31" i="14"/>
  <c r="A31" i="13"/>
  <c r="A31" i="12"/>
  <c r="A31" i="11"/>
  <c r="A31" i="10"/>
  <c r="A31" i="9"/>
  <c r="A31" i="8"/>
  <c r="A31" i="7"/>
  <c r="A31" i="6"/>
  <c r="A31" i="5"/>
  <c r="A27" i="3"/>
  <c r="A32" i="15" l="1"/>
  <c r="A32" i="14"/>
  <c r="A32" i="13"/>
  <c r="A32" i="12"/>
  <c r="A32" i="11"/>
  <c r="A32" i="10"/>
  <c r="A32" i="9"/>
  <c r="A32" i="8"/>
  <c r="A32" i="7"/>
  <c r="A32" i="6"/>
  <c r="A32" i="5"/>
  <c r="A28" i="3"/>
  <c r="A33" i="15" l="1"/>
  <c r="A33" i="14"/>
  <c r="A33" i="13"/>
  <c r="A33" i="12"/>
  <c r="A33" i="11"/>
  <c r="A33" i="10"/>
  <c r="A33" i="9"/>
  <c r="A33" i="8"/>
  <c r="A33" i="7"/>
  <c r="A33" i="6"/>
  <c r="A33" i="5"/>
  <c r="A29" i="3"/>
  <c r="A34" i="15" l="1"/>
  <c r="A34" i="14"/>
  <c r="A34" i="13"/>
  <c r="A34" i="12"/>
  <c r="A34" i="11"/>
  <c r="A34" i="10"/>
  <c r="A34" i="9"/>
  <c r="A34" i="8"/>
  <c r="A34" i="7"/>
  <c r="A34" i="6"/>
  <c r="A34" i="5"/>
  <c r="A30" i="3"/>
  <c r="A35" i="15" l="1"/>
  <c r="A35" i="14"/>
  <c r="A35" i="13"/>
  <c r="A35" i="12"/>
  <c r="A35" i="11"/>
  <c r="A35" i="10"/>
  <c r="A35" i="9"/>
  <c r="A35" i="8"/>
  <c r="A35" i="7"/>
  <c r="A35" i="6"/>
  <c r="A35" i="5"/>
  <c r="A31" i="3"/>
  <c r="A36" i="15" l="1"/>
  <c r="A36" i="14"/>
  <c r="A36" i="13"/>
  <c r="A36" i="12"/>
  <c r="A36" i="11"/>
  <c r="A36" i="10"/>
  <c r="A36" i="9"/>
  <c r="A36" i="8"/>
  <c r="A36" i="7"/>
  <c r="A36" i="6"/>
  <c r="A36" i="5"/>
  <c r="A32" i="3"/>
  <c r="A37" i="15" l="1"/>
  <c r="A37" i="14"/>
  <c r="A37" i="13"/>
  <c r="A37" i="12"/>
  <c r="A37" i="11"/>
  <c r="A37" i="10"/>
  <c r="A37" i="9"/>
  <c r="A37" i="8"/>
  <c r="A37" i="7"/>
  <c r="A37" i="6"/>
  <c r="A37" i="5"/>
  <c r="A33" i="3"/>
  <c r="A38" i="15" l="1"/>
  <c r="A38" i="14"/>
  <c r="A38" i="13"/>
  <c r="A38" i="12"/>
  <c r="A38" i="11"/>
  <c r="A38" i="10"/>
  <c r="A38" i="9"/>
  <c r="A38" i="8"/>
  <c r="A38" i="7"/>
  <c r="A38" i="6"/>
  <c r="A38" i="5"/>
  <c r="A34" i="3"/>
  <c r="A39" i="15" l="1"/>
  <c r="A39" i="14"/>
  <c r="A39" i="13"/>
  <c r="A39" i="12"/>
  <c r="A39" i="11"/>
  <c r="A39" i="10"/>
  <c r="A39" i="9"/>
  <c r="A39" i="8"/>
  <c r="A39" i="7"/>
  <c r="A39" i="6"/>
  <c r="A39" i="5"/>
  <c r="A35" i="3"/>
  <c r="A42" i="15" l="1"/>
  <c r="A40" i="15"/>
  <c r="A41" i="15"/>
  <c r="A42" i="14"/>
  <c r="A40" i="14"/>
  <c r="A41" i="14"/>
  <c r="A42" i="13"/>
  <c r="A40" i="13"/>
  <c r="A41" i="13"/>
  <c r="A42" i="12"/>
  <c r="A40" i="12"/>
  <c r="A41" i="12"/>
  <c r="A41" i="11"/>
  <c r="A42" i="11"/>
  <c r="A40" i="11"/>
  <c r="A42" i="10"/>
  <c r="A40" i="10"/>
  <c r="A41" i="10"/>
  <c r="A42" i="9"/>
  <c r="A40" i="9"/>
  <c r="A41" i="9"/>
  <c r="A42" i="8"/>
  <c r="A40" i="8"/>
  <c r="A41" i="8"/>
  <c r="A42" i="7"/>
  <c r="A40" i="7"/>
  <c r="A41" i="7"/>
  <c r="A42" i="6"/>
  <c r="A40" i="6"/>
  <c r="A41" i="6"/>
  <c r="A42" i="5"/>
  <c r="A40" i="5"/>
  <c r="A41" i="5"/>
  <c r="A36" i="3"/>
  <c r="A37" i="3" l="1"/>
  <c r="A38" i="3" l="1"/>
  <c r="A39" i="3" l="1"/>
  <c r="A42" i="3" l="1"/>
  <c r="A41" i="3"/>
  <c r="A40" i="3"/>
</calcChain>
</file>

<file path=xl/sharedStrings.xml><?xml version="1.0" encoding="utf-8"?>
<sst xmlns="http://schemas.openxmlformats.org/spreadsheetml/2006/main" count="365" uniqueCount="40">
  <si>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</si>
  <si>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</si>
  <si>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</si>
  <si>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</si>
  <si>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</si>
  <si>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</si>
  <si>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</si>
  <si>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</si>
  <si>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</si>
  <si>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</si>
  <si>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</si>
  <si>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</si>
  <si>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</si>
  <si>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</si>
  <si>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</si>
  <si>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</si>
  <si>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</si>
  <si>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</si>
  <si>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</si>
  <si>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</si>
  <si>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</si>
  <si>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</si>
  <si>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</si>
  <si>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具体的な研究内容、作業内容
※独自の休日を設定する場合は「休日」と入力</t>
    <phoneticPr fontId="2"/>
  </si>
  <si>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</si>
  <si>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t>
  </si>
  <si>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</si>
  <si>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</si>
  <si>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</si>
  <si>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</si>
  <si>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</si>
  <si>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</si>
  <si>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</si>
  <si>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</si>
  <si>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</si>
  <si>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</si>
  <si>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</si>
  <si>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</si>
  <si>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rPh sb="0" eb="1">
      <t>シュク</t>
    </rPh>
    <phoneticPr fontId="2"/>
  </si>
  <si>
    <t>振</t>
    <rPh sb="0" eb="1">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</si>
</sst>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5">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141">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9" fillId="0" borderId="2" xfId="0" applyNumberFormat="1" applyFont="1" applyBorder="1" applyAlignment="1" applyProtection="1">
      <alignment vertical="center" shrinkToFit="1"/>
      <protection locked="0"/>
    </xf>
    <xf numFmtId="49" fontId="6" fillId="0" borderId="5" xfId="0" applyNumberFormat="1" applyFont="1" applyBorder="1" applyAlignment="1" applyProtection="1">
      <alignment vertical="center" shrinkToFit="1"/>
      <protection locked="0"/>
    </xf>
    <xf numFmtId="49" fontId="6" fillId="0" borderId="4" xfId="0" applyNumberFormat="1" applyFont="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49" fontId="14" fillId="0" borderId="63" xfId="0" applyNumberFormat="1" applyFont="1" applyBorder="1" applyAlignment="1" applyProtection="1">
      <alignment vertical="top" wrapText="1" shrinkToFit="1"/>
      <protection locked="0"/>
    </xf>
    <xf numFmtId="0" fontId="0" fillId="0" borderId="2" xfId="0" applyBorder="1" applyAlignment="1" applyProtection="1">
      <alignment vertical="top" wrapText="1" shrinkToFit="1"/>
      <protection locked="0"/>
    </xf>
    <xf numFmtId="0" fontId="0" fillId="0" borderId="50" xfId="0" applyBorder="1" applyAlignment="1" applyProtection="1">
      <alignment vertical="top" wrapText="1" shrinkToFit="1"/>
      <protection locked="0"/>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14" fillId="0" borderId="2" xfId="0" applyNumberFormat="1" applyFont="1" applyBorder="1" applyAlignment="1" applyProtection="1">
      <alignment vertical="top" wrapText="1"/>
      <protection locked="0"/>
    </xf>
    <xf numFmtId="49" fontId="14" fillId="0" borderId="50" xfId="0" applyNumberFormat="1" applyFont="1" applyBorder="1" applyAlignment="1" applyProtection="1">
      <alignment vertical="top" wrapTex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49" fontId="14" fillId="0" borderId="64"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protection locked="0"/>
    </xf>
    <xf numFmtId="49" fontId="14" fillId="0" borderId="45" xfId="0" applyNumberFormat="1" applyFont="1" applyBorder="1" applyAlignment="1" applyProtection="1">
      <alignment vertical="top" wrapText="1"/>
      <protection locked="0"/>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49" fontId="14" fillId="0" borderId="2"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protection locked="0"/>
    </xf>
    <xf numFmtId="49" fontId="14" fillId="5" borderId="62" xfId="0" applyNumberFormat="1" applyFont="1" applyFill="1" applyBorder="1" applyAlignment="1" applyProtection="1">
      <alignment vertical="top" wrapTex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0" fontId="0" fillId="0" borderId="2" xfId="0" applyBorder="1" applyAlignment="1">
      <alignment vertical="top" wrapText="1" shrinkToFit="1"/>
    </xf>
    <xf numFmtId="0" fontId="0" fillId="0" borderId="50" xfId="0" applyBorder="1" applyAlignment="1">
      <alignment vertical="top" wrapText="1" shrinkToFit="1"/>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A2" sqref="A2:F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26</v>
      </c>
      <c r="B1" s="104"/>
      <c r="C1" s="104"/>
      <c r="D1" s="104"/>
      <c r="E1" s="105" t="s">
        <v>19</v>
      </c>
      <c r="F1" s="106"/>
      <c r="G1" s="106"/>
      <c r="H1" s="61"/>
      <c r="I1" s="48" t="str">
        <f>IF($E$1="委託業務従事日誌","契約管理番号：","事業番号：")</f>
        <v>契約管理番号：</v>
      </c>
      <c r="J1" s="72"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45017</v>
      </c>
      <c r="B12" s="45" t="str">
        <f>TEXT(A12,"aaa")</f>
        <v>土</v>
      </c>
      <c r="C12" s="36"/>
      <c r="D12" s="37"/>
      <c r="E12" s="46"/>
      <c r="F12" s="39"/>
      <c r="G12" s="47"/>
      <c r="H12" s="8" t="str">
        <f>IF((D12-C12)+(F12-E12)-G12=0,"",(D12-C12)+(F12-E12)-G12)</f>
        <v/>
      </c>
      <c r="I12" s="132"/>
      <c r="J12" s="133"/>
      <c r="K12" s="134"/>
    </row>
    <row r="13" spans="1:13" ht="17.100000000000001" customHeight="1" x14ac:dyDescent="0.15">
      <c r="A13" s="9">
        <f t="shared" ref="A13:A37" si="0">A12+1</f>
        <v>45018</v>
      </c>
      <c r="B13" s="10" t="str">
        <f>TEXT(A13,"aaa")</f>
        <v>日</v>
      </c>
      <c r="C13" s="24"/>
      <c r="D13" s="25"/>
      <c r="E13" s="26"/>
      <c r="F13" s="27"/>
      <c r="G13" s="28"/>
      <c r="H13" s="8" t="str">
        <f>IF((D13-C13)+(F13-E13)-G13=0,"",(D13-C13)+(F13-E13)-G13)</f>
        <v/>
      </c>
      <c r="I13" s="73"/>
      <c r="J13" s="81"/>
      <c r="K13" s="82"/>
    </row>
    <row r="14" spans="1:13" ht="16.5" customHeight="1" x14ac:dyDescent="0.15">
      <c r="A14" s="51">
        <f t="shared" si="0"/>
        <v>45019</v>
      </c>
      <c r="B14" s="10" t="str">
        <f t="shared" ref="B14:B41" si="1">TEXT(A14,"aaa")</f>
        <v>月</v>
      </c>
      <c r="C14" s="22"/>
      <c r="D14" s="23"/>
      <c r="E14" s="26"/>
      <c r="F14" s="27"/>
      <c r="G14" s="28"/>
      <c r="H14" s="8" t="str">
        <f t="shared" ref="H14:H42" si="2">IF((D14-C14)+(F14-E14)-G14=0,"",(D14-C14)+(F14-E14)-G14)</f>
        <v/>
      </c>
      <c r="I14" s="73"/>
      <c r="J14" s="74"/>
      <c r="K14" s="75"/>
    </row>
    <row r="15" spans="1:13" ht="17.100000000000001" customHeight="1" x14ac:dyDescent="0.15">
      <c r="A15" s="9">
        <f t="shared" si="0"/>
        <v>45020</v>
      </c>
      <c r="B15" s="10" t="str">
        <f t="shared" si="1"/>
        <v>火</v>
      </c>
      <c r="C15" s="22"/>
      <c r="D15" s="23"/>
      <c r="E15" s="26"/>
      <c r="F15" s="27"/>
      <c r="G15" s="28"/>
      <c r="H15" s="8" t="str">
        <f t="shared" si="2"/>
        <v/>
      </c>
      <c r="I15" s="73"/>
      <c r="J15" s="74"/>
      <c r="K15" s="75"/>
    </row>
    <row r="16" spans="1:13" ht="17.100000000000001" customHeight="1" x14ac:dyDescent="0.15">
      <c r="A16" s="9">
        <f t="shared" si="0"/>
        <v>45021</v>
      </c>
      <c r="B16" s="10" t="str">
        <f t="shared" si="1"/>
        <v>水</v>
      </c>
      <c r="C16" s="22"/>
      <c r="D16" s="23"/>
      <c r="E16" s="26"/>
      <c r="F16" s="27"/>
      <c r="G16" s="28"/>
      <c r="H16" s="8" t="str">
        <f t="shared" si="2"/>
        <v/>
      </c>
      <c r="I16" s="73"/>
      <c r="J16" s="74"/>
      <c r="K16" s="75"/>
    </row>
    <row r="17" spans="1:11" ht="17.100000000000001" customHeight="1" x14ac:dyDescent="0.15">
      <c r="A17" s="35">
        <f t="shared" si="0"/>
        <v>45022</v>
      </c>
      <c r="B17" s="10" t="str">
        <f t="shared" si="1"/>
        <v>木</v>
      </c>
      <c r="C17" s="36"/>
      <c r="D17" s="37"/>
      <c r="E17" s="38"/>
      <c r="F17" s="39"/>
      <c r="G17" s="40"/>
      <c r="H17" s="8" t="str">
        <f t="shared" si="2"/>
        <v/>
      </c>
      <c r="I17" s="73"/>
      <c r="J17" s="74"/>
      <c r="K17" s="75"/>
    </row>
    <row r="18" spans="1:11" ht="17.100000000000001" customHeight="1" x14ac:dyDescent="0.15">
      <c r="A18" s="35">
        <f t="shared" si="0"/>
        <v>45023</v>
      </c>
      <c r="B18" s="10" t="str">
        <f t="shared" si="1"/>
        <v>金</v>
      </c>
      <c r="C18" s="36"/>
      <c r="D18" s="37"/>
      <c r="E18" s="38"/>
      <c r="F18" s="39"/>
      <c r="G18" s="40"/>
      <c r="H18" s="8" t="str">
        <f t="shared" si="2"/>
        <v/>
      </c>
      <c r="I18" s="73"/>
      <c r="J18" s="74"/>
      <c r="K18" s="75"/>
    </row>
    <row r="19" spans="1:11" ht="17.100000000000001" customHeight="1" x14ac:dyDescent="0.15">
      <c r="A19" s="9">
        <f t="shared" si="0"/>
        <v>45024</v>
      </c>
      <c r="B19" s="10" t="str">
        <f t="shared" si="1"/>
        <v>土</v>
      </c>
      <c r="C19" s="22"/>
      <c r="D19" s="23"/>
      <c r="E19" s="26"/>
      <c r="F19" s="27"/>
      <c r="G19" s="28"/>
      <c r="H19" s="8" t="str">
        <f t="shared" si="2"/>
        <v/>
      </c>
      <c r="I19" s="73"/>
      <c r="J19" s="81"/>
      <c r="K19" s="82"/>
    </row>
    <row r="20" spans="1:11" ht="17.100000000000001" customHeight="1" x14ac:dyDescent="0.15">
      <c r="A20" s="9">
        <f t="shared" si="0"/>
        <v>45025</v>
      </c>
      <c r="B20" s="10" t="str">
        <f t="shared" si="1"/>
        <v>日</v>
      </c>
      <c r="C20" s="22"/>
      <c r="D20" s="23"/>
      <c r="E20" s="26"/>
      <c r="F20" s="27"/>
      <c r="G20" s="28"/>
      <c r="H20" s="8" t="str">
        <f t="shared" si="2"/>
        <v/>
      </c>
      <c r="I20" s="73"/>
      <c r="J20" s="81"/>
      <c r="K20" s="82"/>
    </row>
    <row r="21" spans="1:11" ht="17.100000000000001" customHeight="1" x14ac:dyDescent="0.15">
      <c r="A21" s="51">
        <f t="shared" si="0"/>
        <v>45026</v>
      </c>
      <c r="B21" s="10" t="str">
        <f t="shared" si="1"/>
        <v>月</v>
      </c>
      <c r="C21" s="22"/>
      <c r="D21" s="23"/>
      <c r="E21" s="26"/>
      <c r="F21" s="27"/>
      <c r="G21" s="28"/>
      <c r="H21" s="8" t="str">
        <f t="shared" si="2"/>
        <v/>
      </c>
      <c r="I21" s="73"/>
      <c r="J21" s="74"/>
      <c r="K21" s="75"/>
    </row>
    <row r="22" spans="1:11" ht="17.100000000000001" customHeight="1" x14ac:dyDescent="0.15">
      <c r="A22" s="9">
        <f t="shared" si="0"/>
        <v>45027</v>
      </c>
      <c r="B22" s="10" t="str">
        <f t="shared" si="1"/>
        <v>火</v>
      </c>
      <c r="C22" s="22"/>
      <c r="D22" s="23"/>
      <c r="E22" s="26"/>
      <c r="F22" s="27"/>
      <c r="G22" s="28"/>
      <c r="H22" s="8" t="str">
        <f t="shared" si="2"/>
        <v/>
      </c>
      <c r="I22" s="73"/>
      <c r="J22" s="74"/>
      <c r="K22" s="75"/>
    </row>
    <row r="23" spans="1:11" ht="17.100000000000001" customHeight="1" x14ac:dyDescent="0.15">
      <c r="A23" s="9">
        <f t="shared" si="0"/>
        <v>45028</v>
      </c>
      <c r="B23" s="10" t="str">
        <f t="shared" si="1"/>
        <v>水</v>
      </c>
      <c r="C23" s="22"/>
      <c r="D23" s="23"/>
      <c r="E23" s="26"/>
      <c r="F23" s="27"/>
      <c r="G23" s="28"/>
      <c r="H23" s="8" t="str">
        <f t="shared" si="2"/>
        <v/>
      </c>
      <c r="I23" s="73"/>
      <c r="J23" s="74"/>
      <c r="K23" s="75"/>
    </row>
    <row r="24" spans="1:11" ht="17.100000000000001" customHeight="1" x14ac:dyDescent="0.15">
      <c r="A24" s="9">
        <f t="shared" si="0"/>
        <v>45029</v>
      </c>
      <c r="B24" s="10" t="str">
        <f t="shared" si="1"/>
        <v>木</v>
      </c>
      <c r="C24" s="22"/>
      <c r="D24" s="23"/>
      <c r="E24" s="26"/>
      <c r="F24" s="27"/>
      <c r="G24" s="28"/>
      <c r="H24" s="8" t="str">
        <f t="shared" si="2"/>
        <v/>
      </c>
      <c r="I24" s="73"/>
      <c r="J24" s="74"/>
      <c r="K24" s="75"/>
    </row>
    <row r="25" spans="1:11" ht="17.100000000000001" customHeight="1" x14ac:dyDescent="0.15">
      <c r="A25" s="9">
        <f t="shared" si="0"/>
        <v>45030</v>
      </c>
      <c r="B25" s="10" t="str">
        <f t="shared" si="1"/>
        <v>金</v>
      </c>
      <c r="C25" s="22"/>
      <c r="D25" s="23"/>
      <c r="E25" s="26"/>
      <c r="F25" s="27"/>
      <c r="G25" s="28"/>
      <c r="H25" s="8" t="str">
        <f t="shared" si="2"/>
        <v/>
      </c>
      <c r="I25" s="73"/>
      <c r="J25" s="74"/>
      <c r="K25" s="75"/>
    </row>
    <row r="26" spans="1:11" ht="17.100000000000001" customHeight="1" x14ac:dyDescent="0.15">
      <c r="A26" s="9">
        <f t="shared" si="0"/>
        <v>45031</v>
      </c>
      <c r="B26" s="10" t="str">
        <f t="shared" si="1"/>
        <v>土</v>
      </c>
      <c r="C26" s="22"/>
      <c r="D26" s="23"/>
      <c r="E26" s="26"/>
      <c r="F26" s="27"/>
      <c r="G26" s="28"/>
      <c r="H26" s="8" t="str">
        <f t="shared" si="2"/>
        <v/>
      </c>
      <c r="I26" s="73"/>
      <c r="J26" s="81"/>
      <c r="K26" s="82"/>
    </row>
    <row r="27" spans="1:11" ht="17.100000000000001" customHeight="1" x14ac:dyDescent="0.15">
      <c r="A27" s="9">
        <f t="shared" si="0"/>
        <v>45032</v>
      </c>
      <c r="B27" s="10" t="str">
        <f t="shared" si="1"/>
        <v>日</v>
      </c>
      <c r="C27" s="22"/>
      <c r="D27" s="23"/>
      <c r="E27" s="26"/>
      <c r="F27" s="27"/>
      <c r="G27" s="28"/>
      <c r="H27" s="8" t="str">
        <f t="shared" si="2"/>
        <v/>
      </c>
      <c r="I27" s="73"/>
      <c r="J27" s="81"/>
      <c r="K27" s="82"/>
    </row>
    <row r="28" spans="1:11" ht="17.100000000000001" customHeight="1" x14ac:dyDescent="0.15">
      <c r="A28" s="9">
        <f t="shared" si="0"/>
        <v>45033</v>
      </c>
      <c r="B28" s="10" t="str">
        <f t="shared" si="1"/>
        <v>月</v>
      </c>
      <c r="C28" s="22"/>
      <c r="D28" s="23"/>
      <c r="E28" s="26"/>
      <c r="F28" s="27"/>
      <c r="G28" s="28"/>
      <c r="H28" s="8" t="str">
        <f t="shared" si="2"/>
        <v/>
      </c>
      <c r="I28" s="73"/>
      <c r="J28" s="74"/>
      <c r="K28" s="75"/>
    </row>
    <row r="29" spans="1:11" ht="17.100000000000001" customHeight="1" x14ac:dyDescent="0.15">
      <c r="A29" s="9">
        <f t="shared" si="0"/>
        <v>45034</v>
      </c>
      <c r="B29" s="10" t="str">
        <f t="shared" si="1"/>
        <v>火</v>
      </c>
      <c r="C29" s="22"/>
      <c r="D29" s="23"/>
      <c r="E29" s="26"/>
      <c r="F29" s="27"/>
      <c r="G29" s="28"/>
      <c r="H29" s="8" t="str">
        <f t="shared" si="2"/>
        <v/>
      </c>
      <c r="I29" s="73"/>
      <c r="J29" s="74"/>
      <c r="K29" s="75"/>
    </row>
    <row r="30" spans="1:11" ht="17.100000000000001" customHeight="1" x14ac:dyDescent="0.15">
      <c r="A30" s="9">
        <f t="shared" si="0"/>
        <v>45035</v>
      </c>
      <c r="B30" s="10" t="str">
        <f t="shared" si="1"/>
        <v>水</v>
      </c>
      <c r="C30" s="22"/>
      <c r="D30" s="23"/>
      <c r="E30" s="26"/>
      <c r="F30" s="27"/>
      <c r="G30" s="28"/>
      <c r="H30" s="8" t="str">
        <f t="shared" si="2"/>
        <v/>
      </c>
      <c r="I30" s="73"/>
      <c r="J30" s="124"/>
      <c r="K30" s="125"/>
    </row>
    <row r="31" spans="1:11" ht="17.100000000000001" customHeight="1" x14ac:dyDescent="0.15">
      <c r="A31" s="9">
        <f t="shared" si="0"/>
        <v>45036</v>
      </c>
      <c r="B31" s="10" t="str">
        <f t="shared" si="1"/>
        <v>木</v>
      </c>
      <c r="C31" s="22"/>
      <c r="D31" s="23"/>
      <c r="E31" s="26"/>
      <c r="F31" s="27"/>
      <c r="G31" s="28"/>
      <c r="H31" s="8" t="str">
        <f t="shared" si="2"/>
        <v/>
      </c>
      <c r="I31" s="73"/>
      <c r="J31" s="124"/>
      <c r="K31" s="125"/>
    </row>
    <row r="32" spans="1:11" ht="17.100000000000001" customHeight="1" x14ac:dyDescent="0.15">
      <c r="A32" s="9">
        <f t="shared" si="0"/>
        <v>45037</v>
      </c>
      <c r="B32" s="10" t="str">
        <f t="shared" si="1"/>
        <v>金</v>
      </c>
      <c r="C32" s="22"/>
      <c r="D32" s="23"/>
      <c r="E32" s="26"/>
      <c r="F32" s="27"/>
      <c r="G32" s="28"/>
      <c r="H32" s="8" t="str">
        <f t="shared" si="2"/>
        <v/>
      </c>
      <c r="I32" s="73"/>
      <c r="J32" s="74"/>
      <c r="K32" s="75"/>
    </row>
    <row r="33" spans="1:11" ht="17.100000000000001" customHeight="1" x14ac:dyDescent="0.15">
      <c r="A33" s="9">
        <f t="shared" si="0"/>
        <v>45038</v>
      </c>
      <c r="B33" s="10" t="str">
        <f t="shared" si="1"/>
        <v>土</v>
      </c>
      <c r="C33" s="22"/>
      <c r="D33" s="23"/>
      <c r="E33" s="26"/>
      <c r="F33" s="27"/>
      <c r="G33" s="28"/>
      <c r="H33" s="8" t="str">
        <f t="shared" si="2"/>
        <v/>
      </c>
      <c r="I33" s="73"/>
      <c r="J33" s="81"/>
      <c r="K33" s="82"/>
    </row>
    <row r="34" spans="1:11" ht="17.100000000000001" customHeight="1" x14ac:dyDescent="0.15">
      <c r="A34" s="9">
        <f t="shared" si="0"/>
        <v>45039</v>
      </c>
      <c r="B34" s="10" t="str">
        <f t="shared" si="1"/>
        <v>日</v>
      </c>
      <c r="C34" s="22"/>
      <c r="D34" s="23"/>
      <c r="E34" s="26"/>
      <c r="F34" s="27"/>
      <c r="G34" s="28"/>
      <c r="H34" s="8" t="str">
        <f t="shared" si="2"/>
        <v/>
      </c>
      <c r="I34" s="73"/>
      <c r="J34" s="81"/>
      <c r="K34" s="82"/>
    </row>
    <row r="35" spans="1:11" ht="17.100000000000001" customHeight="1" x14ac:dyDescent="0.15">
      <c r="A35" s="9">
        <f t="shared" si="0"/>
        <v>45040</v>
      </c>
      <c r="B35" s="10" t="str">
        <f t="shared" si="1"/>
        <v>月</v>
      </c>
      <c r="C35" s="22"/>
      <c r="D35" s="23"/>
      <c r="E35" s="26"/>
      <c r="F35" s="27"/>
      <c r="G35" s="28"/>
      <c r="H35" s="8" t="str">
        <f t="shared" si="2"/>
        <v/>
      </c>
      <c r="I35" s="73"/>
      <c r="J35" s="74"/>
      <c r="K35" s="75"/>
    </row>
    <row r="36" spans="1:11" ht="17.100000000000001" customHeight="1" x14ac:dyDescent="0.15">
      <c r="A36" s="9">
        <f t="shared" si="0"/>
        <v>45041</v>
      </c>
      <c r="B36" s="10" t="str">
        <f t="shared" si="1"/>
        <v>火</v>
      </c>
      <c r="C36" s="22"/>
      <c r="D36" s="23"/>
      <c r="E36" s="26"/>
      <c r="F36" s="27"/>
      <c r="G36" s="28"/>
      <c r="H36" s="8" t="str">
        <f t="shared" si="2"/>
        <v/>
      </c>
      <c r="I36" s="73"/>
      <c r="J36" s="74"/>
      <c r="K36" s="75"/>
    </row>
    <row r="37" spans="1:11" ht="17.100000000000001" customHeight="1" x14ac:dyDescent="0.15">
      <c r="A37" s="9">
        <f t="shared" si="0"/>
        <v>45042</v>
      </c>
      <c r="B37" s="10" t="str">
        <f t="shared" si="1"/>
        <v>水</v>
      </c>
      <c r="C37" s="22"/>
      <c r="D37" s="23"/>
      <c r="E37" s="26"/>
      <c r="F37" s="27"/>
      <c r="G37" s="28"/>
      <c r="H37" s="8" t="str">
        <f t="shared" si="2"/>
        <v/>
      </c>
      <c r="I37" s="73"/>
      <c r="J37" s="74"/>
      <c r="K37" s="75"/>
    </row>
    <row r="38" spans="1:11" ht="17.100000000000001" customHeight="1" x14ac:dyDescent="0.15">
      <c r="A38" s="9">
        <f>A37+1</f>
        <v>45043</v>
      </c>
      <c r="B38" s="10" t="str">
        <f t="shared" si="1"/>
        <v>木</v>
      </c>
      <c r="C38" s="22"/>
      <c r="D38" s="23"/>
      <c r="E38" s="26"/>
      <c r="F38" s="27"/>
      <c r="G38" s="28"/>
      <c r="H38" s="8" t="str">
        <f t="shared" si="2"/>
        <v/>
      </c>
      <c r="I38" s="73"/>
      <c r="J38" s="74"/>
      <c r="K38" s="75"/>
    </row>
    <row r="39" spans="1:11" ht="17.100000000000001" customHeight="1" x14ac:dyDescent="0.15">
      <c r="A39" s="9">
        <f>A38+1</f>
        <v>45044</v>
      </c>
      <c r="B39" s="10" t="str">
        <f t="shared" si="1"/>
        <v>金</v>
      </c>
      <c r="C39" s="22"/>
      <c r="D39" s="23"/>
      <c r="E39" s="26"/>
      <c r="F39" s="27"/>
      <c r="G39" s="28"/>
      <c r="H39" s="8" t="str">
        <f t="shared" si="2"/>
        <v/>
      </c>
      <c r="I39" s="73"/>
      <c r="J39" s="74"/>
      <c r="K39" s="75"/>
    </row>
    <row r="40" spans="1:11" ht="17.100000000000001" customHeight="1" x14ac:dyDescent="0.15">
      <c r="A40" s="9">
        <f>IF(DAY(A39+1)&lt;4,"",A39+1)</f>
        <v>45045</v>
      </c>
      <c r="B40" s="10" t="s">
        <v>38</v>
      </c>
      <c r="C40" s="22"/>
      <c r="D40" s="23"/>
      <c r="E40" s="26"/>
      <c r="F40" s="27"/>
      <c r="G40" s="28"/>
      <c r="H40" s="8" t="str">
        <f t="shared" si="2"/>
        <v/>
      </c>
      <c r="I40" s="73"/>
      <c r="J40" s="81"/>
      <c r="K40" s="82"/>
    </row>
    <row r="41" spans="1:11" ht="17.100000000000001" customHeight="1" x14ac:dyDescent="0.15">
      <c r="A41" s="9">
        <f>IF(DAY(A39+2)&lt;4,"",A39+2)</f>
        <v>45046</v>
      </c>
      <c r="B41" s="10" t="str">
        <f t="shared" si="1"/>
        <v>日</v>
      </c>
      <c r="C41" s="22"/>
      <c r="D41" s="23"/>
      <c r="E41" s="26"/>
      <c r="F41" s="27"/>
      <c r="G41" s="28"/>
      <c r="H41" s="8" t="str">
        <f t="shared" si="2"/>
        <v/>
      </c>
      <c r="I41" s="73"/>
      <c r="J41" s="81"/>
      <c r="K41" s="82"/>
    </row>
    <row r="42" spans="1:11" ht="17.100000000000001" customHeight="1" thickBot="1" x14ac:dyDescent="0.2">
      <c r="A42" s="11" t="str">
        <f>IF(DAY(A39+3)&lt;4,"",A39+3)</f>
        <v/>
      </c>
      <c r="B42" s="42" t="str">
        <f>TEXT(A42,"aaa")</f>
        <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2:F2"/>
    <mergeCell ref="H2:J2"/>
    <mergeCell ref="I21:K21"/>
    <mergeCell ref="I22:K22"/>
    <mergeCell ref="A7:C7"/>
    <mergeCell ref="A8:C8"/>
    <mergeCell ref="I14:K14"/>
    <mergeCell ref="I15:K15"/>
    <mergeCell ref="D9:G9"/>
    <mergeCell ref="I12:K12"/>
    <mergeCell ref="I13:K13"/>
    <mergeCell ref="I10:K11"/>
    <mergeCell ref="I20:K20"/>
    <mergeCell ref="I19:K19"/>
    <mergeCell ref="I32:K32"/>
    <mergeCell ref="I27:K27"/>
    <mergeCell ref="I39:K39"/>
    <mergeCell ref="I33:K33"/>
    <mergeCell ref="I34:K34"/>
    <mergeCell ref="I30:K30"/>
    <mergeCell ref="I35:K35"/>
    <mergeCell ref="I29:K29"/>
    <mergeCell ref="I37:K37"/>
    <mergeCell ref="I31:K31"/>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B47:C47"/>
    <mergeCell ref="D47:E47"/>
    <mergeCell ref="I36:K36"/>
    <mergeCell ref="A49:K50"/>
    <mergeCell ref="I43:J43"/>
    <mergeCell ref="I38:K38"/>
    <mergeCell ref="I41:K41"/>
    <mergeCell ref="I42:K42"/>
    <mergeCell ref="G47:H47"/>
    <mergeCell ref="C46:D46"/>
    <mergeCell ref="I46:K46"/>
    <mergeCell ref="A45:K45"/>
    <mergeCell ref="I40:K40"/>
    <mergeCell ref="A43:G43"/>
    <mergeCell ref="I23:K23"/>
    <mergeCell ref="I24:K24"/>
    <mergeCell ref="I25:K25"/>
    <mergeCell ref="I28:K28"/>
    <mergeCell ref="C10:F10"/>
    <mergeCell ref="G10:G11"/>
    <mergeCell ref="I26:K26"/>
    <mergeCell ref="I16:K16"/>
    <mergeCell ref="I17:K17"/>
    <mergeCell ref="I18:K18"/>
  </mergeCells>
  <phoneticPr fontId="2"/>
  <conditionalFormatting sqref="A12:K42">
    <cfRule type="expression" dxfId="11" priority="1"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3B99-5332-48A6-A93E-8FFF770E5880}">
  <sheetPr codeName="Sheet10"/>
  <dimension ref="A1:N57"/>
  <sheetViews>
    <sheetView zoomScaleNormal="100" workbookViewId="0">
      <selection activeCell="A2" sqref="A2:F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35</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45292</v>
      </c>
      <c r="B12" s="45" t="s">
        <v>38</v>
      </c>
      <c r="C12" s="36"/>
      <c r="D12" s="37"/>
      <c r="E12" s="46"/>
      <c r="F12" s="39"/>
      <c r="G12" s="47"/>
      <c r="H12" s="8" t="str">
        <f>IF((D12-C12)+(F12-E12)-G12=0,"",(D12-C12)+(F12-E12)-G12)</f>
        <v/>
      </c>
      <c r="I12" s="132"/>
      <c r="J12" s="133"/>
      <c r="K12" s="134"/>
    </row>
    <row r="13" spans="1:13" ht="17.100000000000001" customHeight="1" x14ac:dyDescent="0.15">
      <c r="A13" s="9">
        <f t="shared" ref="A13:A37" si="0">A12+1</f>
        <v>45293</v>
      </c>
      <c r="B13" s="10" t="str">
        <f>TEXT(A13,"aaa")</f>
        <v>火</v>
      </c>
      <c r="C13" s="24"/>
      <c r="D13" s="25"/>
      <c r="E13" s="26"/>
      <c r="F13" s="27"/>
      <c r="G13" s="28"/>
      <c r="H13" s="8" t="str">
        <f>IF((D13-C13)+(F13-E13)-G13=0,"",(D13-C13)+(F13-E13)-G13)</f>
        <v/>
      </c>
      <c r="I13" s="73"/>
      <c r="J13" s="81"/>
      <c r="K13" s="82"/>
    </row>
    <row r="14" spans="1:13" ht="17.100000000000001" customHeight="1" x14ac:dyDescent="0.15">
      <c r="A14" s="51">
        <f t="shared" si="0"/>
        <v>45294</v>
      </c>
      <c r="B14" s="10" t="str">
        <f t="shared" ref="B14:B41" si="1">TEXT(A14,"aaa")</f>
        <v>水</v>
      </c>
      <c r="C14" s="22"/>
      <c r="D14" s="23"/>
      <c r="E14" s="26"/>
      <c r="F14" s="27"/>
      <c r="G14" s="28"/>
      <c r="H14" s="8" t="str">
        <f t="shared" ref="H14:H42" si="2">IF((D14-C14)+(F14-E14)-G14=0,"",(D14-C14)+(F14-E14)-G14)</f>
        <v/>
      </c>
      <c r="I14" s="73"/>
      <c r="J14" s="74"/>
      <c r="K14" s="75"/>
    </row>
    <row r="15" spans="1:13" ht="17.100000000000001" customHeight="1" x14ac:dyDescent="0.15">
      <c r="A15" s="9">
        <f t="shared" si="0"/>
        <v>45295</v>
      </c>
      <c r="B15" s="10" t="str">
        <f t="shared" si="1"/>
        <v>木</v>
      </c>
      <c r="C15" s="22"/>
      <c r="D15" s="23"/>
      <c r="E15" s="26"/>
      <c r="F15" s="27"/>
      <c r="G15" s="28"/>
      <c r="H15" s="8" t="str">
        <f t="shared" si="2"/>
        <v/>
      </c>
      <c r="I15" s="73"/>
      <c r="J15" s="74"/>
      <c r="K15" s="75"/>
    </row>
    <row r="16" spans="1:13" ht="17.100000000000001" customHeight="1" x14ac:dyDescent="0.15">
      <c r="A16" s="9">
        <f t="shared" si="0"/>
        <v>45296</v>
      </c>
      <c r="B16" s="10" t="str">
        <f t="shared" si="1"/>
        <v>金</v>
      </c>
      <c r="C16" s="22"/>
      <c r="D16" s="23"/>
      <c r="E16" s="26"/>
      <c r="F16" s="27"/>
      <c r="G16" s="28"/>
      <c r="H16" s="8" t="str">
        <f t="shared" si="2"/>
        <v/>
      </c>
      <c r="I16" s="73"/>
      <c r="J16" s="74"/>
      <c r="K16" s="75"/>
    </row>
    <row r="17" spans="1:11" ht="17.100000000000001" customHeight="1" x14ac:dyDescent="0.15">
      <c r="A17" s="35">
        <f t="shared" si="0"/>
        <v>45297</v>
      </c>
      <c r="B17" s="10" t="str">
        <f t="shared" si="1"/>
        <v>土</v>
      </c>
      <c r="C17" s="36"/>
      <c r="D17" s="37"/>
      <c r="E17" s="38"/>
      <c r="F17" s="39"/>
      <c r="G17" s="40"/>
      <c r="H17" s="8" t="str">
        <f t="shared" si="2"/>
        <v/>
      </c>
      <c r="I17" s="73"/>
      <c r="J17" s="74"/>
      <c r="K17" s="75"/>
    </row>
    <row r="18" spans="1:11" ht="17.100000000000001" customHeight="1" x14ac:dyDescent="0.15">
      <c r="A18" s="35">
        <f t="shared" si="0"/>
        <v>45298</v>
      </c>
      <c r="B18" s="10" t="str">
        <f t="shared" si="1"/>
        <v>日</v>
      </c>
      <c r="C18" s="36"/>
      <c r="D18" s="37"/>
      <c r="E18" s="38"/>
      <c r="F18" s="39"/>
      <c r="G18" s="40"/>
      <c r="H18" s="8" t="str">
        <f t="shared" si="2"/>
        <v/>
      </c>
      <c r="I18" s="73"/>
      <c r="J18" s="74"/>
      <c r="K18" s="75"/>
    </row>
    <row r="19" spans="1:11" ht="17.100000000000001" customHeight="1" x14ac:dyDescent="0.15">
      <c r="A19" s="9">
        <f t="shared" si="0"/>
        <v>45299</v>
      </c>
      <c r="B19" s="10" t="s">
        <v>38</v>
      </c>
      <c r="C19" s="22"/>
      <c r="D19" s="23"/>
      <c r="E19" s="26"/>
      <c r="F19" s="27"/>
      <c r="G19" s="28"/>
      <c r="H19" s="8" t="str">
        <f t="shared" si="2"/>
        <v/>
      </c>
      <c r="I19" s="73"/>
      <c r="J19" s="81"/>
      <c r="K19" s="82"/>
    </row>
    <row r="20" spans="1:11" ht="17.100000000000001" customHeight="1" x14ac:dyDescent="0.15">
      <c r="A20" s="9">
        <f t="shared" si="0"/>
        <v>45300</v>
      </c>
      <c r="B20" s="10" t="str">
        <f t="shared" si="1"/>
        <v>火</v>
      </c>
      <c r="C20" s="22"/>
      <c r="D20" s="23"/>
      <c r="E20" s="26"/>
      <c r="F20" s="27"/>
      <c r="G20" s="28"/>
      <c r="H20" s="8" t="str">
        <f t="shared" si="2"/>
        <v/>
      </c>
      <c r="I20" s="73"/>
      <c r="J20" s="81"/>
      <c r="K20" s="82"/>
    </row>
    <row r="21" spans="1:11" ht="17.100000000000001" customHeight="1" x14ac:dyDescent="0.15">
      <c r="A21" s="51">
        <f t="shared" si="0"/>
        <v>45301</v>
      </c>
      <c r="B21" s="10" t="str">
        <f t="shared" si="1"/>
        <v>水</v>
      </c>
      <c r="C21" s="22"/>
      <c r="D21" s="23"/>
      <c r="E21" s="26"/>
      <c r="F21" s="27"/>
      <c r="G21" s="28"/>
      <c r="H21" s="8" t="str">
        <f t="shared" si="2"/>
        <v/>
      </c>
      <c r="I21" s="73"/>
      <c r="J21" s="74"/>
      <c r="K21" s="75"/>
    </row>
    <row r="22" spans="1:11" ht="17.100000000000001" customHeight="1" x14ac:dyDescent="0.15">
      <c r="A22" s="9">
        <f t="shared" si="0"/>
        <v>45302</v>
      </c>
      <c r="B22" s="10" t="str">
        <f t="shared" si="1"/>
        <v>木</v>
      </c>
      <c r="C22" s="22"/>
      <c r="D22" s="23"/>
      <c r="E22" s="26"/>
      <c r="F22" s="27"/>
      <c r="G22" s="28"/>
      <c r="H22" s="8" t="str">
        <f t="shared" si="2"/>
        <v/>
      </c>
      <c r="I22" s="73"/>
      <c r="J22" s="74"/>
      <c r="K22" s="75"/>
    </row>
    <row r="23" spans="1:11" ht="17.100000000000001" customHeight="1" x14ac:dyDescent="0.15">
      <c r="A23" s="9">
        <f t="shared" si="0"/>
        <v>45303</v>
      </c>
      <c r="B23" s="10" t="str">
        <f t="shared" si="1"/>
        <v>金</v>
      </c>
      <c r="C23" s="22"/>
      <c r="D23" s="23"/>
      <c r="E23" s="26"/>
      <c r="F23" s="27"/>
      <c r="G23" s="28"/>
      <c r="H23" s="8" t="str">
        <f t="shared" si="2"/>
        <v/>
      </c>
      <c r="I23" s="73"/>
      <c r="J23" s="74"/>
      <c r="K23" s="75"/>
    </row>
    <row r="24" spans="1:11" ht="17.100000000000001" customHeight="1" x14ac:dyDescent="0.15">
      <c r="A24" s="9">
        <f t="shared" si="0"/>
        <v>45304</v>
      </c>
      <c r="B24" s="10" t="str">
        <f t="shared" si="1"/>
        <v>土</v>
      </c>
      <c r="C24" s="22"/>
      <c r="D24" s="23"/>
      <c r="E24" s="26"/>
      <c r="F24" s="27"/>
      <c r="G24" s="28"/>
      <c r="H24" s="8" t="str">
        <f t="shared" si="2"/>
        <v/>
      </c>
      <c r="I24" s="73"/>
      <c r="J24" s="74"/>
      <c r="K24" s="75"/>
    </row>
    <row r="25" spans="1:11" ht="17.100000000000001" customHeight="1" x14ac:dyDescent="0.15">
      <c r="A25" s="9">
        <f t="shared" si="0"/>
        <v>45305</v>
      </c>
      <c r="B25" s="10" t="str">
        <f t="shared" si="1"/>
        <v>日</v>
      </c>
      <c r="C25" s="22"/>
      <c r="D25" s="23"/>
      <c r="E25" s="26"/>
      <c r="F25" s="27"/>
      <c r="G25" s="28"/>
      <c r="H25" s="8" t="str">
        <f t="shared" si="2"/>
        <v/>
      </c>
      <c r="I25" s="73"/>
      <c r="J25" s="74"/>
      <c r="K25" s="75"/>
    </row>
    <row r="26" spans="1:11" ht="17.100000000000001" customHeight="1" x14ac:dyDescent="0.15">
      <c r="A26" s="9">
        <f t="shared" si="0"/>
        <v>45306</v>
      </c>
      <c r="B26" s="10" t="str">
        <f t="shared" si="1"/>
        <v>月</v>
      </c>
      <c r="C26" s="22"/>
      <c r="D26" s="23"/>
      <c r="E26" s="26"/>
      <c r="F26" s="27"/>
      <c r="G26" s="28"/>
      <c r="H26" s="8" t="str">
        <f t="shared" si="2"/>
        <v/>
      </c>
      <c r="I26" s="73"/>
      <c r="J26" s="81"/>
      <c r="K26" s="82"/>
    </row>
    <row r="27" spans="1:11" ht="17.100000000000001" customHeight="1" x14ac:dyDescent="0.15">
      <c r="A27" s="9">
        <f t="shared" si="0"/>
        <v>45307</v>
      </c>
      <c r="B27" s="10" t="str">
        <f t="shared" si="1"/>
        <v>火</v>
      </c>
      <c r="C27" s="22"/>
      <c r="D27" s="23"/>
      <c r="E27" s="26"/>
      <c r="F27" s="27"/>
      <c r="G27" s="28"/>
      <c r="H27" s="8" t="str">
        <f t="shared" si="2"/>
        <v/>
      </c>
      <c r="I27" s="73"/>
      <c r="J27" s="81"/>
      <c r="K27" s="82"/>
    </row>
    <row r="28" spans="1:11" ht="17.100000000000001" customHeight="1" x14ac:dyDescent="0.15">
      <c r="A28" s="9">
        <f t="shared" si="0"/>
        <v>45308</v>
      </c>
      <c r="B28" s="10" t="str">
        <f t="shared" si="1"/>
        <v>水</v>
      </c>
      <c r="C28" s="22"/>
      <c r="D28" s="23"/>
      <c r="E28" s="26"/>
      <c r="F28" s="27"/>
      <c r="G28" s="28"/>
      <c r="H28" s="8" t="str">
        <f t="shared" si="2"/>
        <v/>
      </c>
      <c r="I28" s="73"/>
      <c r="J28" s="74"/>
      <c r="K28" s="75"/>
    </row>
    <row r="29" spans="1:11" ht="17.100000000000001" customHeight="1" x14ac:dyDescent="0.15">
      <c r="A29" s="9">
        <f t="shared" si="0"/>
        <v>45309</v>
      </c>
      <c r="B29" s="10" t="str">
        <f t="shared" si="1"/>
        <v>木</v>
      </c>
      <c r="C29" s="22"/>
      <c r="D29" s="23"/>
      <c r="E29" s="26"/>
      <c r="F29" s="27"/>
      <c r="G29" s="28"/>
      <c r="H29" s="8" t="str">
        <f t="shared" si="2"/>
        <v/>
      </c>
      <c r="I29" s="73"/>
      <c r="J29" s="74"/>
      <c r="K29" s="75"/>
    </row>
    <row r="30" spans="1:11" ht="17.100000000000001" customHeight="1" x14ac:dyDescent="0.15">
      <c r="A30" s="9">
        <f t="shared" si="0"/>
        <v>45310</v>
      </c>
      <c r="B30" s="10" t="str">
        <f t="shared" si="1"/>
        <v>金</v>
      </c>
      <c r="C30" s="22"/>
      <c r="D30" s="23"/>
      <c r="E30" s="26"/>
      <c r="F30" s="27"/>
      <c r="G30" s="28"/>
      <c r="H30" s="8" t="str">
        <f t="shared" si="2"/>
        <v/>
      </c>
      <c r="I30" s="73"/>
      <c r="J30" s="124"/>
      <c r="K30" s="125"/>
    </row>
    <row r="31" spans="1:11" ht="17.100000000000001" customHeight="1" x14ac:dyDescent="0.15">
      <c r="A31" s="9">
        <f t="shared" si="0"/>
        <v>45311</v>
      </c>
      <c r="B31" s="10" t="str">
        <f t="shared" si="1"/>
        <v>土</v>
      </c>
      <c r="C31" s="22"/>
      <c r="D31" s="23"/>
      <c r="E31" s="26"/>
      <c r="F31" s="27"/>
      <c r="G31" s="28"/>
      <c r="H31" s="8" t="str">
        <f t="shared" si="2"/>
        <v/>
      </c>
      <c r="I31" s="73"/>
      <c r="J31" s="124"/>
      <c r="K31" s="125"/>
    </row>
    <row r="32" spans="1:11" ht="17.100000000000001" customHeight="1" x14ac:dyDescent="0.15">
      <c r="A32" s="9">
        <f t="shared" si="0"/>
        <v>45312</v>
      </c>
      <c r="B32" s="10" t="str">
        <f t="shared" si="1"/>
        <v>日</v>
      </c>
      <c r="C32" s="22"/>
      <c r="D32" s="23"/>
      <c r="E32" s="26"/>
      <c r="F32" s="27"/>
      <c r="G32" s="28"/>
      <c r="H32" s="8" t="str">
        <f t="shared" si="2"/>
        <v/>
      </c>
      <c r="I32" s="73"/>
      <c r="J32" s="74"/>
      <c r="K32" s="75"/>
    </row>
    <row r="33" spans="1:11" ht="17.100000000000001" customHeight="1" x14ac:dyDescent="0.15">
      <c r="A33" s="9">
        <f t="shared" si="0"/>
        <v>45313</v>
      </c>
      <c r="B33" s="10" t="str">
        <f t="shared" si="1"/>
        <v>月</v>
      </c>
      <c r="C33" s="22"/>
      <c r="D33" s="23"/>
      <c r="E33" s="26"/>
      <c r="F33" s="27"/>
      <c r="G33" s="28"/>
      <c r="H33" s="8" t="str">
        <f t="shared" si="2"/>
        <v/>
      </c>
      <c r="I33" s="73"/>
      <c r="J33" s="81"/>
      <c r="K33" s="82"/>
    </row>
    <row r="34" spans="1:11" ht="17.100000000000001" customHeight="1" x14ac:dyDescent="0.15">
      <c r="A34" s="9">
        <f t="shared" si="0"/>
        <v>45314</v>
      </c>
      <c r="B34" s="10" t="str">
        <f t="shared" si="1"/>
        <v>火</v>
      </c>
      <c r="C34" s="22"/>
      <c r="D34" s="23"/>
      <c r="E34" s="26"/>
      <c r="F34" s="27"/>
      <c r="G34" s="28"/>
      <c r="H34" s="8" t="str">
        <f t="shared" si="2"/>
        <v/>
      </c>
      <c r="I34" s="73"/>
      <c r="J34" s="81"/>
      <c r="K34" s="82"/>
    </row>
    <row r="35" spans="1:11" ht="17.100000000000001" customHeight="1" x14ac:dyDescent="0.15">
      <c r="A35" s="9">
        <f t="shared" si="0"/>
        <v>45315</v>
      </c>
      <c r="B35" s="10" t="str">
        <f t="shared" si="1"/>
        <v>水</v>
      </c>
      <c r="C35" s="22"/>
      <c r="D35" s="23"/>
      <c r="E35" s="26"/>
      <c r="F35" s="27"/>
      <c r="G35" s="28"/>
      <c r="H35" s="8" t="str">
        <f t="shared" si="2"/>
        <v/>
      </c>
      <c r="I35" s="73"/>
      <c r="J35" s="74"/>
      <c r="K35" s="75"/>
    </row>
    <row r="36" spans="1:11" ht="17.100000000000001" customHeight="1" x14ac:dyDescent="0.15">
      <c r="A36" s="9">
        <f t="shared" si="0"/>
        <v>45316</v>
      </c>
      <c r="B36" s="10" t="str">
        <f t="shared" si="1"/>
        <v>木</v>
      </c>
      <c r="C36" s="22"/>
      <c r="D36" s="23"/>
      <c r="E36" s="26"/>
      <c r="F36" s="27"/>
      <c r="G36" s="28"/>
      <c r="H36" s="8" t="str">
        <f t="shared" si="2"/>
        <v/>
      </c>
      <c r="I36" s="73"/>
      <c r="J36" s="74"/>
      <c r="K36" s="75"/>
    </row>
    <row r="37" spans="1:11" ht="17.100000000000001" customHeight="1" x14ac:dyDescent="0.15">
      <c r="A37" s="9">
        <f t="shared" si="0"/>
        <v>45317</v>
      </c>
      <c r="B37" s="10" t="str">
        <f t="shared" si="1"/>
        <v>金</v>
      </c>
      <c r="C37" s="22"/>
      <c r="D37" s="23"/>
      <c r="E37" s="26"/>
      <c r="F37" s="27"/>
      <c r="G37" s="28"/>
      <c r="H37" s="8" t="str">
        <f t="shared" si="2"/>
        <v/>
      </c>
      <c r="I37" s="73"/>
      <c r="J37" s="74"/>
      <c r="K37" s="75"/>
    </row>
    <row r="38" spans="1:11" ht="17.100000000000001" customHeight="1" x14ac:dyDescent="0.15">
      <c r="A38" s="9">
        <f>A37+1</f>
        <v>45318</v>
      </c>
      <c r="B38" s="10" t="str">
        <f t="shared" si="1"/>
        <v>土</v>
      </c>
      <c r="C38" s="22"/>
      <c r="D38" s="23"/>
      <c r="E38" s="26"/>
      <c r="F38" s="27"/>
      <c r="G38" s="28"/>
      <c r="H38" s="8" t="str">
        <f t="shared" si="2"/>
        <v/>
      </c>
      <c r="I38" s="73"/>
      <c r="J38" s="74"/>
      <c r="K38" s="75"/>
    </row>
    <row r="39" spans="1:11" ht="17.100000000000001" customHeight="1" x14ac:dyDescent="0.15">
      <c r="A39" s="9">
        <f>A38+1</f>
        <v>45319</v>
      </c>
      <c r="B39" s="10" t="str">
        <f t="shared" si="1"/>
        <v>日</v>
      </c>
      <c r="C39" s="22"/>
      <c r="D39" s="23"/>
      <c r="E39" s="26"/>
      <c r="F39" s="27"/>
      <c r="G39" s="28"/>
      <c r="H39" s="8" t="str">
        <f t="shared" si="2"/>
        <v/>
      </c>
      <c r="I39" s="73"/>
      <c r="J39" s="74"/>
      <c r="K39" s="75"/>
    </row>
    <row r="40" spans="1:11" ht="17.100000000000001" customHeight="1" x14ac:dyDescent="0.15">
      <c r="A40" s="9">
        <f>IF(DAY(A39+1)&lt;4,"",A39+1)</f>
        <v>45320</v>
      </c>
      <c r="B40" s="10" t="str">
        <f t="shared" si="1"/>
        <v>月</v>
      </c>
      <c r="C40" s="22"/>
      <c r="D40" s="23"/>
      <c r="E40" s="26"/>
      <c r="F40" s="27"/>
      <c r="G40" s="28"/>
      <c r="H40" s="8" t="str">
        <f t="shared" si="2"/>
        <v/>
      </c>
      <c r="I40" s="73"/>
      <c r="J40" s="81"/>
      <c r="K40" s="82"/>
    </row>
    <row r="41" spans="1:11" ht="17.100000000000001" customHeight="1" x14ac:dyDescent="0.15">
      <c r="A41" s="9">
        <f>IF(DAY(A39+2)&lt;4,"",A39+2)</f>
        <v>45321</v>
      </c>
      <c r="B41" s="10" t="str">
        <f t="shared" si="1"/>
        <v>火</v>
      </c>
      <c r="C41" s="22"/>
      <c r="D41" s="23"/>
      <c r="E41" s="26"/>
      <c r="F41" s="27"/>
      <c r="G41" s="28"/>
      <c r="H41" s="8" t="str">
        <f t="shared" si="2"/>
        <v/>
      </c>
      <c r="I41" s="73"/>
      <c r="J41" s="81"/>
      <c r="K41" s="82"/>
    </row>
    <row r="42" spans="1:11" ht="17.100000000000001" customHeight="1" thickBot="1" x14ac:dyDescent="0.2">
      <c r="A42" s="11">
        <f>IF(DAY(A39+3)&lt;4,"",A39+3)</f>
        <v>45322</v>
      </c>
      <c r="B42" s="42" t="str">
        <f>TEXT(A42,"aaa")</f>
        <v>水</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2" priority="1" stopIfTrue="1">
      <formula>OR($B12="土",$B12="日",$B12="祝",$B12="振",$I12="休日")</formula>
    </cfRule>
  </conditionalFormatting>
  <dataValidations count="5">
    <dataValidation type="list" imeMode="on" allowBlank="1" sqref="H8" xr:uid="{71FF344B-B990-4551-A1C0-96583D987875}">
      <formula1>"通常勤務,管理者,裁量,高プロ,出向,その他"</formula1>
    </dataValidation>
    <dataValidation type="list" allowBlank="1" showInputMessage="1" showErrorMessage="1" sqref="G2 K2" xr:uid="{22DD1E1B-52E2-42DD-9F0B-E5C291F9EA9B}">
      <formula1>"あり,なし"</formula1>
    </dataValidation>
    <dataValidation type="list" allowBlank="1" showInputMessage="1" showErrorMessage="1" sqref="E1:G1" xr:uid="{34152111-6DBD-4196-B300-6FB496CC620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C0BB5D1-4986-4B7B-9C1B-E8E6DBBF2EC2}">
      <formula1>0</formula1>
    </dataValidation>
    <dataValidation type="time" allowBlank="1" showInputMessage="1" showErrorMessage="1" errorTitle="時刻を入力してください。" error="0:00から23:59までの時刻が入力できます。" sqref="C12:C42 E12:E42 G12:G42" xr:uid="{9EE1DA16-E10D-4390-A6A7-0EDC7805AC4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CF2A-6CD1-48F3-8F5B-69E1D29E45F2}">
  <sheetPr codeName="Sheet11"/>
  <dimension ref="A1:N57"/>
  <sheetViews>
    <sheetView zoomScaleNormal="100" workbookViewId="0">
      <selection activeCell="A2" sqref="A2:F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36</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45323</v>
      </c>
      <c r="B12" s="45" t="str">
        <f>TEXT(A12,"aaa")</f>
        <v>木</v>
      </c>
      <c r="C12" s="36"/>
      <c r="D12" s="37"/>
      <c r="E12" s="46"/>
      <c r="F12" s="39"/>
      <c r="G12" s="47"/>
      <c r="H12" s="8" t="str">
        <f>IF((D12-C12)+(F12-E12)-G12=0,"",(D12-C12)+(F12-E12)-G12)</f>
        <v/>
      </c>
      <c r="I12" s="132"/>
      <c r="J12" s="133"/>
      <c r="K12" s="134"/>
    </row>
    <row r="13" spans="1:13" ht="17.100000000000001" customHeight="1" x14ac:dyDescent="0.15">
      <c r="A13" s="9">
        <f t="shared" ref="A13:A37" si="0">A12+1</f>
        <v>45324</v>
      </c>
      <c r="B13" s="10" t="str">
        <f>TEXT(A13,"aaa")</f>
        <v>金</v>
      </c>
      <c r="C13" s="24"/>
      <c r="D13" s="25"/>
      <c r="E13" s="26"/>
      <c r="F13" s="27"/>
      <c r="G13" s="28"/>
      <c r="H13" s="8" t="str">
        <f>IF((D13-C13)+(F13-E13)-G13=0,"",(D13-C13)+(F13-E13)-G13)</f>
        <v/>
      </c>
      <c r="I13" s="73"/>
      <c r="J13" s="81"/>
      <c r="K13" s="82"/>
    </row>
    <row r="14" spans="1:13" ht="17.100000000000001" customHeight="1" x14ac:dyDescent="0.15">
      <c r="A14" s="51">
        <f t="shared" si="0"/>
        <v>45325</v>
      </c>
      <c r="B14" s="10" t="str">
        <f t="shared" ref="B14:B41" si="1">TEXT(A14,"aaa")</f>
        <v>土</v>
      </c>
      <c r="C14" s="22"/>
      <c r="D14" s="23"/>
      <c r="E14" s="26"/>
      <c r="F14" s="27"/>
      <c r="G14" s="28"/>
      <c r="H14" s="8" t="str">
        <f t="shared" ref="H14:H42" si="2">IF((D14-C14)+(F14-E14)-G14=0,"",(D14-C14)+(F14-E14)-G14)</f>
        <v/>
      </c>
      <c r="I14" s="73"/>
      <c r="J14" s="74"/>
      <c r="K14" s="75"/>
    </row>
    <row r="15" spans="1:13" ht="17.100000000000001" customHeight="1" x14ac:dyDescent="0.15">
      <c r="A15" s="9">
        <f t="shared" si="0"/>
        <v>45326</v>
      </c>
      <c r="B15" s="10" t="str">
        <f t="shared" si="1"/>
        <v>日</v>
      </c>
      <c r="C15" s="22"/>
      <c r="D15" s="23"/>
      <c r="E15" s="26"/>
      <c r="F15" s="27"/>
      <c r="G15" s="28"/>
      <c r="H15" s="8" t="str">
        <f t="shared" si="2"/>
        <v/>
      </c>
      <c r="I15" s="73"/>
      <c r="J15" s="74"/>
      <c r="K15" s="75"/>
    </row>
    <row r="16" spans="1:13" ht="17.100000000000001" customHeight="1" x14ac:dyDescent="0.15">
      <c r="A16" s="9">
        <f t="shared" si="0"/>
        <v>45327</v>
      </c>
      <c r="B16" s="10" t="str">
        <f t="shared" si="1"/>
        <v>月</v>
      </c>
      <c r="C16" s="22"/>
      <c r="D16" s="23"/>
      <c r="E16" s="26"/>
      <c r="F16" s="27"/>
      <c r="G16" s="28"/>
      <c r="H16" s="8" t="str">
        <f t="shared" si="2"/>
        <v/>
      </c>
      <c r="I16" s="73"/>
      <c r="J16" s="74"/>
      <c r="K16" s="75"/>
    </row>
    <row r="17" spans="1:11" ht="17.100000000000001" customHeight="1" x14ac:dyDescent="0.15">
      <c r="A17" s="35">
        <f t="shared" si="0"/>
        <v>45328</v>
      </c>
      <c r="B17" s="10" t="str">
        <f t="shared" si="1"/>
        <v>火</v>
      </c>
      <c r="C17" s="36"/>
      <c r="D17" s="37"/>
      <c r="E17" s="38"/>
      <c r="F17" s="39"/>
      <c r="G17" s="40"/>
      <c r="H17" s="8" t="str">
        <f t="shared" si="2"/>
        <v/>
      </c>
      <c r="I17" s="73"/>
      <c r="J17" s="74"/>
      <c r="K17" s="75"/>
    </row>
    <row r="18" spans="1:11" ht="17.100000000000001" customHeight="1" x14ac:dyDescent="0.15">
      <c r="A18" s="35">
        <f t="shared" si="0"/>
        <v>45329</v>
      </c>
      <c r="B18" s="10" t="str">
        <f t="shared" si="1"/>
        <v>水</v>
      </c>
      <c r="C18" s="36"/>
      <c r="D18" s="37"/>
      <c r="E18" s="38"/>
      <c r="F18" s="39"/>
      <c r="G18" s="40"/>
      <c r="H18" s="8" t="str">
        <f t="shared" si="2"/>
        <v/>
      </c>
      <c r="I18" s="73"/>
      <c r="J18" s="74"/>
      <c r="K18" s="75"/>
    </row>
    <row r="19" spans="1:11" ht="17.100000000000001" customHeight="1" x14ac:dyDescent="0.15">
      <c r="A19" s="9">
        <f t="shared" si="0"/>
        <v>45330</v>
      </c>
      <c r="B19" s="10" t="str">
        <f t="shared" si="1"/>
        <v>木</v>
      </c>
      <c r="C19" s="22"/>
      <c r="D19" s="23"/>
      <c r="E19" s="26"/>
      <c r="F19" s="27"/>
      <c r="G19" s="28"/>
      <c r="H19" s="8" t="str">
        <f t="shared" si="2"/>
        <v/>
      </c>
      <c r="I19" s="73"/>
      <c r="J19" s="81"/>
      <c r="K19" s="82"/>
    </row>
    <row r="20" spans="1:11" ht="17.100000000000001" customHeight="1" x14ac:dyDescent="0.15">
      <c r="A20" s="9">
        <f t="shared" si="0"/>
        <v>45331</v>
      </c>
      <c r="B20" s="10" t="str">
        <f t="shared" si="1"/>
        <v>金</v>
      </c>
      <c r="C20" s="22"/>
      <c r="D20" s="23"/>
      <c r="E20" s="26"/>
      <c r="F20" s="27"/>
      <c r="G20" s="28"/>
      <c r="H20" s="8" t="str">
        <f t="shared" si="2"/>
        <v/>
      </c>
      <c r="I20" s="73"/>
      <c r="J20" s="81"/>
      <c r="K20" s="82"/>
    </row>
    <row r="21" spans="1:11" ht="17.100000000000001" customHeight="1" x14ac:dyDescent="0.15">
      <c r="A21" s="51">
        <f t="shared" si="0"/>
        <v>45332</v>
      </c>
      <c r="B21" s="10" t="str">
        <f t="shared" si="1"/>
        <v>土</v>
      </c>
      <c r="C21" s="22"/>
      <c r="D21" s="23"/>
      <c r="E21" s="26"/>
      <c r="F21" s="27"/>
      <c r="G21" s="28"/>
      <c r="H21" s="8" t="str">
        <f t="shared" si="2"/>
        <v/>
      </c>
      <c r="I21" s="73"/>
      <c r="J21" s="74"/>
      <c r="K21" s="75"/>
    </row>
    <row r="22" spans="1:11" ht="17.100000000000001" customHeight="1" x14ac:dyDescent="0.15">
      <c r="A22" s="9">
        <f t="shared" si="0"/>
        <v>45333</v>
      </c>
      <c r="B22" s="10" t="s">
        <v>38</v>
      </c>
      <c r="C22" s="22"/>
      <c r="D22" s="23"/>
      <c r="E22" s="26"/>
      <c r="F22" s="27"/>
      <c r="G22" s="28"/>
      <c r="H22" s="8" t="str">
        <f t="shared" si="2"/>
        <v/>
      </c>
      <c r="I22" s="73"/>
      <c r="J22" s="74"/>
      <c r="K22" s="75"/>
    </row>
    <row r="23" spans="1:11" ht="17.100000000000001" customHeight="1" x14ac:dyDescent="0.15">
      <c r="A23" s="9">
        <f t="shared" si="0"/>
        <v>45334</v>
      </c>
      <c r="B23" s="10" t="s">
        <v>39</v>
      </c>
      <c r="C23" s="22"/>
      <c r="D23" s="23"/>
      <c r="E23" s="26"/>
      <c r="F23" s="27"/>
      <c r="G23" s="28"/>
      <c r="H23" s="8" t="str">
        <f t="shared" si="2"/>
        <v/>
      </c>
      <c r="I23" s="73"/>
      <c r="J23" s="74"/>
      <c r="K23" s="75"/>
    </row>
    <row r="24" spans="1:11" ht="17.100000000000001" customHeight="1" x14ac:dyDescent="0.15">
      <c r="A24" s="9">
        <f t="shared" si="0"/>
        <v>45335</v>
      </c>
      <c r="B24" s="10" t="str">
        <f t="shared" si="1"/>
        <v>火</v>
      </c>
      <c r="C24" s="22"/>
      <c r="D24" s="23"/>
      <c r="E24" s="26"/>
      <c r="F24" s="27"/>
      <c r="G24" s="28"/>
      <c r="H24" s="8" t="str">
        <f t="shared" si="2"/>
        <v/>
      </c>
      <c r="I24" s="73"/>
      <c r="J24" s="74"/>
      <c r="K24" s="75"/>
    </row>
    <row r="25" spans="1:11" ht="17.100000000000001" customHeight="1" x14ac:dyDescent="0.15">
      <c r="A25" s="9">
        <f t="shared" si="0"/>
        <v>45336</v>
      </c>
      <c r="B25" s="10" t="str">
        <f t="shared" si="1"/>
        <v>水</v>
      </c>
      <c r="C25" s="22"/>
      <c r="D25" s="23"/>
      <c r="E25" s="26"/>
      <c r="F25" s="27"/>
      <c r="G25" s="28"/>
      <c r="H25" s="8" t="str">
        <f t="shared" si="2"/>
        <v/>
      </c>
      <c r="I25" s="73"/>
      <c r="J25" s="74"/>
      <c r="K25" s="75"/>
    </row>
    <row r="26" spans="1:11" ht="17.100000000000001" customHeight="1" x14ac:dyDescent="0.15">
      <c r="A26" s="9">
        <f t="shared" si="0"/>
        <v>45337</v>
      </c>
      <c r="B26" s="10" t="str">
        <f t="shared" si="1"/>
        <v>木</v>
      </c>
      <c r="C26" s="22"/>
      <c r="D26" s="23"/>
      <c r="E26" s="26"/>
      <c r="F26" s="27"/>
      <c r="G26" s="28"/>
      <c r="H26" s="8" t="str">
        <f t="shared" si="2"/>
        <v/>
      </c>
      <c r="I26" s="73"/>
      <c r="J26" s="81"/>
      <c r="K26" s="82"/>
    </row>
    <row r="27" spans="1:11" ht="17.100000000000001" customHeight="1" x14ac:dyDescent="0.15">
      <c r="A27" s="9">
        <f t="shared" si="0"/>
        <v>45338</v>
      </c>
      <c r="B27" s="10" t="str">
        <f t="shared" si="1"/>
        <v>金</v>
      </c>
      <c r="C27" s="22"/>
      <c r="D27" s="23"/>
      <c r="E27" s="26"/>
      <c r="F27" s="27"/>
      <c r="G27" s="28"/>
      <c r="H27" s="8" t="str">
        <f t="shared" si="2"/>
        <v/>
      </c>
      <c r="I27" s="73"/>
      <c r="J27" s="81"/>
      <c r="K27" s="82"/>
    </row>
    <row r="28" spans="1:11" ht="17.100000000000001" customHeight="1" x14ac:dyDescent="0.15">
      <c r="A28" s="9">
        <f t="shared" si="0"/>
        <v>45339</v>
      </c>
      <c r="B28" s="10" t="str">
        <f t="shared" si="1"/>
        <v>土</v>
      </c>
      <c r="C28" s="22"/>
      <c r="D28" s="23"/>
      <c r="E28" s="26"/>
      <c r="F28" s="27"/>
      <c r="G28" s="28"/>
      <c r="H28" s="8" t="str">
        <f t="shared" si="2"/>
        <v/>
      </c>
      <c r="I28" s="73"/>
      <c r="J28" s="74"/>
      <c r="K28" s="75"/>
    </row>
    <row r="29" spans="1:11" ht="17.100000000000001" customHeight="1" x14ac:dyDescent="0.15">
      <c r="A29" s="9">
        <f t="shared" si="0"/>
        <v>45340</v>
      </c>
      <c r="B29" s="10" t="str">
        <f t="shared" si="1"/>
        <v>日</v>
      </c>
      <c r="C29" s="22"/>
      <c r="D29" s="23"/>
      <c r="E29" s="26"/>
      <c r="F29" s="27"/>
      <c r="G29" s="28"/>
      <c r="H29" s="8" t="str">
        <f t="shared" si="2"/>
        <v/>
      </c>
      <c r="I29" s="73"/>
      <c r="J29" s="74"/>
      <c r="K29" s="75"/>
    </row>
    <row r="30" spans="1:11" ht="17.100000000000001" customHeight="1" x14ac:dyDescent="0.15">
      <c r="A30" s="9">
        <f t="shared" si="0"/>
        <v>45341</v>
      </c>
      <c r="B30" s="10" t="str">
        <f t="shared" si="1"/>
        <v>月</v>
      </c>
      <c r="C30" s="22"/>
      <c r="D30" s="23"/>
      <c r="E30" s="26"/>
      <c r="F30" s="27"/>
      <c r="G30" s="28"/>
      <c r="H30" s="8" t="str">
        <f t="shared" si="2"/>
        <v/>
      </c>
      <c r="I30" s="73"/>
      <c r="J30" s="124"/>
      <c r="K30" s="125"/>
    </row>
    <row r="31" spans="1:11" ht="17.100000000000001" customHeight="1" x14ac:dyDescent="0.15">
      <c r="A31" s="9">
        <f t="shared" si="0"/>
        <v>45342</v>
      </c>
      <c r="B31" s="10" t="str">
        <f t="shared" si="1"/>
        <v>火</v>
      </c>
      <c r="C31" s="22"/>
      <c r="D31" s="23"/>
      <c r="E31" s="26"/>
      <c r="F31" s="27"/>
      <c r="G31" s="28"/>
      <c r="H31" s="8" t="str">
        <f t="shared" si="2"/>
        <v/>
      </c>
      <c r="I31" s="73"/>
      <c r="J31" s="124"/>
      <c r="K31" s="125"/>
    </row>
    <row r="32" spans="1:11" ht="17.100000000000001" customHeight="1" x14ac:dyDescent="0.15">
      <c r="A32" s="9">
        <f t="shared" si="0"/>
        <v>45343</v>
      </c>
      <c r="B32" s="10" t="str">
        <f t="shared" si="1"/>
        <v>水</v>
      </c>
      <c r="C32" s="22"/>
      <c r="D32" s="23"/>
      <c r="E32" s="26"/>
      <c r="F32" s="27"/>
      <c r="G32" s="28"/>
      <c r="H32" s="8" t="str">
        <f t="shared" si="2"/>
        <v/>
      </c>
      <c r="I32" s="73"/>
      <c r="J32" s="74"/>
      <c r="K32" s="75"/>
    </row>
    <row r="33" spans="1:11" ht="17.100000000000001" customHeight="1" x14ac:dyDescent="0.15">
      <c r="A33" s="9">
        <f t="shared" si="0"/>
        <v>45344</v>
      </c>
      <c r="B33" s="10" t="str">
        <f t="shared" si="1"/>
        <v>木</v>
      </c>
      <c r="C33" s="22"/>
      <c r="D33" s="23"/>
      <c r="E33" s="26"/>
      <c r="F33" s="27"/>
      <c r="G33" s="28"/>
      <c r="H33" s="8" t="str">
        <f t="shared" si="2"/>
        <v/>
      </c>
      <c r="I33" s="73"/>
      <c r="J33" s="81"/>
      <c r="K33" s="82"/>
    </row>
    <row r="34" spans="1:11" ht="17.100000000000001" customHeight="1" x14ac:dyDescent="0.15">
      <c r="A34" s="9">
        <f t="shared" si="0"/>
        <v>45345</v>
      </c>
      <c r="B34" s="10" t="s">
        <v>38</v>
      </c>
      <c r="C34" s="22"/>
      <c r="D34" s="23"/>
      <c r="E34" s="26"/>
      <c r="F34" s="27"/>
      <c r="G34" s="28"/>
      <c r="H34" s="8" t="str">
        <f t="shared" si="2"/>
        <v/>
      </c>
      <c r="I34" s="73"/>
      <c r="J34" s="81"/>
      <c r="K34" s="82"/>
    </row>
    <row r="35" spans="1:11" ht="17.100000000000001" customHeight="1" x14ac:dyDescent="0.15">
      <c r="A35" s="9">
        <f t="shared" si="0"/>
        <v>45346</v>
      </c>
      <c r="B35" s="10" t="str">
        <f t="shared" si="1"/>
        <v>土</v>
      </c>
      <c r="C35" s="22"/>
      <c r="D35" s="23"/>
      <c r="E35" s="26"/>
      <c r="F35" s="27"/>
      <c r="G35" s="28"/>
      <c r="H35" s="8" t="str">
        <f t="shared" si="2"/>
        <v/>
      </c>
      <c r="I35" s="73"/>
      <c r="J35" s="74"/>
      <c r="K35" s="75"/>
    </row>
    <row r="36" spans="1:11" ht="17.100000000000001" customHeight="1" x14ac:dyDescent="0.15">
      <c r="A36" s="9">
        <f t="shared" si="0"/>
        <v>45347</v>
      </c>
      <c r="B36" s="10" t="str">
        <f t="shared" si="1"/>
        <v>日</v>
      </c>
      <c r="C36" s="22"/>
      <c r="D36" s="23"/>
      <c r="E36" s="26"/>
      <c r="F36" s="27"/>
      <c r="G36" s="28"/>
      <c r="H36" s="8" t="str">
        <f t="shared" si="2"/>
        <v/>
      </c>
      <c r="I36" s="73"/>
      <c r="J36" s="74"/>
      <c r="K36" s="75"/>
    </row>
    <row r="37" spans="1:11" ht="17.100000000000001" customHeight="1" x14ac:dyDescent="0.15">
      <c r="A37" s="9">
        <f t="shared" si="0"/>
        <v>45348</v>
      </c>
      <c r="B37" s="10" t="str">
        <f t="shared" si="1"/>
        <v>月</v>
      </c>
      <c r="C37" s="22"/>
      <c r="D37" s="23"/>
      <c r="E37" s="26"/>
      <c r="F37" s="27"/>
      <c r="G37" s="28"/>
      <c r="H37" s="8" t="str">
        <f t="shared" si="2"/>
        <v/>
      </c>
      <c r="I37" s="73"/>
      <c r="J37" s="74"/>
      <c r="K37" s="75"/>
    </row>
    <row r="38" spans="1:11" ht="17.100000000000001" customHeight="1" x14ac:dyDescent="0.15">
      <c r="A38" s="9">
        <f>A37+1</f>
        <v>45349</v>
      </c>
      <c r="B38" s="10" t="str">
        <f t="shared" si="1"/>
        <v>火</v>
      </c>
      <c r="C38" s="22"/>
      <c r="D38" s="23"/>
      <c r="E38" s="26"/>
      <c r="F38" s="27"/>
      <c r="G38" s="28"/>
      <c r="H38" s="8" t="str">
        <f t="shared" si="2"/>
        <v/>
      </c>
      <c r="I38" s="73"/>
      <c r="J38" s="74"/>
      <c r="K38" s="75"/>
    </row>
    <row r="39" spans="1:11" ht="17.100000000000001" customHeight="1" x14ac:dyDescent="0.15">
      <c r="A39" s="9">
        <f>A38+1</f>
        <v>45350</v>
      </c>
      <c r="B39" s="10" t="str">
        <f t="shared" si="1"/>
        <v>水</v>
      </c>
      <c r="C39" s="22"/>
      <c r="D39" s="23"/>
      <c r="E39" s="26"/>
      <c r="F39" s="27"/>
      <c r="G39" s="28"/>
      <c r="H39" s="8" t="str">
        <f t="shared" si="2"/>
        <v/>
      </c>
      <c r="I39" s="73"/>
      <c r="J39" s="74"/>
      <c r="K39" s="75"/>
    </row>
    <row r="40" spans="1:11" ht="17.100000000000001" customHeight="1" x14ac:dyDescent="0.15">
      <c r="A40" s="9">
        <f>IF(DAY(A39+1)&lt;4,"",A39+1)</f>
        <v>45351</v>
      </c>
      <c r="B40" s="10" t="str">
        <f t="shared" si="1"/>
        <v>木</v>
      </c>
      <c r="C40" s="22"/>
      <c r="D40" s="23"/>
      <c r="E40" s="26"/>
      <c r="F40" s="27"/>
      <c r="G40" s="28"/>
      <c r="H40" s="8" t="str">
        <f t="shared" si="2"/>
        <v/>
      </c>
      <c r="I40" s="73"/>
      <c r="J40" s="81"/>
      <c r="K40" s="82"/>
    </row>
    <row r="41" spans="1:11" ht="17.100000000000001" customHeight="1" x14ac:dyDescent="0.15">
      <c r="A41" s="9" t="str">
        <f>IF(DAY(A39+2)&lt;4,"",A39+2)</f>
        <v/>
      </c>
      <c r="B41" s="10" t="str">
        <f t="shared" si="1"/>
        <v/>
      </c>
      <c r="C41" s="22"/>
      <c r="D41" s="23"/>
      <c r="E41" s="26"/>
      <c r="F41" s="27"/>
      <c r="G41" s="28"/>
      <c r="H41" s="8" t="str">
        <f t="shared" si="2"/>
        <v/>
      </c>
      <c r="I41" s="73"/>
      <c r="J41" s="81"/>
      <c r="K41" s="82"/>
    </row>
    <row r="42" spans="1:11" ht="17.100000000000001" customHeight="1" thickBot="1" x14ac:dyDescent="0.2">
      <c r="A42" s="11" t="str">
        <f>IF(DAY(A39+3)&lt;4,"",A39+3)</f>
        <v/>
      </c>
      <c r="B42" s="42" t="str">
        <f>TEXT(A42,"aaa")</f>
        <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1" priority="1" stopIfTrue="1">
      <formula>OR($B12="土",$B12="日",$B12="祝",$B12="振",$I12="休日")</formula>
    </cfRule>
  </conditionalFormatting>
  <dataValidations count="5">
    <dataValidation type="list" imeMode="on" allowBlank="1" sqref="H8" xr:uid="{90D677FE-5FCD-4F61-B94F-D8120D44A75B}">
      <formula1>"通常勤務,管理者,裁量,高プロ,出向,その他"</formula1>
    </dataValidation>
    <dataValidation type="list" allowBlank="1" showInputMessage="1" showErrorMessage="1" sqref="G2 K2" xr:uid="{FF7FC0FB-B70E-4293-B2B7-62A866CFB783}">
      <formula1>"あり,なし"</formula1>
    </dataValidation>
    <dataValidation type="list" allowBlank="1" showInputMessage="1" showErrorMessage="1" sqref="E1:G1" xr:uid="{7A299A3C-11D8-4ACC-B460-539505DC8A8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82DCC30-AA98-44C8-89B9-26D786FB5CC9}">
      <formula1>0</formula1>
    </dataValidation>
    <dataValidation type="time" allowBlank="1" showInputMessage="1" showErrorMessage="1" errorTitle="時刻を入力してください。" error="0:00から23:59までの時刻が入力できます。" sqref="C12:C42 E12:E42 G12:G42" xr:uid="{DE093E10-23B2-4520-8A30-04B3E30BCB1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35FA-F6D5-40B8-A1EE-F3335AC82ED0}">
  <sheetPr codeName="Sheet12"/>
  <dimension ref="A1:N57"/>
  <sheetViews>
    <sheetView zoomScaleNormal="100" workbookViewId="0">
      <selection activeCell="A2" sqref="A2:F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37</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45352</v>
      </c>
      <c r="B12" s="45" t="str">
        <f>TEXT(A12,"aaa")</f>
        <v>金</v>
      </c>
      <c r="C12" s="36"/>
      <c r="D12" s="37"/>
      <c r="E12" s="46"/>
      <c r="F12" s="39"/>
      <c r="G12" s="47"/>
      <c r="H12" s="8" t="str">
        <f>IF((D12-C12)+(F12-E12)-G12=0,"",(D12-C12)+(F12-E12)-G12)</f>
        <v/>
      </c>
      <c r="I12" s="132"/>
      <c r="J12" s="133"/>
      <c r="K12" s="134"/>
    </row>
    <row r="13" spans="1:13" ht="17.100000000000001" customHeight="1" x14ac:dyDescent="0.15">
      <c r="A13" s="9">
        <f t="shared" ref="A13:A37" si="0">A12+1</f>
        <v>45353</v>
      </c>
      <c r="B13" s="10" t="str">
        <f>TEXT(A13,"aaa")</f>
        <v>土</v>
      </c>
      <c r="C13" s="24"/>
      <c r="D13" s="25"/>
      <c r="E13" s="26"/>
      <c r="F13" s="27"/>
      <c r="G13" s="28"/>
      <c r="H13" s="8" t="str">
        <f>IF((D13-C13)+(F13-E13)-G13=0,"",(D13-C13)+(F13-E13)-G13)</f>
        <v/>
      </c>
      <c r="I13" s="73"/>
      <c r="J13" s="81"/>
      <c r="K13" s="82"/>
    </row>
    <row r="14" spans="1:13" ht="17.100000000000001" customHeight="1" x14ac:dyDescent="0.15">
      <c r="A14" s="51">
        <f t="shared" si="0"/>
        <v>45354</v>
      </c>
      <c r="B14" s="10" t="str">
        <f t="shared" ref="B14:B41" si="1">TEXT(A14,"aaa")</f>
        <v>日</v>
      </c>
      <c r="C14" s="22"/>
      <c r="D14" s="23"/>
      <c r="E14" s="26"/>
      <c r="F14" s="27"/>
      <c r="G14" s="28"/>
      <c r="H14" s="8" t="str">
        <f t="shared" ref="H14:H42" si="2">IF((D14-C14)+(F14-E14)-G14=0,"",(D14-C14)+(F14-E14)-G14)</f>
        <v/>
      </c>
      <c r="I14" s="73"/>
      <c r="J14" s="139"/>
      <c r="K14" s="140"/>
    </row>
    <row r="15" spans="1:13" ht="17.100000000000001" customHeight="1" x14ac:dyDescent="0.15">
      <c r="A15" s="9">
        <f t="shared" si="0"/>
        <v>45355</v>
      </c>
      <c r="B15" s="10" t="str">
        <f t="shared" si="1"/>
        <v>月</v>
      </c>
      <c r="C15" s="22"/>
      <c r="D15" s="23"/>
      <c r="E15" s="26"/>
      <c r="F15" s="27"/>
      <c r="G15" s="28"/>
      <c r="H15" s="8" t="str">
        <f t="shared" si="2"/>
        <v/>
      </c>
      <c r="I15" s="73"/>
      <c r="J15" s="139"/>
      <c r="K15" s="140"/>
    </row>
    <row r="16" spans="1:13" ht="17.100000000000001" customHeight="1" x14ac:dyDescent="0.15">
      <c r="A16" s="9">
        <f t="shared" si="0"/>
        <v>45356</v>
      </c>
      <c r="B16" s="10" t="str">
        <f t="shared" si="1"/>
        <v>火</v>
      </c>
      <c r="C16" s="22"/>
      <c r="D16" s="23"/>
      <c r="E16" s="26"/>
      <c r="F16" s="27"/>
      <c r="G16" s="28"/>
      <c r="H16" s="8" t="str">
        <f t="shared" si="2"/>
        <v/>
      </c>
      <c r="I16" s="73"/>
      <c r="J16" s="139"/>
      <c r="K16" s="140"/>
    </row>
    <row r="17" spans="1:11" ht="17.100000000000001" customHeight="1" x14ac:dyDescent="0.15">
      <c r="A17" s="35">
        <f t="shared" si="0"/>
        <v>45357</v>
      </c>
      <c r="B17" s="10" t="str">
        <f t="shared" si="1"/>
        <v>水</v>
      </c>
      <c r="C17" s="36"/>
      <c r="D17" s="37"/>
      <c r="E17" s="38"/>
      <c r="F17" s="39"/>
      <c r="G17" s="40"/>
      <c r="H17" s="8" t="str">
        <f t="shared" si="2"/>
        <v/>
      </c>
      <c r="I17" s="73"/>
      <c r="J17" s="139"/>
      <c r="K17" s="140"/>
    </row>
    <row r="18" spans="1:11" ht="17.100000000000001" customHeight="1" x14ac:dyDescent="0.15">
      <c r="A18" s="35">
        <f t="shared" si="0"/>
        <v>45358</v>
      </c>
      <c r="B18" s="10" t="str">
        <f t="shared" si="1"/>
        <v>木</v>
      </c>
      <c r="C18" s="36"/>
      <c r="D18" s="37"/>
      <c r="E18" s="38"/>
      <c r="F18" s="39"/>
      <c r="G18" s="40"/>
      <c r="H18" s="8" t="str">
        <f t="shared" si="2"/>
        <v/>
      </c>
      <c r="I18" s="73"/>
      <c r="J18" s="139"/>
      <c r="K18" s="140"/>
    </row>
    <row r="19" spans="1:11" ht="17.100000000000001" customHeight="1" x14ac:dyDescent="0.15">
      <c r="A19" s="9">
        <f t="shared" si="0"/>
        <v>45359</v>
      </c>
      <c r="B19" s="10" t="str">
        <f t="shared" si="1"/>
        <v>金</v>
      </c>
      <c r="C19" s="22"/>
      <c r="D19" s="23"/>
      <c r="E19" s="26"/>
      <c r="F19" s="27"/>
      <c r="G19" s="28"/>
      <c r="H19" s="8" t="str">
        <f t="shared" si="2"/>
        <v/>
      </c>
      <c r="I19" s="73"/>
      <c r="J19" s="81"/>
      <c r="K19" s="82"/>
    </row>
    <row r="20" spans="1:11" ht="17.100000000000001" customHeight="1" x14ac:dyDescent="0.15">
      <c r="A20" s="9">
        <f t="shared" si="0"/>
        <v>45360</v>
      </c>
      <c r="B20" s="10" t="str">
        <f t="shared" si="1"/>
        <v>土</v>
      </c>
      <c r="C20" s="22"/>
      <c r="D20" s="23"/>
      <c r="E20" s="26"/>
      <c r="F20" s="27"/>
      <c r="G20" s="28"/>
      <c r="H20" s="8" t="str">
        <f t="shared" si="2"/>
        <v/>
      </c>
      <c r="I20" s="73"/>
      <c r="J20" s="81"/>
      <c r="K20" s="82"/>
    </row>
    <row r="21" spans="1:11" ht="17.100000000000001" customHeight="1" x14ac:dyDescent="0.15">
      <c r="A21" s="51">
        <f t="shared" si="0"/>
        <v>45361</v>
      </c>
      <c r="B21" s="10" t="str">
        <f t="shared" si="1"/>
        <v>日</v>
      </c>
      <c r="C21" s="22"/>
      <c r="D21" s="23"/>
      <c r="E21" s="26"/>
      <c r="F21" s="27"/>
      <c r="G21" s="28"/>
      <c r="H21" s="8" t="str">
        <f t="shared" si="2"/>
        <v/>
      </c>
      <c r="I21" s="73"/>
      <c r="J21" s="139"/>
      <c r="K21" s="140"/>
    </row>
    <row r="22" spans="1:11" ht="17.100000000000001" customHeight="1" x14ac:dyDescent="0.15">
      <c r="A22" s="9">
        <f t="shared" si="0"/>
        <v>45362</v>
      </c>
      <c r="B22" s="10" t="str">
        <f t="shared" si="1"/>
        <v>月</v>
      </c>
      <c r="C22" s="22"/>
      <c r="D22" s="23"/>
      <c r="E22" s="26"/>
      <c r="F22" s="27"/>
      <c r="G22" s="28"/>
      <c r="H22" s="8" t="str">
        <f t="shared" si="2"/>
        <v/>
      </c>
      <c r="I22" s="73"/>
      <c r="J22" s="139"/>
      <c r="K22" s="140"/>
    </row>
    <row r="23" spans="1:11" ht="17.100000000000001" customHeight="1" x14ac:dyDescent="0.15">
      <c r="A23" s="9">
        <f t="shared" si="0"/>
        <v>45363</v>
      </c>
      <c r="B23" s="10" t="str">
        <f t="shared" si="1"/>
        <v>火</v>
      </c>
      <c r="C23" s="22"/>
      <c r="D23" s="23"/>
      <c r="E23" s="26"/>
      <c r="F23" s="27"/>
      <c r="G23" s="28"/>
      <c r="H23" s="8" t="str">
        <f t="shared" si="2"/>
        <v/>
      </c>
      <c r="I23" s="73"/>
      <c r="J23" s="139"/>
      <c r="K23" s="140"/>
    </row>
    <row r="24" spans="1:11" ht="17.100000000000001" customHeight="1" x14ac:dyDescent="0.15">
      <c r="A24" s="9">
        <f t="shared" si="0"/>
        <v>45364</v>
      </c>
      <c r="B24" s="10" t="str">
        <f t="shared" si="1"/>
        <v>水</v>
      </c>
      <c r="C24" s="22"/>
      <c r="D24" s="23"/>
      <c r="E24" s="26"/>
      <c r="F24" s="27"/>
      <c r="G24" s="28"/>
      <c r="H24" s="8" t="str">
        <f t="shared" si="2"/>
        <v/>
      </c>
      <c r="I24" s="73"/>
      <c r="J24" s="139"/>
      <c r="K24" s="140"/>
    </row>
    <row r="25" spans="1:11" ht="17.100000000000001" customHeight="1" x14ac:dyDescent="0.15">
      <c r="A25" s="9">
        <f t="shared" si="0"/>
        <v>45365</v>
      </c>
      <c r="B25" s="10" t="str">
        <f t="shared" si="1"/>
        <v>木</v>
      </c>
      <c r="C25" s="22"/>
      <c r="D25" s="23"/>
      <c r="E25" s="26"/>
      <c r="F25" s="27"/>
      <c r="G25" s="28"/>
      <c r="H25" s="8" t="str">
        <f t="shared" si="2"/>
        <v/>
      </c>
      <c r="I25" s="73"/>
      <c r="J25" s="139"/>
      <c r="K25" s="140"/>
    </row>
    <row r="26" spans="1:11" ht="17.100000000000001" customHeight="1" x14ac:dyDescent="0.15">
      <c r="A26" s="9">
        <f t="shared" si="0"/>
        <v>45366</v>
      </c>
      <c r="B26" s="10" t="str">
        <f t="shared" si="1"/>
        <v>金</v>
      </c>
      <c r="C26" s="22"/>
      <c r="D26" s="23"/>
      <c r="E26" s="26"/>
      <c r="F26" s="27"/>
      <c r="G26" s="28"/>
      <c r="H26" s="8" t="str">
        <f t="shared" si="2"/>
        <v/>
      </c>
      <c r="I26" s="73"/>
      <c r="J26" s="81"/>
      <c r="K26" s="82"/>
    </row>
    <row r="27" spans="1:11" ht="17.100000000000001" customHeight="1" x14ac:dyDescent="0.15">
      <c r="A27" s="9">
        <f t="shared" si="0"/>
        <v>45367</v>
      </c>
      <c r="B27" s="10" t="str">
        <f t="shared" si="1"/>
        <v>土</v>
      </c>
      <c r="C27" s="22"/>
      <c r="D27" s="23"/>
      <c r="E27" s="26"/>
      <c r="F27" s="27"/>
      <c r="G27" s="28"/>
      <c r="H27" s="8" t="str">
        <f t="shared" si="2"/>
        <v/>
      </c>
      <c r="I27" s="73"/>
      <c r="J27" s="81"/>
      <c r="K27" s="82"/>
    </row>
    <row r="28" spans="1:11" ht="17.100000000000001" customHeight="1" x14ac:dyDescent="0.15">
      <c r="A28" s="9">
        <f t="shared" si="0"/>
        <v>45368</v>
      </c>
      <c r="B28" s="10" t="str">
        <f t="shared" si="1"/>
        <v>日</v>
      </c>
      <c r="C28" s="22"/>
      <c r="D28" s="23"/>
      <c r="E28" s="26"/>
      <c r="F28" s="27"/>
      <c r="G28" s="28"/>
      <c r="H28" s="8" t="str">
        <f t="shared" si="2"/>
        <v/>
      </c>
      <c r="I28" s="73"/>
      <c r="J28" s="139"/>
      <c r="K28" s="140"/>
    </row>
    <row r="29" spans="1:11" ht="17.100000000000001" customHeight="1" x14ac:dyDescent="0.15">
      <c r="A29" s="9">
        <f t="shared" si="0"/>
        <v>45369</v>
      </c>
      <c r="B29" s="10" t="str">
        <f t="shared" si="1"/>
        <v>月</v>
      </c>
      <c r="C29" s="22"/>
      <c r="D29" s="23"/>
      <c r="E29" s="26"/>
      <c r="F29" s="27"/>
      <c r="G29" s="28"/>
      <c r="H29" s="8" t="str">
        <f t="shared" si="2"/>
        <v/>
      </c>
      <c r="I29" s="73"/>
      <c r="J29" s="139"/>
      <c r="K29" s="140"/>
    </row>
    <row r="30" spans="1:11" ht="17.100000000000001" customHeight="1" x14ac:dyDescent="0.15">
      <c r="A30" s="9">
        <f t="shared" si="0"/>
        <v>45370</v>
      </c>
      <c r="B30" s="10" t="str">
        <f t="shared" si="1"/>
        <v>火</v>
      </c>
      <c r="C30" s="22"/>
      <c r="D30" s="23"/>
      <c r="E30" s="26"/>
      <c r="F30" s="27"/>
      <c r="G30" s="28"/>
      <c r="H30" s="8" t="str">
        <f t="shared" si="2"/>
        <v/>
      </c>
      <c r="I30" s="73"/>
      <c r="J30" s="124"/>
      <c r="K30" s="125"/>
    </row>
    <row r="31" spans="1:11" ht="17.100000000000001" customHeight="1" x14ac:dyDescent="0.15">
      <c r="A31" s="9">
        <f t="shared" si="0"/>
        <v>45371</v>
      </c>
      <c r="B31" s="10" t="s">
        <v>38</v>
      </c>
      <c r="C31" s="22"/>
      <c r="D31" s="23"/>
      <c r="E31" s="26"/>
      <c r="F31" s="27"/>
      <c r="G31" s="28"/>
      <c r="H31" s="8" t="str">
        <f t="shared" si="2"/>
        <v/>
      </c>
      <c r="I31" s="73"/>
      <c r="J31" s="124"/>
      <c r="K31" s="125"/>
    </row>
    <row r="32" spans="1:11" ht="17.100000000000001" customHeight="1" x14ac:dyDescent="0.15">
      <c r="A32" s="9">
        <f t="shared" si="0"/>
        <v>45372</v>
      </c>
      <c r="B32" s="10" t="str">
        <f t="shared" si="1"/>
        <v>木</v>
      </c>
      <c r="C32" s="22"/>
      <c r="D32" s="23"/>
      <c r="E32" s="26"/>
      <c r="F32" s="27"/>
      <c r="G32" s="28"/>
      <c r="H32" s="8" t="str">
        <f t="shared" si="2"/>
        <v/>
      </c>
      <c r="I32" s="73"/>
      <c r="J32" s="139"/>
      <c r="K32" s="140"/>
    </row>
    <row r="33" spans="1:11" ht="17.100000000000001" customHeight="1" x14ac:dyDescent="0.15">
      <c r="A33" s="9">
        <f t="shared" si="0"/>
        <v>45373</v>
      </c>
      <c r="B33" s="10" t="str">
        <f t="shared" si="1"/>
        <v>金</v>
      </c>
      <c r="C33" s="22"/>
      <c r="D33" s="23"/>
      <c r="E33" s="26"/>
      <c r="F33" s="27"/>
      <c r="G33" s="28"/>
      <c r="H33" s="8" t="str">
        <f t="shared" si="2"/>
        <v/>
      </c>
      <c r="I33" s="73"/>
      <c r="J33" s="81"/>
      <c r="K33" s="82"/>
    </row>
    <row r="34" spans="1:11" ht="17.100000000000001" customHeight="1" x14ac:dyDescent="0.15">
      <c r="A34" s="9">
        <f t="shared" si="0"/>
        <v>45374</v>
      </c>
      <c r="B34" s="10" t="str">
        <f t="shared" si="1"/>
        <v>土</v>
      </c>
      <c r="C34" s="22"/>
      <c r="D34" s="23"/>
      <c r="E34" s="26"/>
      <c r="F34" s="27"/>
      <c r="G34" s="28"/>
      <c r="H34" s="8" t="str">
        <f t="shared" si="2"/>
        <v/>
      </c>
      <c r="I34" s="73"/>
      <c r="J34" s="81"/>
      <c r="K34" s="82"/>
    </row>
    <row r="35" spans="1:11" ht="17.100000000000001" customHeight="1" x14ac:dyDescent="0.15">
      <c r="A35" s="9">
        <f t="shared" si="0"/>
        <v>45375</v>
      </c>
      <c r="B35" s="10" t="str">
        <f t="shared" si="1"/>
        <v>日</v>
      </c>
      <c r="C35" s="22"/>
      <c r="D35" s="23"/>
      <c r="E35" s="26"/>
      <c r="F35" s="27"/>
      <c r="G35" s="28"/>
      <c r="H35" s="8" t="str">
        <f t="shared" si="2"/>
        <v/>
      </c>
      <c r="I35" s="73"/>
      <c r="J35" s="139"/>
      <c r="K35" s="140"/>
    </row>
    <row r="36" spans="1:11" ht="17.100000000000001" customHeight="1" x14ac:dyDescent="0.15">
      <c r="A36" s="9">
        <f t="shared" si="0"/>
        <v>45376</v>
      </c>
      <c r="B36" s="10" t="str">
        <f t="shared" si="1"/>
        <v>月</v>
      </c>
      <c r="C36" s="22"/>
      <c r="D36" s="23"/>
      <c r="E36" s="26"/>
      <c r="F36" s="27"/>
      <c r="G36" s="28"/>
      <c r="H36" s="8" t="str">
        <f t="shared" si="2"/>
        <v/>
      </c>
      <c r="I36" s="73"/>
      <c r="J36" s="139"/>
      <c r="K36" s="140"/>
    </row>
    <row r="37" spans="1:11" ht="17.100000000000001" customHeight="1" x14ac:dyDescent="0.15">
      <c r="A37" s="9">
        <f t="shared" si="0"/>
        <v>45377</v>
      </c>
      <c r="B37" s="10" t="str">
        <f t="shared" si="1"/>
        <v>火</v>
      </c>
      <c r="C37" s="22"/>
      <c r="D37" s="23"/>
      <c r="E37" s="26"/>
      <c r="F37" s="27"/>
      <c r="G37" s="28"/>
      <c r="H37" s="8" t="str">
        <f t="shared" si="2"/>
        <v/>
      </c>
      <c r="I37" s="73"/>
      <c r="J37" s="139"/>
      <c r="K37" s="140"/>
    </row>
    <row r="38" spans="1:11" ht="17.100000000000001" customHeight="1" x14ac:dyDescent="0.15">
      <c r="A38" s="9">
        <f>A37+1</f>
        <v>45378</v>
      </c>
      <c r="B38" s="10" t="str">
        <f t="shared" si="1"/>
        <v>水</v>
      </c>
      <c r="C38" s="22"/>
      <c r="D38" s="23"/>
      <c r="E38" s="26"/>
      <c r="F38" s="27"/>
      <c r="G38" s="28"/>
      <c r="H38" s="8" t="str">
        <f t="shared" si="2"/>
        <v/>
      </c>
      <c r="I38" s="73"/>
      <c r="J38" s="139"/>
      <c r="K38" s="140"/>
    </row>
    <row r="39" spans="1:11" ht="17.100000000000001" customHeight="1" x14ac:dyDescent="0.15">
      <c r="A39" s="9">
        <f>A38+1</f>
        <v>45379</v>
      </c>
      <c r="B39" s="10" t="str">
        <f t="shared" si="1"/>
        <v>木</v>
      </c>
      <c r="C39" s="22"/>
      <c r="D39" s="23"/>
      <c r="E39" s="26"/>
      <c r="F39" s="27"/>
      <c r="G39" s="28"/>
      <c r="H39" s="8" t="str">
        <f t="shared" si="2"/>
        <v/>
      </c>
      <c r="I39" s="73"/>
      <c r="J39" s="139"/>
      <c r="K39" s="140"/>
    </row>
    <row r="40" spans="1:11" ht="17.100000000000001" customHeight="1" x14ac:dyDescent="0.15">
      <c r="A40" s="9">
        <f>IF(DAY(A39+1)&lt;4,"",A39+1)</f>
        <v>45380</v>
      </c>
      <c r="B40" s="10" t="str">
        <f t="shared" si="1"/>
        <v>金</v>
      </c>
      <c r="C40" s="22"/>
      <c r="D40" s="23"/>
      <c r="E40" s="26"/>
      <c r="F40" s="27"/>
      <c r="G40" s="28"/>
      <c r="H40" s="8" t="str">
        <f t="shared" si="2"/>
        <v/>
      </c>
      <c r="I40" s="73"/>
      <c r="J40" s="81"/>
      <c r="K40" s="82"/>
    </row>
    <row r="41" spans="1:11" ht="17.100000000000001" customHeight="1" x14ac:dyDescent="0.15">
      <c r="A41" s="9">
        <f>IF(DAY(A39+2)&lt;4,"",A39+2)</f>
        <v>45381</v>
      </c>
      <c r="B41" s="10" t="str">
        <f t="shared" si="1"/>
        <v>土</v>
      </c>
      <c r="C41" s="22"/>
      <c r="D41" s="23"/>
      <c r="E41" s="26"/>
      <c r="F41" s="27"/>
      <c r="G41" s="28"/>
      <c r="H41" s="8" t="str">
        <f t="shared" si="2"/>
        <v/>
      </c>
      <c r="I41" s="73"/>
      <c r="J41" s="81"/>
      <c r="K41" s="82"/>
    </row>
    <row r="42" spans="1:11" ht="17.100000000000001" customHeight="1" thickBot="1" x14ac:dyDescent="0.2">
      <c r="A42" s="11">
        <f>IF(DAY(A39+3)&lt;4,"",A39+3)</f>
        <v>45382</v>
      </c>
      <c r="B42" s="42" t="str">
        <f>TEXT(A42,"aaa")</f>
        <v>日</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0" priority="1" stopIfTrue="1">
      <formula>OR($B12="土",$B12="日",$B12="祝",$B12="振",$I12="休日")</formula>
    </cfRule>
  </conditionalFormatting>
  <dataValidations count="5">
    <dataValidation type="list" imeMode="on" allowBlank="1" sqref="H8" xr:uid="{2576F61C-995D-4F97-9D95-82E9CC70CD9F}">
      <formula1>"通常勤務,管理者,裁量,高プロ,出向,その他"</formula1>
    </dataValidation>
    <dataValidation type="list" allowBlank="1" showInputMessage="1" showErrorMessage="1" sqref="G2 K2" xr:uid="{606E264E-5D3F-415A-B786-6E7474D51141}">
      <formula1>"あり,なし"</formula1>
    </dataValidation>
    <dataValidation type="list" allowBlank="1" showInputMessage="1" showErrorMessage="1" sqref="E1:G1" xr:uid="{0768977B-6353-4C07-A412-B0CB26545A3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28A912F-C6DC-4963-B6AF-F90504EF35AC}">
      <formula1>0</formula1>
    </dataValidation>
    <dataValidation type="time" allowBlank="1" showInputMessage="1" showErrorMessage="1" errorTitle="時刻を入力してください。" error="0:00から23:59までの時刻が入力できます。" sqref="C12:C42 E12:E42 G12:G42" xr:uid="{30DFECB4-9875-4C07-A0BA-5C9A3C90DBF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42F3-5A71-4C41-8D9D-52A885ED9534}">
  <sheetPr codeName="Sheet2"/>
  <dimension ref="A1:N57"/>
  <sheetViews>
    <sheetView zoomScaleNormal="100" workbookViewId="0">
      <selection activeCell="C19" sqref="C19"/>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27</v>
      </c>
      <c r="B1" s="104"/>
      <c r="C1" s="104"/>
      <c r="D1" s="104"/>
      <c r="E1" s="105" t="s">
        <v>19</v>
      </c>
      <c r="F1" s="106"/>
      <c r="G1" s="106"/>
      <c r="H1" s="61"/>
      <c r="I1" s="48" t="str">
        <f>IF($E$1="委託業務従事日誌","契約管理番号：","事業番号：")</f>
        <v>契約管理番号：</v>
      </c>
      <c r="J1" s="72" t="s">
        <v>25</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45047</v>
      </c>
      <c r="B12" s="45" t="str">
        <f>TEXT(A12,"aaa")</f>
        <v>月</v>
      </c>
      <c r="C12" s="36"/>
      <c r="D12" s="37"/>
      <c r="E12" s="46"/>
      <c r="F12" s="39"/>
      <c r="G12" s="47"/>
      <c r="H12" s="8" t="str">
        <f>IF((D12-C12)+(F12-E12)-G12=0,"",(D12-C12)+(F12-E12)-G12)</f>
        <v/>
      </c>
      <c r="I12" s="132"/>
      <c r="J12" s="133"/>
      <c r="K12" s="134"/>
    </row>
    <row r="13" spans="1:13" ht="17.100000000000001" customHeight="1" x14ac:dyDescent="0.15">
      <c r="A13" s="9">
        <f t="shared" ref="A13:A37" si="0">A12+1</f>
        <v>45048</v>
      </c>
      <c r="B13" s="10" t="str">
        <f>TEXT(A13,"aaa")</f>
        <v>火</v>
      </c>
      <c r="C13" s="24"/>
      <c r="D13" s="25"/>
      <c r="E13" s="26"/>
      <c r="F13" s="27"/>
      <c r="G13" s="28"/>
      <c r="H13" s="8" t="str">
        <f>IF((D13-C13)+(F13-E13)-G13=0,"",(D13-C13)+(F13-E13)-G13)</f>
        <v/>
      </c>
      <c r="I13" s="73"/>
      <c r="J13" s="81"/>
      <c r="K13" s="82"/>
    </row>
    <row r="14" spans="1:13" ht="17.100000000000001" customHeight="1" x14ac:dyDescent="0.15">
      <c r="A14" s="51">
        <f t="shared" si="0"/>
        <v>45049</v>
      </c>
      <c r="B14" s="10" t="s">
        <v>38</v>
      </c>
      <c r="C14" s="22"/>
      <c r="D14" s="23"/>
      <c r="E14" s="26"/>
      <c r="F14" s="27"/>
      <c r="G14" s="28"/>
      <c r="H14" s="8" t="str">
        <f t="shared" ref="H14:H42" si="1">IF((D14-C14)+(F14-E14)-G14=0,"",(D14-C14)+(F14-E14)-G14)</f>
        <v/>
      </c>
      <c r="I14" s="73"/>
      <c r="J14" s="74"/>
      <c r="K14" s="75"/>
    </row>
    <row r="15" spans="1:13" ht="17.100000000000001" customHeight="1" x14ac:dyDescent="0.15">
      <c r="A15" s="9">
        <f t="shared" si="0"/>
        <v>45050</v>
      </c>
      <c r="B15" s="10" t="s">
        <v>38</v>
      </c>
      <c r="C15" s="22"/>
      <c r="D15" s="23"/>
      <c r="E15" s="26"/>
      <c r="F15" s="27"/>
      <c r="G15" s="28"/>
      <c r="H15" s="8" t="str">
        <f t="shared" si="1"/>
        <v/>
      </c>
      <c r="I15" s="73"/>
      <c r="J15" s="74"/>
      <c r="K15" s="75"/>
    </row>
    <row r="16" spans="1:13" ht="17.100000000000001" customHeight="1" x14ac:dyDescent="0.15">
      <c r="A16" s="9">
        <f t="shared" si="0"/>
        <v>45051</v>
      </c>
      <c r="B16" s="10" t="s">
        <v>38</v>
      </c>
      <c r="C16" s="22"/>
      <c r="D16" s="23"/>
      <c r="E16" s="26"/>
      <c r="F16" s="27"/>
      <c r="G16" s="28"/>
      <c r="H16" s="8" t="str">
        <f t="shared" si="1"/>
        <v/>
      </c>
      <c r="I16" s="73"/>
      <c r="J16" s="74"/>
      <c r="K16" s="75"/>
    </row>
    <row r="17" spans="1:11" ht="17.100000000000001" customHeight="1" x14ac:dyDescent="0.15">
      <c r="A17" s="35">
        <f t="shared" si="0"/>
        <v>45052</v>
      </c>
      <c r="B17" s="10" t="str">
        <f t="shared" ref="B17:B41" si="2">TEXT(A17,"aaa")</f>
        <v>土</v>
      </c>
      <c r="C17" s="36"/>
      <c r="D17" s="37"/>
      <c r="E17" s="38"/>
      <c r="F17" s="39"/>
      <c r="G17" s="40"/>
      <c r="H17" s="8" t="str">
        <f t="shared" si="1"/>
        <v/>
      </c>
      <c r="I17" s="73"/>
      <c r="J17" s="74"/>
      <c r="K17" s="75"/>
    </row>
    <row r="18" spans="1:11" ht="17.100000000000001" customHeight="1" x14ac:dyDescent="0.15">
      <c r="A18" s="35">
        <f t="shared" si="0"/>
        <v>45053</v>
      </c>
      <c r="B18" s="10" t="str">
        <f t="shared" si="2"/>
        <v>日</v>
      </c>
      <c r="C18" s="36"/>
      <c r="D18" s="37"/>
      <c r="E18" s="38"/>
      <c r="F18" s="39"/>
      <c r="G18" s="40"/>
      <c r="H18" s="8" t="str">
        <f t="shared" si="1"/>
        <v/>
      </c>
      <c r="I18" s="73"/>
      <c r="J18" s="74"/>
      <c r="K18" s="75"/>
    </row>
    <row r="19" spans="1:11" ht="17.100000000000001" customHeight="1" x14ac:dyDescent="0.15">
      <c r="A19" s="9">
        <f t="shared" si="0"/>
        <v>45054</v>
      </c>
      <c r="B19" s="10" t="str">
        <f t="shared" si="2"/>
        <v>月</v>
      </c>
      <c r="C19" s="22"/>
      <c r="D19" s="23"/>
      <c r="E19" s="26"/>
      <c r="F19" s="27"/>
      <c r="G19" s="28"/>
      <c r="H19" s="8" t="str">
        <f t="shared" si="1"/>
        <v/>
      </c>
      <c r="I19" s="73"/>
      <c r="J19" s="81"/>
      <c r="K19" s="82"/>
    </row>
    <row r="20" spans="1:11" ht="17.100000000000001" customHeight="1" x14ac:dyDescent="0.15">
      <c r="A20" s="9">
        <f t="shared" si="0"/>
        <v>45055</v>
      </c>
      <c r="B20" s="10" t="str">
        <f t="shared" si="2"/>
        <v>火</v>
      </c>
      <c r="C20" s="22"/>
      <c r="D20" s="23"/>
      <c r="E20" s="26"/>
      <c r="F20" s="27"/>
      <c r="G20" s="28"/>
      <c r="H20" s="8" t="str">
        <f t="shared" si="1"/>
        <v/>
      </c>
      <c r="I20" s="73"/>
      <c r="J20" s="81"/>
      <c r="K20" s="82"/>
    </row>
    <row r="21" spans="1:11" ht="17.100000000000001" customHeight="1" x14ac:dyDescent="0.15">
      <c r="A21" s="51">
        <f t="shared" si="0"/>
        <v>45056</v>
      </c>
      <c r="B21" s="10" t="str">
        <f t="shared" si="2"/>
        <v>水</v>
      </c>
      <c r="C21" s="22"/>
      <c r="D21" s="23"/>
      <c r="E21" s="26"/>
      <c r="F21" s="27"/>
      <c r="G21" s="28"/>
      <c r="H21" s="8" t="str">
        <f t="shared" si="1"/>
        <v/>
      </c>
      <c r="I21" s="73"/>
      <c r="J21" s="74"/>
      <c r="K21" s="75"/>
    </row>
    <row r="22" spans="1:11" ht="17.100000000000001" customHeight="1" x14ac:dyDescent="0.15">
      <c r="A22" s="9">
        <f t="shared" si="0"/>
        <v>45057</v>
      </c>
      <c r="B22" s="10" t="str">
        <f t="shared" si="2"/>
        <v>木</v>
      </c>
      <c r="C22" s="22"/>
      <c r="D22" s="23"/>
      <c r="E22" s="26"/>
      <c r="F22" s="27"/>
      <c r="G22" s="28"/>
      <c r="H22" s="8" t="str">
        <f t="shared" si="1"/>
        <v/>
      </c>
      <c r="I22" s="73"/>
      <c r="J22" s="74"/>
      <c r="K22" s="75"/>
    </row>
    <row r="23" spans="1:11" ht="17.100000000000001" customHeight="1" x14ac:dyDescent="0.15">
      <c r="A23" s="9">
        <f t="shared" si="0"/>
        <v>45058</v>
      </c>
      <c r="B23" s="10" t="str">
        <f t="shared" si="2"/>
        <v>金</v>
      </c>
      <c r="C23" s="22"/>
      <c r="D23" s="23"/>
      <c r="E23" s="26"/>
      <c r="F23" s="27"/>
      <c r="G23" s="28"/>
      <c r="H23" s="8" t="str">
        <f t="shared" si="1"/>
        <v/>
      </c>
      <c r="I23" s="73"/>
      <c r="J23" s="74"/>
      <c r="K23" s="75"/>
    </row>
    <row r="24" spans="1:11" ht="17.100000000000001" customHeight="1" x14ac:dyDescent="0.15">
      <c r="A24" s="9">
        <f t="shared" si="0"/>
        <v>45059</v>
      </c>
      <c r="B24" s="10" t="str">
        <f t="shared" si="2"/>
        <v>土</v>
      </c>
      <c r="C24" s="22"/>
      <c r="D24" s="23"/>
      <c r="E24" s="26"/>
      <c r="F24" s="27"/>
      <c r="G24" s="28"/>
      <c r="H24" s="8" t="str">
        <f t="shared" si="1"/>
        <v/>
      </c>
      <c r="I24" s="73"/>
      <c r="J24" s="74"/>
      <c r="K24" s="75"/>
    </row>
    <row r="25" spans="1:11" ht="17.100000000000001" customHeight="1" x14ac:dyDescent="0.15">
      <c r="A25" s="9">
        <f t="shared" si="0"/>
        <v>45060</v>
      </c>
      <c r="B25" s="10" t="str">
        <f t="shared" si="2"/>
        <v>日</v>
      </c>
      <c r="C25" s="22"/>
      <c r="D25" s="23"/>
      <c r="E25" s="26"/>
      <c r="F25" s="27"/>
      <c r="G25" s="28"/>
      <c r="H25" s="8" t="str">
        <f t="shared" si="1"/>
        <v/>
      </c>
      <c r="I25" s="73"/>
      <c r="J25" s="74"/>
      <c r="K25" s="75"/>
    </row>
    <row r="26" spans="1:11" ht="17.100000000000001" customHeight="1" x14ac:dyDescent="0.15">
      <c r="A26" s="9">
        <f t="shared" si="0"/>
        <v>45061</v>
      </c>
      <c r="B26" s="10" t="str">
        <f t="shared" si="2"/>
        <v>月</v>
      </c>
      <c r="C26" s="22"/>
      <c r="D26" s="23"/>
      <c r="E26" s="26"/>
      <c r="F26" s="27"/>
      <c r="G26" s="28"/>
      <c r="H26" s="8" t="str">
        <f t="shared" si="1"/>
        <v/>
      </c>
      <c r="I26" s="73"/>
      <c r="J26" s="81"/>
      <c r="K26" s="82"/>
    </row>
    <row r="27" spans="1:11" ht="17.100000000000001" customHeight="1" x14ac:dyDescent="0.15">
      <c r="A27" s="9">
        <f t="shared" si="0"/>
        <v>45062</v>
      </c>
      <c r="B27" s="10" t="str">
        <f t="shared" si="2"/>
        <v>火</v>
      </c>
      <c r="C27" s="22"/>
      <c r="D27" s="23"/>
      <c r="E27" s="26"/>
      <c r="F27" s="27"/>
      <c r="G27" s="28"/>
      <c r="H27" s="8" t="str">
        <f t="shared" si="1"/>
        <v/>
      </c>
      <c r="I27" s="73"/>
      <c r="J27" s="81"/>
      <c r="K27" s="82"/>
    </row>
    <row r="28" spans="1:11" ht="17.100000000000001" customHeight="1" x14ac:dyDescent="0.15">
      <c r="A28" s="9">
        <f t="shared" si="0"/>
        <v>45063</v>
      </c>
      <c r="B28" s="10" t="str">
        <f t="shared" si="2"/>
        <v>水</v>
      </c>
      <c r="C28" s="22"/>
      <c r="D28" s="23"/>
      <c r="E28" s="26"/>
      <c r="F28" s="27"/>
      <c r="G28" s="28"/>
      <c r="H28" s="8" t="str">
        <f t="shared" si="1"/>
        <v/>
      </c>
      <c r="I28" s="73"/>
      <c r="J28" s="74"/>
      <c r="K28" s="75"/>
    </row>
    <row r="29" spans="1:11" ht="17.100000000000001" customHeight="1" x14ac:dyDescent="0.15">
      <c r="A29" s="9">
        <f t="shared" si="0"/>
        <v>45064</v>
      </c>
      <c r="B29" s="10" t="str">
        <f t="shared" si="2"/>
        <v>木</v>
      </c>
      <c r="C29" s="22"/>
      <c r="D29" s="23"/>
      <c r="E29" s="26"/>
      <c r="F29" s="27"/>
      <c r="G29" s="28"/>
      <c r="H29" s="8" t="str">
        <f t="shared" si="1"/>
        <v/>
      </c>
      <c r="I29" s="73"/>
      <c r="J29" s="74"/>
      <c r="K29" s="75"/>
    </row>
    <row r="30" spans="1:11" ht="17.100000000000001" customHeight="1" x14ac:dyDescent="0.15">
      <c r="A30" s="9">
        <f t="shared" si="0"/>
        <v>45065</v>
      </c>
      <c r="B30" s="10" t="str">
        <f t="shared" si="2"/>
        <v>金</v>
      </c>
      <c r="C30" s="22"/>
      <c r="D30" s="23"/>
      <c r="E30" s="26"/>
      <c r="F30" s="27"/>
      <c r="G30" s="28"/>
      <c r="H30" s="8" t="str">
        <f t="shared" si="1"/>
        <v/>
      </c>
      <c r="I30" s="73"/>
      <c r="J30" s="124"/>
      <c r="K30" s="125"/>
    </row>
    <row r="31" spans="1:11" ht="17.100000000000001" customHeight="1" x14ac:dyDescent="0.15">
      <c r="A31" s="9">
        <f t="shared" si="0"/>
        <v>45066</v>
      </c>
      <c r="B31" s="10" t="str">
        <f t="shared" si="2"/>
        <v>土</v>
      </c>
      <c r="C31" s="22"/>
      <c r="D31" s="23"/>
      <c r="E31" s="26"/>
      <c r="F31" s="27"/>
      <c r="G31" s="28"/>
      <c r="H31" s="8" t="str">
        <f t="shared" si="1"/>
        <v/>
      </c>
      <c r="I31" s="73"/>
      <c r="J31" s="124"/>
      <c r="K31" s="125"/>
    </row>
    <row r="32" spans="1:11" ht="17.100000000000001" customHeight="1" x14ac:dyDescent="0.15">
      <c r="A32" s="9">
        <f t="shared" si="0"/>
        <v>45067</v>
      </c>
      <c r="B32" s="10" t="str">
        <f t="shared" si="2"/>
        <v>日</v>
      </c>
      <c r="C32" s="22"/>
      <c r="D32" s="23"/>
      <c r="E32" s="26"/>
      <c r="F32" s="27"/>
      <c r="G32" s="28"/>
      <c r="H32" s="8" t="str">
        <f t="shared" si="1"/>
        <v/>
      </c>
      <c r="I32" s="73"/>
      <c r="J32" s="74"/>
      <c r="K32" s="75"/>
    </row>
    <row r="33" spans="1:11" ht="17.100000000000001" customHeight="1" x14ac:dyDescent="0.15">
      <c r="A33" s="9">
        <f t="shared" si="0"/>
        <v>45068</v>
      </c>
      <c r="B33" s="10" t="str">
        <f t="shared" si="2"/>
        <v>月</v>
      </c>
      <c r="C33" s="22"/>
      <c r="D33" s="23"/>
      <c r="E33" s="26"/>
      <c r="F33" s="27"/>
      <c r="G33" s="28"/>
      <c r="H33" s="8" t="str">
        <f t="shared" si="1"/>
        <v/>
      </c>
      <c r="I33" s="73"/>
      <c r="J33" s="81"/>
      <c r="K33" s="82"/>
    </row>
    <row r="34" spans="1:11" ht="17.100000000000001" customHeight="1" x14ac:dyDescent="0.15">
      <c r="A34" s="9">
        <f t="shared" si="0"/>
        <v>45069</v>
      </c>
      <c r="B34" s="10" t="str">
        <f t="shared" si="2"/>
        <v>火</v>
      </c>
      <c r="C34" s="22"/>
      <c r="D34" s="23"/>
      <c r="E34" s="26"/>
      <c r="F34" s="27"/>
      <c r="G34" s="28"/>
      <c r="H34" s="8" t="str">
        <f t="shared" si="1"/>
        <v/>
      </c>
      <c r="I34" s="73"/>
      <c r="J34" s="81"/>
      <c r="K34" s="82"/>
    </row>
    <row r="35" spans="1:11" ht="17.100000000000001" customHeight="1" x14ac:dyDescent="0.15">
      <c r="A35" s="9">
        <f t="shared" si="0"/>
        <v>45070</v>
      </c>
      <c r="B35" s="10" t="str">
        <f t="shared" si="2"/>
        <v>水</v>
      </c>
      <c r="C35" s="22"/>
      <c r="D35" s="23"/>
      <c r="E35" s="26"/>
      <c r="F35" s="27"/>
      <c r="G35" s="28"/>
      <c r="H35" s="8" t="str">
        <f t="shared" si="1"/>
        <v/>
      </c>
      <c r="I35" s="73"/>
      <c r="J35" s="74"/>
      <c r="K35" s="75"/>
    </row>
    <row r="36" spans="1:11" ht="17.100000000000001" customHeight="1" x14ac:dyDescent="0.15">
      <c r="A36" s="9">
        <f t="shared" si="0"/>
        <v>45071</v>
      </c>
      <c r="B36" s="10" t="str">
        <f t="shared" si="2"/>
        <v>木</v>
      </c>
      <c r="C36" s="22"/>
      <c r="D36" s="23"/>
      <c r="E36" s="26"/>
      <c r="F36" s="27"/>
      <c r="G36" s="28"/>
      <c r="H36" s="8" t="str">
        <f t="shared" si="1"/>
        <v/>
      </c>
      <c r="I36" s="73"/>
      <c r="J36" s="74"/>
      <c r="K36" s="75"/>
    </row>
    <row r="37" spans="1:11" ht="17.100000000000001" customHeight="1" x14ac:dyDescent="0.15">
      <c r="A37" s="9">
        <f t="shared" si="0"/>
        <v>45072</v>
      </c>
      <c r="B37" s="10" t="str">
        <f t="shared" si="2"/>
        <v>金</v>
      </c>
      <c r="C37" s="22"/>
      <c r="D37" s="23"/>
      <c r="E37" s="26"/>
      <c r="F37" s="27"/>
      <c r="G37" s="28"/>
      <c r="H37" s="8" t="str">
        <f t="shared" si="1"/>
        <v/>
      </c>
      <c r="I37" s="73"/>
      <c r="J37" s="74"/>
      <c r="K37" s="75"/>
    </row>
    <row r="38" spans="1:11" ht="17.100000000000001" customHeight="1" x14ac:dyDescent="0.15">
      <c r="A38" s="9">
        <f>A37+1</f>
        <v>45073</v>
      </c>
      <c r="B38" s="10" t="str">
        <f t="shared" si="2"/>
        <v>土</v>
      </c>
      <c r="C38" s="22"/>
      <c r="D38" s="23"/>
      <c r="E38" s="26"/>
      <c r="F38" s="27"/>
      <c r="G38" s="28"/>
      <c r="H38" s="8" t="str">
        <f t="shared" si="1"/>
        <v/>
      </c>
      <c r="I38" s="73"/>
      <c r="J38" s="74"/>
      <c r="K38" s="75"/>
    </row>
    <row r="39" spans="1:11" ht="17.100000000000001" customHeight="1" x14ac:dyDescent="0.15">
      <c r="A39" s="9">
        <f>A38+1</f>
        <v>45074</v>
      </c>
      <c r="B39" s="10" t="str">
        <f t="shared" si="2"/>
        <v>日</v>
      </c>
      <c r="C39" s="22"/>
      <c r="D39" s="23"/>
      <c r="E39" s="26"/>
      <c r="F39" s="27"/>
      <c r="G39" s="28"/>
      <c r="H39" s="8" t="str">
        <f t="shared" si="1"/>
        <v/>
      </c>
      <c r="I39" s="73"/>
      <c r="J39" s="74"/>
      <c r="K39" s="75"/>
    </row>
    <row r="40" spans="1:11" ht="17.100000000000001" customHeight="1" x14ac:dyDescent="0.15">
      <c r="A40" s="9">
        <f>IF(DAY(A39+1)&lt;4,"",A39+1)</f>
        <v>45075</v>
      </c>
      <c r="B40" s="10" t="str">
        <f t="shared" si="2"/>
        <v>月</v>
      </c>
      <c r="C40" s="22"/>
      <c r="D40" s="23"/>
      <c r="E40" s="26"/>
      <c r="F40" s="27"/>
      <c r="G40" s="28"/>
      <c r="H40" s="8" t="str">
        <f t="shared" si="1"/>
        <v/>
      </c>
      <c r="I40" s="73"/>
      <c r="J40" s="81"/>
      <c r="K40" s="82"/>
    </row>
    <row r="41" spans="1:11" ht="17.100000000000001" customHeight="1" x14ac:dyDescent="0.15">
      <c r="A41" s="9">
        <f>IF(DAY(A39+2)&lt;4,"",A39+2)</f>
        <v>45076</v>
      </c>
      <c r="B41" s="10" t="str">
        <f t="shared" si="2"/>
        <v>火</v>
      </c>
      <c r="C41" s="22"/>
      <c r="D41" s="23"/>
      <c r="E41" s="26"/>
      <c r="F41" s="27"/>
      <c r="G41" s="28"/>
      <c r="H41" s="8" t="str">
        <f t="shared" si="1"/>
        <v/>
      </c>
      <c r="I41" s="73"/>
      <c r="J41" s="81"/>
      <c r="K41" s="82"/>
    </row>
    <row r="42" spans="1:11" ht="17.100000000000001" customHeight="1" thickBot="1" x14ac:dyDescent="0.2">
      <c r="A42" s="11">
        <f>IF(DAY(A39+3)&lt;4,"",A39+3)</f>
        <v>45077</v>
      </c>
      <c r="B42" s="42" t="str">
        <f>TEXT(A42,"aaa")</f>
        <v>水</v>
      </c>
      <c r="C42" s="29"/>
      <c r="D42" s="30"/>
      <c r="E42" s="31"/>
      <c r="F42" s="32"/>
      <c r="G42" s="33"/>
      <c r="H42" s="12" t="str">
        <f t="shared" si="1"/>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10" priority="1" stopIfTrue="1">
      <formula>OR($B12="土",$B12="日",$B12="祝",$B12="振",$I12="休日")</formula>
    </cfRule>
  </conditionalFormatting>
  <dataValidations count="5">
    <dataValidation type="list" imeMode="on" allowBlank="1" sqref="H8" xr:uid="{471BEF28-CD5F-49B5-B106-82E2BB53C5AE}">
      <formula1>"通常勤務,管理者,裁量,高プロ,出向,その他"</formula1>
    </dataValidation>
    <dataValidation type="list" allowBlank="1" showInputMessage="1" showErrorMessage="1" sqref="G2 K2" xr:uid="{6865BEA0-B6E8-47C4-8494-FCA2929A5220}">
      <formula1>"あり,なし"</formula1>
    </dataValidation>
    <dataValidation type="list" allowBlank="1" showInputMessage="1" showErrorMessage="1" sqref="E1:G1" xr:uid="{2D5AD1DA-1C38-46D8-AC29-314DE99EAA7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2E033DA5-EBF3-4DE9-9C90-016A608D71BC}">
      <formula1>0</formula1>
    </dataValidation>
    <dataValidation type="time" allowBlank="1" showInputMessage="1" showErrorMessage="1" errorTitle="時刻を入力してください。" error="0:00から23:59までの時刻が入力できます。" sqref="C12:C42 E12:E42 G12:G42" xr:uid="{EE246B8A-FC85-4A5B-A922-394650ECB39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ADF15-8EBC-4F31-B0D1-0FE76FFFC639}">
  <sheetPr codeName="Sheet3"/>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28</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45078</v>
      </c>
      <c r="B12" s="45" t="str">
        <f>TEXT(A12,"aaa")</f>
        <v>木</v>
      </c>
      <c r="C12" s="36"/>
      <c r="D12" s="37"/>
      <c r="E12" s="46"/>
      <c r="F12" s="39"/>
      <c r="G12" s="47"/>
      <c r="H12" s="8" t="str">
        <f>IF((D12-C12)+(F12-E12)-G12=0,"",(D12-C12)+(F12-E12)-G12)</f>
        <v/>
      </c>
      <c r="I12" s="132"/>
      <c r="J12" s="133"/>
      <c r="K12" s="134"/>
    </row>
    <row r="13" spans="1:13" ht="17.100000000000001" customHeight="1" x14ac:dyDescent="0.15">
      <c r="A13" s="9">
        <f t="shared" ref="A13:A37" si="0">A12+1</f>
        <v>45079</v>
      </c>
      <c r="B13" s="10" t="str">
        <f>TEXT(A13,"aaa")</f>
        <v>金</v>
      </c>
      <c r="C13" s="24"/>
      <c r="D13" s="25"/>
      <c r="E13" s="26"/>
      <c r="F13" s="27"/>
      <c r="G13" s="28"/>
      <c r="H13" s="8" t="str">
        <f>IF((D13-C13)+(F13-E13)-G13=0,"",(D13-C13)+(F13-E13)-G13)</f>
        <v/>
      </c>
      <c r="I13" s="73"/>
      <c r="J13" s="81"/>
      <c r="K13" s="82"/>
    </row>
    <row r="14" spans="1:13" ht="17.100000000000001" customHeight="1" x14ac:dyDescent="0.15">
      <c r="A14" s="51">
        <f t="shared" si="0"/>
        <v>45080</v>
      </c>
      <c r="B14" s="10" t="str">
        <f t="shared" ref="B14:B41" si="1">TEXT(A14,"aaa")</f>
        <v>土</v>
      </c>
      <c r="C14" s="22"/>
      <c r="D14" s="23"/>
      <c r="E14" s="26"/>
      <c r="F14" s="27"/>
      <c r="G14" s="28"/>
      <c r="H14" s="8" t="str">
        <f t="shared" ref="H14:H42" si="2">IF((D14-C14)+(F14-E14)-G14=0,"",(D14-C14)+(F14-E14)-G14)</f>
        <v/>
      </c>
      <c r="I14" s="73"/>
      <c r="J14" s="74"/>
      <c r="K14" s="75"/>
    </row>
    <row r="15" spans="1:13" ht="17.100000000000001" customHeight="1" x14ac:dyDescent="0.15">
      <c r="A15" s="9">
        <f t="shared" si="0"/>
        <v>45081</v>
      </c>
      <c r="B15" s="10" t="str">
        <f t="shared" si="1"/>
        <v>日</v>
      </c>
      <c r="C15" s="22"/>
      <c r="D15" s="23"/>
      <c r="E15" s="26"/>
      <c r="F15" s="27"/>
      <c r="G15" s="28"/>
      <c r="H15" s="8" t="str">
        <f t="shared" si="2"/>
        <v/>
      </c>
      <c r="I15" s="73"/>
      <c r="J15" s="74"/>
      <c r="K15" s="75"/>
    </row>
    <row r="16" spans="1:13" ht="17.100000000000001" customHeight="1" x14ac:dyDescent="0.15">
      <c r="A16" s="9">
        <f t="shared" si="0"/>
        <v>45082</v>
      </c>
      <c r="B16" s="10" t="str">
        <f t="shared" si="1"/>
        <v>月</v>
      </c>
      <c r="C16" s="22"/>
      <c r="D16" s="23"/>
      <c r="E16" s="26"/>
      <c r="F16" s="27"/>
      <c r="G16" s="28"/>
      <c r="H16" s="8" t="str">
        <f t="shared" si="2"/>
        <v/>
      </c>
      <c r="I16" s="73"/>
      <c r="J16" s="74"/>
      <c r="K16" s="75"/>
    </row>
    <row r="17" spans="1:11" ht="17.100000000000001" customHeight="1" x14ac:dyDescent="0.15">
      <c r="A17" s="35">
        <f t="shared" si="0"/>
        <v>45083</v>
      </c>
      <c r="B17" s="10" t="str">
        <f t="shared" si="1"/>
        <v>火</v>
      </c>
      <c r="C17" s="36"/>
      <c r="D17" s="37"/>
      <c r="E17" s="38"/>
      <c r="F17" s="39"/>
      <c r="G17" s="40"/>
      <c r="H17" s="8" t="str">
        <f t="shared" si="2"/>
        <v/>
      </c>
      <c r="I17" s="73"/>
      <c r="J17" s="74"/>
      <c r="K17" s="75"/>
    </row>
    <row r="18" spans="1:11" ht="17.100000000000001" customHeight="1" x14ac:dyDescent="0.15">
      <c r="A18" s="35">
        <f t="shared" si="0"/>
        <v>45084</v>
      </c>
      <c r="B18" s="10" t="str">
        <f t="shared" si="1"/>
        <v>水</v>
      </c>
      <c r="C18" s="36"/>
      <c r="D18" s="37"/>
      <c r="E18" s="38"/>
      <c r="F18" s="39"/>
      <c r="G18" s="40"/>
      <c r="H18" s="8" t="str">
        <f t="shared" si="2"/>
        <v/>
      </c>
      <c r="I18" s="73"/>
      <c r="J18" s="74"/>
      <c r="K18" s="75"/>
    </row>
    <row r="19" spans="1:11" ht="17.100000000000001" customHeight="1" x14ac:dyDescent="0.15">
      <c r="A19" s="9">
        <f t="shared" si="0"/>
        <v>45085</v>
      </c>
      <c r="B19" s="10" t="str">
        <f t="shared" si="1"/>
        <v>木</v>
      </c>
      <c r="C19" s="22"/>
      <c r="D19" s="23"/>
      <c r="E19" s="26"/>
      <c r="F19" s="27"/>
      <c r="G19" s="28"/>
      <c r="H19" s="8" t="str">
        <f t="shared" si="2"/>
        <v/>
      </c>
      <c r="I19" s="73"/>
      <c r="J19" s="81"/>
      <c r="K19" s="82"/>
    </row>
    <row r="20" spans="1:11" ht="17.100000000000001" customHeight="1" x14ac:dyDescent="0.15">
      <c r="A20" s="9">
        <f t="shared" si="0"/>
        <v>45086</v>
      </c>
      <c r="B20" s="10" t="str">
        <f t="shared" si="1"/>
        <v>金</v>
      </c>
      <c r="C20" s="22"/>
      <c r="D20" s="23"/>
      <c r="E20" s="26"/>
      <c r="F20" s="27"/>
      <c r="G20" s="28"/>
      <c r="H20" s="8" t="str">
        <f t="shared" si="2"/>
        <v/>
      </c>
      <c r="I20" s="73"/>
      <c r="J20" s="81"/>
      <c r="K20" s="82"/>
    </row>
    <row r="21" spans="1:11" ht="17.100000000000001" customHeight="1" x14ac:dyDescent="0.15">
      <c r="A21" s="51">
        <f t="shared" si="0"/>
        <v>45087</v>
      </c>
      <c r="B21" s="10" t="str">
        <f t="shared" si="1"/>
        <v>土</v>
      </c>
      <c r="C21" s="22"/>
      <c r="D21" s="23"/>
      <c r="E21" s="26"/>
      <c r="F21" s="27"/>
      <c r="G21" s="28"/>
      <c r="H21" s="8" t="str">
        <f t="shared" si="2"/>
        <v/>
      </c>
      <c r="I21" s="73"/>
      <c r="J21" s="74"/>
      <c r="K21" s="75"/>
    </row>
    <row r="22" spans="1:11" ht="17.100000000000001" customHeight="1" x14ac:dyDescent="0.15">
      <c r="A22" s="9">
        <f t="shared" si="0"/>
        <v>45088</v>
      </c>
      <c r="B22" s="10" t="str">
        <f t="shared" si="1"/>
        <v>日</v>
      </c>
      <c r="C22" s="22"/>
      <c r="D22" s="23"/>
      <c r="E22" s="26"/>
      <c r="F22" s="27"/>
      <c r="G22" s="28"/>
      <c r="H22" s="8" t="str">
        <f t="shared" si="2"/>
        <v/>
      </c>
      <c r="I22" s="73"/>
      <c r="J22" s="74"/>
      <c r="K22" s="75"/>
    </row>
    <row r="23" spans="1:11" ht="17.100000000000001" customHeight="1" x14ac:dyDescent="0.15">
      <c r="A23" s="9">
        <f t="shared" si="0"/>
        <v>45089</v>
      </c>
      <c r="B23" s="10" t="str">
        <f t="shared" si="1"/>
        <v>月</v>
      </c>
      <c r="C23" s="22"/>
      <c r="D23" s="23"/>
      <c r="E23" s="26"/>
      <c r="F23" s="27"/>
      <c r="G23" s="28"/>
      <c r="H23" s="8" t="str">
        <f t="shared" si="2"/>
        <v/>
      </c>
      <c r="I23" s="73"/>
      <c r="J23" s="74"/>
      <c r="K23" s="75"/>
    </row>
    <row r="24" spans="1:11" ht="17.100000000000001" customHeight="1" x14ac:dyDescent="0.15">
      <c r="A24" s="9">
        <f t="shared" si="0"/>
        <v>45090</v>
      </c>
      <c r="B24" s="10" t="str">
        <f t="shared" si="1"/>
        <v>火</v>
      </c>
      <c r="C24" s="22"/>
      <c r="D24" s="23"/>
      <c r="E24" s="26"/>
      <c r="F24" s="27"/>
      <c r="G24" s="28"/>
      <c r="H24" s="8" t="str">
        <f t="shared" si="2"/>
        <v/>
      </c>
      <c r="I24" s="73"/>
      <c r="J24" s="74"/>
      <c r="K24" s="75"/>
    </row>
    <row r="25" spans="1:11" ht="17.100000000000001" customHeight="1" x14ac:dyDescent="0.15">
      <c r="A25" s="9">
        <f t="shared" si="0"/>
        <v>45091</v>
      </c>
      <c r="B25" s="10" t="str">
        <f t="shared" si="1"/>
        <v>水</v>
      </c>
      <c r="C25" s="22"/>
      <c r="D25" s="23"/>
      <c r="E25" s="26"/>
      <c r="F25" s="27"/>
      <c r="G25" s="28"/>
      <c r="H25" s="8" t="str">
        <f t="shared" si="2"/>
        <v/>
      </c>
      <c r="I25" s="73"/>
      <c r="J25" s="74"/>
      <c r="K25" s="75"/>
    </row>
    <row r="26" spans="1:11" ht="17.100000000000001" customHeight="1" x14ac:dyDescent="0.15">
      <c r="A26" s="9">
        <f t="shared" si="0"/>
        <v>45092</v>
      </c>
      <c r="B26" s="10" t="str">
        <f t="shared" si="1"/>
        <v>木</v>
      </c>
      <c r="C26" s="22"/>
      <c r="D26" s="23"/>
      <c r="E26" s="26"/>
      <c r="F26" s="27"/>
      <c r="G26" s="28"/>
      <c r="H26" s="8" t="str">
        <f t="shared" si="2"/>
        <v/>
      </c>
      <c r="I26" s="73"/>
      <c r="J26" s="81"/>
      <c r="K26" s="82"/>
    </row>
    <row r="27" spans="1:11" ht="17.100000000000001" customHeight="1" x14ac:dyDescent="0.15">
      <c r="A27" s="9">
        <f t="shared" si="0"/>
        <v>45093</v>
      </c>
      <c r="B27" s="10" t="str">
        <f t="shared" si="1"/>
        <v>金</v>
      </c>
      <c r="C27" s="22"/>
      <c r="D27" s="23"/>
      <c r="E27" s="26"/>
      <c r="F27" s="27"/>
      <c r="G27" s="28"/>
      <c r="H27" s="8" t="str">
        <f t="shared" si="2"/>
        <v/>
      </c>
      <c r="I27" s="73"/>
      <c r="J27" s="81"/>
      <c r="K27" s="82"/>
    </row>
    <row r="28" spans="1:11" ht="17.100000000000001" customHeight="1" x14ac:dyDescent="0.15">
      <c r="A28" s="9">
        <f t="shared" si="0"/>
        <v>45094</v>
      </c>
      <c r="B28" s="10" t="str">
        <f t="shared" si="1"/>
        <v>土</v>
      </c>
      <c r="C28" s="22"/>
      <c r="D28" s="23"/>
      <c r="E28" s="26"/>
      <c r="F28" s="27"/>
      <c r="G28" s="28"/>
      <c r="H28" s="8" t="str">
        <f t="shared" si="2"/>
        <v/>
      </c>
      <c r="I28" s="73"/>
      <c r="J28" s="74"/>
      <c r="K28" s="75"/>
    </row>
    <row r="29" spans="1:11" ht="17.100000000000001" customHeight="1" x14ac:dyDescent="0.15">
      <c r="A29" s="9">
        <f t="shared" si="0"/>
        <v>45095</v>
      </c>
      <c r="B29" s="10" t="str">
        <f t="shared" si="1"/>
        <v>日</v>
      </c>
      <c r="C29" s="22"/>
      <c r="D29" s="23"/>
      <c r="E29" s="26"/>
      <c r="F29" s="27"/>
      <c r="G29" s="28"/>
      <c r="H29" s="8" t="str">
        <f t="shared" si="2"/>
        <v/>
      </c>
      <c r="I29" s="73"/>
      <c r="J29" s="74"/>
      <c r="K29" s="75"/>
    </row>
    <row r="30" spans="1:11" ht="17.100000000000001" customHeight="1" x14ac:dyDescent="0.15">
      <c r="A30" s="9">
        <f t="shared" si="0"/>
        <v>45096</v>
      </c>
      <c r="B30" s="10" t="str">
        <f t="shared" si="1"/>
        <v>月</v>
      </c>
      <c r="C30" s="22"/>
      <c r="D30" s="23"/>
      <c r="E30" s="26"/>
      <c r="F30" s="27"/>
      <c r="G30" s="28"/>
      <c r="H30" s="8" t="str">
        <f t="shared" si="2"/>
        <v/>
      </c>
      <c r="I30" s="73"/>
      <c r="J30" s="124"/>
      <c r="K30" s="125"/>
    </row>
    <row r="31" spans="1:11" ht="17.100000000000001" customHeight="1" x14ac:dyDescent="0.15">
      <c r="A31" s="9">
        <f t="shared" si="0"/>
        <v>45097</v>
      </c>
      <c r="B31" s="10" t="str">
        <f t="shared" si="1"/>
        <v>火</v>
      </c>
      <c r="C31" s="22"/>
      <c r="D31" s="23"/>
      <c r="E31" s="26"/>
      <c r="F31" s="27"/>
      <c r="G31" s="28"/>
      <c r="H31" s="8" t="str">
        <f t="shared" si="2"/>
        <v/>
      </c>
      <c r="I31" s="73"/>
      <c r="J31" s="124"/>
      <c r="K31" s="125"/>
    </row>
    <row r="32" spans="1:11" ht="17.100000000000001" customHeight="1" x14ac:dyDescent="0.15">
      <c r="A32" s="9">
        <f t="shared" si="0"/>
        <v>45098</v>
      </c>
      <c r="B32" s="10" t="str">
        <f t="shared" si="1"/>
        <v>水</v>
      </c>
      <c r="C32" s="22"/>
      <c r="D32" s="23"/>
      <c r="E32" s="26"/>
      <c r="F32" s="27"/>
      <c r="G32" s="28"/>
      <c r="H32" s="8" t="str">
        <f t="shared" si="2"/>
        <v/>
      </c>
      <c r="I32" s="73"/>
      <c r="J32" s="74"/>
      <c r="K32" s="75"/>
    </row>
    <row r="33" spans="1:11" ht="17.100000000000001" customHeight="1" x14ac:dyDescent="0.15">
      <c r="A33" s="9">
        <f t="shared" si="0"/>
        <v>45099</v>
      </c>
      <c r="B33" s="10" t="str">
        <f t="shared" si="1"/>
        <v>木</v>
      </c>
      <c r="C33" s="22"/>
      <c r="D33" s="23"/>
      <c r="E33" s="26"/>
      <c r="F33" s="27"/>
      <c r="G33" s="28"/>
      <c r="H33" s="8" t="str">
        <f t="shared" si="2"/>
        <v/>
      </c>
      <c r="I33" s="73"/>
      <c r="J33" s="81"/>
      <c r="K33" s="82"/>
    </row>
    <row r="34" spans="1:11" ht="17.100000000000001" customHeight="1" x14ac:dyDescent="0.15">
      <c r="A34" s="9">
        <f t="shared" si="0"/>
        <v>45100</v>
      </c>
      <c r="B34" s="10" t="str">
        <f t="shared" si="1"/>
        <v>金</v>
      </c>
      <c r="C34" s="22"/>
      <c r="D34" s="23"/>
      <c r="E34" s="26"/>
      <c r="F34" s="27"/>
      <c r="G34" s="28"/>
      <c r="H34" s="8" t="str">
        <f t="shared" si="2"/>
        <v/>
      </c>
      <c r="I34" s="73"/>
      <c r="J34" s="81"/>
      <c r="K34" s="82"/>
    </row>
    <row r="35" spans="1:11" ht="17.100000000000001" customHeight="1" x14ac:dyDescent="0.15">
      <c r="A35" s="9">
        <f t="shared" si="0"/>
        <v>45101</v>
      </c>
      <c r="B35" s="10" t="str">
        <f t="shared" si="1"/>
        <v>土</v>
      </c>
      <c r="C35" s="22"/>
      <c r="D35" s="23"/>
      <c r="E35" s="26"/>
      <c r="F35" s="27"/>
      <c r="G35" s="28"/>
      <c r="H35" s="8" t="str">
        <f t="shared" si="2"/>
        <v/>
      </c>
      <c r="I35" s="73"/>
      <c r="J35" s="74"/>
      <c r="K35" s="75"/>
    </row>
    <row r="36" spans="1:11" ht="17.100000000000001" customHeight="1" x14ac:dyDescent="0.15">
      <c r="A36" s="9">
        <f t="shared" si="0"/>
        <v>45102</v>
      </c>
      <c r="B36" s="10" t="str">
        <f t="shared" si="1"/>
        <v>日</v>
      </c>
      <c r="C36" s="22"/>
      <c r="D36" s="23"/>
      <c r="E36" s="26"/>
      <c r="F36" s="27"/>
      <c r="G36" s="28"/>
      <c r="H36" s="8" t="str">
        <f t="shared" si="2"/>
        <v/>
      </c>
      <c r="I36" s="73"/>
      <c r="J36" s="74"/>
      <c r="K36" s="75"/>
    </row>
    <row r="37" spans="1:11" ht="17.100000000000001" customHeight="1" x14ac:dyDescent="0.15">
      <c r="A37" s="9">
        <f t="shared" si="0"/>
        <v>45103</v>
      </c>
      <c r="B37" s="10" t="str">
        <f t="shared" si="1"/>
        <v>月</v>
      </c>
      <c r="C37" s="22"/>
      <c r="D37" s="23"/>
      <c r="E37" s="26"/>
      <c r="F37" s="27"/>
      <c r="G37" s="28"/>
      <c r="H37" s="8" t="str">
        <f t="shared" si="2"/>
        <v/>
      </c>
      <c r="I37" s="73"/>
      <c r="J37" s="74"/>
      <c r="K37" s="75"/>
    </row>
    <row r="38" spans="1:11" ht="17.100000000000001" customHeight="1" x14ac:dyDescent="0.15">
      <c r="A38" s="9">
        <f>A37+1</f>
        <v>45104</v>
      </c>
      <c r="B38" s="10" t="str">
        <f t="shared" si="1"/>
        <v>火</v>
      </c>
      <c r="C38" s="22"/>
      <c r="D38" s="23"/>
      <c r="E38" s="26"/>
      <c r="F38" s="27"/>
      <c r="G38" s="28"/>
      <c r="H38" s="8" t="str">
        <f t="shared" si="2"/>
        <v/>
      </c>
      <c r="I38" s="73"/>
      <c r="J38" s="74"/>
      <c r="K38" s="75"/>
    </row>
    <row r="39" spans="1:11" ht="17.100000000000001" customHeight="1" x14ac:dyDescent="0.15">
      <c r="A39" s="9">
        <f>A38+1</f>
        <v>45105</v>
      </c>
      <c r="B39" s="10" t="str">
        <f t="shared" si="1"/>
        <v>水</v>
      </c>
      <c r="C39" s="22"/>
      <c r="D39" s="23"/>
      <c r="E39" s="26"/>
      <c r="F39" s="27"/>
      <c r="G39" s="28"/>
      <c r="H39" s="8" t="str">
        <f t="shared" si="2"/>
        <v/>
      </c>
      <c r="I39" s="73"/>
      <c r="J39" s="74"/>
      <c r="K39" s="75"/>
    </row>
    <row r="40" spans="1:11" ht="17.100000000000001" customHeight="1" x14ac:dyDescent="0.15">
      <c r="A40" s="9">
        <f>IF(DAY(A39+1)&lt;4,"",A39+1)</f>
        <v>45106</v>
      </c>
      <c r="B40" s="10" t="str">
        <f t="shared" si="1"/>
        <v>木</v>
      </c>
      <c r="C40" s="22"/>
      <c r="D40" s="23"/>
      <c r="E40" s="26"/>
      <c r="F40" s="27"/>
      <c r="G40" s="28"/>
      <c r="H40" s="8" t="str">
        <f t="shared" si="2"/>
        <v/>
      </c>
      <c r="I40" s="73"/>
      <c r="J40" s="81"/>
      <c r="K40" s="82"/>
    </row>
    <row r="41" spans="1:11" ht="17.100000000000001" customHeight="1" x14ac:dyDescent="0.15">
      <c r="A41" s="9">
        <f>IF(DAY(A39+2)&lt;4,"",A39+2)</f>
        <v>45107</v>
      </c>
      <c r="B41" s="10" t="str">
        <f t="shared" si="1"/>
        <v>金</v>
      </c>
      <c r="C41" s="22"/>
      <c r="D41" s="23"/>
      <c r="E41" s="26"/>
      <c r="F41" s="27"/>
      <c r="G41" s="28"/>
      <c r="H41" s="8" t="str">
        <f t="shared" si="2"/>
        <v/>
      </c>
      <c r="I41" s="73"/>
      <c r="J41" s="81"/>
      <c r="K41" s="82"/>
    </row>
    <row r="42" spans="1:11" ht="17.100000000000001" customHeight="1" thickBot="1" x14ac:dyDescent="0.2">
      <c r="A42" s="11" t="str">
        <f>IF(DAY(A39+3)&lt;4,"",A39+3)</f>
        <v/>
      </c>
      <c r="B42" s="42" t="str">
        <f>TEXT(A42,"aaa")</f>
        <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9" priority="1" stopIfTrue="1">
      <formula>OR($B12="土",$B12="日",$B12="祝",$B12="振",$I12="休日")</formula>
    </cfRule>
  </conditionalFormatting>
  <dataValidations count="5">
    <dataValidation type="list" imeMode="on" allowBlank="1" sqref="H8" xr:uid="{3F6689CA-903A-4FFA-B529-197F245A19E6}">
      <formula1>"通常勤務,管理者,裁量,高プロ,出向,その他"</formula1>
    </dataValidation>
    <dataValidation type="list" allowBlank="1" showInputMessage="1" showErrorMessage="1" sqref="G2 K2" xr:uid="{8106AF53-2253-4EC9-A700-275E83BBF988}">
      <formula1>"あり,なし"</formula1>
    </dataValidation>
    <dataValidation type="list" allowBlank="1" showInputMessage="1" showErrorMessage="1" sqref="E1:G1" xr:uid="{814289F5-084F-425F-9DCD-D14E3F53097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E59D66A-548A-46BB-BB80-10D6A01600D4}">
      <formula1>0</formula1>
    </dataValidation>
    <dataValidation type="time" allowBlank="1" showInputMessage="1" showErrorMessage="1" errorTitle="時刻を入力してください。" error="0:00から23:59までの時刻が入力できます。" sqref="C12:C42 E12:E42 G12:G42" xr:uid="{E41A4DEB-9707-4B0F-82AC-E0A14D15C1A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1188-C074-4B52-88D3-A72383672E45}">
  <sheetPr codeName="Sheet4"/>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29</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45108</v>
      </c>
      <c r="B12" s="45" t="str">
        <f>TEXT(A12,"aaa")</f>
        <v>土</v>
      </c>
      <c r="C12" s="36"/>
      <c r="D12" s="37"/>
      <c r="E12" s="46"/>
      <c r="F12" s="39"/>
      <c r="G12" s="47"/>
      <c r="H12" s="8" t="str">
        <f>IF((D12-C12)+(F12-E12)-G12=0,"",(D12-C12)+(F12-E12)-G12)</f>
        <v/>
      </c>
      <c r="I12" s="132"/>
      <c r="J12" s="133"/>
      <c r="K12" s="134"/>
    </row>
    <row r="13" spans="1:13" ht="17.100000000000001" customHeight="1" x14ac:dyDescent="0.15">
      <c r="A13" s="9">
        <f t="shared" ref="A13:A37" si="0">A12+1</f>
        <v>45109</v>
      </c>
      <c r="B13" s="10" t="str">
        <f>TEXT(A13,"aaa")</f>
        <v>日</v>
      </c>
      <c r="C13" s="24"/>
      <c r="D13" s="25"/>
      <c r="E13" s="26"/>
      <c r="F13" s="27"/>
      <c r="G13" s="28"/>
      <c r="H13" s="8" t="str">
        <f>IF((D13-C13)+(F13-E13)-G13=0,"",(D13-C13)+(F13-E13)-G13)</f>
        <v/>
      </c>
      <c r="I13" s="73"/>
      <c r="J13" s="81"/>
      <c r="K13" s="82"/>
    </row>
    <row r="14" spans="1:13" ht="17.100000000000001" customHeight="1" x14ac:dyDescent="0.15">
      <c r="A14" s="51">
        <f t="shared" si="0"/>
        <v>45110</v>
      </c>
      <c r="B14" s="10" t="str">
        <f t="shared" ref="B14:B41" si="1">TEXT(A14,"aaa")</f>
        <v>月</v>
      </c>
      <c r="C14" s="22"/>
      <c r="D14" s="23"/>
      <c r="E14" s="26"/>
      <c r="F14" s="27"/>
      <c r="G14" s="28"/>
      <c r="H14" s="8" t="str">
        <f t="shared" ref="H14:H42" si="2">IF((D14-C14)+(F14-E14)-G14=0,"",(D14-C14)+(F14-E14)-G14)</f>
        <v/>
      </c>
      <c r="I14" s="73"/>
      <c r="J14" s="74"/>
      <c r="K14" s="75"/>
    </row>
    <row r="15" spans="1:13" ht="17.100000000000001" customHeight="1" x14ac:dyDescent="0.15">
      <c r="A15" s="9">
        <f t="shared" si="0"/>
        <v>45111</v>
      </c>
      <c r="B15" s="10" t="str">
        <f t="shared" si="1"/>
        <v>火</v>
      </c>
      <c r="C15" s="22"/>
      <c r="D15" s="23"/>
      <c r="E15" s="26"/>
      <c r="F15" s="27"/>
      <c r="G15" s="28"/>
      <c r="H15" s="8" t="str">
        <f t="shared" si="2"/>
        <v/>
      </c>
      <c r="I15" s="73"/>
      <c r="J15" s="74"/>
      <c r="K15" s="75"/>
    </row>
    <row r="16" spans="1:13" ht="17.100000000000001" customHeight="1" x14ac:dyDescent="0.15">
      <c r="A16" s="9">
        <f t="shared" si="0"/>
        <v>45112</v>
      </c>
      <c r="B16" s="10" t="str">
        <f t="shared" si="1"/>
        <v>水</v>
      </c>
      <c r="C16" s="22"/>
      <c r="D16" s="23"/>
      <c r="E16" s="26"/>
      <c r="F16" s="27"/>
      <c r="G16" s="28"/>
      <c r="H16" s="8" t="str">
        <f t="shared" si="2"/>
        <v/>
      </c>
      <c r="I16" s="73"/>
      <c r="J16" s="74"/>
      <c r="K16" s="75"/>
    </row>
    <row r="17" spans="1:11" ht="17.100000000000001" customHeight="1" x14ac:dyDescent="0.15">
      <c r="A17" s="35">
        <f t="shared" si="0"/>
        <v>45113</v>
      </c>
      <c r="B17" s="10" t="str">
        <f t="shared" si="1"/>
        <v>木</v>
      </c>
      <c r="C17" s="36"/>
      <c r="D17" s="37"/>
      <c r="E17" s="38"/>
      <c r="F17" s="39"/>
      <c r="G17" s="40"/>
      <c r="H17" s="8" t="str">
        <f t="shared" si="2"/>
        <v/>
      </c>
      <c r="I17" s="73"/>
      <c r="J17" s="74"/>
      <c r="K17" s="75"/>
    </row>
    <row r="18" spans="1:11" ht="17.100000000000001" customHeight="1" x14ac:dyDescent="0.15">
      <c r="A18" s="35">
        <f t="shared" si="0"/>
        <v>45114</v>
      </c>
      <c r="B18" s="10" t="str">
        <f t="shared" si="1"/>
        <v>金</v>
      </c>
      <c r="C18" s="36"/>
      <c r="D18" s="37"/>
      <c r="E18" s="38"/>
      <c r="F18" s="39"/>
      <c r="G18" s="40"/>
      <c r="H18" s="8" t="str">
        <f t="shared" si="2"/>
        <v/>
      </c>
      <c r="I18" s="73"/>
      <c r="J18" s="74"/>
      <c r="K18" s="75"/>
    </row>
    <row r="19" spans="1:11" ht="17.100000000000001" customHeight="1" x14ac:dyDescent="0.15">
      <c r="A19" s="9">
        <f t="shared" si="0"/>
        <v>45115</v>
      </c>
      <c r="B19" s="10" t="str">
        <f t="shared" si="1"/>
        <v>土</v>
      </c>
      <c r="C19" s="22"/>
      <c r="D19" s="23"/>
      <c r="E19" s="26"/>
      <c r="F19" s="27"/>
      <c r="G19" s="28"/>
      <c r="H19" s="8" t="str">
        <f t="shared" si="2"/>
        <v/>
      </c>
      <c r="I19" s="73"/>
      <c r="J19" s="81"/>
      <c r="K19" s="82"/>
    </row>
    <row r="20" spans="1:11" ht="17.100000000000001" customHeight="1" x14ac:dyDescent="0.15">
      <c r="A20" s="9">
        <f t="shared" si="0"/>
        <v>45116</v>
      </c>
      <c r="B20" s="10" t="str">
        <f t="shared" si="1"/>
        <v>日</v>
      </c>
      <c r="C20" s="22"/>
      <c r="D20" s="23"/>
      <c r="E20" s="26"/>
      <c r="F20" s="27"/>
      <c r="G20" s="28"/>
      <c r="H20" s="8" t="str">
        <f t="shared" si="2"/>
        <v/>
      </c>
      <c r="I20" s="73"/>
      <c r="J20" s="81"/>
      <c r="K20" s="82"/>
    </row>
    <row r="21" spans="1:11" ht="17.100000000000001" customHeight="1" x14ac:dyDescent="0.15">
      <c r="A21" s="51">
        <f t="shared" si="0"/>
        <v>45117</v>
      </c>
      <c r="B21" s="10" t="str">
        <f t="shared" si="1"/>
        <v>月</v>
      </c>
      <c r="C21" s="22"/>
      <c r="D21" s="23"/>
      <c r="E21" s="26"/>
      <c r="F21" s="27"/>
      <c r="G21" s="28"/>
      <c r="H21" s="8" t="str">
        <f t="shared" si="2"/>
        <v/>
      </c>
      <c r="I21" s="73"/>
      <c r="J21" s="74"/>
      <c r="K21" s="75"/>
    </row>
    <row r="22" spans="1:11" ht="17.100000000000001" customHeight="1" x14ac:dyDescent="0.15">
      <c r="A22" s="9">
        <f t="shared" si="0"/>
        <v>45118</v>
      </c>
      <c r="B22" s="10" t="str">
        <f t="shared" si="1"/>
        <v>火</v>
      </c>
      <c r="C22" s="22"/>
      <c r="D22" s="23"/>
      <c r="E22" s="26"/>
      <c r="F22" s="27"/>
      <c r="G22" s="28"/>
      <c r="H22" s="8" t="str">
        <f t="shared" si="2"/>
        <v/>
      </c>
      <c r="I22" s="73"/>
      <c r="J22" s="74"/>
      <c r="K22" s="75"/>
    </row>
    <row r="23" spans="1:11" ht="17.100000000000001" customHeight="1" x14ac:dyDescent="0.15">
      <c r="A23" s="9">
        <f t="shared" si="0"/>
        <v>45119</v>
      </c>
      <c r="B23" s="10" t="str">
        <f t="shared" si="1"/>
        <v>水</v>
      </c>
      <c r="C23" s="22"/>
      <c r="D23" s="23"/>
      <c r="E23" s="26"/>
      <c r="F23" s="27"/>
      <c r="G23" s="28"/>
      <c r="H23" s="8" t="str">
        <f t="shared" si="2"/>
        <v/>
      </c>
      <c r="I23" s="73"/>
      <c r="J23" s="74"/>
      <c r="K23" s="75"/>
    </row>
    <row r="24" spans="1:11" ht="17.100000000000001" customHeight="1" x14ac:dyDescent="0.15">
      <c r="A24" s="9">
        <f t="shared" si="0"/>
        <v>45120</v>
      </c>
      <c r="B24" s="10" t="str">
        <f t="shared" si="1"/>
        <v>木</v>
      </c>
      <c r="C24" s="22"/>
      <c r="D24" s="23"/>
      <c r="E24" s="26"/>
      <c r="F24" s="27"/>
      <c r="G24" s="28"/>
      <c r="H24" s="8" t="str">
        <f t="shared" si="2"/>
        <v/>
      </c>
      <c r="I24" s="73"/>
      <c r="J24" s="74"/>
      <c r="K24" s="75"/>
    </row>
    <row r="25" spans="1:11" ht="17.100000000000001" customHeight="1" x14ac:dyDescent="0.15">
      <c r="A25" s="9">
        <f t="shared" si="0"/>
        <v>45121</v>
      </c>
      <c r="B25" s="10" t="str">
        <f t="shared" si="1"/>
        <v>金</v>
      </c>
      <c r="C25" s="22"/>
      <c r="D25" s="23"/>
      <c r="E25" s="26"/>
      <c r="F25" s="27"/>
      <c r="G25" s="28"/>
      <c r="H25" s="8" t="str">
        <f t="shared" si="2"/>
        <v/>
      </c>
      <c r="I25" s="73"/>
      <c r="J25" s="74"/>
      <c r="K25" s="75"/>
    </row>
    <row r="26" spans="1:11" ht="17.100000000000001" customHeight="1" x14ac:dyDescent="0.15">
      <c r="A26" s="9">
        <f t="shared" si="0"/>
        <v>45122</v>
      </c>
      <c r="B26" s="10" t="str">
        <f t="shared" si="1"/>
        <v>土</v>
      </c>
      <c r="C26" s="22"/>
      <c r="D26" s="23"/>
      <c r="E26" s="26"/>
      <c r="F26" s="27"/>
      <c r="G26" s="28"/>
      <c r="H26" s="8" t="str">
        <f t="shared" si="2"/>
        <v/>
      </c>
      <c r="I26" s="73"/>
      <c r="J26" s="81"/>
      <c r="K26" s="82"/>
    </row>
    <row r="27" spans="1:11" ht="17.100000000000001" customHeight="1" x14ac:dyDescent="0.15">
      <c r="A27" s="9">
        <f t="shared" si="0"/>
        <v>45123</v>
      </c>
      <c r="B27" s="10" t="str">
        <f t="shared" si="1"/>
        <v>日</v>
      </c>
      <c r="C27" s="22"/>
      <c r="D27" s="23"/>
      <c r="E27" s="26"/>
      <c r="F27" s="27"/>
      <c r="G27" s="28"/>
      <c r="H27" s="8" t="str">
        <f t="shared" si="2"/>
        <v/>
      </c>
      <c r="I27" s="73"/>
      <c r="J27" s="81"/>
      <c r="K27" s="82"/>
    </row>
    <row r="28" spans="1:11" ht="17.100000000000001" customHeight="1" x14ac:dyDescent="0.15">
      <c r="A28" s="9">
        <f t="shared" si="0"/>
        <v>45124</v>
      </c>
      <c r="B28" s="10" t="s">
        <v>38</v>
      </c>
      <c r="C28" s="22"/>
      <c r="D28" s="23"/>
      <c r="E28" s="26"/>
      <c r="F28" s="27"/>
      <c r="G28" s="28"/>
      <c r="H28" s="8" t="str">
        <f t="shared" si="2"/>
        <v/>
      </c>
      <c r="I28" s="73"/>
      <c r="J28" s="74"/>
      <c r="K28" s="75"/>
    </row>
    <row r="29" spans="1:11" ht="17.100000000000001" customHeight="1" x14ac:dyDescent="0.15">
      <c r="A29" s="9">
        <f t="shared" si="0"/>
        <v>45125</v>
      </c>
      <c r="B29" s="10" t="str">
        <f t="shared" si="1"/>
        <v>火</v>
      </c>
      <c r="C29" s="22"/>
      <c r="D29" s="23"/>
      <c r="E29" s="26"/>
      <c r="F29" s="27"/>
      <c r="G29" s="28"/>
      <c r="H29" s="8" t="str">
        <f t="shared" si="2"/>
        <v/>
      </c>
      <c r="I29" s="73"/>
      <c r="J29" s="74"/>
      <c r="K29" s="75"/>
    </row>
    <row r="30" spans="1:11" ht="17.100000000000001" customHeight="1" x14ac:dyDescent="0.15">
      <c r="A30" s="9">
        <f t="shared" si="0"/>
        <v>45126</v>
      </c>
      <c r="B30" s="10" t="str">
        <f t="shared" si="1"/>
        <v>水</v>
      </c>
      <c r="C30" s="22"/>
      <c r="D30" s="23"/>
      <c r="E30" s="26"/>
      <c r="F30" s="27"/>
      <c r="G30" s="28"/>
      <c r="H30" s="8" t="str">
        <f t="shared" si="2"/>
        <v/>
      </c>
      <c r="I30" s="73"/>
      <c r="J30" s="124"/>
      <c r="K30" s="125"/>
    </row>
    <row r="31" spans="1:11" ht="17.100000000000001" customHeight="1" x14ac:dyDescent="0.15">
      <c r="A31" s="9">
        <f t="shared" si="0"/>
        <v>45127</v>
      </c>
      <c r="B31" s="10" t="str">
        <f t="shared" si="1"/>
        <v>木</v>
      </c>
      <c r="C31" s="22"/>
      <c r="D31" s="23"/>
      <c r="E31" s="26"/>
      <c r="F31" s="27"/>
      <c r="G31" s="28"/>
      <c r="H31" s="8" t="str">
        <f t="shared" si="2"/>
        <v/>
      </c>
      <c r="I31" s="73"/>
      <c r="J31" s="124"/>
      <c r="K31" s="125"/>
    </row>
    <row r="32" spans="1:11" ht="17.100000000000001" customHeight="1" x14ac:dyDescent="0.15">
      <c r="A32" s="9">
        <f t="shared" si="0"/>
        <v>45128</v>
      </c>
      <c r="B32" s="10" t="str">
        <f t="shared" si="1"/>
        <v>金</v>
      </c>
      <c r="C32" s="22"/>
      <c r="D32" s="23"/>
      <c r="E32" s="26"/>
      <c r="F32" s="27"/>
      <c r="G32" s="28"/>
      <c r="H32" s="8" t="str">
        <f t="shared" si="2"/>
        <v/>
      </c>
      <c r="I32" s="73"/>
      <c r="J32" s="74"/>
      <c r="K32" s="75"/>
    </row>
    <row r="33" spans="1:11" ht="17.100000000000001" customHeight="1" x14ac:dyDescent="0.15">
      <c r="A33" s="9">
        <f t="shared" si="0"/>
        <v>45129</v>
      </c>
      <c r="B33" s="10" t="str">
        <f t="shared" si="1"/>
        <v>土</v>
      </c>
      <c r="C33" s="22"/>
      <c r="D33" s="23"/>
      <c r="E33" s="26"/>
      <c r="F33" s="27"/>
      <c r="G33" s="28"/>
      <c r="H33" s="8" t="str">
        <f t="shared" si="2"/>
        <v/>
      </c>
      <c r="I33" s="73"/>
      <c r="J33" s="81"/>
      <c r="K33" s="82"/>
    </row>
    <row r="34" spans="1:11" ht="17.100000000000001" customHeight="1" x14ac:dyDescent="0.15">
      <c r="A34" s="9">
        <f t="shared" si="0"/>
        <v>45130</v>
      </c>
      <c r="B34" s="10" t="str">
        <f t="shared" si="1"/>
        <v>日</v>
      </c>
      <c r="C34" s="22"/>
      <c r="D34" s="23"/>
      <c r="E34" s="26"/>
      <c r="F34" s="27"/>
      <c r="G34" s="28"/>
      <c r="H34" s="8" t="str">
        <f t="shared" si="2"/>
        <v/>
      </c>
      <c r="I34" s="73"/>
      <c r="J34" s="81"/>
      <c r="K34" s="82"/>
    </row>
    <row r="35" spans="1:11" ht="17.100000000000001" customHeight="1" x14ac:dyDescent="0.15">
      <c r="A35" s="9">
        <f t="shared" si="0"/>
        <v>45131</v>
      </c>
      <c r="B35" s="10" t="str">
        <f t="shared" si="1"/>
        <v>月</v>
      </c>
      <c r="C35" s="22"/>
      <c r="D35" s="23"/>
      <c r="E35" s="26"/>
      <c r="F35" s="27"/>
      <c r="G35" s="28"/>
      <c r="H35" s="8" t="str">
        <f t="shared" si="2"/>
        <v/>
      </c>
      <c r="I35" s="73"/>
      <c r="J35" s="74"/>
      <c r="K35" s="75"/>
    </row>
    <row r="36" spans="1:11" ht="17.100000000000001" customHeight="1" x14ac:dyDescent="0.15">
      <c r="A36" s="9">
        <f t="shared" si="0"/>
        <v>45132</v>
      </c>
      <c r="B36" s="10" t="str">
        <f t="shared" si="1"/>
        <v>火</v>
      </c>
      <c r="C36" s="22"/>
      <c r="D36" s="23"/>
      <c r="E36" s="26"/>
      <c r="F36" s="27"/>
      <c r="G36" s="28"/>
      <c r="H36" s="8" t="str">
        <f t="shared" si="2"/>
        <v/>
      </c>
      <c r="I36" s="73"/>
      <c r="J36" s="74"/>
      <c r="K36" s="75"/>
    </row>
    <row r="37" spans="1:11" ht="17.100000000000001" customHeight="1" x14ac:dyDescent="0.15">
      <c r="A37" s="9">
        <f t="shared" si="0"/>
        <v>45133</v>
      </c>
      <c r="B37" s="10" t="str">
        <f t="shared" si="1"/>
        <v>水</v>
      </c>
      <c r="C37" s="22"/>
      <c r="D37" s="23"/>
      <c r="E37" s="26"/>
      <c r="F37" s="27"/>
      <c r="G37" s="28"/>
      <c r="H37" s="8" t="str">
        <f t="shared" si="2"/>
        <v/>
      </c>
      <c r="I37" s="73"/>
      <c r="J37" s="74"/>
      <c r="K37" s="75"/>
    </row>
    <row r="38" spans="1:11" ht="17.100000000000001" customHeight="1" x14ac:dyDescent="0.15">
      <c r="A38" s="9">
        <f>A37+1</f>
        <v>45134</v>
      </c>
      <c r="B38" s="10" t="str">
        <f t="shared" si="1"/>
        <v>木</v>
      </c>
      <c r="C38" s="22"/>
      <c r="D38" s="23"/>
      <c r="E38" s="26"/>
      <c r="F38" s="27"/>
      <c r="G38" s="28"/>
      <c r="H38" s="8" t="str">
        <f t="shared" si="2"/>
        <v/>
      </c>
      <c r="I38" s="73"/>
      <c r="J38" s="74"/>
      <c r="K38" s="75"/>
    </row>
    <row r="39" spans="1:11" ht="17.100000000000001" customHeight="1" x14ac:dyDescent="0.15">
      <c r="A39" s="9">
        <f>A38+1</f>
        <v>45135</v>
      </c>
      <c r="B39" s="10" t="str">
        <f t="shared" si="1"/>
        <v>金</v>
      </c>
      <c r="C39" s="22"/>
      <c r="D39" s="23"/>
      <c r="E39" s="26"/>
      <c r="F39" s="27"/>
      <c r="G39" s="28"/>
      <c r="H39" s="8" t="str">
        <f t="shared" si="2"/>
        <v/>
      </c>
      <c r="I39" s="73"/>
      <c r="J39" s="74"/>
      <c r="K39" s="75"/>
    </row>
    <row r="40" spans="1:11" ht="17.100000000000001" customHeight="1" x14ac:dyDescent="0.15">
      <c r="A40" s="9">
        <f>IF(DAY(A39+1)&lt;4,"",A39+1)</f>
        <v>45136</v>
      </c>
      <c r="B40" s="10" t="str">
        <f t="shared" si="1"/>
        <v>土</v>
      </c>
      <c r="C40" s="22"/>
      <c r="D40" s="23"/>
      <c r="E40" s="26"/>
      <c r="F40" s="27"/>
      <c r="G40" s="28"/>
      <c r="H40" s="8" t="str">
        <f t="shared" si="2"/>
        <v/>
      </c>
      <c r="I40" s="73"/>
      <c r="J40" s="81"/>
      <c r="K40" s="82"/>
    </row>
    <row r="41" spans="1:11" ht="17.100000000000001" customHeight="1" x14ac:dyDescent="0.15">
      <c r="A41" s="9">
        <f>IF(DAY(A39+2)&lt;4,"",A39+2)</f>
        <v>45137</v>
      </c>
      <c r="B41" s="10" t="str">
        <f t="shared" si="1"/>
        <v>日</v>
      </c>
      <c r="C41" s="22"/>
      <c r="D41" s="23"/>
      <c r="E41" s="26"/>
      <c r="F41" s="27"/>
      <c r="G41" s="28"/>
      <c r="H41" s="8" t="str">
        <f t="shared" si="2"/>
        <v/>
      </c>
      <c r="I41" s="73"/>
      <c r="J41" s="81"/>
      <c r="K41" s="82"/>
    </row>
    <row r="42" spans="1:11" ht="17.100000000000001" customHeight="1" thickBot="1" x14ac:dyDescent="0.2">
      <c r="A42" s="11">
        <f>IF(DAY(A39+3)&lt;4,"",A39+3)</f>
        <v>45138</v>
      </c>
      <c r="B42" s="42" t="str">
        <f>TEXT(A42,"aaa")</f>
        <v>月</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8" priority="1" stopIfTrue="1">
      <formula>OR($B12="土",$B12="日",$B12="祝",$B12="振",$I12="休日")</formula>
    </cfRule>
  </conditionalFormatting>
  <dataValidations count="5">
    <dataValidation type="list" imeMode="on" allowBlank="1" sqref="H8" xr:uid="{75B382BA-FD70-45CB-99F8-CE9E6B9F5A8E}">
      <formula1>"通常勤務,管理者,裁量,高プロ,出向,その他"</formula1>
    </dataValidation>
    <dataValidation type="list" allowBlank="1" showInputMessage="1" showErrorMessage="1" sqref="G2 K2" xr:uid="{5D8C1C65-DC0E-49DA-A289-904E2FF6C125}">
      <formula1>"あり,なし"</formula1>
    </dataValidation>
    <dataValidation type="list" allowBlank="1" showInputMessage="1" showErrorMessage="1" sqref="E1:G1" xr:uid="{F2087EEA-902E-44D9-9262-831170D4DF3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F85F298-F861-4FD5-BDD8-7DC762A4409F}">
      <formula1>0</formula1>
    </dataValidation>
    <dataValidation type="time" allowBlank="1" showInputMessage="1" showErrorMessage="1" errorTitle="時刻を入力してください。" error="0:00から23:59までの時刻が入力できます。" sqref="C12:C42 E12:E42 G12:G42" xr:uid="{990E7F53-B504-4416-A71A-9809C52F506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0A6A8-6137-4DD9-BDF3-6409AA8451B9}">
  <sheetPr codeName="Sheet5"/>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30</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45139</v>
      </c>
      <c r="B12" s="45" t="str">
        <f>TEXT(A12,"aaa")</f>
        <v>火</v>
      </c>
      <c r="C12" s="36"/>
      <c r="D12" s="37"/>
      <c r="E12" s="46"/>
      <c r="F12" s="39"/>
      <c r="G12" s="47"/>
      <c r="H12" s="8" t="str">
        <f>IF((D12-C12)+(F12-E12)-G12=0,"",(D12-C12)+(F12-E12)-G12)</f>
        <v/>
      </c>
      <c r="I12" s="132"/>
      <c r="J12" s="133"/>
      <c r="K12" s="134"/>
    </row>
    <row r="13" spans="1:13" ht="17.100000000000001" customHeight="1" x14ac:dyDescent="0.15">
      <c r="A13" s="9">
        <f t="shared" ref="A13:A37" si="0">A12+1</f>
        <v>45140</v>
      </c>
      <c r="B13" s="10" t="str">
        <f>TEXT(A13,"aaa")</f>
        <v>水</v>
      </c>
      <c r="C13" s="24"/>
      <c r="D13" s="25"/>
      <c r="E13" s="26"/>
      <c r="F13" s="27"/>
      <c r="G13" s="28"/>
      <c r="H13" s="8" t="str">
        <f>IF((D13-C13)+(F13-E13)-G13=0,"",(D13-C13)+(F13-E13)-G13)</f>
        <v/>
      </c>
      <c r="I13" s="73"/>
      <c r="J13" s="81"/>
      <c r="K13" s="82"/>
    </row>
    <row r="14" spans="1:13" ht="17.100000000000001" customHeight="1" x14ac:dyDescent="0.15">
      <c r="A14" s="51">
        <f t="shared" si="0"/>
        <v>45141</v>
      </c>
      <c r="B14" s="10" t="str">
        <f t="shared" ref="B14:B41" si="1">TEXT(A14,"aaa")</f>
        <v>木</v>
      </c>
      <c r="C14" s="22"/>
      <c r="D14" s="23"/>
      <c r="E14" s="26"/>
      <c r="F14" s="27"/>
      <c r="G14" s="28"/>
      <c r="H14" s="8" t="str">
        <f t="shared" ref="H14:H42" si="2">IF((D14-C14)+(F14-E14)-G14=0,"",(D14-C14)+(F14-E14)-G14)</f>
        <v/>
      </c>
      <c r="I14" s="73"/>
      <c r="J14" s="74"/>
      <c r="K14" s="75"/>
    </row>
    <row r="15" spans="1:13" ht="17.100000000000001" customHeight="1" x14ac:dyDescent="0.15">
      <c r="A15" s="9">
        <f t="shared" si="0"/>
        <v>45142</v>
      </c>
      <c r="B15" s="10" t="str">
        <f t="shared" si="1"/>
        <v>金</v>
      </c>
      <c r="C15" s="22"/>
      <c r="D15" s="23"/>
      <c r="E15" s="26"/>
      <c r="F15" s="27"/>
      <c r="G15" s="28"/>
      <c r="H15" s="8" t="str">
        <f t="shared" si="2"/>
        <v/>
      </c>
      <c r="I15" s="73"/>
      <c r="J15" s="74"/>
      <c r="K15" s="75"/>
    </row>
    <row r="16" spans="1:13" ht="17.100000000000001" customHeight="1" x14ac:dyDescent="0.15">
      <c r="A16" s="9">
        <f t="shared" si="0"/>
        <v>45143</v>
      </c>
      <c r="B16" s="10" t="str">
        <f t="shared" si="1"/>
        <v>土</v>
      </c>
      <c r="C16" s="22"/>
      <c r="D16" s="23"/>
      <c r="E16" s="26"/>
      <c r="F16" s="27"/>
      <c r="G16" s="28"/>
      <c r="H16" s="8" t="str">
        <f t="shared" si="2"/>
        <v/>
      </c>
      <c r="I16" s="73"/>
      <c r="J16" s="74"/>
      <c r="K16" s="75"/>
    </row>
    <row r="17" spans="1:11" ht="17.100000000000001" customHeight="1" x14ac:dyDescent="0.15">
      <c r="A17" s="35">
        <f t="shared" si="0"/>
        <v>45144</v>
      </c>
      <c r="B17" s="10" t="str">
        <f t="shared" si="1"/>
        <v>日</v>
      </c>
      <c r="C17" s="36"/>
      <c r="D17" s="37"/>
      <c r="E17" s="38"/>
      <c r="F17" s="39"/>
      <c r="G17" s="40"/>
      <c r="H17" s="8" t="str">
        <f t="shared" si="2"/>
        <v/>
      </c>
      <c r="I17" s="73"/>
      <c r="J17" s="74"/>
      <c r="K17" s="75"/>
    </row>
    <row r="18" spans="1:11" ht="17.100000000000001" customHeight="1" x14ac:dyDescent="0.15">
      <c r="A18" s="35">
        <f t="shared" si="0"/>
        <v>45145</v>
      </c>
      <c r="B18" s="10" t="str">
        <f t="shared" si="1"/>
        <v>月</v>
      </c>
      <c r="C18" s="36"/>
      <c r="D18" s="37"/>
      <c r="E18" s="38"/>
      <c r="F18" s="39"/>
      <c r="G18" s="40"/>
      <c r="H18" s="8" t="str">
        <f t="shared" si="2"/>
        <v/>
      </c>
      <c r="I18" s="73"/>
      <c r="J18" s="74"/>
      <c r="K18" s="75"/>
    </row>
    <row r="19" spans="1:11" ht="17.100000000000001" customHeight="1" x14ac:dyDescent="0.15">
      <c r="A19" s="9">
        <f t="shared" si="0"/>
        <v>45146</v>
      </c>
      <c r="B19" s="10" t="str">
        <f t="shared" si="1"/>
        <v>火</v>
      </c>
      <c r="C19" s="22"/>
      <c r="D19" s="23"/>
      <c r="E19" s="26"/>
      <c r="F19" s="27"/>
      <c r="G19" s="28"/>
      <c r="H19" s="8" t="str">
        <f t="shared" si="2"/>
        <v/>
      </c>
      <c r="I19" s="73"/>
      <c r="J19" s="81"/>
      <c r="K19" s="82"/>
    </row>
    <row r="20" spans="1:11" ht="17.100000000000001" customHeight="1" x14ac:dyDescent="0.15">
      <c r="A20" s="9">
        <f t="shared" si="0"/>
        <v>45147</v>
      </c>
      <c r="B20" s="10" t="str">
        <f t="shared" si="1"/>
        <v>水</v>
      </c>
      <c r="C20" s="22"/>
      <c r="D20" s="23"/>
      <c r="E20" s="26"/>
      <c r="F20" s="27"/>
      <c r="G20" s="28"/>
      <c r="H20" s="8" t="str">
        <f t="shared" si="2"/>
        <v/>
      </c>
      <c r="I20" s="73"/>
      <c r="J20" s="81"/>
      <c r="K20" s="82"/>
    </row>
    <row r="21" spans="1:11" ht="17.100000000000001" customHeight="1" x14ac:dyDescent="0.15">
      <c r="A21" s="51">
        <f t="shared" si="0"/>
        <v>45148</v>
      </c>
      <c r="B21" s="10" t="str">
        <f t="shared" si="1"/>
        <v>木</v>
      </c>
      <c r="C21" s="22"/>
      <c r="D21" s="23"/>
      <c r="E21" s="26"/>
      <c r="F21" s="27"/>
      <c r="G21" s="28"/>
      <c r="H21" s="8" t="str">
        <f t="shared" si="2"/>
        <v/>
      </c>
      <c r="I21" s="73"/>
      <c r="J21" s="74"/>
      <c r="K21" s="75"/>
    </row>
    <row r="22" spans="1:11" ht="17.100000000000001" customHeight="1" x14ac:dyDescent="0.15">
      <c r="A22" s="9">
        <f t="shared" si="0"/>
        <v>45149</v>
      </c>
      <c r="B22" s="10" t="s">
        <v>38</v>
      </c>
      <c r="C22" s="22"/>
      <c r="D22" s="23"/>
      <c r="E22" s="26"/>
      <c r="F22" s="27"/>
      <c r="G22" s="28"/>
      <c r="H22" s="8" t="str">
        <f t="shared" si="2"/>
        <v/>
      </c>
      <c r="I22" s="73"/>
      <c r="J22" s="74"/>
      <c r="K22" s="75"/>
    </row>
    <row r="23" spans="1:11" ht="17.100000000000001" customHeight="1" x14ac:dyDescent="0.15">
      <c r="A23" s="9">
        <f t="shared" si="0"/>
        <v>45150</v>
      </c>
      <c r="B23" s="10" t="str">
        <f t="shared" si="1"/>
        <v>土</v>
      </c>
      <c r="C23" s="22"/>
      <c r="D23" s="23"/>
      <c r="E23" s="26"/>
      <c r="F23" s="27"/>
      <c r="G23" s="28"/>
      <c r="H23" s="8" t="str">
        <f t="shared" si="2"/>
        <v/>
      </c>
      <c r="I23" s="73"/>
      <c r="J23" s="74"/>
      <c r="K23" s="75"/>
    </row>
    <row r="24" spans="1:11" ht="17.100000000000001" customHeight="1" x14ac:dyDescent="0.15">
      <c r="A24" s="9">
        <f t="shared" si="0"/>
        <v>45151</v>
      </c>
      <c r="B24" s="10" t="str">
        <f t="shared" si="1"/>
        <v>日</v>
      </c>
      <c r="C24" s="22"/>
      <c r="D24" s="23"/>
      <c r="E24" s="26"/>
      <c r="F24" s="27"/>
      <c r="G24" s="28"/>
      <c r="H24" s="8" t="str">
        <f t="shared" si="2"/>
        <v/>
      </c>
      <c r="I24" s="73"/>
      <c r="J24" s="74"/>
      <c r="K24" s="75"/>
    </row>
    <row r="25" spans="1:11" ht="17.100000000000001" customHeight="1" x14ac:dyDescent="0.15">
      <c r="A25" s="9">
        <f t="shared" si="0"/>
        <v>45152</v>
      </c>
      <c r="B25" s="10" t="str">
        <f t="shared" si="1"/>
        <v>月</v>
      </c>
      <c r="C25" s="22"/>
      <c r="D25" s="23"/>
      <c r="E25" s="26"/>
      <c r="F25" s="27"/>
      <c r="G25" s="28"/>
      <c r="H25" s="8" t="str">
        <f t="shared" si="2"/>
        <v/>
      </c>
      <c r="I25" s="73"/>
      <c r="J25" s="74"/>
      <c r="K25" s="75"/>
    </row>
    <row r="26" spans="1:11" ht="17.100000000000001" customHeight="1" x14ac:dyDescent="0.15">
      <c r="A26" s="9">
        <f t="shared" si="0"/>
        <v>45153</v>
      </c>
      <c r="B26" s="10" t="str">
        <f t="shared" si="1"/>
        <v>火</v>
      </c>
      <c r="C26" s="22"/>
      <c r="D26" s="23"/>
      <c r="E26" s="26"/>
      <c r="F26" s="27"/>
      <c r="G26" s="28"/>
      <c r="H26" s="8" t="str">
        <f t="shared" si="2"/>
        <v/>
      </c>
      <c r="I26" s="73"/>
      <c r="J26" s="81"/>
      <c r="K26" s="82"/>
    </row>
    <row r="27" spans="1:11" ht="17.100000000000001" customHeight="1" x14ac:dyDescent="0.15">
      <c r="A27" s="9">
        <f t="shared" si="0"/>
        <v>45154</v>
      </c>
      <c r="B27" s="10" t="str">
        <f t="shared" si="1"/>
        <v>水</v>
      </c>
      <c r="C27" s="22"/>
      <c r="D27" s="23"/>
      <c r="E27" s="26"/>
      <c r="F27" s="27"/>
      <c r="G27" s="28"/>
      <c r="H27" s="8" t="str">
        <f t="shared" si="2"/>
        <v/>
      </c>
      <c r="I27" s="73"/>
      <c r="J27" s="81"/>
      <c r="K27" s="82"/>
    </row>
    <row r="28" spans="1:11" ht="17.100000000000001" customHeight="1" x14ac:dyDescent="0.15">
      <c r="A28" s="9">
        <f t="shared" si="0"/>
        <v>45155</v>
      </c>
      <c r="B28" s="10" t="str">
        <f t="shared" si="1"/>
        <v>木</v>
      </c>
      <c r="C28" s="22"/>
      <c r="D28" s="23"/>
      <c r="E28" s="26"/>
      <c r="F28" s="27"/>
      <c r="G28" s="28"/>
      <c r="H28" s="8" t="str">
        <f t="shared" si="2"/>
        <v/>
      </c>
      <c r="I28" s="73"/>
      <c r="J28" s="74"/>
      <c r="K28" s="75"/>
    </row>
    <row r="29" spans="1:11" ht="17.100000000000001" customHeight="1" x14ac:dyDescent="0.15">
      <c r="A29" s="9">
        <f t="shared" si="0"/>
        <v>45156</v>
      </c>
      <c r="B29" s="10" t="str">
        <f t="shared" si="1"/>
        <v>金</v>
      </c>
      <c r="C29" s="22"/>
      <c r="D29" s="23"/>
      <c r="E29" s="26"/>
      <c r="F29" s="27"/>
      <c r="G29" s="28"/>
      <c r="H29" s="8" t="str">
        <f t="shared" si="2"/>
        <v/>
      </c>
      <c r="I29" s="73"/>
      <c r="J29" s="74"/>
      <c r="K29" s="75"/>
    </row>
    <row r="30" spans="1:11" ht="17.100000000000001" customHeight="1" x14ac:dyDescent="0.15">
      <c r="A30" s="9">
        <f t="shared" si="0"/>
        <v>45157</v>
      </c>
      <c r="B30" s="10" t="str">
        <f t="shared" si="1"/>
        <v>土</v>
      </c>
      <c r="C30" s="22"/>
      <c r="D30" s="23"/>
      <c r="E30" s="26"/>
      <c r="F30" s="27"/>
      <c r="G30" s="28"/>
      <c r="H30" s="8" t="str">
        <f t="shared" si="2"/>
        <v/>
      </c>
      <c r="I30" s="73"/>
      <c r="J30" s="124"/>
      <c r="K30" s="125"/>
    </row>
    <row r="31" spans="1:11" ht="17.100000000000001" customHeight="1" x14ac:dyDescent="0.15">
      <c r="A31" s="9">
        <f t="shared" si="0"/>
        <v>45158</v>
      </c>
      <c r="B31" s="10" t="str">
        <f t="shared" si="1"/>
        <v>日</v>
      </c>
      <c r="C31" s="22"/>
      <c r="D31" s="23"/>
      <c r="E31" s="26"/>
      <c r="F31" s="27"/>
      <c r="G31" s="28"/>
      <c r="H31" s="8" t="str">
        <f t="shared" si="2"/>
        <v/>
      </c>
      <c r="I31" s="73"/>
      <c r="J31" s="124"/>
      <c r="K31" s="125"/>
    </row>
    <row r="32" spans="1:11" ht="17.100000000000001" customHeight="1" x14ac:dyDescent="0.15">
      <c r="A32" s="9">
        <f t="shared" si="0"/>
        <v>45159</v>
      </c>
      <c r="B32" s="10" t="str">
        <f t="shared" si="1"/>
        <v>月</v>
      </c>
      <c r="C32" s="22"/>
      <c r="D32" s="23"/>
      <c r="E32" s="26"/>
      <c r="F32" s="27"/>
      <c r="G32" s="28"/>
      <c r="H32" s="8" t="str">
        <f t="shared" si="2"/>
        <v/>
      </c>
      <c r="I32" s="73"/>
      <c r="J32" s="74"/>
      <c r="K32" s="75"/>
    </row>
    <row r="33" spans="1:11" ht="17.100000000000001" customHeight="1" x14ac:dyDescent="0.15">
      <c r="A33" s="9">
        <f t="shared" si="0"/>
        <v>45160</v>
      </c>
      <c r="B33" s="10" t="str">
        <f t="shared" si="1"/>
        <v>火</v>
      </c>
      <c r="C33" s="22"/>
      <c r="D33" s="23"/>
      <c r="E33" s="26"/>
      <c r="F33" s="27"/>
      <c r="G33" s="28"/>
      <c r="H33" s="8" t="str">
        <f t="shared" si="2"/>
        <v/>
      </c>
      <c r="I33" s="73"/>
      <c r="J33" s="81"/>
      <c r="K33" s="82"/>
    </row>
    <row r="34" spans="1:11" ht="17.100000000000001" customHeight="1" x14ac:dyDescent="0.15">
      <c r="A34" s="9">
        <f t="shared" si="0"/>
        <v>45161</v>
      </c>
      <c r="B34" s="10" t="str">
        <f t="shared" si="1"/>
        <v>水</v>
      </c>
      <c r="C34" s="22"/>
      <c r="D34" s="23"/>
      <c r="E34" s="26"/>
      <c r="F34" s="27"/>
      <c r="G34" s="28"/>
      <c r="H34" s="8" t="str">
        <f t="shared" si="2"/>
        <v/>
      </c>
      <c r="I34" s="73"/>
      <c r="J34" s="81"/>
      <c r="K34" s="82"/>
    </row>
    <row r="35" spans="1:11" ht="17.100000000000001" customHeight="1" x14ac:dyDescent="0.15">
      <c r="A35" s="9">
        <f t="shared" si="0"/>
        <v>45162</v>
      </c>
      <c r="B35" s="10" t="str">
        <f t="shared" si="1"/>
        <v>木</v>
      </c>
      <c r="C35" s="22"/>
      <c r="D35" s="23"/>
      <c r="E35" s="26"/>
      <c r="F35" s="27"/>
      <c r="G35" s="28"/>
      <c r="H35" s="8" t="str">
        <f t="shared" si="2"/>
        <v/>
      </c>
      <c r="I35" s="73"/>
      <c r="J35" s="74"/>
      <c r="K35" s="75"/>
    </row>
    <row r="36" spans="1:11" ht="17.100000000000001" customHeight="1" x14ac:dyDescent="0.15">
      <c r="A36" s="9">
        <f t="shared" si="0"/>
        <v>45163</v>
      </c>
      <c r="B36" s="10" t="str">
        <f t="shared" si="1"/>
        <v>金</v>
      </c>
      <c r="C36" s="22"/>
      <c r="D36" s="23"/>
      <c r="E36" s="26"/>
      <c r="F36" s="27"/>
      <c r="G36" s="28"/>
      <c r="H36" s="8" t="str">
        <f t="shared" si="2"/>
        <v/>
      </c>
      <c r="I36" s="73"/>
      <c r="J36" s="74"/>
      <c r="K36" s="75"/>
    </row>
    <row r="37" spans="1:11" ht="17.100000000000001" customHeight="1" x14ac:dyDescent="0.15">
      <c r="A37" s="9">
        <f t="shared" si="0"/>
        <v>45164</v>
      </c>
      <c r="B37" s="10" t="str">
        <f t="shared" si="1"/>
        <v>土</v>
      </c>
      <c r="C37" s="22"/>
      <c r="D37" s="23"/>
      <c r="E37" s="26"/>
      <c r="F37" s="27"/>
      <c r="G37" s="28"/>
      <c r="H37" s="8" t="str">
        <f t="shared" si="2"/>
        <v/>
      </c>
      <c r="I37" s="73"/>
      <c r="J37" s="74"/>
      <c r="K37" s="75"/>
    </row>
    <row r="38" spans="1:11" ht="17.100000000000001" customHeight="1" x14ac:dyDescent="0.15">
      <c r="A38" s="9">
        <f>A37+1</f>
        <v>45165</v>
      </c>
      <c r="B38" s="10" t="str">
        <f t="shared" si="1"/>
        <v>日</v>
      </c>
      <c r="C38" s="22"/>
      <c r="D38" s="23"/>
      <c r="E38" s="26"/>
      <c r="F38" s="27"/>
      <c r="G38" s="28"/>
      <c r="H38" s="8" t="str">
        <f t="shared" si="2"/>
        <v/>
      </c>
      <c r="I38" s="73"/>
      <c r="J38" s="74"/>
      <c r="K38" s="75"/>
    </row>
    <row r="39" spans="1:11" ht="17.100000000000001" customHeight="1" x14ac:dyDescent="0.15">
      <c r="A39" s="9">
        <f>A38+1</f>
        <v>45166</v>
      </c>
      <c r="B39" s="10" t="str">
        <f t="shared" si="1"/>
        <v>月</v>
      </c>
      <c r="C39" s="22"/>
      <c r="D39" s="23"/>
      <c r="E39" s="26"/>
      <c r="F39" s="27"/>
      <c r="G39" s="28"/>
      <c r="H39" s="8" t="str">
        <f t="shared" si="2"/>
        <v/>
      </c>
      <c r="I39" s="73"/>
      <c r="J39" s="74"/>
      <c r="K39" s="75"/>
    </row>
    <row r="40" spans="1:11" ht="17.100000000000001" customHeight="1" x14ac:dyDescent="0.15">
      <c r="A40" s="9">
        <f>IF(DAY(A39+1)&lt;4,"",A39+1)</f>
        <v>45167</v>
      </c>
      <c r="B40" s="10" t="str">
        <f t="shared" si="1"/>
        <v>火</v>
      </c>
      <c r="C40" s="22"/>
      <c r="D40" s="23"/>
      <c r="E40" s="26"/>
      <c r="F40" s="27"/>
      <c r="G40" s="28"/>
      <c r="H40" s="8" t="str">
        <f t="shared" si="2"/>
        <v/>
      </c>
      <c r="I40" s="73"/>
      <c r="J40" s="81"/>
      <c r="K40" s="82"/>
    </row>
    <row r="41" spans="1:11" ht="17.100000000000001" customHeight="1" x14ac:dyDescent="0.15">
      <c r="A41" s="9">
        <f>IF(DAY(A39+2)&lt;4,"",A39+2)</f>
        <v>45168</v>
      </c>
      <c r="B41" s="10" t="str">
        <f t="shared" si="1"/>
        <v>水</v>
      </c>
      <c r="C41" s="22"/>
      <c r="D41" s="23"/>
      <c r="E41" s="26"/>
      <c r="F41" s="27"/>
      <c r="G41" s="28"/>
      <c r="H41" s="8" t="str">
        <f t="shared" si="2"/>
        <v/>
      </c>
      <c r="I41" s="73"/>
      <c r="J41" s="81"/>
      <c r="K41" s="82"/>
    </row>
    <row r="42" spans="1:11" ht="17.100000000000001" customHeight="1" thickBot="1" x14ac:dyDescent="0.2">
      <c r="A42" s="11">
        <f>IF(DAY(A39+3)&lt;4,"",A39+3)</f>
        <v>45169</v>
      </c>
      <c r="B42" s="42" t="str">
        <f>TEXT(A42,"aaa")</f>
        <v>木</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7" priority="1" stopIfTrue="1">
      <formula>OR($B12="土",$B12="日",$B12="祝",$B12="振",$I12="休日")</formula>
    </cfRule>
  </conditionalFormatting>
  <dataValidations count="5">
    <dataValidation type="list" imeMode="on" allowBlank="1" sqref="H8" xr:uid="{CFB2E9CD-6F48-441C-BCF0-9E250889535D}">
      <formula1>"通常勤務,管理者,裁量,高プロ,出向,その他"</formula1>
    </dataValidation>
    <dataValidation type="list" allowBlank="1" showInputMessage="1" showErrorMessage="1" sqref="G2 K2" xr:uid="{F4EDD73A-2948-4E23-9B54-D500BB00BBB9}">
      <formula1>"あり,なし"</formula1>
    </dataValidation>
    <dataValidation type="list" allowBlank="1" showInputMessage="1" showErrorMessage="1" sqref="E1:G1" xr:uid="{4C0AD3C8-B4FC-4DA8-B573-947E28B42E5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011228E-B240-45D9-857C-A12E4CA1E46D}">
      <formula1>0</formula1>
    </dataValidation>
    <dataValidation type="time" allowBlank="1" showInputMessage="1" showErrorMessage="1" errorTitle="時刻を入力してください。" error="0:00から23:59までの時刻が入力できます。" sqref="C12:C42 E12:E42 G12:G42" xr:uid="{D759EC00-2F14-4996-A255-D0872B76A38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0C480-A919-4E85-A703-10DE0B02A027}">
  <sheetPr codeName="Sheet6"/>
  <dimension ref="A1:N57"/>
  <sheetViews>
    <sheetView zoomScaleNormal="100" workbookViewId="0">
      <selection activeCell="A2" sqref="A2:F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31</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45170</v>
      </c>
      <c r="B12" s="45" t="str">
        <f>TEXT(A12,"aaa")</f>
        <v>金</v>
      </c>
      <c r="C12" s="36"/>
      <c r="D12" s="37"/>
      <c r="E12" s="46"/>
      <c r="F12" s="39"/>
      <c r="G12" s="47"/>
      <c r="H12" s="8" t="str">
        <f>IF((D12-C12)+(F12-E12)-G12=0,"",(D12-C12)+(F12-E12)-G12)</f>
        <v/>
      </c>
      <c r="I12" s="132"/>
      <c r="J12" s="133"/>
      <c r="K12" s="134"/>
    </row>
    <row r="13" spans="1:13" ht="17.100000000000001" customHeight="1" x14ac:dyDescent="0.15">
      <c r="A13" s="9">
        <f t="shared" ref="A13:A37" si="0">A12+1</f>
        <v>45171</v>
      </c>
      <c r="B13" s="10" t="str">
        <f>TEXT(A13,"aaa")</f>
        <v>土</v>
      </c>
      <c r="C13" s="24"/>
      <c r="D13" s="25"/>
      <c r="E13" s="26"/>
      <c r="F13" s="27"/>
      <c r="G13" s="28"/>
      <c r="H13" s="8" t="str">
        <f>IF((D13-C13)+(F13-E13)-G13=0,"",(D13-C13)+(F13-E13)-G13)</f>
        <v/>
      </c>
      <c r="I13" s="73"/>
      <c r="J13" s="81"/>
      <c r="K13" s="82"/>
    </row>
    <row r="14" spans="1:13" ht="17.100000000000001" customHeight="1" x14ac:dyDescent="0.15">
      <c r="A14" s="51">
        <f t="shared" si="0"/>
        <v>45172</v>
      </c>
      <c r="B14" s="10" t="str">
        <f t="shared" ref="B14:B41" si="1">TEXT(A14,"aaa")</f>
        <v>日</v>
      </c>
      <c r="C14" s="22"/>
      <c r="D14" s="23"/>
      <c r="E14" s="26"/>
      <c r="F14" s="27"/>
      <c r="G14" s="28"/>
      <c r="H14" s="8" t="str">
        <f t="shared" ref="H14:H42" si="2">IF((D14-C14)+(F14-E14)-G14=0,"",(D14-C14)+(F14-E14)-G14)</f>
        <v/>
      </c>
      <c r="I14" s="73"/>
      <c r="J14" s="74"/>
      <c r="K14" s="75"/>
    </row>
    <row r="15" spans="1:13" ht="17.100000000000001" customHeight="1" x14ac:dyDescent="0.15">
      <c r="A15" s="9">
        <f t="shared" si="0"/>
        <v>45173</v>
      </c>
      <c r="B15" s="10" t="str">
        <f t="shared" si="1"/>
        <v>月</v>
      </c>
      <c r="C15" s="22"/>
      <c r="D15" s="23"/>
      <c r="E15" s="26"/>
      <c r="F15" s="27"/>
      <c r="G15" s="28"/>
      <c r="H15" s="8" t="str">
        <f t="shared" si="2"/>
        <v/>
      </c>
      <c r="I15" s="73"/>
      <c r="J15" s="74"/>
      <c r="K15" s="75"/>
    </row>
    <row r="16" spans="1:13" ht="17.100000000000001" customHeight="1" x14ac:dyDescent="0.15">
      <c r="A16" s="9">
        <f t="shared" si="0"/>
        <v>45174</v>
      </c>
      <c r="B16" s="10" t="str">
        <f t="shared" si="1"/>
        <v>火</v>
      </c>
      <c r="C16" s="22"/>
      <c r="D16" s="23"/>
      <c r="E16" s="26"/>
      <c r="F16" s="27"/>
      <c r="G16" s="28"/>
      <c r="H16" s="8" t="str">
        <f t="shared" si="2"/>
        <v/>
      </c>
      <c r="I16" s="73"/>
      <c r="J16" s="74"/>
      <c r="K16" s="75"/>
    </row>
    <row r="17" spans="1:11" ht="17.100000000000001" customHeight="1" x14ac:dyDescent="0.15">
      <c r="A17" s="35">
        <f t="shared" si="0"/>
        <v>45175</v>
      </c>
      <c r="B17" s="10" t="str">
        <f t="shared" si="1"/>
        <v>水</v>
      </c>
      <c r="C17" s="36"/>
      <c r="D17" s="37"/>
      <c r="E17" s="38"/>
      <c r="F17" s="39"/>
      <c r="G17" s="40"/>
      <c r="H17" s="8" t="str">
        <f t="shared" si="2"/>
        <v/>
      </c>
      <c r="I17" s="73"/>
      <c r="J17" s="74"/>
      <c r="K17" s="75"/>
    </row>
    <row r="18" spans="1:11" ht="17.100000000000001" customHeight="1" x14ac:dyDescent="0.15">
      <c r="A18" s="35">
        <f t="shared" si="0"/>
        <v>45176</v>
      </c>
      <c r="B18" s="10" t="str">
        <f t="shared" si="1"/>
        <v>木</v>
      </c>
      <c r="C18" s="36"/>
      <c r="D18" s="37"/>
      <c r="E18" s="38"/>
      <c r="F18" s="39"/>
      <c r="G18" s="40"/>
      <c r="H18" s="8" t="str">
        <f t="shared" si="2"/>
        <v/>
      </c>
      <c r="I18" s="73"/>
      <c r="J18" s="74"/>
      <c r="K18" s="75"/>
    </row>
    <row r="19" spans="1:11" ht="17.100000000000001" customHeight="1" x14ac:dyDescent="0.15">
      <c r="A19" s="9">
        <f t="shared" si="0"/>
        <v>45177</v>
      </c>
      <c r="B19" s="10" t="str">
        <f t="shared" si="1"/>
        <v>金</v>
      </c>
      <c r="C19" s="22"/>
      <c r="D19" s="23"/>
      <c r="E19" s="26"/>
      <c r="F19" s="27"/>
      <c r="G19" s="28"/>
      <c r="H19" s="8" t="str">
        <f t="shared" si="2"/>
        <v/>
      </c>
      <c r="I19" s="73"/>
      <c r="J19" s="81"/>
      <c r="K19" s="82"/>
    </row>
    <row r="20" spans="1:11" ht="17.100000000000001" customHeight="1" x14ac:dyDescent="0.15">
      <c r="A20" s="9">
        <f t="shared" si="0"/>
        <v>45178</v>
      </c>
      <c r="B20" s="10" t="str">
        <f t="shared" si="1"/>
        <v>土</v>
      </c>
      <c r="C20" s="22"/>
      <c r="D20" s="23"/>
      <c r="E20" s="26"/>
      <c r="F20" s="27"/>
      <c r="G20" s="28"/>
      <c r="H20" s="8" t="str">
        <f t="shared" si="2"/>
        <v/>
      </c>
      <c r="I20" s="73"/>
      <c r="J20" s="81"/>
      <c r="K20" s="82"/>
    </row>
    <row r="21" spans="1:11" ht="17.100000000000001" customHeight="1" x14ac:dyDescent="0.15">
      <c r="A21" s="51">
        <f t="shared" si="0"/>
        <v>45179</v>
      </c>
      <c r="B21" s="10" t="str">
        <f t="shared" si="1"/>
        <v>日</v>
      </c>
      <c r="C21" s="22"/>
      <c r="D21" s="23"/>
      <c r="E21" s="26"/>
      <c r="F21" s="27"/>
      <c r="G21" s="28"/>
      <c r="H21" s="8" t="str">
        <f t="shared" si="2"/>
        <v/>
      </c>
      <c r="I21" s="73"/>
      <c r="J21" s="74"/>
      <c r="K21" s="75"/>
    </row>
    <row r="22" spans="1:11" ht="17.100000000000001" customHeight="1" x14ac:dyDescent="0.15">
      <c r="A22" s="9">
        <f t="shared" si="0"/>
        <v>45180</v>
      </c>
      <c r="B22" s="10" t="str">
        <f t="shared" si="1"/>
        <v>月</v>
      </c>
      <c r="C22" s="22"/>
      <c r="D22" s="23"/>
      <c r="E22" s="26"/>
      <c r="F22" s="27"/>
      <c r="G22" s="28"/>
      <c r="H22" s="8" t="str">
        <f t="shared" si="2"/>
        <v/>
      </c>
      <c r="I22" s="73"/>
      <c r="J22" s="74"/>
      <c r="K22" s="75"/>
    </row>
    <row r="23" spans="1:11" ht="17.100000000000001" customHeight="1" x14ac:dyDescent="0.15">
      <c r="A23" s="9">
        <f t="shared" si="0"/>
        <v>45181</v>
      </c>
      <c r="B23" s="10" t="str">
        <f t="shared" si="1"/>
        <v>火</v>
      </c>
      <c r="C23" s="22"/>
      <c r="D23" s="23"/>
      <c r="E23" s="26"/>
      <c r="F23" s="27"/>
      <c r="G23" s="28"/>
      <c r="H23" s="8" t="str">
        <f t="shared" si="2"/>
        <v/>
      </c>
      <c r="I23" s="73"/>
      <c r="J23" s="74"/>
      <c r="K23" s="75"/>
    </row>
    <row r="24" spans="1:11" ht="17.100000000000001" customHeight="1" x14ac:dyDescent="0.15">
      <c r="A24" s="9">
        <f t="shared" si="0"/>
        <v>45182</v>
      </c>
      <c r="B24" s="10" t="str">
        <f t="shared" si="1"/>
        <v>水</v>
      </c>
      <c r="C24" s="22"/>
      <c r="D24" s="23"/>
      <c r="E24" s="26"/>
      <c r="F24" s="27"/>
      <c r="G24" s="28"/>
      <c r="H24" s="8" t="str">
        <f t="shared" si="2"/>
        <v/>
      </c>
      <c r="I24" s="73"/>
      <c r="J24" s="74"/>
      <c r="K24" s="75"/>
    </row>
    <row r="25" spans="1:11" ht="17.100000000000001" customHeight="1" x14ac:dyDescent="0.15">
      <c r="A25" s="9">
        <f t="shared" si="0"/>
        <v>45183</v>
      </c>
      <c r="B25" s="10" t="str">
        <f t="shared" si="1"/>
        <v>木</v>
      </c>
      <c r="C25" s="22"/>
      <c r="D25" s="23"/>
      <c r="E25" s="26"/>
      <c r="F25" s="27"/>
      <c r="G25" s="28"/>
      <c r="H25" s="8" t="str">
        <f t="shared" si="2"/>
        <v/>
      </c>
      <c r="I25" s="73"/>
      <c r="J25" s="74"/>
      <c r="K25" s="75"/>
    </row>
    <row r="26" spans="1:11" ht="17.100000000000001" customHeight="1" x14ac:dyDescent="0.15">
      <c r="A26" s="9">
        <f t="shared" si="0"/>
        <v>45184</v>
      </c>
      <c r="B26" s="10" t="str">
        <f t="shared" si="1"/>
        <v>金</v>
      </c>
      <c r="C26" s="22"/>
      <c r="D26" s="23"/>
      <c r="E26" s="26"/>
      <c r="F26" s="27"/>
      <c r="G26" s="28"/>
      <c r="H26" s="8" t="str">
        <f t="shared" si="2"/>
        <v/>
      </c>
      <c r="I26" s="73"/>
      <c r="J26" s="81"/>
      <c r="K26" s="82"/>
    </row>
    <row r="27" spans="1:11" ht="17.100000000000001" customHeight="1" x14ac:dyDescent="0.15">
      <c r="A27" s="9">
        <f t="shared" si="0"/>
        <v>45185</v>
      </c>
      <c r="B27" s="10" t="str">
        <f t="shared" si="1"/>
        <v>土</v>
      </c>
      <c r="C27" s="22"/>
      <c r="D27" s="23"/>
      <c r="E27" s="26"/>
      <c r="F27" s="27"/>
      <c r="G27" s="28"/>
      <c r="H27" s="8" t="str">
        <f t="shared" si="2"/>
        <v/>
      </c>
      <c r="I27" s="73"/>
      <c r="J27" s="81"/>
      <c r="K27" s="82"/>
    </row>
    <row r="28" spans="1:11" ht="17.100000000000001" customHeight="1" x14ac:dyDescent="0.15">
      <c r="A28" s="9">
        <f t="shared" si="0"/>
        <v>45186</v>
      </c>
      <c r="B28" s="10" t="str">
        <f t="shared" si="1"/>
        <v>日</v>
      </c>
      <c r="C28" s="22"/>
      <c r="D28" s="23"/>
      <c r="E28" s="26"/>
      <c r="F28" s="27"/>
      <c r="G28" s="28"/>
      <c r="H28" s="8" t="str">
        <f t="shared" si="2"/>
        <v/>
      </c>
      <c r="I28" s="73"/>
      <c r="J28" s="74"/>
      <c r="K28" s="75"/>
    </row>
    <row r="29" spans="1:11" ht="17.100000000000001" customHeight="1" x14ac:dyDescent="0.15">
      <c r="A29" s="9">
        <f t="shared" si="0"/>
        <v>45187</v>
      </c>
      <c r="B29" s="10" t="s">
        <v>38</v>
      </c>
      <c r="C29" s="22"/>
      <c r="D29" s="23"/>
      <c r="E29" s="26"/>
      <c r="F29" s="27"/>
      <c r="G29" s="28"/>
      <c r="H29" s="8" t="str">
        <f t="shared" si="2"/>
        <v/>
      </c>
      <c r="I29" s="73"/>
      <c r="J29" s="74"/>
      <c r="K29" s="75"/>
    </row>
    <row r="30" spans="1:11" ht="17.100000000000001" customHeight="1" x14ac:dyDescent="0.15">
      <c r="A30" s="9">
        <f t="shared" si="0"/>
        <v>45188</v>
      </c>
      <c r="B30" s="10" t="str">
        <f t="shared" si="1"/>
        <v>火</v>
      </c>
      <c r="C30" s="22"/>
      <c r="D30" s="23"/>
      <c r="E30" s="26"/>
      <c r="F30" s="27"/>
      <c r="G30" s="28"/>
      <c r="H30" s="8" t="str">
        <f t="shared" si="2"/>
        <v/>
      </c>
      <c r="I30" s="73"/>
      <c r="J30" s="124"/>
      <c r="K30" s="125"/>
    </row>
    <row r="31" spans="1:11" ht="17.100000000000001" customHeight="1" x14ac:dyDescent="0.15">
      <c r="A31" s="9">
        <f t="shared" si="0"/>
        <v>45189</v>
      </c>
      <c r="B31" s="10" t="str">
        <f t="shared" si="1"/>
        <v>水</v>
      </c>
      <c r="C31" s="22"/>
      <c r="D31" s="23"/>
      <c r="E31" s="26"/>
      <c r="F31" s="27"/>
      <c r="G31" s="28"/>
      <c r="H31" s="8" t="str">
        <f t="shared" si="2"/>
        <v/>
      </c>
      <c r="I31" s="73"/>
      <c r="J31" s="124"/>
      <c r="K31" s="125"/>
    </row>
    <row r="32" spans="1:11" ht="17.100000000000001" customHeight="1" x14ac:dyDescent="0.15">
      <c r="A32" s="9">
        <f t="shared" si="0"/>
        <v>45190</v>
      </c>
      <c r="B32" s="10" t="str">
        <f t="shared" si="1"/>
        <v>木</v>
      </c>
      <c r="C32" s="22"/>
      <c r="D32" s="23"/>
      <c r="E32" s="26"/>
      <c r="F32" s="27"/>
      <c r="G32" s="28"/>
      <c r="H32" s="8" t="str">
        <f t="shared" si="2"/>
        <v/>
      </c>
      <c r="I32" s="73"/>
      <c r="J32" s="74"/>
      <c r="K32" s="75"/>
    </row>
    <row r="33" spans="1:11" ht="17.100000000000001" customHeight="1" x14ac:dyDescent="0.15">
      <c r="A33" s="9">
        <f t="shared" si="0"/>
        <v>45191</v>
      </c>
      <c r="B33" s="10" t="str">
        <f t="shared" si="1"/>
        <v>金</v>
      </c>
      <c r="C33" s="22"/>
      <c r="D33" s="23"/>
      <c r="E33" s="26"/>
      <c r="F33" s="27"/>
      <c r="G33" s="28"/>
      <c r="H33" s="8" t="str">
        <f t="shared" si="2"/>
        <v/>
      </c>
      <c r="I33" s="73"/>
      <c r="J33" s="81"/>
      <c r="K33" s="82"/>
    </row>
    <row r="34" spans="1:11" ht="17.100000000000001" customHeight="1" x14ac:dyDescent="0.15">
      <c r="A34" s="9">
        <f t="shared" si="0"/>
        <v>45192</v>
      </c>
      <c r="B34" s="10" t="s">
        <v>38</v>
      </c>
      <c r="C34" s="22"/>
      <c r="D34" s="23"/>
      <c r="E34" s="26"/>
      <c r="F34" s="27"/>
      <c r="G34" s="28"/>
      <c r="H34" s="8" t="str">
        <f t="shared" si="2"/>
        <v/>
      </c>
      <c r="I34" s="73"/>
      <c r="J34" s="81"/>
      <c r="K34" s="82"/>
    </row>
    <row r="35" spans="1:11" ht="17.100000000000001" customHeight="1" x14ac:dyDescent="0.15">
      <c r="A35" s="9">
        <f t="shared" si="0"/>
        <v>45193</v>
      </c>
      <c r="B35" s="10" t="str">
        <f t="shared" si="1"/>
        <v>日</v>
      </c>
      <c r="C35" s="22"/>
      <c r="D35" s="23"/>
      <c r="E35" s="26"/>
      <c r="F35" s="27"/>
      <c r="G35" s="28"/>
      <c r="H35" s="8" t="str">
        <f t="shared" si="2"/>
        <v/>
      </c>
      <c r="I35" s="73"/>
      <c r="J35" s="74"/>
      <c r="K35" s="75"/>
    </row>
    <row r="36" spans="1:11" ht="17.100000000000001" customHeight="1" x14ac:dyDescent="0.15">
      <c r="A36" s="9">
        <f t="shared" si="0"/>
        <v>45194</v>
      </c>
      <c r="B36" s="10" t="str">
        <f t="shared" si="1"/>
        <v>月</v>
      </c>
      <c r="C36" s="22"/>
      <c r="D36" s="23"/>
      <c r="E36" s="26"/>
      <c r="F36" s="27"/>
      <c r="G36" s="28"/>
      <c r="H36" s="8" t="str">
        <f t="shared" si="2"/>
        <v/>
      </c>
      <c r="I36" s="73"/>
      <c r="J36" s="74"/>
      <c r="K36" s="75"/>
    </row>
    <row r="37" spans="1:11" ht="17.100000000000001" customHeight="1" x14ac:dyDescent="0.15">
      <c r="A37" s="9">
        <f t="shared" si="0"/>
        <v>45195</v>
      </c>
      <c r="B37" s="10" t="str">
        <f t="shared" si="1"/>
        <v>火</v>
      </c>
      <c r="C37" s="22"/>
      <c r="D37" s="23"/>
      <c r="E37" s="26"/>
      <c r="F37" s="27"/>
      <c r="G37" s="28"/>
      <c r="H37" s="8" t="str">
        <f t="shared" si="2"/>
        <v/>
      </c>
      <c r="I37" s="73"/>
      <c r="J37" s="74"/>
      <c r="K37" s="75"/>
    </row>
    <row r="38" spans="1:11" ht="17.100000000000001" customHeight="1" x14ac:dyDescent="0.15">
      <c r="A38" s="9">
        <f>A37+1</f>
        <v>45196</v>
      </c>
      <c r="B38" s="10" t="str">
        <f t="shared" si="1"/>
        <v>水</v>
      </c>
      <c r="C38" s="22"/>
      <c r="D38" s="23"/>
      <c r="E38" s="26"/>
      <c r="F38" s="27"/>
      <c r="G38" s="28"/>
      <c r="H38" s="8" t="str">
        <f t="shared" si="2"/>
        <v/>
      </c>
      <c r="I38" s="73"/>
      <c r="J38" s="74"/>
      <c r="K38" s="75"/>
    </row>
    <row r="39" spans="1:11" ht="17.100000000000001" customHeight="1" x14ac:dyDescent="0.15">
      <c r="A39" s="9">
        <f>A38+1</f>
        <v>45197</v>
      </c>
      <c r="B39" s="10" t="str">
        <f t="shared" si="1"/>
        <v>木</v>
      </c>
      <c r="C39" s="22"/>
      <c r="D39" s="23"/>
      <c r="E39" s="26"/>
      <c r="F39" s="27"/>
      <c r="G39" s="28"/>
      <c r="H39" s="8" t="str">
        <f t="shared" si="2"/>
        <v/>
      </c>
      <c r="I39" s="73"/>
      <c r="J39" s="74"/>
      <c r="K39" s="75"/>
    </row>
    <row r="40" spans="1:11" ht="17.100000000000001" customHeight="1" x14ac:dyDescent="0.15">
      <c r="A40" s="9">
        <f>IF(DAY(A39+1)&lt;4,"",A39+1)</f>
        <v>45198</v>
      </c>
      <c r="B40" s="10" t="str">
        <f t="shared" si="1"/>
        <v>金</v>
      </c>
      <c r="C40" s="22"/>
      <c r="D40" s="23"/>
      <c r="E40" s="26"/>
      <c r="F40" s="27"/>
      <c r="G40" s="28"/>
      <c r="H40" s="8" t="str">
        <f t="shared" si="2"/>
        <v/>
      </c>
      <c r="I40" s="73"/>
      <c r="J40" s="81"/>
      <c r="K40" s="82"/>
    </row>
    <row r="41" spans="1:11" ht="17.100000000000001" customHeight="1" x14ac:dyDescent="0.15">
      <c r="A41" s="9">
        <f>IF(DAY(A39+2)&lt;4,"",A39+2)</f>
        <v>45199</v>
      </c>
      <c r="B41" s="10" t="str">
        <f t="shared" si="1"/>
        <v>土</v>
      </c>
      <c r="C41" s="22"/>
      <c r="D41" s="23"/>
      <c r="E41" s="26"/>
      <c r="F41" s="27"/>
      <c r="G41" s="28"/>
      <c r="H41" s="8" t="str">
        <f t="shared" si="2"/>
        <v/>
      </c>
      <c r="I41" s="73"/>
      <c r="J41" s="81"/>
      <c r="K41" s="82"/>
    </row>
    <row r="42" spans="1:11" ht="17.100000000000001" customHeight="1" thickBot="1" x14ac:dyDescent="0.2">
      <c r="A42" s="11" t="str">
        <f>IF(DAY(A39+3)&lt;4,"",A39+3)</f>
        <v/>
      </c>
      <c r="B42" s="42" t="str">
        <f>TEXT(A42,"aaa")</f>
        <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6" priority="1" stopIfTrue="1">
      <formula>OR($B12="土",$B12="日",$B12="祝",$B12="振",$I12="休日")</formula>
    </cfRule>
  </conditionalFormatting>
  <dataValidations count="5">
    <dataValidation type="list" imeMode="on" allowBlank="1" sqref="H8" xr:uid="{517C6B78-1898-4570-B58F-62AA5E629CE7}">
      <formula1>"通常勤務,管理者,裁量,高プロ,出向,その他"</formula1>
    </dataValidation>
    <dataValidation type="list" allowBlank="1" showInputMessage="1" showErrorMessage="1" sqref="G2 K2" xr:uid="{9941754B-25F3-4B8B-8FB8-C6790B8B9423}">
      <formula1>"あり,なし"</formula1>
    </dataValidation>
    <dataValidation type="list" allowBlank="1" showInputMessage="1" showErrorMessage="1" sqref="E1:G1" xr:uid="{B5871273-B8F6-4955-B02D-64B5B8DF395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1E53B60-6881-447D-B9F9-B81EE813FEB1}">
      <formula1>0</formula1>
    </dataValidation>
    <dataValidation type="time" allowBlank="1" showInputMessage="1" showErrorMessage="1" errorTitle="時刻を入力してください。" error="0:00から23:59までの時刻が入力できます。" sqref="C12:C42 E12:E42 G12:G42" xr:uid="{80A3D209-903D-4DDF-AFC7-BD819048599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1D25E-9EA4-446C-8558-9C133889C40D}">
  <sheetPr codeName="Sheet7"/>
  <dimension ref="A1:N57"/>
  <sheetViews>
    <sheetView zoomScaleNormal="100" workbookViewId="0">
      <selection activeCell="A2" sqref="A2:F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32</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45200</v>
      </c>
      <c r="B12" s="45" t="str">
        <f>TEXT(A12,"aaa")</f>
        <v>日</v>
      </c>
      <c r="C12" s="36"/>
      <c r="D12" s="37"/>
      <c r="E12" s="46"/>
      <c r="F12" s="39"/>
      <c r="G12" s="47"/>
      <c r="H12" s="8" t="str">
        <f>IF((D12-C12)+(F12-E12)-G12=0,"",(D12-C12)+(F12-E12)-G12)</f>
        <v/>
      </c>
      <c r="I12" s="132"/>
      <c r="J12" s="133"/>
      <c r="K12" s="134"/>
    </row>
    <row r="13" spans="1:13" ht="17.100000000000001" customHeight="1" x14ac:dyDescent="0.15">
      <c r="A13" s="9">
        <f t="shared" ref="A13:A37" si="0">A12+1</f>
        <v>45201</v>
      </c>
      <c r="B13" s="10" t="str">
        <f>TEXT(A13,"aaa")</f>
        <v>月</v>
      </c>
      <c r="C13" s="24"/>
      <c r="D13" s="25"/>
      <c r="E13" s="26"/>
      <c r="F13" s="27"/>
      <c r="G13" s="28"/>
      <c r="H13" s="8" t="str">
        <f>IF((D13-C13)+(F13-E13)-G13=0,"",(D13-C13)+(F13-E13)-G13)</f>
        <v/>
      </c>
      <c r="I13" s="73"/>
      <c r="J13" s="81"/>
      <c r="K13" s="82"/>
    </row>
    <row r="14" spans="1:13" ht="17.100000000000001" customHeight="1" x14ac:dyDescent="0.15">
      <c r="A14" s="51">
        <f t="shared" si="0"/>
        <v>45202</v>
      </c>
      <c r="B14" s="10" t="str">
        <f t="shared" ref="B14:B41" si="1">TEXT(A14,"aaa")</f>
        <v>火</v>
      </c>
      <c r="C14" s="22"/>
      <c r="D14" s="23"/>
      <c r="E14" s="26"/>
      <c r="F14" s="27"/>
      <c r="G14" s="28"/>
      <c r="H14" s="8" t="str">
        <f t="shared" ref="H14:H42" si="2">IF((D14-C14)+(F14-E14)-G14=0,"",(D14-C14)+(F14-E14)-G14)</f>
        <v/>
      </c>
      <c r="I14" s="73"/>
      <c r="J14" s="74"/>
      <c r="K14" s="75"/>
    </row>
    <row r="15" spans="1:13" ht="17.100000000000001" customHeight="1" x14ac:dyDescent="0.15">
      <c r="A15" s="9">
        <f t="shared" si="0"/>
        <v>45203</v>
      </c>
      <c r="B15" s="10" t="str">
        <f t="shared" si="1"/>
        <v>水</v>
      </c>
      <c r="C15" s="22"/>
      <c r="D15" s="23"/>
      <c r="E15" s="26"/>
      <c r="F15" s="27"/>
      <c r="G15" s="28"/>
      <c r="H15" s="8" t="str">
        <f t="shared" si="2"/>
        <v/>
      </c>
      <c r="I15" s="73"/>
      <c r="J15" s="74"/>
      <c r="K15" s="75"/>
    </row>
    <row r="16" spans="1:13" ht="17.100000000000001" customHeight="1" x14ac:dyDescent="0.15">
      <c r="A16" s="9">
        <f t="shared" si="0"/>
        <v>45204</v>
      </c>
      <c r="B16" s="10" t="str">
        <f t="shared" si="1"/>
        <v>木</v>
      </c>
      <c r="C16" s="22"/>
      <c r="D16" s="23"/>
      <c r="E16" s="26"/>
      <c r="F16" s="27"/>
      <c r="G16" s="28"/>
      <c r="H16" s="8" t="str">
        <f t="shared" si="2"/>
        <v/>
      </c>
      <c r="I16" s="73"/>
      <c r="J16" s="74"/>
      <c r="K16" s="75"/>
    </row>
    <row r="17" spans="1:11" ht="17.100000000000001" customHeight="1" x14ac:dyDescent="0.15">
      <c r="A17" s="35">
        <f t="shared" si="0"/>
        <v>45205</v>
      </c>
      <c r="B17" s="10" t="str">
        <f t="shared" si="1"/>
        <v>金</v>
      </c>
      <c r="C17" s="36"/>
      <c r="D17" s="37"/>
      <c r="E17" s="38"/>
      <c r="F17" s="39"/>
      <c r="G17" s="40"/>
      <c r="H17" s="8" t="str">
        <f t="shared" si="2"/>
        <v/>
      </c>
      <c r="I17" s="73"/>
      <c r="J17" s="74"/>
      <c r="K17" s="75"/>
    </row>
    <row r="18" spans="1:11" ht="17.100000000000001" customHeight="1" x14ac:dyDescent="0.15">
      <c r="A18" s="35">
        <f t="shared" si="0"/>
        <v>45206</v>
      </c>
      <c r="B18" s="10" t="str">
        <f t="shared" si="1"/>
        <v>土</v>
      </c>
      <c r="C18" s="36"/>
      <c r="D18" s="37"/>
      <c r="E18" s="38"/>
      <c r="F18" s="39"/>
      <c r="G18" s="40"/>
      <c r="H18" s="8" t="str">
        <f t="shared" si="2"/>
        <v/>
      </c>
      <c r="I18" s="73"/>
      <c r="J18" s="74"/>
      <c r="K18" s="75"/>
    </row>
    <row r="19" spans="1:11" ht="17.100000000000001" customHeight="1" x14ac:dyDescent="0.15">
      <c r="A19" s="9">
        <f t="shared" si="0"/>
        <v>45207</v>
      </c>
      <c r="B19" s="10" t="str">
        <f t="shared" si="1"/>
        <v>日</v>
      </c>
      <c r="C19" s="22"/>
      <c r="D19" s="23"/>
      <c r="E19" s="26"/>
      <c r="F19" s="27"/>
      <c r="G19" s="28"/>
      <c r="H19" s="8" t="str">
        <f t="shared" si="2"/>
        <v/>
      </c>
      <c r="I19" s="73"/>
      <c r="J19" s="81"/>
      <c r="K19" s="82"/>
    </row>
    <row r="20" spans="1:11" ht="17.100000000000001" customHeight="1" x14ac:dyDescent="0.15">
      <c r="A20" s="9">
        <f t="shared" si="0"/>
        <v>45208</v>
      </c>
      <c r="B20" s="10" t="s">
        <v>38</v>
      </c>
      <c r="C20" s="22"/>
      <c r="D20" s="23"/>
      <c r="E20" s="26"/>
      <c r="F20" s="27"/>
      <c r="G20" s="28"/>
      <c r="H20" s="8" t="str">
        <f t="shared" si="2"/>
        <v/>
      </c>
      <c r="I20" s="73"/>
      <c r="J20" s="81"/>
      <c r="K20" s="82"/>
    </row>
    <row r="21" spans="1:11" ht="17.100000000000001" customHeight="1" x14ac:dyDescent="0.15">
      <c r="A21" s="51">
        <f t="shared" si="0"/>
        <v>45209</v>
      </c>
      <c r="B21" s="10" t="str">
        <f t="shared" si="1"/>
        <v>火</v>
      </c>
      <c r="C21" s="22"/>
      <c r="D21" s="23"/>
      <c r="E21" s="26"/>
      <c r="F21" s="27"/>
      <c r="G21" s="28"/>
      <c r="H21" s="8" t="str">
        <f t="shared" si="2"/>
        <v/>
      </c>
      <c r="I21" s="73"/>
      <c r="J21" s="74"/>
      <c r="K21" s="75"/>
    </row>
    <row r="22" spans="1:11" ht="17.100000000000001" customHeight="1" x14ac:dyDescent="0.15">
      <c r="A22" s="9">
        <f t="shared" si="0"/>
        <v>45210</v>
      </c>
      <c r="B22" s="10" t="str">
        <f t="shared" si="1"/>
        <v>水</v>
      </c>
      <c r="C22" s="22"/>
      <c r="D22" s="23"/>
      <c r="E22" s="26"/>
      <c r="F22" s="27"/>
      <c r="G22" s="28"/>
      <c r="H22" s="8" t="str">
        <f t="shared" si="2"/>
        <v/>
      </c>
      <c r="I22" s="73"/>
      <c r="J22" s="74"/>
      <c r="K22" s="75"/>
    </row>
    <row r="23" spans="1:11" ht="17.100000000000001" customHeight="1" x14ac:dyDescent="0.15">
      <c r="A23" s="9">
        <f t="shared" si="0"/>
        <v>45211</v>
      </c>
      <c r="B23" s="10" t="str">
        <f t="shared" si="1"/>
        <v>木</v>
      </c>
      <c r="C23" s="22"/>
      <c r="D23" s="23"/>
      <c r="E23" s="26"/>
      <c r="F23" s="27"/>
      <c r="G23" s="28"/>
      <c r="H23" s="8" t="str">
        <f t="shared" si="2"/>
        <v/>
      </c>
      <c r="I23" s="73"/>
      <c r="J23" s="74"/>
      <c r="K23" s="75"/>
    </row>
    <row r="24" spans="1:11" ht="17.100000000000001" customHeight="1" x14ac:dyDescent="0.15">
      <c r="A24" s="9">
        <f t="shared" si="0"/>
        <v>45212</v>
      </c>
      <c r="B24" s="10" t="str">
        <f t="shared" si="1"/>
        <v>金</v>
      </c>
      <c r="C24" s="22"/>
      <c r="D24" s="23"/>
      <c r="E24" s="26"/>
      <c r="F24" s="27"/>
      <c r="G24" s="28"/>
      <c r="H24" s="8" t="str">
        <f t="shared" si="2"/>
        <v/>
      </c>
      <c r="I24" s="73"/>
      <c r="J24" s="74"/>
      <c r="K24" s="75"/>
    </row>
    <row r="25" spans="1:11" ht="17.100000000000001" customHeight="1" x14ac:dyDescent="0.15">
      <c r="A25" s="9">
        <f t="shared" si="0"/>
        <v>45213</v>
      </c>
      <c r="B25" s="10" t="str">
        <f t="shared" si="1"/>
        <v>土</v>
      </c>
      <c r="C25" s="22"/>
      <c r="D25" s="23"/>
      <c r="E25" s="26"/>
      <c r="F25" s="27"/>
      <c r="G25" s="28"/>
      <c r="H25" s="8" t="str">
        <f t="shared" si="2"/>
        <v/>
      </c>
      <c r="I25" s="73"/>
      <c r="J25" s="74"/>
      <c r="K25" s="75"/>
    </row>
    <row r="26" spans="1:11" ht="17.100000000000001" customHeight="1" x14ac:dyDescent="0.15">
      <c r="A26" s="9">
        <f t="shared" si="0"/>
        <v>45214</v>
      </c>
      <c r="B26" s="10" t="str">
        <f t="shared" si="1"/>
        <v>日</v>
      </c>
      <c r="C26" s="22"/>
      <c r="D26" s="23"/>
      <c r="E26" s="26"/>
      <c r="F26" s="27"/>
      <c r="G26" s="28"/>
      <c r="H26" s="8" t="str">
        <f t="shared" si="2"/>
        <v/>
      </c>
      <c r="I26" s="73"/>
      <c r="J26" s="81"/>
      <c r="K26" s="82"/>
    </row>
    <row r="27" spans="1:11" ht="17.100000000000001" customHeight="1" x14ac:dyDescent="0.15">
      <c r="A27" s="9">
        <f t="shared" si="0"/>
        <v>45215</v>
      </c>
      <c r="B27" s="10" t="str">
        <f t="shared" si="1"/>
        <v>月</v>
      </c>
      <c r="C27" s="22"/>
      <c r="D27" s="23"/>
      <c r="E27" s="26"/>
      <c r="F27" s="27"/>
      <c r="G27" s="28"/>
      <c r="H27" s="8" t="str">
        <f t="shared" si="2"/>
        <v/>
      </c>
      <c r="I27" s="73"/>
      <c r="J27" s="81"/>
      <c r="K27" s="82"/>
    </row>
    <row r="28" spans="1:11" ht="17.100000000000001" customHeight="1" x14ac:dyDescent="0.15">
      <c r="A28" s="9">
        <f t="shared" si="0"/>
        <v>45216</v>
      </c>
      <c r="B28" s="10" t="str">
        <f t="shared" si="1"/>
        <v>火</v>
      </c>
      <c r="C28" s="22"/>
      <c r="D28" s="23"/>
      <c r="E28" s="26"/>
      <c r="F28" s="27"/>
      <c r="G28" s="28"/>
      <c r="H28" s="8" t="str">
        <f t="shared" si="2"/>
        <v/>
      </c>
      <c r="I28" s="73"/>
      <c r="J28" s="74"/>
      <c r="K28" s="75"/>
    </row>
    <row r="29" spans="1:11" ht="17.100000000000001" customHeight="1" x14ac:dyDescent="0.15">
      <c r="A29" s="9">
        <f t="shared" si="0"/>
        <v>45217</v>
      </c>
      <c r="B29" s="10" t="str">
        <f t="shared" si="1"/>
        <v>水</v>
      </c>
      <c r="C29" s="22"/>
      <c r="D29" s="23"/>
      <c r="E29" s="26"/>
      <c r="F29" s="27"/>
      <c r="G29" s="28"/>
      <c r="H29" s="8" t="str">
        <f t="shared" si="2"/>
        <v/>
      </c>
      <c r="I29" s="73"/>
      <c r="J29" s="74"/>
      <c r="K29" s="75"/>
    </row>
    <row r="30" spans="1:11" ht="17.100000000000001" customHeight="1" x14ac:dyDescent="0.15">
      <c r="A30" s="9">
        <f t="shared" si="0"/>
        <v>45218</v>
      </c>
      <c r="B30" s="10" t="str">
        <f t="shared" si="1"/>
        <v>木</v>
      </c>
      <c r="C30" s="22"/>
      <c r="D30" s="23"/>
      <c r="E30" s="26"/>
      <c r="F30" s="27"/>
      <c r="G30" s="28"/>
      <c r="H30" s="8" t="str">
        <f t="shared" si="2"/>
        <v/>
      </c>
      <c r="I30" s="73"/>
      <c r="J30" s="124"/>
      <c r="K30" s="125"/>
    </row>
    <row r="31" spans="1:11" ht="17.100000000000001" customHeight="1" x14ac:dyDescent="0.15">
      <c r="A31" s="9">
        <f t="shared" si="0"/>
        <v>45219</v>
      </c>
      <c r="B31" s="10" t="str">
        <f t="shared" si="1"/>
        <v>金</v>
      </c>
      <c r="C31" s="22"/>
      <c r="D31" s="23"/>
      <c r="E31" s="26"/>
      <c r="F31" s="27"/>
      <c r="G31" s="28"/>
      <c r="H31" s="8" t="str">
        <f t="shared" si="2"/>
        <v/>
      </c>
      <c r="I31" s="73"/>
      <c r="J31" s="124"/>
      <c r="K31" s="125"/>
    </row>
    <row r="32" spans="1:11" ht="17.100000000000001" customHeight="1" x14ac:dyDescent="0.15">
      <c r="A32" s="9">
        <f t="shared" si="0"/>
        <v>45220</v>
      </c>
      <c r="B32" s="10" t="str">
        <f t="shared" si="1"/>
        <v>土</v>
      </c>
      <c r="C32" s="22"/>
      <c r="D32" s="23"/>
      <c r="E32" s="26"/>
      <c r="F32" s="27"/>
      <c r="G32" s="28"/>
      <c r="H32" s="8" t="str">
        <f t="shared" si="2"/>
        <v/>
      </c>
      <c r="I32" s="73"/>
      <c r="J32" s="74"/>
      <c r="K32" s="75"/>
    </row>
    <row r="33" spans="1:11" ht="17.100000000000001" customHeight="1" x14ac:dyDescent="0.15">
      <c r="A33" s="9">
        <f t="shared" si="0"/>
        <v>45221</v>
      </c>
      <c r="B33" s="10" t="str">
        <f t="shared" si="1"/>
        <v>日</v>
      </c>
      <c r="C33" s="22"/>
      <c r="D33" s="23"/>
      <c r="E33" s="26"/>
      <c r="F33" s="27"/>
      <c r="G33" s="28"/>
      <c r="H33" s="8" t="str">
        <f t="shared" si="2"/>
        <v/>
      </c>
      <c r="I33" s="73"/>
      <c r="J33" s="81"/>
      <c r="K33" s="82"/>
    </row>
    <row r="34" spans="1:11" ht="17.100000000000001" customHeight="1" x14ac:dyDescent="0.15">
      <c r="A34" s="9">
        <f t="shared" si="0"/>
        <v>45222</v>
      </c>
      <c r="B34" s="10" t="str">
        <f t="shared" si="1"/>
        <v>月</v>
      </c>
      <c r="C34" s="22"/>
      <c r="D34" s="23"/>
      <c r="E34" s="26"/>
      <c r="F34" s="27"/>
      <c r="G34" s="28"/>
      <c r="H34" s="8" t="str">
        <f t="shared" si="2"/>
        <v/>
      </c>
      <c r="I34" s="73"/>
      <c r="J34" s="81"/>
      <c r="K34" s="82"/>
    </row>
    <row r="35" spans="1:11" ht="17.100000000000001" customHeight="1" x14ac:dyDescent="0.15">
      <c r="A35" s="9">
        <f t="shared" si="0"/>
        <v>45223</v>
      </c>
      <c r="B35" s="10" t="str">
        <f t="shared" si="1"/>
        <v>火</v>
      </c>
      <c r="C35" s="22"/>
      <c r="D35" s="23"/>
      <c r="E35" s="26"/>
      <c r="F35" s="27"/>
      <c r="G35" s="28"/>
      <c r="H35" s="8" t="str">
        <f t="shared" si="2"/>
        <v/>
      </c>
      <c r="I35" s="73"/>
      <c r="J35" s="74"/>
      <c r="K35" s="75"/>
    </row>
    <row r="36" spans="1:11" ht="17.100000000000001" customHeight="1" x14ac:dyDescent="0.15">
      <c r="A36" s="9">
        <f t="shared" si="0"/>
        <v>45224</v>
      </c>
      <c r="B36" s="10" t="str">
        <f t="shared" si="1"/>
        <v>水</v>
      </c>
      <c r="C36" s="22"/>
      <c r="D36" s="23"/>
      <c r="E36" s="26"/>
      <c r="F36" s="27"/>
      <c r="G36" s="28"/>
      <c r="H36" s="8" t="str">
        <f t="shared" si="2"/>
        <v/>
      </c>
      <c r="I36" s="73"/>
      <c r="J36" s="74"/>
      <c r="K36" s="75"/>
    </row>
    <row r="37" spans="1:11" ht="17.100000000000001" customHeight="1" x14ac:dyDescent="0.15">
      <c r="A37" s="9">
        <f t="shared" si="0"/>
        <v>45225</v>
      </c>
      <c r="B37" s="10" t="str">
        <f t="shared" si="1"/>
        <v>木</v>
      </c>
      <c r="C37" s="22"/>
      <c r="D37" s="23"/>
      <c r="E37" s="26"/>
      <c r="F37" s="27"/>
      <c r="G37" s="28"/>
      <c r="H37" s="8" t="str">
        <f t="shared" si="2"/>
        <v/>
      </c>
      <c r="I37" s="73"/>
      <c r="J37" s="74"/>
      <c r="K37" s="75"/>
    </row>
    <row r="38" spans="1:11" ht="17.100000000000001" customHeight="1" x14ac:dyDescent="0.15">
      <c r="A38" s="9">
        <f>A37+1</f>
        <v>45226</v>
      </c>
      <c r="B38" s="10" t="str">
        <f t="shared" si="1"/>
        <v>金</v>
      </c>
      <c r="C38" s="22"/>
      <c r="D38" s="23"/>
      <c r="E38" s="26"/>
      <c r="F38" s="27"/>
      <c r="G38" s="28"/>
      <c r="H38" s="8" t="str">
        <f t="shared" si="2"/>
        <v/>
      </c>
      <c r="I38" s="73"/>
      <c r="J38" s="74"/>
      <c r="K38" s="75"/>
    </row>
    <row r="39" spans="1:11" ht="17.100000000000001" customHeight="1" x14ac:dyDescent="0.15">
      <c r="A39" s="9">
        <f>A38+1</f>
        <v>45227</v>
      </c>
      <c r="B39" s="10" t="str">
        <f t="shared" si="1"/>
        <v>土</v>
      </c>
      <c r="C39" s="22"/>
      <c r="D39" s="23"/>
      <c r="E39" s="26"/>
      <c r="F39" s="27"/>
      <c r="G39" s="28"/>
      <c r="H39" s="8" t="str">
        <f t="shared" si="2"/>
        <v/>
      </c>
      <c r="I39" s="73"/>
      <c r="J39" s="74"/>
      <c r="K39" s="75"/>
    </row>
    <row r="40" spans="1:11" ht="17.100000000000001" customHeight="1" x14ac:dyDescent="0.15">
      <c r="A40" s="9">
        <f>IF(DAY(A39+1)&lt;4,"",A39+1)</f>
        <v>45228</v>
      </c>
      <c r="B40" s="10" t="str">
        <f t="shared" si="1"/>
        <v>日</v>
      </c>
      <c r="C40" s="22"/>
      <c r="D40" s="23"/>
      <c r="E40" s="26"/>
      <c r="F40" s="27"/>
      <c r="G40" s="28"/>
      <c r="H40" s="8" t="str">
        <f t="shared" si="2"/>
        <v/>
      </c>
      <c r="I40" s="73"/>
      <c r="J40" s="81"/>
      <c r="K40" s="82"/>
    </row>
    <row r="41" spans="1:11" ht="17.100000000000001" customHeight="1" x14ac:dyDescent="0.15">
      <c r="A41" s="9">
        <f>IF(DAY(A39+2)&lt;4,"",A39+2)</f>
        <v>45229</v>
      </c>
      <c r="B41" s="10" t="str">
        <f t="shared" si="1"/>
        <v>月</v>
      </c>
      <c r="C41" s="22"/>
      <c r="D41" s="23"/>
      <c r="E41" s="26"/>
      <c r="F41" s="27"/>
      <c r="G41" s="28"/>
      <c r="H41" s="8" t="str">
        <f t="shared" si="2"/>
        <v/>
      </c>
      <c r="I41" s="73"/>
      <c r="J41" s="81"/>
      <c r="K41" s="82"/>
    </row>
    <row r="42" spans="1:11" ht="17.100000000000001" customHeight="1" thickBot="1" x14ac:dyDescent="0.2">
      <c r="A42" s="11">
        <f>IF(DAY(A39+3)&lt;4,"",A39+3)</f>
        <v>45230</v>
      </c>
      <c r="B42" s="42" t="str">
        <f>TEXT(A42,"aaa")</f>
        <v>火</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5" priority="1" stopIfTrue="1">
      <formula>OR($B12="土",$B12="日",$B12="祝",$B12="振",$I12="休日")</formula>
    </cfRule>
  </conditionalFormatting>
  <dataValidations count="5">
    <dataValidation type="list" imeMode="on" allowBlank="1" sqref="H8" xr:uid="{E0B3EF1B-CB4F-47C1-B83E-075C564250D0}">
      <formula1>"通常勤務,管理者,裁量,高プロ,出向,その他"</formula1>
    </dataValidation>
    <dataValidation type="list" allowBlank="1" showInputMessage="1" showErrorMessage="1" sqref="G2 K2" xr:uid="{6A95CDFC-E6CB-4521-9211-5704051E6405}">
      <formula1>"あり,なし"</formula1>
    </dataValidation>
    <dataValidation type="list" allowBlank="1" showInputMessage="1" showErrorMessage="1" sqref="E1:G1" xr:uid="{CDB5906D-FD53-4A09-AD3D-C24F7F06FF3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D773F15-AE08-49D5-8578-C5566E70783A}">
      <formula1>0</formula1>
    </dataValidation>
    <dataValidation type="time" allowBlank="1" showInputMessage="1" showErrorMessage="1" errorTitle="時刻を入力してください。" error="0:00から23:59までの時刻が入力できます。" sqref="C12:C42 E12:E42 G12:G42" xr:uid="{1DE7295A-7DD4-4E8D-BF58-4C5AB08D0E6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58AB-80F9-459F-BDEC-2A1B429DE427}">
  <sheetPr codeName="Sheet8"/>
  <dimension ref="A1:N57"/>
  <sheetViews>
    <sheetView zoomScaleNormal="100" workbookViewId="0">
      <selection activeCell="A2" sqref="A2:F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33</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45231</v>
      </c>
      <c r="B12" s="45" t="str">
        <f>TEXT(A12,"aaa")</f>
        <v>水</v>
      </c>
      <c r="C12" s="36"/>
      <c r="D12" s="37"/>
      <c r="E12" s="46"/>
      <c r="F12" s="39"/>
      <c r="G12" s="47"/>
      <c r="H12" s="8" t="str">
        <f>IF((D12-C12)+(F12-E12)-G12=0,"",(D12-C12)+(F12-E12)-G12)</f>
        <v/>
      </c>
      <c r="I12" s="132"/>
      <c r="J12" s="133"/>
      <c r="K12" s="134"/>
    </row>
    <row r="13" spans="1:13" ht="17.100000000000001" customHeight="1" x14ac:dyDescent="0.15">
      <c r="A13" s="9">
        <f t="shared" ref="A13:A37" si="0">A12+1</f>
        <v>45232</v>
      </c>
      <c r="B13" s="10" t="str">
        <f>TEXT(A13,"aaa")</f>
        <v>木</v>
      </c>
      <c r="C13" s="24"/>
      <c r="D13" s="25"/>
      <c r="E13" s="26"/>
      <c r="F13" s="27"/>
      <c r="G13" s="28"/>
      <c r="H13" s="8" t="str">
        <f>IF((D13-C13)+(F13-E13)-G13=0,"",(D13-C13)+(F13-E13)-G13)</f>
        <v/>
      </c>
      <c r="I13" s="73"/>
      <c r="J13" s="81"/>
      <c r="K13" s="82"/>
    </row>
    <row r="14" spans="1:13" ht="17.100000000000001" customHeight="1" x14ac:dyDescent="0.15">
      <c r="A14" s="51">
        <f t="shared" si="0"/>
        <v>45233</v>
      </c>
      <c r="B14" s="10" t="s">
        <v>38</v>
      </c>
      <c r="C14" s="22"/>
      <c r="D14" s="23"/>
      <c r="E14" s="26"/>
      <c r="F14" s="27"/>
      <c r="G14" s="28"/>
      <c r="H14" s="8" t="str">
        <f t="shared" ref="H14:H42" si="1">IF((D14-C14)+(F14-E14)-G14=0,"",(D14-C14)+(F14-E14)-G14)</f>
        <v/>
      </c>
      <c r="I14" s="73"/>
      <c r="J14" s="74"/>
      <c r="K14" s="75"/>
    </row>
    <row r="15" spans="1:13" ht="17.100000000000001" customHeight="1" x14ac:dyDescent="0.15">
      <c r="A15" s="9">
        <f t="shared" si="0"/>
        <v>45234</v>
      </c>
      <c r="B15" s="10" t="str">
        <f t="shared" ref="B15:B41" si="2">TEXT(A15,"aaa")</f>
        <v>土</v>
      </c>
      <c r="C15" s="22"/>
      <c r="D15" s="23"/>
      <c r="E15" s="26"/>
      <c r="F15" s="27"/>
      <c r="G15" s="28"/>
      <c r="H15" s="8" t="str">
        <f t="shared" si="1"/>
        <v/>
      </c>
      <c r="I15" s="73"/>
      <c r="J15" s="74"/>
      <c r="K15" s="75"/>
    </row>
    <row r="16" spans="1:13" ht="17.100000000000001" customHeight="1" x14ac:dyDescent="0.15">
      <c r="A16" s="9">
        <f t="shared" si="0"/>
        <v>45235</v>
      </c>
      <c r="B16" s="10" t="str">
        <f t="shared" si="2"/>
        <v>日</v>
      </c>
      <c r="C16" s="22"/>
      <c r="D16" s="23"/>
      <c r="E16" s="26"/>
      <c r="F16" s="27"/>
      <c r="G16" s="28"/>
      <c r="H16" s="8" t="str">
        <f t="shared" si="1"/>
        <v/>
      </c>
      <c r="I16" s="73"/>
      <c r="J16" s="74"/>
      <c r="K16" s="75"/>
    </row>
    <row r="17" spans="1:11" ht="17.100000000000001" customHeight="1" x14ac:dyDescent="0.15">
      <c r="A17" s="35">
        <f t="shared" si="0"/>
        <v>45236</v>
      </c>
      <c r="B17" s="10" t="str">
        <f t="shared" si="2"/>
        <v>月</v>
      </c>
      <c r="C17" s="36"/>
      <c r="D17" s="37"/>
      <c r="E17" s="38"/>
      <c r="F17" s="39"/>
      <c r="G17" s="40"/>
      <c r="H17" s="8" t="str">
        <f t="shared" si="1"/>
        <v/>
      </c>
      <c r="I17" s="73"/>
      <c r="J17" s="74"/>
      <c r="K17" s="75"/>
    </row>
    <row r="18" spans="1:11" ht="17.100000000000001" customHeight="1" x14ac:dyDescent="0.15">
      <c r="A18" s="35">
        <f t="shared" si="0"/>
        <v>45237</v>
      </c>
      <c r="B18" s="10" t="str">
        <f t="shared" si="2"/>
        <v>火</v>
      </c>
      <c r="C18" s="36"/>
      <c r="D18" s="37"/>
      <c r="E18" s="38"/>
      <c r="F18" s="39"/>
      <c r="G18" s="40"/>
      <c r="H18" s="8" t="str">
        <f t="shared" si="1"/>
        <v/>
      </c>
      <c r="I18" s="73"/>
      <c r="J18" s="74"/>
      <c r="K18" s="75"/>
    </row>
    <row r="19" spans="1:11" ht="17.100000000000001" customHeight="1" x14ac:dyDescent="0.15">
      <c r="A19" s="9">
        <f t="shared" si="0"/>
        <v>45238</v>
      </c>
      <c r="B19" s="10" t="str">
        <f t="shared" si="2"/>
        <v>水</v>
      </c>
      <c r="C19" s="22"/>
      <c r="D19" s="23"/>
      <c r="E19" s="26"/>
      <c r="F19" s="27"/>
      <c r="G19" s="28"/>
      <c r="H19" s="8" t="str">
        <f t="shared" si="1"/>
        <v/>
      </c>
      <c r="I19" s="73"/>
      <c r="J19" s="81"/>
      <c r="K19" s="82"/>
    </row>
    <row r="20" spans="1:11" ht="17.100000000000001" customHeight="1" x14ac:dyDescent="0.15">
      <c r="A20" s="9">
        <f t="shared" si="0"/>
        <v>45239</v>
      </c>
      <c r="B20" s="10" t="str">
        <f t="shared" si="2"/>
        <v>木</v>
      </c>
      <c r="C20" s="22"/>
      <c r="D20" s="23"/>
      <c r="E20" s="26"/>
      <c r="F20" s="27"/>
      <c r="G20" s="28"/>
      <c r="H20" s="8" t="str">
        <f t="shared" si="1"/>
        <v/>
      </c>
      <c r="I20" s="73"/>
      <c r="J20" s="81"/>
      <c r="K20" s="82"/>
    </row>
    <row r="21" spans="1:11" ht="17.100000000000001" customHeight="1" x14ac:dyDescent="0.15">
      <c r="A21" s="51">
        <f t="shared" si="0"/>
        <v>45240</v>
      </c>
      <c r="B21" s="10" t="str">
        <f t="shared" si="2"/>
        <v>金</v>
      </c>
      <c r="C21" s="22"/>
      <c r="D21" s="23"/>
      <c r="E21" s="26"/>
      <c r="F21" s="27"/>
      <c r="G21" s="28"/>
      <c r="H21" s="8" t="str">
        <f t="shared" si="1"/>
        <v/>
      </c>
      <c r="I21" s="73"/>
      <c r="J21" s="74"/>
      <c r="K21" s="75"/>
    </row>
    <row r="22" spans="1:11" ht="17.100000000000001" customHeight="1" x14ac:dyDescent="0.15">
      <c r="A22" s="9">
        <f t="shared" si="0"/>
        <v>45241</v>
      </c>
      <c r="B22" s="10" t="str">
        <f t="shared" si="2"/>
        <v>土</v>
      </c>
      <c r="C22" s="22"/>
      <c r="D22" s="23"/>
      <c r="E22" s="26"/>
      <c r="F22" s="27"/>
      <c r="G22" s="28"/>
      <c r="H22" s="8" t="str">
        <f t="shared" si="1"/>
        <v/>
      </c>
      <c r="I22" s="73"/>
      <c r="J22" s="74"/>
      <c r="K22" s="75"/>
    </row>
    <row r="23" spans="1:11" ht="17.100000000000001" customHeight="1" x14ac:dyDescent="0.15">
      <c r="A23" s="9">
        <f t="shared" si="0"/>
        <v>45242</v>
      </c>
      <c r="B23" s="10" t="str">
        <f t="shared" si="2"/>
        <v>日</v>
      </c>
      <c r="C23" s="22"/>
      <c r="D23" s="23"/>
      <c r="E23" s="26"/>
      <c r="F23" s="27"/>
      <c r="G23" s="28"/>
      <c r="H23" s="8" t="str">
        <f t="shared" si="1"/>
        <v/>
      </c>
      <c r="I23" s="73"/>
      <c r="J23" s="74"/>
      <c r="K23" s="75"/>
    </row>
    <row r="24" spans="1:11" ht="17.100000000000001" customHeight="1" x14ac:dyDescent="0.15">
      <c r="A24" s="9">
        <f t="shared" si="0"/>
        <v>45243</v>
      </c>
      <c r="B24" s="10" t="str">
        <f t="shared" si="2"/>
        <v>月</v>
      </c>
      <c r="C24" s="22"/>
      <c r="D24" s="23"/>
      <c r="E24" s="26"/>
      <c r="F24" s="27"/>
      <c r="G24" s="28"/>
      <c r="H24" s="8" t="str">
        <f t="shared" si="1"/>
        <v/>
      </c>
      <c r="I24" s="73"/>
      <c r="J24" s="74"/>
      <c r="K24" s="75"/>
    </row>
    <row r="25" spans="1:11" ht="17.100000000000001" customHeight="1" x14ac:dyDescent="0.15">
      <c r="A25" s="9">
        <f t="shared" si="0"/>
        <v>45244</v>
      </c>
      <c r="B25" s="10" t="str">
        <f t="shared" si="2"/>
        <v>火</v>
      </c>
      <c r="C25" s="22"/>
      <c r="D25" s="23"/>
      <c r="E25" s="26"/>
      <c r="F25" s="27"/>
      <c r="G25" s="28"/>
      <c r="H25" s="8" t="str">
        <f t="shared" si="1"/>
        <v/>
      </c>
      <c r="I25" s="73"/>
      <c r="J25" s="74"/>
      <c r="K25" s="75"/>
    </row>
    <row r="26" spans="1:11" ht="17.100000000000001" customHeight="1" x14ac:dyDescent="0.15">
      <c r="A26" s="9">
        <f t="shared" si="0"/>
        <v>45245</v>
      </c>
      <c r="B26" s="10" t="str">
        <f t="shared" si="2"/>
        <v>水</v>
      </c>
      <c r="C26" s="22"/>
      <c r="D26" s="23"/>
      <c r="E26" s="26"/>
      <c r="F26" s="27"/>
      <c r="G26" s="28"/>
      <c r="H26" s="8" t="str">
        <f t="shared" si="1"/>
        <v/>
      </c>
      <c r="I26" s="73"/>
      <c r="J26" s="81"/>
      <c r="K26" s="82"/>
    </row>
    <row r="27" spans="1:11" ht="17.100000000000001" customHeight="1" x14ac:dyDescent="0.15">
      <c r="A27" s="9">
        <f t="shared" si="0"/>
        <v>45246</v>
      </c>
      <c r="B27" s="10" t="str">
        <f t="shared" si="2"/>
        <v>木</v>
      </c>
      <c r="C27" s="22"/>
      <c r="D27" s="23"/>
      <c r="E27" s="26"/>
      <c r="F27" s="27"/>
      <c r="G27" s="28"/>
      <c r="H27" s="8" t="str">
        <f t="shared" si="1"/>
        <v/>
      </c>
      <c r="I27" s="73"/>
      <c r="J27" s="81"/>
      <c r="K27" s="82"/>
    </row>
    <row r="28" spans="1:11" ht="17.100000000000001" customHeight="1" x14ac:dyDescent="0.15">
      <c r="A28" s="9">
        <f t="shared" si="0"/>
        <v>45247</v>
      </c>
      <c r="B28" s="10" t="str">
        <f t="shared" si="2"/>
        <v>金</v>
      </c>
      <c r="C28" s="22"/>
      <c r="D28" s="23"/>
      <c r="E28" s="26"/>
      <c r="F28" s="27"/>
      <c r="G28" s="28"/>
      <c r="H28" s="8" t="str">
        <f t="shared" si="1"/>
        <v/>
      </c>
      <c r="I28" s="73"/>
      <c r="J28" s="74"/>
      <c r="K28" s="75"/>
    </row>
    <row r="29" spans="1:11" ht="17.100000000000001" customHeight="1" x14ac:dyDescent="0.15">
      <c r="A29" s="9">
        <f t="shared" si="0"/>
        <v>45248</v>
      </c>
      <c r="B29" s="10" t="str">
        <f t="shared" si="2"/>
        <v>土</v>
      </c>
      <c r="C29" s="22"/>
      <c r="D29" s="23"/>
      <c r="E29" s="26"/>
      <c r="F29" s="27"/>
      <c r="G29" s="28"/>
      <c r="H29" s="8" t="str">
        <f t="shared" si="1"/>
        <v/>
      </c>
      <c r="I29" s="73"/>
      <c r="J29" s="74"/>
      <c r="K29" s="75"/>
    </row>
    <row r="30" spans="1:11" ht="17.100000000000001" customHeight="1" x14ac:dyDescent="0.15">
      <c r="A30" s="9">
        <f t="shared" si="0"/>
        <v>45249</v>
      </c>
      <c r="B30" s="10" t="str">
        <f t="shared" si="2"/>
        <v>日</v>
      </c>
      <c r="C30" s="22"/>
      <c r="D30" s="23"/>
      <c r="E30" s="26"/>
      <c r="F30" s="27"/>
      <c r="G30" s="28"/>
      <c r="H30" s="8" t="str">
        <f t="shared" si="1"/>
        <v/>
      </c>
      <c r="I30" s="73"/>
      <c r="J30" s="124"/>
      <c r="K30" s="125"/>
    </row>
    <row r="31" spans="1:11" ht="17.100000000000001" customHeight="1" x14ac:dyDescent="0.15">
      <c r="A31" s="9">
        <f t="shared" si="0"/>
        <v>45250</v>
      </c>
      <c r="B31" s="10" t="str">
        <f t="shared" si="2"/>
        <v>月</v>
      </c>
      <c r="C31" s="22"/>
      <c r="D31" s="23"/>
      <c r="E31" s="26"/>
      <c r="F31" s="27"/>
      <c r="G31" s="28"/>
      <c r="H31" s="8" t="str">
        <f t="shared" si="1"/>
        <v/>
      </c>
      <c r="I31" s="73"/>
      <c r="J31" s="124"/>
      <c r="K31" s="125"/>
    </row>
    <row r="32" spans="1:11" ht="17.100000000000001" customHeight="1" x14ac:dyDescent="0.15">
      <c r="A32" s="9">
        <f t="shared" si="0"/>
        <v>45251</v>
      </c>
      <c r="B32" s="10" t="str">
        <f t="shared" si="2"/>
        <v>火</v>
      </c>
      <c r="C32" s="22"/>
      <c r="D32" s="23"/>
      <c r="E32" s="26"/>
      <c r="F32" s="27"/>
      <c r="G32" s="28"/>
      <c r="H32" s="8" t="str">
        <f t="shared" si="1"/>
        <v/>
      </c>
      <c r="I32" s="73"/>
      <c r="J32" s="74"/>
      <c r="K32" s="75"/>
    </row>
    <row r="33" spans="1:11" ht="17.100000000000001" customHeight="1" x14ac:dyDescent="0.15">
      <c r="A33" s="9">
        <f t="shared" si="0"/>
        <v>45252</v>
      </c>
      <c r="B33" s="10" t="str">
        <f t="shared" si="2"/>
        <v>水</v>
      </c>
      <c r="C33" s="22"/>
      <c r="D33" s="23"/>
      <c r="E33" s="26"/>
      <c r="F33" s="27"/>
      <c r="G33" s="28"/>
      <c r="H33" s="8" t="str">
        <f t="shared" si="1"/>
        <v/>
      </c>
      <c r="I33" s="73"/>
      <c r="J33" s="81"/>
      <c r="K33" s="82"/>
    </row>
    <row r="34" spans="1:11" ht="17.100000000000001" customHeight="1" x14ac:dyDescent="0.15">
      <c r="A34" s="9">
        <f t="shared" si="0"/>
        <v>45253</v>
      </c>
      <c r="B34" s="10" t="s">
        <v>38</v>
      </c>
      <c r="C34" s="22"/>
      <c r="D34" s="23"/>
      <c r="E34" s="26"/>
      <c r="F34" s="27"/>
      <c r="G34" s="28"/>
      <c r="H34" s="8" t="str">
        <f t="shared" si="1"/>
        <v/>
      </c>
      <c r="I34" s="73"/>
      <c r="J34" s="81"/>
      <c r="K34" s="82"/>
    </row>
    <row r="35" spans="1:11" ht="17.100000000000001" customHeight="1" x14ac:dyDescent="0.15">
      <c r="A35" s="9">
        <f t="shared" si="0"/>
        <v>45254</v>
      </c>
      <c r="B35" s="10" t="str">
        <f t="shared" si="2"/>
        <v>金</v>
      </c>
      <c r="C35" s="22"/>
      <c r="D35" s="23"/>
      <c r="E35" s="26"/>
      <c r="F35" s="27"/>
      <c r="G35" s="28"/>
      <c r="H35" s="8" t="str">
        <f t="shared" si="1"/>
        <v/>
      </c>
      <c r="I35" s="73"/>
      <c r="J35" s="74"/>
      <c r="K35" s="75"/>
    </row>
    <row r="36" spans="1:11" ht="17.100000000000001" customHeight="1" x14ac:dyDescent="0.15">
      <c r="A36" s="9">
        <f t="shared" si="0"/>
        <v>45255</v>
      </c>
      <c r="B36" s="10" t="str">
        <f t="shared" si="2"/>
        <v>土</v>
      </c>
      <c r="C36" s="22"/>
      <c r="D36" s="23"/>
      <c r="E36" s="26"/>
      <c r="F36" s="27"/>
      <c r="G36" s="28"/>
      <c r="H36" s="8" t="str">
        <f t="shared" si="1"/>
        <v/>
      </c>
      <c r="I36" s="73"/>
      <c r="J36" s="74"/>
      <c r="K36" s="75"/>
    </row>
    <row r="37" spans="1:11" ht="17.100000000000001" customHeight="1" x14ac:dyDescent="0.15">
      <c r="A37" s="9">
        <f t="shared" si="0"/>
        <v>45256</v>
      </c>
      <c r="B37" s="10" t="str">
        <f t="shared" si="2"/>
        <v>日</v>
      </c>
      <c r="C37" s="22"/>
      <c r="D37" s="23"/>
      <c r="E37" s="26"/>
      <c r="F37" s="27"/>
      <c r="G37" s="28"/>
      <c r="H37" s="8" t="str">
        <f t="shared" si="1"/>
        <v/>
      </c>
      <c r="I37" s="73"/>
      <c r="J37" s="74"/>
      <c r="K37" s="75"/>
    </row>
    <row r="38" spans="1:11" ht="17.100000000000001" customHeight="1" x14ac:dyDescent="0.15">
      <c r="A38" s="9">
        <f>A37+1</f>
        <v>45257</v>
      </c>
      <c r="B38" s="10" t="str">
        <f t="shared" si="2"/>
        <v>月</v>
      </c>
      <c r="C38" s="22"/>
      <c r="D38" s="23"/>
      <c r="E38" s="26"/>
      <c r="F38" s="27"/>
      <c r="G38" s="28"/>
      <c r="H38" s="8" t="str">
        <f t="shared" si="1"/>
        <v/>
      </c>
      <c r="I38" s="73"/>
      <c r="J38" s="74"/>
      <c r="K38" s="75"/>
    </row>
    <row r="39" spans="1:11" ht="17.100000000000001" customHeight="1" x14ac:dyDescent="0.15">
      <c r="A39" s="9">
        <f>A38+1</f>
        <v>45258</v>
      </c>
      <c r="B39" s="10" t="str">
        <f t="shared" si="2"/>
        <v>火</v>
      </c>
      <c r="C39" s="22"/>
      <c r="D39" s="23"/>
      <c r="E39" s="26"/>
      <c r="F39" s="27"/>
      <c r="G39" s="28"/>
      <c r="H39" s="8" t="str">
        <f t="shared" si="1"/>
        <v/>
      </c>
      <c r="I39" s="73"/>
      <c r="J39" s="74"/>
      <c r="K39" s="75"/>
    </row>
    <row r="40" spans="1:11" ht="17.100000000000001" customHeight="1" x14ac:dyDescent="0.15">
      <c r="A40" s="9">
        <f>IF(DAY(A39+1)&lt;4,"",A39+1)</f>
        <v>45259</v>
      </c>
      <c r="B40" s="10" t="str">
        <f t="shared" si="2"/>
        <v>水</v>
      </c>
      <c r="C40" s="22"/>
      <c r="D40" s="23"/>
      <c r="E40" s="26"/>
      <c r="F40" s="27"/>
      <c r="G40" s="28"/>
      <c r="H40" s="8" t="str">
        <f t="shared" si="1"/>
        <v/>
      </c>
      <c r="I40" s="73"/>
      <c r="J40" s="81"/>
      <c r="K40" s="82"/>
    </row>
    <row r="41" spans="1:11" ht="17.100000000000001" customHeight="1" x14ac:dyDescent="0.15">
      <c r="A41" s="9">
        <f>IF(DAY(A39+2)&lt;4,"",A39+2)</f>
        <v>45260</v>
      </c>
      <c r="B41" s="10" t="str">
        <f t="shared" si="2"/>
        <v>木</v>
      </c>
      <c r="C41" s="22"/>
      <c r="D41" s="23"/>
      <c r="E41" s="26"/>
      <c r="F41" s="27"/>
      <c r="G41" s="28"/>
      <c r="H41" s="8" t="str">
        <f t="shared" si="1"/>
        <v/>
      </c>
      <c r="I41" s="73"/>
      <c r="J41" s="81"/>
      <c r="K41" s="82"/>
    </row>
    <row r="42" spans="1:11" ht="17.100000000000001" customHeight="1" thickBot="1" x14ac:dyDescent="0.2">
      <c r="A42" s="11" t="str">
        <f>IF(DAY(A39+3)&lt;4,"",A39+3)</f>
        <v/>
      </c>
      <c r="B42" s="42" t="str">
        <f>TEXT(A42,"aaa")</f>
        <v/>
      </c>
      <c r="C42" s="29"/>
      <c r="D42" s="30"/>
      <c r="E42" s="31"/>
      <c r="F42" s="32"/>
      <c r="G42" s="33"/>
      <c r="H42" s="12" t="str">
        <f t="shared" si="1"/>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4" priority="1" stopIfTrue="1">
      <formula>OR($B12="土",$B12="日",$B12="祝",$B12="振",$I12="休日")</formula>
    </cfRule>
  </conditionalFormatting>
  <dataValidations count="5">
    <dataValidation type="list" imeMode="on" allowBlank="1" sqref="H8" xr:uid="{575BEFD6-8F9F-40C7-A017-374FF239861F}">
      <formula1>"通常勤務,管理者,裁量,高プロ,出向,その他"</formula1>
    </dataValidation>
    <dataValidation type="list" allowBlank="1" showInputMessage="1" showErrorMessage="1" sqref="G2 K2" xr:uid="{3392B01B-AB28-410F-9D15-60715B8DC81A}">
      <formula1>"あり,なし"</formula1>
    </dataValidation>
    <dataValidation type="list" allowBlank="1" showInputMessage="1" showErrorMessage="1" sqref="E1:G1" xr:uid="{A219E5D8-670D-4765-A61D-8DE4976F977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1E32CB5-0B2C-4B90-BD32-7707C80E4D64}">
      <formula1>0</formula1>
    </dataValidation>
    <dataValidation type="time" allowBlank="1" showInputMessage="1" showErrorMessage="1" errorTitle="時刻を入力してください。" error="0:00から23:59までの時刻が入力できます。" sqref="C12:C42 E12:E42 G12:G42" xr:uid="{65FD79B1-2CB4-46E9-A160-897858779FE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57E33-3941-4E7E-87BE-91AAE4CF6C2D}">
  <sheetPr codeName="Sheet9"/>
  <dimension ref="A1:N57"/>
  <sheetViews>
    <sheetView zoomScaleNormal="100" workbookViewId="0">
      <selection activeCell="A2" sqref="A2:F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34</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45261</v>
      </c>
      <c r="B12" s="45" t="str">
        <f>TEXT(A12,"aaa")</f>
        <v>金</v>
      </c>
      <c r="C12" s="36"/>
      <c r="D12" s="37"/>
      <c r="E12" s="46"/>
      <c r="F12" s="39"/>
      <c r="G12" s="47"/>
      <c r="H12" s="8" t="str">
        <f>IF((D12-C12)+(F12-E12)-G12=0,"",(D12-C12)+(F12-E12)-G12)</f>
        <v/>
      </c>
      <c r="I12" s="132"/>
      <c r="J12" s="133"/>
      <c r="K12" s="134"/>
    </row>
    <row r="13" spans="1:13" ht="17.100000000000001" customHeight="1" x14ac:dyDescent="0.15">
      <c r="A13" s="9">
        <f t="shared" ref="A13:A37" si="0">A12+1</f>
        <v>45262</v>
      </c>
      <c r="B13" s="10" t="str">
        <f>TEXT(A13,"aaa")</f>
        <v>土</v>
      </c>
      <c r="C13" s="24"/>
      <c r="D13" s="25"/>
      <c r="E13" s="26"/>
      <c r="F13" s="27"/>
      <c r="G13" s="28"/>
      <c r="H13" s="8" t="str">
        <f>IF((D13-C13)+(F13-E13)-G13=0,"",(D13-C13)+(F13-E13)-G13)</f>
        <v/>
      </c>
      <c r="I13" s="73"/>
      <c r="J13" s="81"/>
      <c r="K13" s="82"/>
    </row>
    <row r="14" spans="1:13" ht="17.100000000000001" customHeight="1" x14ac:dyDescent="0.15">
      <c r="A14" s="51">
        <f t="shared" si="0"/>
        <v>45263</v>
      </c>
      <c r="B14" s="10" t="str">
        <f t="shared" ref="B14:B41" si="1">TEXT(A14,"aaa")</f>
        <v>日</v>
      </c>
      <c r="C14" s="22"/>
      <c r="D14" s="23"/>
      <c r="E14" s="26"/>
      <c r="F14" s="27"/>
      <c r="G14" s="28"/>
      <c r="H14" s="8" t="str">
        <f t="shared" ref="H14:H42" si="2">IF((D14-C14)+(F14-E14)-G14=0,"",(D14-C14)+(F14-E14)-G14)</f>
        <v/>
      </c>
      <c r="I14" s="73"/>
      <c r="J14" s="74"/>
      <c r="K14" s="75"/>
    </row>
    <row r="15" spans="1:13" ht="17.100000000000001" customHeight="1" x14ac:dyDescent="0.15">
      <c r="A15" s="9">
        <f t="shared" si="0"/>
        <v>45264</v>
      </c>
      <c r="B15" s="10" t="str">
        <f t="shared" si="1"/>
        <v>月</v>
      </c>
      <c r="C15" s="22"/>
      <c r="D15" s="23"/>
      <c r="E15" s="26"/>
      <c r="F15" s="27"/>
      <c r="G15" s="28"/>
      <c r="H15" s="8" t="str">
        <f t="shared" si="2"/>
        <v/>
      </c>
      <c r="I15" s="73"/>
      <c r="J15" s="74"/>
      <c r="K15" s="75"/>
    </row>
    <row r="16" spans="1:13" ht="17.100000000000001" customHeight="1" x14ac:dyDescent="0.15">
      <c r="A16" s="9">
        <f t="shared" si="0"/>
        <v>45265</v>
      </c>
      <c r="B16" s="10" t="str">
        <f t="shared" si="1"/>
        <v>火</v>
      </c>
      <c r="C16" s="22"/>
      <c r="D16" s="23"/>
      <c r="E16" s="26"/>
      <c r="F16" s="27"/>
      <c r="G16" s="28"/>
      <c r="H16" s="8" t="str">
        <f t="shared" si="2"/>
        <v/>
      </c>
      <c r="I16" s="73"/>
      <c r="J16" s="74"/>
      <c r="K16" s="75"/>
    </row>
    <row r="17" spans="1:11" ht="17.100000000000001" customHeight="1" x14ac:dyDescent="0.15">
      <c r="A17" s="35">
        <f t="shared" si="0"/>
        <v>45266</v>
      </c>
      <c r="B17" s="10" t="str">
        <f t="shared" si="1"/>
        <v>水</v>
      </c>
      <c r="C17" s="36"/>
      <c r="D17" s="37"/>
      <c r="E17" s="38"/>
      <c r="F17" s="39"/>
      <c r="G17" s="40"/>
      <c r="H17" s="8" t="str">
        <f t="shared" si="2"/>
        <v/>
      </c>
      <c r="I17" s="73"/>
      <c r="J17" s="74"/>
      <c r="K17" s="75"/>
    </row>
    <row r="18" spans="1:11" ht="17.100000000000001" customHeight="1" x14ac:dyDescent="0.15">
      <c r="A18" s="35">
        <f t="shared" si="0"/>
        <v>45267</v>
      </c>
      <c r="B18" s="10" t="str">
        <f t="shared" si="1"/>
        <v>木</v>
      </c>
      <c r="C18" s="36"/>
      <c r="D18" s="37"/>
      <c r="E18" s="38"/>
      <c r="F18" s="39"/>
      <c r="G18" s="40"/>
      <c r="H18" s="8" t="str">
        <f t="shared" si="2"/>
        <v/>
      </c>
      <c r="I18" s="73"/>
      <c r="J18" s="74"/>
      <c r="K18" s="75"/>
    </row>
    <row r="19" spans="1:11" ht="17.100000000000001" customHeight="1" x14ac:dyDescent="0.15">
      <c r="A19" s="9">
        <f t="shared" si="0"/>
        <v>45268</v>
      </c>
      <c r="B19" s="10" t="str">
        <f t="shared" si="1"/>
        <v>金</v>
      </c>
      <c r="C19" s="22"/>
      <c r="D19" s="23"/>
      <c r="E19" s="26"/>
      <c r="F19" s="27"/>
      <c r="G19" s="28"/>
      <c r="H19" s="8" t="str">
        <f t="shared" si="2"/>
        <v/>
      </c>
      <c r="I19" s="73"/>
      <c r="J19" s="81"/>
      <c r="K19" s="82"/>
    </row>
    <row r="20" spans="1:11" ht="17.100000000000001" customHeight="1" x14ac:dyDescent="0.15">
      <c r="A20" s="9">
        <f t="shared" si="0"/>
        <v>45269</v>
      </c>
      <c r="B20" s="10" t="str">
        <f t="shared" si="1"/>
        <v>土</v>
      </c>
      <c r="C20" s="22"/>
      <c r="D20" s="23"/>
      <c r="E20" s="26"/>
      <c r="F20" s="27"/>
      <c r="G20" s="28"/>
      <c r="H20" s="8" t="str">
        <f t="shared" si="2"/>
        <v/>
      </c>
      <c r="I20" s="73"/>
      <c r="J20" s="81"/>
      <c r="K20" s="82"/>
    </row>
    <row r="21" spans="1:11" ht="17.100000000000001" customHeight="1" x14ac:dyDescent="0.15">
      <c r="A21" s="51">
        <f t="shared" si="0"/>
        <v>45270</v>
      </c>
      <c r="B21" s="10" t="str">
        <f t="shared" si="1"/>
        <v>日</v>
      </c>
      <c r="C21" s="22"/>
      <c r="D21" s="23"/>
      <c r="E21" s="26"/>
      <c r="F21" s="27"/>
      <c r="G21" s="28"/>
      <c r="H21" s="8" t="str">
        <f t="shared" si="2"/>
        <v/>
      </c>
      <c r="I21" s="73"/>
      <c r="J21" s="74"/>
      <c r="K21" s="75"/>
    </row>
    <row r="22" spans="1:11" ht="17.100000000000001" customHeight="1" x14ac:dyDescent="0.15">
      <c r="A22" s="9">
        <f t="shared" si="0"/>
        <v>45271</v>
      </c>
      <c r="B22" s="10" t="str">
        <f t="shared" si="1"/>
        <v>月</v>
      </c>
      <c r="C22" s="22"/>
      <c r="D22" s="23"/>
      <c r="E22" s="26"/>
      <c r="F22" s="27"/>
      <c r="G22" s="28"/>
      <c r="H22" s="8" t="str">
        <f t="shared" si="2"/>
        <v/>
      </c>
      <c r="I22" s="73"/>
      <c r="J22" s="74"/>
      <c r="K22" s="75"/>
    </row>
    <row r="23" spans="1:11" ht="17.100000000000001" customHeight="1" x14ac:dyDescent="0.15">
      <c r="A23" s="9">
        <f t="shared" si="0"/>
        <v>45272</v>
      </c>
      <c r="B23" s="10" t="str">
        <f t="shared" si="1"/>
        <v>火</v>
      </c>
      <c r="C23" s="22"/>
      <c r="D23" s="23"/>
      <c r="E23" s="26"/>
      <c r="F23" s="27"/>
      <c r="G23" s="28"/>
      <c r="H23" s="8" t="str">
        <f t="shared" si="2"/>
        <v/>
      </c>
      <c r="I23" s="73"/>
      <c r="J23" s="74"/>
      <c r="K23" s="75"/>
    </row>
    <row r="24" spans="1:11" ht="17.100000000000001" customHeight="1" x14ac:dyDescent="0.15">
      <c r="A24" s="9">
        <f t="shared" si="0"/>
        <v>45273</v>
      </c>
      <c r="B24" s="10" t="str">
        <f t="shared" si="1"/>
        <v>水</v>
      </c>
      <c r="C24" s="22"/>
      <c r="D24" s="23"/>
      <c r="E24" s="26"/>
      <c r="F24" s="27"/>
      <c r="G24" s="28"/>
      <c r="H24" s="8" t="str">
        <f t="shared" si="2"/>
        <v/>
      </c>
      <c r="I24" s="73"/>
      <c r="J24" s="74"/>
      <c r="K24" s="75"/>
    </row>
    <row r="25" spans="1:11" ht="17.100000000000001" customHeight="1" x14ac:dyDescent="0.15">
      <c r="A25" s="9">
        <f t="shared" si="0"/>
        <v>45274</v>
      </c>
      <c r="B25" s="10" t="str">
        <f t="shared" si="1"/>
        <v>木</v>
      </c>
      <c r="C25" s="22"/>
      <c r="D25" s="23"/>
      <c r="E25" s="26"/>
      <c r="F25" s="27"/>
      <c r="G25" s="28"/>
      <c r="H25" s="8" t="str">
        <f t="shared" si="2"/>
        <v/>
      </c>
      <c r="I25" s="73"/>
      <c r="J25" s="74"/>
      <c r="K25" s="75"/>
    </row>
    <row r="26" spans="1:11" ht="17.100000000000001" customHeight="1" x14ac:dyDescent="0.15">
      <c r="A26" s="9">
        <f t="shared" si="0"/>
        <v>45275</v>
      </c>
      <c r="B26" s="10" t="str">
        <f t="shared" si="1"/>
        <v>金</v>
      </c>
      <c r="C26" s="22"/>
      <c r="D26" s="23"/>
      <c r="E26" s="26"/>
      <c r="F26" s="27"/>
      <c r="G26" s="28"/>
      <c r="H26" s="8" t="str">
        <f t="shared" si="2"/>
        <v/>
      </c>
      <c r="I26" s="73"/>
      <c r="J26" s="81"/>
      <c r="K26" s="82"/>
    </row>
    <row r="27" spans="1:11" ht="17.100000000000001" customHeight="1" x14ac:dyDescent="0.15">
      <c r="A27" s="9">
        <f t="shared" si="0"/>
        <v>45276</v>
      </c>
      <c r="B27" s="10" t="str">
        <f t="shared" si="1"/>
        <v>土</v>
      </c>
      <c r="C27" s="22"/>
      <c r="D27" s="23"/>
      <c r="E27" s="26"/>
      <c r="F27" s="27"/>
      <c r="G27" s="28"/>
      <c r="H27" s="8" t="str">
        <f t="shared" si="2"/>
        <v/>
      </c>
      <c r="I27" s="73"/>
      <c r="J27" s="81"/>
      <c r="K27" s="82"/>
    </row>
    <row r="28" spans="1:11" ht="17.100000000000001" customHeight="1" x14ac:dyDescent="0.15">
      <c r="A28" s="9">
        <f t="shared" si="0"/>
        <v>45277</v>
      </c>
      <c r="B28" s="10" t="str">
        <f t="shared" si="1"/>
        <v>日</v>
      </c>
      <c r="C28" s="22"/>
      <c r="D28" s="23"/>
      <c r="E28" s="26"/>
      <c r="F28" s="27"/>
      <c r="G28" s="28"/>
      <c r="H28" s="8" t="str">
        <f t="shared" si="2"/>
        <v/>
      </c>
      <c r="I28" s="73"/>
      <c r="J28" s="74"/>
      <c r="K28" s="75"/>
    </row>
    <row r="29" spans="1:11" ht="17.100000000000001" customHeight="1" x14ac:dyDescent="0.15">
      <c r="A29" s="9">
        <f t="shared" si="0"/>
        <v>45278</v>
      </c>
      <c r="B29" s="10" t="str">
        <f t="shared" si="1"/>
        <v>月</v>
      </c>
      <c r="C29" s="22"/>
      <c r="D29" s="23"/>
      <c r="E29" s="26"/>
      <c r="F29" s="27"/>
      <c r="G29" s="28"/>
      <c r="H29" s="8" t="str">
        <f t="shared" si="2"/>
        <v/>
      </c>
      <c r="I29" s="73"/>
      <c r="J29" s="74"/>
      <c r="K29" s="75"/>
    </row>
    <row r="30" spans="1:11" ht="17.100000000000001" customHeight="1" x14ac:dyDescent="0.15">
      <c r="A30" s="9">
        <f t="shared" si="0"/>
        <v>45279</v>
      </c>
      <c r="B30" s="10" t="str">
        <f t="shared" si="1"/>
        <v>火</v>
      </c>
      <c r="C30" s="22"/>
      <c r="D30" s="23"/>
      <c r="E30" s="26"/>
      <c r="F30" s="27"/>
      <c r="G30" s="28"/>
      <c r="H30" s="8" t="str">
        <f t="shared" si="2"/>
        <v/>
      </c>
      <c r="I30" s="73"/>
      <c r="J30" s="124"/>
      <c r="K30" s="125"/>
    </row>
    <row r="31" spans="1:11" ht="17.100000000000001" customHeight="1" x14ac:dyDescent="0.15">
      <c r="A31" s="9">
        <f t="shared" si="0"/>
        <v>45280</v>
      </c>
      <c r="B31" s="10" t="str">
        <f t="shared" si="1"/>
        <v>水</v>
      </c>
      <c r="C31" s="22"/>
      <c r="D31" s="23"/>
      <c r="E31" s="26"/>
      <c r="F31" s="27"/>
      <c r="G31" s="28"/>
      <c r="H31" s="8" t="str">
        <f t="shared" si="2"/>
        <v/>
      </c>
      <c r="I31" s="73"/>
      <c r="J31" s="124"/>
      <c r="K31" s="125"/>
    </row>
    <row r="32" spans="1:11" ht="17.100000000000001" customHeight="1" x14ac:dyDescent="0.15">
      <c r="A32" s="9">
        <f t="shared" si="0"/>
        <v>45281</v>
      </c>
      <c r="B32" s="10" t="str">
        <f t="shared" si="1"/>
        <v>木</v>
      </c>
      <c r="C32" s="22"/>
      <c r="D32" s="23"/>
      <c r="E32" s="26"/>
      <c r="F32" s="27"/>
      <c r="G32" s="28"/>
      <c r="H32" s="8" t="str">
        <f t="shared" si="2"/>
        <v/>
      </c>
      <c r="I32" s="73"/>
      <c r="J32" s="74"/>
      <c r="K32" s="75"/>
    </row>
    <row r="33" spans="1:11" ht="17.100000000000001" customHeight="1" x14ac:dyDescent="0.15">
      <c r="A33" s="9">
        <f t="shared" si="0"/>
        <v>45282</v>
      </c>
      <c r="B33" s="10" t="str">
        <f t="shared" si="1"/>
        <v>金</v>
      </c>
      <c r="C33" s="22"/>
      <c r="D33" s="23"/>
      <c r="E33" s="26"/>
      <c r="F33" s="27"/>
      <c r="G33" s="28"/>
      <c r="H33" s="8" t="str">
        <f t="shared" si="2"/>
        <v/>
      </c>
      <c r="I33" s="73"/>
      <c r="J33" s="81"/>
      <c r="K33" s="82"/>
    </row>
    <row r="34" spans="1:11" ht="17.100000000000001" customHeight="1" x14ac:dyDescent="0.15">
      <c r="A34" s="9">
        <f t="shared" si="0"/>
        <v>45283</v>
      </c>
      <c r="B34" s="10" t="str">
        <f t="shared" si="1"/>
        <v>土</v>
      </c>
      <c r="C34" s="22"/>
      <c r="D34" s="23"/>
      <c r="E34" s="26"/>
      <c r="F34" s="27"/>
      <c r="G34" s="28"/>
      <c r="H34" s="8" t="str">
        <f t="shared" si="2"/>
        <v/>
      </c>
      <c r="I34" s="73"/>
      <c r="J34" s="81"/>
      <c r="K34" s="82"/>
    </row>
    <row r="35" spans="1:11" ht="17.100000000000001" customHeight="1" x14ac:dyDescent="0.15">
      <c r="A35" s="9">
        <f t="shared" si="0"/>
        <v>45284</v>
      </c>
      <c r="B35" s="10" t="str">
        <f t="shared" si="1"/>
        <v>日</v>
      </c>
      <c r="C35" s="22"/>
      <c r="D35" s="23"/>
      <c r="E35" s="26"/>
      <c r="F35" s="27"/>
      <c r="G35" s="28"/>
      <c r="H35" s="8" t="str">
        <f t="shared" si="2"/>
        <v/>
      </c>
      <c r="I35" s="73"/>
      <c r="J35" s="74"/>
      <c r="K35" s="75"/>
    </row>
    <row r="36" spans="1:11" ht="17.100000000000001" customHeight="1" x14ac:dyDescent="0.15">
      <c r="A36" s="9">
        <f t="shared" si="0"/>
        <v>45285</v>
      </c>
      <c r="B36" s="10" t="str">
        <f t="shared" si="1"/>
        <v>月</v>
      </c>
      <c r="C36" s="22"/>
      <c r="D36" s="23"/>
      <c r="E36" s="26"/>
      <c r="F36" s="27"/>
      <c r="G36" s="28"/>
      <c r="H36" s="8" t="str">
        <f t="shared" si="2"/>
        <v/>
      </c>
      <c r="I36" s="73"/>
      <c r="J36" s="74"/>
      <c r="K36" s="75"/>
    </row>
    <row r="37" spans="1:11" ht="17.100000000000001" customHeight="1" x14ac:dyDescent="0.15">
      <c r="A37" s="9">
        <f t="shared" si="0"/>
        <v>45286</v>
      </c>
      <c r="B37" s="10" t="str">
        <f t="shared" si="1"/>
        <v>火</v>
      </c>
      <c r="C37" s="22"/>
      <c r="D37" s="23"/>
      <c r="E37" s="26"/>
      <c r="F37" s="27"/>
      <c r="G37" s="28"/>
      <c r="H37" s="8" t="str">
        <f t="shared" si="2"/>
        <v/>
      </c>
      <c r="I37" s="73"/>
      <c r="J37" s="74"/>
      <c r="K37" s="75"/>
    </row>
    <row r="38" spans="1:11" ht="17.100000000000001" customHeight="1" x14ac:dyDescent="0.15">
      <c r="A38" s="9">
        <f>A37+1</f>
        <v>45287</v>
      </c>
      <c r="B38" s="10" t="str">
        <f t="shared" si="1"/>
        <v>水</v>
      </c>
      <c r="C38" s="22"/>
      <c r="D38" s="23"/>
      <c r="E38" s="26"/>
      <c r="F38" s="27"/>
      <c r="G38" s="28"/>
      <c r="H38" s="8" t="str">
        <f t="shared" si="2"/>
        <v/>
      </c>
      <c r="I38" s="73"/>
      <c r="J38" s="74"/>
      <c r="K38" s="75"/>
    </row>
    <row r="39" spans="1:11" ht="17.100000000000001" customHeight="1" x14ac:dyDescent="0.15">
      <c r="A39" s="9">
        <f>A38+1</f>
        <v>45288</v>
      </c>
      <c r="B39" s="10" t="str">
        <f t="shared" si="1"/>
        <v>木</v>
      </c>
      <c r="C39" s="22"/>
      <c r="D39" s="23"/>
      <c r="E39" s="26"/>
      <c r="F39" s="27"/>
      <c r="G39" s="28"/>
      <c r="H39" s="8" t="str">
        <f t="shared" si="2"/>
        <v/>
      </c>
      <c r="I39" s="73"/>
      <c r="J39" s="74"/>
      <c r="K39" s="75"/>
    </row>
    <row r="40" spans="1:11" ht="17.100000000000001" customHeight="1" x14ac:dyDescent="0.15">
      <c r="A40" s="9">
        <f>IF(DAY(A39+1)&lt;4,"",A39+1)</f>
        <v>45289</v>
      </c>
      <c r="B40" s="10" t="str">
        <f t="shared" si="1"/>
        <v>金</v>
      </c>
      <c r="C40" s="22"/>
      <c r="D40" s="23"/>
      <c r="E40" s="26"/>
      <c r="F40" s="27"/>
      <c r="G40" s="28"/>
      <c r="H40" s="8" t="str">
        <f t="shared" si="2"/>
        <v/>
      </c>
      <c r="I40" s="73"/>
      <c r="J40" s="81"/>
      <c r="K40" s="82"/>
    </row>
    <row r="41" spans="1:11" ht="17.100000000000001" customHeight="1" x14ac:dyDescent="0.15">
      <c r="A41" s="9">
        <f>IF(DAY(A39+2)&lt;4,"",A39+2)</f>
        <v>45290</v>
      </c>
      <c r="B41" s="10" t="str">
        <f t="shared" si="1"/>
        <v>土</v>
      </c>
      <c r="C41" s="22"/>
      <c r="D41" s="23"/>
      <c r="E41" s="26"/>
      <c r="F41" s="27"/>
      <c r="G41" s="28"/>
      <c r="H41" s="8" t="str">
        <f t="shared" si="2"/>
        <v/>
      </c>
      <c r="I41" s="73"/>
      <c r="J41" s="81"/>
      <c r="K41" s="82"/>
    </row>
    <row r="42" spans="1:11" ht="17.100000000000001" customHeight="1" thickBot="1" x14ac:dyDescent="0.2">
      <c r="A42" s="11">
        <f>IF(DAY(A39+3)&lt;4,"",A39+3)</f>
        <v>45291</v>
      </c>
      <c r="B42" s="42" t="str">
        <f>TEXT(A42,"aaa")</f>
        <v>日</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3" priority="1" stopIfTrue="1">
      <formula>OR($B12="土",$B12="日",$B12="祝",$B12="振",$I12="休日")</formula>
    </cfRule>
  </conditionalFormatting>
  <dataValidations count="5">
    <dataValidation type="list" imeMode="on" allowBlank="1" sqref="H8" xr:uid="{B9E3DA8C-EF39-4DCE-8602-0F426C3DCBD2}">
      <formula1>"通常勤務,管理者,裁量,高プロ,出向,その他"</formula1>
    </dataValidation>
    <dataValidation type="list" allowBlank="1" showInputMessage="1" showErrorMessage="1" sqref="G2 K2" xr:uid="{DF192F60-F509-48A0-B300-AE618DF47FC7}">
      <formula1>"あり,なし"</formula1>
    </dataValidation>
    <dataValidation type="list" allowBlank="1" showInputMessage="1" showErrorMessage="1" sqref="E1:G1" xr:uid="{01BF2303-4CFA-41F0-B6A1-1957C229664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C198C64-4044-40CA-B8EA-DBEE85551AD4}">
      <formula1>0</formula1>
    </dataValidation>
    <dataValidation type="time" allowBlank="1" showInputMessage="1" showErrorMessage="1" errorTitle="時刻を入力してください。" error="0:00から23:59までの時刻が入力できます。" sqref="C12:C42 E12:E42 G12:G42" xr:uid="{1E0419E5-92B5-4DD3-B210-482DA959A478}">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