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89B0C4B2-2902-4D50-8420-EF2E737A75D8}"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6" i="6" l="1"/>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<sst xmlns="http://schemas.openxmlformats.org/spreadsheetml/2006/main" count="365" uniqueCount="40">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</sst>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horizontal="left" vertical="top" wrapText="1" shrinkToFit="1"/>
      <protection locked="0"/>
    </xf>
    <xf numFmtId="49" fontId="14" fillId="5" borderId="61" xfId="0" applyNumberFormat="1" applyFont="1" applyFill="1" applyBorder="1" applyAlignment="1" applyProtection="1">
      <alignment horizontal="left" vertical="top" wrapText="1" shrinkToFit="1"/>
      <protection locked="0"/>
    </xf>
    <xf numFmtId="49" fontId="14" fillId="5" borderId="62" xfId="0" applyNumberFormat="1" applyFont="1" applyFill="1" applyBorder="1" applyAlignment="1" applyProtection="1">
      <alignment horizontal="left" vertical="top" wrapText="1"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0" borderId="64" xfId="0" applyNumberFormat="1" applyFont="1" applyBorder="1" applyAlignment="1" applyProtection="1">
      <alignment horizontal="left" vertical="top" wrapText="1" shrinkToFit="1"/>
      <protection locked="0"/>
    </xf>
    <xf numFmtId="49" fontId="14" fillId="0" borderId="65" xfId="0" applyNumberFormat="1" applyFont="1" applyBorder="1" applyAlignment="1" applyProtection="1">
      <alignment horizontal="left" vertical="top" wrapText="1" shrinkToFit="1"/>
      <protection locked="0"/>
    </xf>
    <xf numFmtId="49" fontId="14" fillId="0" borderId="66" xfId="0" applyNumberFormat="1" applyFont="1" applyBorder="1" applyAlignment="1" applyProtection="1">
      <alignment horizontal="left" vertical="top" wrapText="1" shrinkToFit="1"/>
      <protection locked="0"/>
    </xf>
    <xf numFmtId="49" fontId="14" fillId="0" borderId="67" xfId="0" applyNumberFormat="1" applyFont="1" applyBorder="1" applyAlignment="1" applyProtection="1">
      <alignment horizontal="left" vertical="top" wrapText="1" shrinkToFit="1"/>
      <protection locked="0"/>
    </xf>
    <xf numFmtId="49" fontId="14" fillId="0" borderId="0" xfId="0" applyNumberFormat="1" applyFont="1" applyAlignment="1" applyProtection="1">
      <alignment horizontal="left" vertical="top" wrapText="1" shrinkToFit="1"/>
      <protection locked="0"/>
    </xf>
    <xf numFmtId="49" fontId="14" fillId="0" borderId="18" xfId="0" applyNumberFormat="1" applyFont="1" applyBorder="1" applyAlignment="1" applyProtection="1">
      <alignment horizontal="left" vertical="top" wrapText="1" shrinkToFit="1"/>
      <protection locked="0"/>
    </xf>
    <xf numFmtId="49" fontId="14" fillId="0" borderId="68" xfId="0" applyNumberFormat="1" applyFont="1" applyBorder="1" applyAlignment="1" applyProtection="1">
      <alignment horizontal="left" vertical="top" wrapText="1" shrinkToFit="1"/>
      <protection locked="0"/>
    </xf>
    <xf numFmtId="49" fontId="14" fillId="0" borderId="42" xfId="0" applyNumberFormat="1" applyFont="1" applyBorder="1" applyAlignment="1" applyProtection="1">
      <alignment horizontal="left" vertical="top" wrapText="1" shrinkToFit="1"/>
      <protection locked="0"/>
    </xf>
    <xf numFmtId="49" fontId="14" fillId="0" borderId="43" xfId="0" applyNumberFormat="1" applyFont="1" applyBorder="1" applyAlignment="1" applyProtection="1">
      <alignment horizontal="lef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0" borderId="72" xfId="0" applyNumberFormat="1" applyFont="1" applyBorder="1" applyAlignment="1" applyProtection="1">
      <alignment horizontal="left" vertical="top" wrapText="1" shrinkToFit="1"/>
      <protection locked="0"/>
    </xf>
    <xf numFmtId="49" fontId="14" fillId="0" borderId="51" xfId="0" applyNumberFormat="1" applyFont="1" applyBorder="1" applyAlignment="1" applyProtection="1">
      <alignment horizontal="left" vertical="top" wrapText="1" shrinkToFit="1"/>
      <protection locked="0"/>
    </xf>
    <xf numFmtId="49" fontId="14" fillId="0" borderId="52" xfId="0" applyNumberFormat="1" applyFont="1" applyBorder="1" applyAlignment="1" applyProtection="1">
      <alignment horizontal="lef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4" fillId="5" borderId="69" xfId="0" applyNumberFormat="1" applyFont="1" applyFill="1" applyBorder="1" applyAlignment="1" applyProtection="1">
      <alignment horizontal="left" vertical="top" wrapText="1" shrinkToFit="1"/>
      <protection locked="0"/>
    </xf>
    <xf numFmtId="49" fontId="14" fillId="5" borderId="70" xfId="0" applyNumberFormat="1" applyFont="1" applyFill="1" applyBorder="1" applyAlignment="1" applyProtection="1">
      <alignment horizontal="left" vertical="top" wrapText="1" shrinkToFit="1"/>
      <protection locked="0"/>
    </xf>
    <xf numFmtId="49" fontId="14" fillId="5" borderId="71" xfId="0" applyNumberFormat="1" applyFont="1" applyFill="1" applyBorder="1" applyAlignment="1" applyProtection="1">
      <alignment horizontal="left" vertical="top" wrapText="1" shrinkToFit="1"/>
      <protection locked="0"/>
    </xf>
    <xf numFmtId="49" fontId="14" fillId="5" borderId="67" xfId="0" applyNumberFormat="1" applyFont="1" applyFill="1" applyBorder="1" applyAlignment="1" applyProtection="1">
      <alignment horizontal="left" vertical="top" wrapText="1" shrinkToFit="1"/>
      <protection locked="0"/>
    </xf>
    <xf numFmtId="49" fontId="14" fillId="5" borderId="0" xfId="0" applyNumberFormat="1" applyFont="1" applyFill="1" applyAlignment="1" applyProtection="1">
      <alignment horizontal="left" vertical="top" wrapText="1" shrinkToFit="1"/>
      <protection locked="0"/>
    </xf>
    <xf numFmtId="49" fontId="14" fillId="5" borderId="18" xfId="0" applyNumberFormat="1" applyFont="1" applyFill="1" applyBorder="1" applyAlignment="1" applyProtection="1">
      <alignment horizontal="left" vertical="top" wrapText="1" shrinkToFit="1"/>
      <protection locked="0"/>
    </xf>
    <xf numFmtId="49" fontId="14" fillId="5" borderId="68" xfId="0" applyNumberFormat="1" applyFont="1" applyFill="1" applyBorder="1" applyAlignment="1" applyProtection="1">
      <alignment horizontal="left" vertical="top" wrapText="1" shrinkToFit="1"/>
      <protection locked="0"/>
    </xf>
    <xf numFmtId="49" fontId="14" fillId="5" borderId="42" xfId="0" applyNumberFormat="1" applyFont="1" applyFill="1" applyBorder="1" applyAlignment="1" applyProtection="1">
      <alignment horizontal="left" vertical="top" wrapText="1" shrinkToFit="1"/>
      <protection locked="0"/>
    </xf>
    <xf numFmtId="49" fontId="14" fillId="5" borderId="43" xfId="0" applyNumberFormat="1" applyFont="1" applyFill="1" applyBorder="1" applyAlignment="1" applyProtection="1">
      <alignment horizontal="left" vertical="top" wrapText="1" shrinkToFit="1"/>
      <protection locked="0"/>
    </xf>
    <xf numFmtId="49" fontId="14" fillId="0" borderId="63" xfId="0" applyNumberFormat="1" applyFont="1" applyBorder="1" applyAlignment="1" applyProtection="1">
      <alignment horizontal="center" vertical="top" wrapText="1" shrinkToFit="1"/>
      <protection locked="0"/>
    </xf>
    <xf numFmtId="49" fontId="14" fillId="0" borderId="44" xfId="0" applyNumberFormat="1" applyFont="1" applyBorder="1" applyAlignment="1" applyProtection="1">
      <alignment horizontal="center" vertical="top" wrapText="1" shrinkToFit="1"/>
      <protection locked="0"/>
    </xf>
    <xf numFmtId="49" fontId="14" fillId="0" borderId="45" xfId="0" applyNumberFormat="1" applyFont="1" applyBorder="1" applyAlignment="1" applyProtection="1">
      <alignment horizontal="center" vertical="top" wrapText="1" shrinkToFit="1"/>
      <protection locked="0"/>
    </xf>
    <xf numFmtId="49" fontId="14" fillId="0" borderId="63" xfId="0" applyNumberFormat="1" applyFont="1" applyBorder="1" applyAlignment="1" applyProtection="1">
      <alignment horizontal="left" vertical="top" wrapText="1" shrinkToFit="1"/>
      <protection locked="0"/>
    </xf>
    <xf numFmtId="49" fontId="14" fillId="0" borderId="44" xfId="0" applyNumberFormat="1" applyFont="1" applyBorder="1" applyAlignment="1" applyProtection="1">
      <alignment horizontal="left" vertical="top" wrapText="1" shrinkToFit="1"/>
      <protection locked="0"/>
    </xf>
    <xf numFmtId="49" fontId="14" fillId="0" borderId="45" xfId="0" applyNumberFormat="1" applyFont="1" applyBorder="1" applyAlignment="1" applyProtection="1">
      <alignment horizontal="lef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shrinkToFit="1"/>
      <protection locked="0"/>
    </xf>
    <xf numFmtId="49" fontId="14" fillId="0" borderId="45" xfId="0" applyNumberFormat="1" applyFont="1" applyBorder="1" applyAlignment="1" applyProtection="1">
      <alignment vertical="top" wrapText="1" shrinkToFit="1"/>
      <protection locked="0"/>
    </xf>
  </cellXfs>
  <cellStyles count="2">
    <cellStyle name="桁区切り" xfId="1" builtinId="6"/>
    <cellStyle name="標準" xfId="0" builtinId="0"/>
  </cellStyles>
  <dxfs count="21">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25</v>
      </c>
      <c r="B1" s="98"/>
      <c r="C1" s="98"/>
      <c r="D1" s="98"/>
      <c r="E1" s="99" t="s">
        <v>19</v>
      </c>
      <c r="F1" s="100"/>
      <c r="G1" s="100"/>
      <c r="H1" s="61"/>
      <c r="I1" s="48" t="str">
        <f>IF($E$1="委託業務従事日誌","契約管理番号：","事業番号：")</f>
        <v>契約管理番号：</v>
      </c>
      <c r="J1" s="72"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81"/>
      <c r="J12" s="82"/>
      <c r="K12" s="83"/>
    </row>
    <row r="13" spans="1:13" ht="17.100000000000001" customHeight="1" x14ac:dyDescent="0.15">
      <c r="A13" s="9">
        <f t="shared" ref="A13:A37" si="0">A12+1</f>
        <v>45018</v>
      </c>
      <c r="B13" s="10" t="str">
        <f>TEXT(A13,"aaa")</f>
        <v>日</v>
      </c>
      <c r="C13" s="24"/>
      <c r="D13" s="25"/>
      <c r="E13" s="26"/>
      <c r="F13" s="27"/>
      <c r="G13" s="28"/>
      <c r="H13" s="8" t="str">
        <f>IF((D13-C13)+(F13-E13)-G13=0,"",(D13-C13)+(F13-E13)-G13)</f>
        <v/>
      </c>
      <c r="I13" s="88"/>
      <c r="J13" s="89"/>
      <c r="K13" s="90"/>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91"/>
      <c r="J14" s="92"/>
      <c r="K14" s="93"/>
    </row>
    <row r="15" spans="1:13" ht="17.100000000000001" customHeight="1" x14ac:dyDescent="0.15">
      <c r="A15" s="9">
        <f t="shared" si="0"/>
        <v>45020</v>
      </c>
      <c r="B15" s="10" t="str">
        <f t="shared" si="1"/>
        <v>火</v>
      </c>
      <c r="C15" s="22"/>
      <c r="D15" s="23"/>
      <c r="E15" s="26"/>
      <c r="F15" s="27"/>
      <c r="G15" s="28"/>
      <c r="H15" s="8" t="str">
        <f t="shared" si="2"/>
        <v/>
      </c>
      <c r="I15" s="91"/>
      <c r="J15" s="92"/>
      <c r="K15" s="93"/>
    </row>
    <row r="16" spans="1:13" ht="17.100000000000001" customHeight="1" x14ac:dyDescent="0.15">
      <c r="A16" s="9">
        <f t="shared" si="0"/>
        <v>45021</v>
      </c>
      <c r="B16" s="10" t="str">
        <f t="shared" si="1"/>
        <v>水</v>
      </c>
      <c r="C16" s="22"/>
      <c r="D16" s="23"/>
      <c r="E16" s="26"/>
      <c r="F16" s="27"/>
      <c r="G16" s="28"/>
      <c r="H16" s="8" t="str">
        <f t="shared" si="2"/>
        <v/>
      </c>
      <c r="I16" s="91"/>
      <c r="J16" s="92"/>
      <c r="K16" s="93"/>
    </row>
    <row r="17" spans="1:11" ht="17.100000000000001" customHeight="1" x14ac:dyDescent="0.15">
      <c r="A17" s="35">
        <f t="shared" si="0"/>
        <v>45022</v>
      </c>
      <c r="B17" s="10" t="str">
        <f t="shared" si="1"/>
        <v>木</v>
      </c>
      <c r="C17" s="36"/>
      <c r="D17" s="37"/>
      <c r="E17" s="38"/>
      <c r="F17" s="39"/>
      <c r="G17" s="40"/>
      <c r="H17" s="8" t="str">
        <f t="shared" si="2"/>
        <v/>
      </c>
      <c r="I17" s="91"/>
      <c r="J17" s="92"/>
      <c r="K17" s="93"/>
    </row>
    <row r="18" spans="1:11" ht="17.100000000000001" customHeight="1" x14ac:dyDescent="0.15">
      <c r="A18" s="35">
        <f t="shared" si="0"/>
        <v>45023</v>
      </c>
      <c r="B18" s="10" t="str">
        <f t="shared" si="1"/>
        <v>金</v>
      </c>
      <c r="C18" s="36"/>
      <c r="D18" s="37"/>
      <c r="E18" s="38"/>
      <c r="F18" s="39"/>
      <c r="G18" s="40"/>
      <c r="H18" s="8" t="str">
        <f t="shared" si="2"/>
        <v/>
      </c>
      <c r="I18" s="91"/>
      <c r="J18" s="92"/>
      <c r="K18" s="93"/>
    </row>
    <row r="19" spans="1:11" ht="17.100000000000001" customHeight="1" x14ac:dyDescent="0.15">
      <c r="A19" s="9">
        <f t="shared" si="0"/>
        <v>45024</v>
      </c>
      <c r="B19" s="10" t="str">
        <f t="shared" si="1"/>
        <v>土</v>
      </c>
      <c r="C19" s="22"/>
      <c r="D19" s="23"/>
      <c r="E19" s="26"/>
      <c r="F19" s="27"/>
      <c r="G19" s="28"/>
      <c r="H19" s="8" t="str">
        <f t="shared" si="2"/>
        <v/>
      </c>
      <c r="I19" s="94"/>
      <c r="J19" s="95"/>
      <c r="K19" s="96"/>
    </row>
    <row r="20" spans="1:11" ht="17.100000000000001" customHeight="1" x14ac:dyDescent="0.15">
      <c r="A20" s="9">
        <f t="shared" si="0"/>
        <v>45025</v>
      </c>
      <c r="B20" s="10" t="str">
        <f t="shared" si="1"/>
        <v>日</v>
      </c>
      <c r="C20" s="22"/>
      <c r="D20" s="23"/>
      <c r="E20" s="26"/>
      <c r="F20" s="27"/>
      <c r="G20" s="28"/>
      <c r="H20" s="8" t="str">
        <f t="shared" si="2"/>
        <v/>
      </c>
      <c r="I20" s="88"/>
      <c r="J20" s="89"/>
      <c r="K20" s="90"/>
    </row>
    <row r="21" spans="1:11" ht="17.100000000000001" customHeight="1" x14ac:dyDescent="0.15">
      <c r="A21" s="51">
        <f t="shared" si="0"/>
        <v>45026</v>
      </c>
      <c r="B21" s="10" t="str">
        <f t="shared" si="1"/>
        <v>月</v>
      </c>
      <c r="C21" s="22"/>
      <c r="D21" s="23"/>
      <c r="E21" s="26"/>
      <c r="F21" s="27"/>
      <c r="G21" s="28"/>
      <c r="H21" s="8" t="str">
        <f t="shared" si="2"/>
        <v/>
      </c>
      <c r="I21" s="91"/>
      <c r="J21" s="92"/>
      <c r="K21" s="93"/>
    </row>
    <row r="22" spans="1:11" ht="17.100000000000001" customHeight="1" x14ac:dyDescent="0.15">
      <c r="A22" s="9">
        <f t="shared" si="0"/>
        <v>45027</v>
      </c>
      <c r="B22" s="10" t="str">
        <f t="shared" si="1"/>
        <v>火</v>
      </c>
      <c r="C22" s="22"/>
      <c r="D22" s="23"/>
      <c r="E22" s="26"/>
      <c r="F22" s="27"/>
      <c r="G22" s="28"/>
      <c r="H22" s="8" t="str">
        <f t="shared" si="2"/>
        <v/>
      </c>
      <c r="I22" s="91"/>
      <c r="J22" s="92"/>
      <c r="K22" s="93"/>
    </row>
    <row r="23" spans="1:11" ht="17.100000000000001" customHeight="1" x14ac:dyDescent="0.15">
      <c r="A23" s="9">
        <f t="shared" si="0"/>
        <v>45028</v>
      </c>
      <c r="B23" s="10" t="str">
        <f t="shared" si="1"/>
        <v>水</v>
      </c>
      <c r="C23" s="22"/>
      <c r="D23" s="23"/>
      <c r="E23" s="26"/>
      <c r="F23" s="27"/>
      <c r="G23" s="28"/>
      <c r="H23" s="8" t="str">
        <f t="shared" si="2"/>
        <v/>
      </c>
      <c r="I23" s="91"/>
      <c r="J23" s="92"/>
      <c r="K23" s="93"/>
    </row>
    <row r="24" spans="1:11" ht="17.100000000000001" customHeight="1" x14ac:dyDescent="0.15">
      <c r="A24" s="9">
        <f t="shared" si="0"/>
        <v>45029</v>
      </c>
      <c r="B24" s="10" t="str">
        <f t="shared" si="1"/>
        <v>木</v>
      </c>
      <c r="C24" s="22"/>
      <c r="D24" s="23"/>
      <c r="E24" s="26"/>
      <c r="F24" s="27"/>
      <c r="G24" s="28"/>
      <c r="H24" s="8" t="str">
        <f t="shared" si="2"/>
        <v/>
      </c>
      <c r="I24" s="91"/>
      <c r="J24" s="92"/>
      <c r="K24" s="93"/>
    </row>
    <row r="25" spans="1:11" ht="17.100000000000001" customHeight="1" x14ac:dyDescent="0.15">
      <c r="A25" s="9">
        <f t="shared" si="0"/>
        <v>45030</v>
      </c>
      <c r="B25" s="10" t="str">
        <f t="shared" si="1"/>
        <v>金</v>
      </c>
      <c r="C25" s="22"/>
      <c r="D25" s="23"/>
      <c r="E25" s="26"/>
      <c r="F25" s="27"/>
      <c r="G25" s="28"/>
      <c r="H25" s="8" t="str">
        <f t="shared" si="2"/>
        <v/>
      </c>
      <c r="I25" s="91"/>
      <c r="J25" s="92"/>
      <c r="K25" s="93"/>
    </row>
    <row r="26" spans="1:11" ht="17.100000000000001" customHeight="1" x14ac:dyDescent="0.15">
      <c r="A26" s="9">
        <f t="shared" si="0"/>
        <v>45031</v>
      </c>
      <c r="B26" s="10" t="str">
        <f t="shared" si="1"/>
        <v>土</v>
      </c>
      <c r="C26" s="22"/>
      <c r="D26" s="23"/>
      <c r="E26" s="26"/>
      <c r="F26" s="27"/>
      <c r="G26" s="28"/>
      <c r="H26" s="8" t="str">
        <f t="shared" si="2"/>
        <v/>
      </c>
      <c r="I26" s="94"/>
      <c r="J26" s="95"/>
      <c r="K26" s="96"/>
    </row>
    <row r="27" spans="1:11" ht="17.100000000000001" customHeight="1" x14ac:dyDescent="0.15">
      <c r="A27" s="9">
        <f t="shared" si="0"/>
        <v>45032</v>
      </c>
      <c r="B27" s="10" t="str">
        <f t="shared" si="1"/>
        <v>日</v>
      </c>
      <c r="C27" s="22"/>
      <c r="D27" s="23"/>
      <c r="E27" s="26"/>
      <c r="F27" s="27"/>
      <c r="G27" s="28"/>
      <c r="H27" s="8" t="str">
        <f t="shared" si="2"/>
        <v/>
      </c>
      <c r="I27" s="88"/>
      <c r="J27" s="89"/>
      <c r="K27" s="90"/>
    </row>
    <row r="28" spans="1:11" ht="17.100000000000001" customHeight="1" x14ac:dyDescent="0.15">
      <c r="A28" s="9">
        <f t="shared" si="0"/>
        <v>45033</v>
      </c>
      <c r="B28" s="10" t="str">
        <f t="shared" si="1"/>
        <v>月</v>
      </c>
      <c r="C28" s="22"/>
      <c r="D28" s="23"/>
      <c r="E28" s="26"/>
      <c r="F28" s="27"/>
      <c r="G28" s="28"/>
      <c r="H28" s="8" t="str">
        <f t="shared" si="2"/>
        <v/>
      </c>
      <c r="I28" s="91"/>
      <c r="J28" s="92"/>
      <c r="K28" s="93"/>
    </row>
    <row r="29" spans="1:11" ht="17.100000000000001" customHeight="1" x14ac:dyDescent="0.15">
      <c r="A29" s="9">
        <f t="shared" si="0"/>
        <v>45034</v>
      </c>
      <c r="B29" s="10" t="str">
        <f t="shared" si="1"/>
        <v>火</v>
      </c>
      <c r="C29" s="22"/>
      <c r="D29" s="23"/>
      <c r="E29" s="26"/>
      <c r="F29" s="27"/>
      <c r="G29" s="28"/>
      <c r="H29" s="8" t="str">
        <f t="shared" si="2"/>
        <v/>
      </c>
      <c r="I29" s="91"/>
      <c r="J29" s="92"/>
      <c r="K29" s="93"/>
    </row>
    <row r="30" spans="1:11" ht="17.100000000000001" customHeight="1" x14ac:dyDescent="0.15">
      <c r="A30" s="9">
        <f t="shared" si="0"/>
        <v>45035</v>
      </c>
      <c r="B30" s="10" t="str">
        <f t="shared" si="1"/>
        <v>水</v>
      </c>
      <c r="C30" s="22"/>
      <c r="D30" s="23"/>
      <c r="E30" s="26"/>
      <c r="F30" s="27"/>
      <c r="G30" s="28"/>
      <c r="H30" s="8" t="str">
        <f t="shared" si="2"/>
        <v/>
      </c>
      <c r="I30" s="91"/>
      <c r="J30" s="92"/>
      <c r="K30" s="93"/>
    </row>
    <row r="31" spans="1:11" ht="17.100000000000001" customHeight="1" x14ac:dyDescent="0.15">
      <c r="A31" s="9">
        <f t="shared" si="0"/>
        <v>45036</v>
      </c>
      <c r="B31" s="10" t="str">
        <f t="shared" si="1"/>
        <v>木</v>
      </c>
      <c r="C31" s="22"/>
      <c r="D31" s="23"/>
      <c r="E31" s="26"/>
      <c r="F31" s="27"/>
      <c r="G31" s="28"/>
      <c r="H31" s="8" t="str">
        <f t="shared" si="2"/>
        <v/>
      </c>
      <c r="I31" s="91"/>
      <c r="J31" s="92"/>
      <c r="K31" s="93"/>
    </row>
    <row r="32" spans="1:11" ht="17.100000000000001" customHeight="1" x14ac:dyDescent="0.15">
      <c r="A32" s="9">
        <f t="shared" si="0"/>
        <v>45037</v>
      </c>
      <c r="B32" s="10" t="str">
        <f t="shared" si="1"/>
        <v>金</v>
      </c>
      <c r="C32" s="22"/>
      <c r="D32" s="23"/>
      <c r="E32" s="26"/>
      <c r="F32" s="27"/>
      <c r="G32" s="28"/>
      <c r="H32" s="8" t="str">
        <f t="shared" si="2"/>
        <v/>
      </c>
      <c r="I32" s="91"/>
      <c r="J32" s="92"/>
      <c r="K32" s="93"/>
    </row>
    <row r="33" spans="1:11" ht="17.100000000000001" customHeight="1" x14ac:dyDescent="0.15">
      <c r="A33" s="9">
        <f t="shared" si="0"/>
        <v>45038</v>
      </c>
      <c r="B33" s="10" t="str">
        <f t="shared" si="1"/>
        <v>土</v>
      </c>
      <c r="C33" s="22"/>
      <c r="D33" s="23"/>
      <c r="E33" s="26"/>
      <c r="F33" s="27"/>
      <c r="G33" s="28"/>
      <c r="H33" s="8" t="str">
        <f t="shared" si="2"/>
        <v/>
      </c>
      <c r="I33" s="94"/>
      <c r="J33" s="95"/>
      <c r="K33" s="96"/>
    </row>
    <row r="34" spans="1:11" ht="17.100000000000001" customHeight="1" x14ac:dyDescent="0.15">
      <c r="A34" s="9">
        <f t="shared" si="0"/>
        <v>45039</v>
      </c>
      <c r="B34" s="10" t="str">
        <f t="shared" si="1"/>
        <v>日</v>
      </c>
      <c r="C34" s="22"/>
      <c r="D34" s="23"/>
      <c r="E34" s="26"/>
      <c r="F34" s="27"/>
      <c r="G34" s="28"/>
      <c r="H34" s="8" t="str">
        <f t="shared" si="2"/>
        <v/>
      </c>
      <c r="I34" s="88"/>
      <c r="J34" s="89"/>
      <c r="K34" s="90"/>
    </row>
    <row r="35" spans="1:11" ht="17.100000000000001" customHeight="1" x14ac:dyDescent="0.15">
      <c r="A35" s="9">
        <f t="shared" si="0"/>
        <v>45040</v>
      </c>
      <c r="B35" s="10" t="str">
        <f t="shared" si="1"/>
        <v>月</v>
      </c>
      <c r="C35" s="22"/>
      <c r="D35" s="23"/>
      <c r="E35" s="26"/>
      <c r="F35" s="27"/>
      <c r="G35" s="28"/>
      <c r="H35" s="8" t="str">
        <f t="shared" si="2"/>
        <v/>
      </c>
      <c r="I35" s="91"/>
      <c r="J35" s="92"/>
      <c r="K35" s="93"/>
    </row>
    <row r="36" spans="1:11" ht="17.100000000000001" customHeight="1" x14ac:dyDescent="0.15">
      <c r="A36" s="9">
        <f t="shared" si="0"/>
        <v>45041</v>
      </c>
      <c r="B36" s="10" t="str">
        <f t="shared" si="1"/>
        <v>火</v>
      </c>
      <c r="C36" s="22"/>
      <c r="D36" s="23"/>
      <c r="E36" s="26"/>
      <c r="F36" s="27"/>
      <c r="G36" s="28"/>
      <c r="H36" s="8" t="str">
        <f t="shared" si="2"/>
        <v/>
      </c>
      <c r="I36" s="91"/>
      <c r="J36" s="92"/>
      <c r="K36" s="93"/>
    </row>
    <row r="37" spans="1:11" ht="17.100000000000001" customHeight="1" x14ac:dyDescent="0.15">
      <c r="A37" s="9">
        <f t="shared" si="0"/>
        <v>45042</v>
      </c>
      <c r="B37" s="10" t="str">
        <f t="shared" si="1"/>
        <v>水</v>
      </c>
      <c r="C37" s="22"/>
      <c r="D37" s="23"/>
      <c r="E37" s="26"/>
      <c r="F37" s="27"/>
      <c r="G37" s="28"/>
      <c r="H37" s="8" t="str">
        <f t="shared" si="2"/>
        <v/>
      </c>
      <c r="I37" s="91"/>
      <c r="J37" s="92"/>
      <c r="K37" s="93"/>
    </row>
    <row r="38" spans="1:11" ht="17.100000000000001" customHeight="1" x14ac:dyDescent="0.15">
      <c r="A38" s="9">
        <f>A37+1</f>
        <v>45043</v>
      </c>
      <c r="B38" s="10" t="str">
        <f t="shared" si="1"/>
        <v>木</v>
      </c>
      <c r="C38" s="22"/>
      <c r="D38" s="23"/>
      <c r="E38" s="26"/>
      <c r="F38" s="27"/>
      <c r="G38" s="28"/>
      <c r="H38" s="8" t="str">
        <f t="shared" si="2"/>
        <v/>
      </c>
      <c r="I38" s="91"/>
      <c r="J38" s="92"/>
      <c r="K38" s="93"/>
    </row>
    <row r="39" spans="1:11" ht="17.100000000000001" customHeight="1" x14ac:dyDescent="0.15">
      <c r="A39" s="9">
        <f>A38+1</f>
        <v>45044</v>
      </c>
      <c r="B39" s="10" t="str">
        <f t="shared" si="1"/>
        <v>金</v>
      </c>
      <c r="C39" s="22"/>
      <c r="D39" s="23"/>
      <c r="E39" s="26"/>
      <c r="F39" s="27"/>
      <c r="G39" s="28"/>
      <c r="H39" s="8" t="str">
        <f t="shared" si="2"/>
        <v/>
      </c>
      <c r="I39" s="91"/>
      <c r="J39" s="92"/>
      <c r="K39" s="93"/>
    </row>
    <row r="40" spans="1:11" ht="17.100000000000001" customHeight="1" x14ac:dyDescent="0.15">
      <c r="A40" s="9">
        <f>IF(DAY(A39+1)&lt;4,"",A39+1)</f>
        <v>45045</v>
      </c>
      <c r="B40" s="10" t="s">
        <v>37</v>
      </c>
      <c r="C40" s="22"/>
      <c r="D40" s="23"/>
      <c r="E40" s="26"/>
      <c r="F40" s="27"/>
      <c r="G40" s="28"/>
      <c r="H40" s="8" t="str">
        <f t="shared" si="2"/>
        <v/>
      </c>
      <c r="I40" s="94"/>
      <c r="J40" s="95"/>
      <c r="K40" s="96"/>
    </row>
    <row r="41" spans="1:11" ht="17.100000000000001" customHeight="1" x14ac:dyDescent="0.15">
      <c r="A41" s="9">
        <f>IF(DAY(A39+2)&lt;4,"",A39+2)</f>
        <v>45046</v>
      </c>
      <c r="B41" s="10" t="str">
        <f t="shared" si="1"/>
        <v>日</v>
      </c>
      <c r="C41" s="22"/>
      <c r="D41" s="23"/>
      <c r="E41" s="26"/>
      <c r="F41" s="27"/>
      <c r="G41" s="28"/>
      <c r="H41" s="8" t="str">
        <f t="shared" si="2"/>
        <v/>
      </c>
      <c r="I41" s="88"/>
      <c r="J41" s="89"/>
      <c r="K41" s="90"/>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41:K42"/>
    <mergeCell ref="C10:F10"/>
    <mergeCell ref="G10:G11"/>
    <mergeCell ref="I20:K26"/>
    <mergeCell ref="B47:C47"/>
    <mergeCell ref="D47:E47"/>
    <mergeCell ref="A49:K50"/>
    <mergeCell ref="I43:J43"/>
    <mergeCell ref="G47:H47"/>
    <mergeCell ref="C46:D46"/>
    <mergeCell ref="I46:K46"/>
    <mergeCell ref="A45:K45"/>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12:K12"/>
    <mergeCell ref="I10:K11"/>
    <mergeCell ref="I13:K19"/>
    <mergeCell ref="I27:K33"/>
    <mergeCell ref="I34:K40"/>
    <mergeCell ref="A2:F2"/>
    <mergeCell ref="H2:J2"/>
    <mergeCell ref="A7:C7"/>
    <mergeCell ref="A8:C8"/>
    <mergeCell ref="D9:G9"/>
  </mergeCells>
  <phoneticPr fontId="2"/>
  <conditionalFormatting sqref="A12:H42">
    <cfRule type="expression" dxfId="20" priority="2"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34</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45292</v>
      </c>
      <c r="B12" s="45" t="s">
        <v>37</v>
      </c>
      <c r="C12" s="36"/>
      <c r="D12" s="37"/>
      <c r="E12" s="46"/>
      <c r="F12" s="39"/>
      <c r="G12" s="47"/>
      <c r="H12" s="8" t="str">
        <f>IF((D12-C12)+(F12-E12)-G12=0,"",(D12-C12)+(F12-E12)-G12)</f>
        <v/>
      </c>
      <c r="I12" s="141"/>
      <c r="J12" s="142"/>
      <c r="K12" s="143"/>
    </row>
    <row r="13" spans="1:13" ht="17.100000000000001" customHeight="1" x14ac:dyDescent="0.15">
      <c r="A13" s="9">
        <f t="shared" ref="A13:A37" si="0">A12+1</f>
        <v>45293</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144"/>
      <c r="J14" s="145"/>
      <c r="K14" s="146"/>
    </row>
    <row r="15" spans="1:13" ht="17.100000000000001" customHeight="1" x14ac:dyDescent="0.15">
      <c r="A15" s="9">
        <f t="shared" si="0"/>
        <v>45295</v>
      </c>
      <c r="B15" s="10" t="str">
        <f t="shared" si="1"/>
        <v>木</v>
      </c>
      <c r="C15" s="22"/>
      <c r="D15" s="23"/>
      <c r="E15" s="26"/>
      <c r="F15" s="27"/>
      <c r="G15" s="28"/>
      <c r="H15" s="8" t="str">
        <f t="shared" si="2"/>
        <v/>
      </c>
      <c r="I15" s="144"/>
      <c r="J15" s="145"/>
      <c r="K15" s="146"/>
    </row>
    <row r="16" spans="1:13" ht="17.100000000000001" customHeight="1" x14ac:dyDescent="0.15">
      <c r="A16" s="9">
        <f t="shared" si="0"/>
        <v>45296</v>
      </c>
      <c r="B16" s="10" t="str">
        <f t="shared" si="1"/>
        <v>金</v>
      </c>
      <c r="C16" s="22"/>
      <c r="D16" s="23"/>
      <c r="E16" s="26"/>
      <c r="F16" s="27"/>
      <c r="G16" s="28"/>
      <c r="H16" s="8" t="str">
        <f t="shared" si="2"/>
        <v/>
      </c>
      <c r="I16" s="144"/>
      <c r="J16" s="145"/>
      <c r="K16" s="146"/>
    </row>
    <row r="17" spans="1:11" ht="17.100000000000001" customHeight="1" x14ac:dyDescent="0.15">
      <c r="A17" s="35">
        <f t="shared" si="0"/>
        <v>45297</v>
      </c>
      <c r="B17" s="10" t="str">
        <f t="shared" si="1"/>
        <v>土</v>
      </c>
      <c r="C17" s="36"/>
      <c r="D17" s="37"/>
      <c r="E17" s="38"/>
      <c r="F17" s="39"/>
      <c r="G17" s="40"/>
      <c r="H17" s="8" t="str">
        <f t="shared" si="2"/>
        <v/>
      </c>
      <c r="I17" s="147"/>
      <c r="J17" s="148"/>
      <c r="K17" s="149"/>
    </row>
    <row r="18" spans="1:11" ht="17.100000000000001" customHeight="1" x14ac:dyDescent="0.15">
      <c r="A18" s="35">
        <f t="shared" si="0"/>
        <v>45298</v>
      </c>
      <c r="B18" s="10" t="str">
        <f t="shared" si="1"/>
        <v>日</v>
      </c>
      <c r="C18" s="36"/>
      <c r="D18" s="37"/>
      <c r="E18" s="38"/>
      <c r="F18" s="39"/>
      <c r="G18" s="40"/>
      <c r="H18" s="8" t="str">
        <f t="shared" si="2"/>
        <v/>
      </c>
      <c r="I18" s="88"/>
      <c r="J18" s="89"/>
      <c r="K18" s="90"/>
    </row>
    <row r="19" spans="1:11" ht="17.100000000000001" customHeight="1" x14ac:dyDescent="0.15">
      <c r="A19" s="9">
        <f t="shared" si="0"/>
        <v>45299</v>
      </c>
      <c r="B19" s="10" t="s">
        <v>37</v>
      </c>
      <c r="C19" s="22"/>
      <c r="D19" s="23"/>
      <c r="E19" s="26"/>
      <c r="F19" s="27"/>
      <c r="G19" s="28"/>
      <c r="H19" s="8" t="str">
        <f t="shared" si="2"/>
        <v/>
      </c>
      <c r="I19" s="91"/>
      <c r="J19" s="92"/>
      <c r="K19" s="93"/>
    </row>
    <row r="20" spans="1:11" ht="17.100000000000001" customHeight="1" x14ac:dyDescent="0.15">
      <c r="A20" s="9">
        <f t="shared" si="0"/>
        <v>45300</v>
      </c>
      <c r="B20" s="10" t="str">
        <f t="shared" si="1"/>
        <v>火</v>
      </c>
      <c r="C20" s="22"/>
      <c r="D20" s="23"/>
      <c r="E20" s="26"/>
      <c r="F20" s="27"/>
      <c r="G20" s="28"/>
      <c r="H20" s="8" t="str">
        <f t="shared" si="2"/>
        <v/>
      </c>
      <c r="I20" s="91"/>
      <c r="J20" s="92"/>
      <c r="K20" s="93"/>
    </row>
    <row r="21" spans="1:11" ht="17.100000000000001" customHeight="1" x14ac:dyDescent="0.15">
      <c r="A21" s="51">
        <f t="shared" si="0"/>
        <v>45301</v>
      </c>
      <c r="B21" s="10" t="str">
        <f t="shared" si="1"/>
        <v>水</v>
      </c>
      <c r="C21" s="22"/>
      <c r="D21" s="23"/>
      <c r="E21" s="26"/>
      <c r="F21" s="27"/>
      <c r="G21" s="28"/>
      <c r="H21" s="8" t="str">
        <f t="shared" si="2"/>
        <v/>
      </c>
      <c r="I21" s="91"/>
      <c r="J21" s="92"/>
      <c r="K21" s="93"/>
    </row>
    <row r="22" spans="1:11" ht="17.100000000000001" customHeight="1" x14ac:dyDescent="0.15">
      <c r="A22" s="9">
        <f t="shared" si="0"/>
        <v>45302</v>
      </c>
      <c r="B22" s="10" t="str">
        <f t="shared" si="1"/>
        <v>木</v>
      </c>
      <c r="C22" s="22"/>
      <c r="D22" s="23"/>
      <c r="E22" s="26"/>
      <c r="F22" s="27"/>
      <c r="G22" s="28"/>
      <c r="H22" s="8" t="str">
        <f t="shared" si="2"/>
        <v/>
      </c>
      <c r="I22" s="91"/>
      <c r="J22" s="92"/>
      <c r="K22" s="93"/>
    </row>
    <row r="23" spans="1:11" ht="17.100000000000001" customHeight="1" x14ac:dyDescent="0.15">
      <c r="A23" s="9">
        <f t="shared" si="0"/>
        <v>45303</v>
      </c>
      <c r="B23" s="10" t="str">
        <f t="shared" si="1"/>
        <v>金</v>
      </c>
      <c r="C23" s="22"/>
      <c r="D23" s="23"/>
      <c r="E23" s="26"/>
      <c r="F23" s="27"/>
      <c r="G23" s="28"/>
      <c r="H23" s="8" t="str">
        <f t="shared" si="2"/>
        <v/>
      </c>
      <c r="I23" s="91"/>
      <c r="J23" s="92"/>
      <c r="K23" s="93"/>
    </row>
    <row r="24" spans="1:11" ht="17.100000000000001" customHeight="1" x14ac:dyDescent="0.15">
      <c r="A24" s="9">
        <f t="shared" si="0"/>
        <v>45304</v>
      </c>
      <c r="B24" s="10" t="str">
        <f t="shared" si="1"/>
        <v>土</v>
      </c>
      <c r="C24" s="22"/>
      <c r="D24" s="23"/>
      <c r="E24" s="26"/>
      <c r="F24" s="27"/>
      <c r="G24" s="28"/>
      <c r="H24" s="8" t="str">
        <f t="shared" si="2"/>
        <v/>
      </c>
      <c r="I24" s="94"/>
      <c r="J24" s="95"/>
      <c r="K24" s="96"/>
    </row>
    <row r="25" spans="1:11" ht="17.100000000000001" customHeight="1" x14ac:dyDescent="0.15">
      <c r="A25" s="9">
        <f t="shared" si="0"/>
        <v>45305</v>
      </c>
      <c r="B25" s="10" t="str">
        <f t="shared" si="1"/>
        <v>日</v>
      </c>
      <c r="C25" s="22"/>
      <c r="D25" s="23"/>
      <c r="E25" s="26"/>
      <c r="F25" s="27"/>
      <c r="G25" s="28"/>
      <c r="H25" s="8" t="str">
        <f t="shared" si="2"/>
        <v/>
      </c>
      <c r="I25" s="88"/>
      <c r="J25" s="89"/>
      <c r="K25" s="90"/>
    </row>
    <row r="26" spans="1:11" ht="17.100000000000001" customHeight="1" x14ac:dyDescent="0.15">
      <c r="A26" s="9">
        <f t="shared" si="0"/>
        <v>45306</v>
      </c>
      <c r="B26" s="10" t="str">
        <f t="shared" si="1"/>
        <v>月</v>
      </c>
      <c r="C26" s="22"/>
      <c r="D26" s="23"/>
      <c r="E26" s="26"/>
      <c r="F26" s="27"/>
      <c r="G26" s="28"/>
      <c r="H26" s="8" t="str">
        <f t="shared" si="2"/>
        <v/>
      </c>
      <c r="I26" s="91"/>
      <c r="J26" s="92"/>
      <c r="K26" s="93"/>
    </row>
    <row r="27" spans="1:11" ht="17.100000000000001" customHeight="1" x14ac:dyDescent="0.15">
      <c r="A27" s="9">
        <f t="shared" si="0"/>
        <v>45307</v>
      </c>
      <c r="B27" s="10" t="str">
        <f t="shared" si="1"/>
        <v>火</v>
      </c>
      <c r="C27" s="22"/>
      <c r="D27" s="23"/>
      <c r="E27" s="26"/>
      <c r="F27" s="27"/>
      <c r="G27" s="28"/>
      <c r="H27" s="8" t="str">
        <f t="shared" si="2"/>
        <v/>
      </c>
      <c r="I27" s="91"/>
      <c r="J27" s="92"/>
      <c r="K27" s="93"/>
    </row>
    <row r="28" spans="1:11" ht="17.100000000000001" customHeight="1" x14ac:dyDescent="0.15">
      <c r="A28" s="9">
        <f t="shared" si="0"/>
        <v>45308</v>
      </c>
      <c r="B28" s="10" t="str">
        <f t="shared" si="1"/>
        <v>水</v>
      </c>
      <c r="C28" s="22"/>
      <c r="D28" s="23"/>
      <c r="E28" s="26"/>
      <c r="F28" s="27"/>
      <c r="G28" s="28"/>
      <c r="H28" s="8" t="str">
        <f t="shared" si="2"/>
        <v/>
      </c>
      <c r="I28" s="91"/>
      <c r="J28" s="92"/>
      <c r="K28" s="93"/>
    </row>
    <row r="29" spans="1:11" ht="17.100000000000001" customHeight="1" x14ac:dyDescent="0.15">
      <c r="A29" s="9">
        <f t="shared" si="0"/>
        <v>45309</v>
      </c>
      <c r="B29" s="10" t="str">
        <f t="shared" si="1"/>
        <v>木</v>
      </c>
      <c r="C29" s="22"/>
      <c r="D29" s="23"/>
      <c r="E29" s="26"/>
      <c r="F29" s="27"/>
      <c r="G29" s="28"/>
      <c r="H29" s="8" t="str">
        <f t="shared" si="2"/>
        <v/>
      </c>
      <c r="I29" s="91"/>
      <c r="J29" s="92"/>
      <c r="K29" s="93"/>
    </row>
    <row r="30" spans="1:11" ht="17.100000000000001" customHeight="1" x14ac:dyDescent="0.15">
      <c r="A30" s="9">
        <f t="shared" si="0"/>
        <v>45310</v>
      </c>
      <c r="B30" s="10" t="str">
        <f t="shared" si="1"/>
        <v>金</v>
      </c>
      <c r="C30" s="22"/>
      <c r="D30" s="23"/>
      <c r="E30" s="26"/>
      <c r="F30" s="27"/>
      <c r="G30" s="28"/>
      <c r="H30" s="8" t="str">
        <f t="shared" si="2"/>
        <v/>
      </c>
      <c r="I30" s="91"/>
      <c r="J30" s="92"/>
      <c r="K30" s="93"/>
    </row>
    <row r="31" spans="1:11" ht="17.100000000000001" customHeight="1" x14ac:dyDescent="0.15">
      <c r="A31" s="9">
        <f t="shared" si="0"/>
        <v>45311</v>
      </c>
      <c r="B31" s="10" t="str">
        <f t="shared" si="1"/>
        <v>土</v>
      </c>
      <c r="C31" s="22"/>
      <c r="D31" s="23"/>
      <c r="E31" s="26"/>
      <c r="F31" s="27"/>
      <c r="G31" s="28"/>
      <c r="H31" s="8" t="str">
        <f t="shared" si="2"/>
        <v/>
      </c>
      <c r="I31" s="94"/>
      <c r="J31" s="95"/>
      <c r="K31" s="96"/>
    </row>
    <row r="32" spans="1:11" ht="17.100000000000001" customHeight="1" x14ac:dyDescent="0.15">
      <c r="A32" s="9">
        <f t="shared" si="0"/>
        <v>45312</v>
      </c>
      <c r="B32" s="10" t="str">
        <f t="shared" si="1"/>
        <v>日</v>
      </c>
      <c r="C32" s="22"/>
      <c r="D32" s="23"/>
      <c r="E32" s="26"/>
      <c r="F32" s="27"/>
      <c r="G32" s="28"/>
      <c r="H32" s="8" t="str">
        <f t="shared" si="2"/>
        <v/>
      </c>
      <c r="I32" s="88"/>
      <c r="J32" s="89"/>
      <c r="K32" s="90"/>
    </row>
    <row r="33" spans="1:11" ht="17.100000000000001" customHeight="1" x14ac:dyDescent="0.15">
      <c r="A33" s="9">
        <f t="shared" si="0"/>
        <v>45313</v>
      </c>
      <c r="B33" s="10" t="str">
        <f t="shared" si="1"/>
        <v>月</v>
      </c>
      <c r="C33" s="22"/>
      <c r="D33" s="23"/>
      <c r="E33" s="26"/>
      <c r="F33" s="27"/>
      <c r="G33" s="28"/>
      <c r="H33" s="8" t="str">
        <f t="shared" si="2"/>
        <v/>
      </c>
      <c r="I33" s="91"/>
      <c r="J33" s="92"/>
      <c r="K33" s="93"/>
    </row>
    <row r="34" spans="1:11" ht="17.100000000000001" customHeight="1" x14ac:dyDescent="0.15">
      <c r="A34" s="9">
        <f t="shared" si="0"/>
        <v>45314</v>
      </c>
      <c r="B34" s="10" t="str">
        <f t="shared" si="1"/>
        <v>火</v>
      </c>
      <c r="C34" s="22"/>
      <c r="D34" s="23"/>
      <c r="E34" s="26"/>
      <c r="F34" s="27"/>
      <c r="G34" s="28"/>
      <c r="H34" s="8" t="str">
        <f t="shared" si="2"/>
        <v/>
      </c>
      <c r="I34" s="91"/>
      <c r="J34" s="92"/>
      <c r="K34" s="93"/>
    </row>
    <row r="35" spans="1:11" ht="17.100000000000001" customHeight="1" x14ac:dyDescent="0.15">
      <c r="A35" s="9">
        <f t="shared" si="0"/>
        <v>45315</v>
      </c>
      <c r="B35" s="10" t="str">
        <f t="shared" si="1"/>
        <v>水</v>
      </c>
      <c r="C35" s="22"/>
      <c r="D35" s="23"/>
      <c r="E35" s="26"/>
      <c r="F35" s="27"/>
      <c r="G35" s="28"/>
      <c r="H35" s="8" t="str">
        <f t="shared" si="2"/>
        <v/>
      </c>
      <c r="I35" s="91"/>
      <c r="J35" s="92"/>
      <c r="K35" s="93"/>
    </row>
    <row r="36" spans="1:11" ht="17.100000000000001" customHeight="1" x14ac:dyDescent="0.15">
      <c r="A36" s="9">
        <f t="shared" si="0"/>
        <v>45316</v>
      </c>
      <c r="B36" s="10" t="str">
        <f t="shared" si="1"/>
        <v>木</v>
      </c>
      <c r="C36" s="22"/>
      <c r="D36" s="23"/>
      <c r="E36" s="26"/>
      <c r="F36" s="27"/>
      <c r="G36" s="28"/>
      <c r="H36" s="8" t="str">
        <f t="shared" si="2"/>
        <v/>
      </c>
      <c r="I36" s="91"/>
      <c r="J36" s="92"/>
      <c r="K36" s="93"/>
    </row>
    <row r="37" spans="1:11" ht="17.100000000000001" customHeight="1" x14ac:dyDescent="0.15">
      <c r="A37" s="9">
        <f t="shared" si="0"/>
        <v>45317</v>
      </c>
      <c r="B37" s="10" t="str">
        <f t="shared" si="1"/>
        <v>金</v>
      </c>
      <c r="C37" s="22"/>
      <c r="D37" s="23"/>
      <c r="E37" s="26"/>
      <c r="F37" s="27"/>
      <c r="G37" s="28"/>
      <c r="H37" s="8" t="str">
        <f t="shared" si="2"/>
        <v/>
      </c>
      <c r="I37" s="91"/>
      <c r="J37" s="92"/>
      <c r="K37" s="93"/>
    </row>
    <row r="38" spans="1:11" ht="17.100000000000001" customHeight="1" x14ac:dyDescent="0.15">
      <c r="A38" s="9">
        <f>A37+1</f>
        <v>45318</v>
      </c>
      <c r="B38" s="10" t="str">
        <f t="shared" si="1"/>
        <v>土</v>
      </c>
      <c r="C38" s="22"/>
      <c r="D38" s="23"/>
      <c r="E38" s="26"/>
      <c r="F38" s="27"/>
      <c r="G38" s="28"/>
      <c r="H38" s="8" t="str">
        <f t="shared" si="2"/>
        <v/>
      </c>
      <c r="I38" s="94"/>
      <c r="J38" s="95"/>
      <c r="K38" s="96"/>
    </row>
    <row r="39" spans="1:11" ht="17.100000000000001" customHeight="1" x14ac:dyDescent="0.15">
      <c r="A39" s="9">
        <f>A38+1</f>
        <v>45319</v>
      </c>
      <c r="B39" s="10" t="str">
        <f t="shared" si="1"/>
        <v>日</v>
      </c>
      <c r="C39" s="22"/>
      <c r="D39" s="23"/>
      <c r="E39" s="26"/>
      <c r="F39" s="27"/>
      <c r="G39" s="28"/>
      <c r="H39" s="8" t="str">
        <f t="shared" si="2"/>
        <v/>
      </c>
      <c r="I39" s="88"/>
      <c r="J39" s="89"/>
      <c r="K39" s="90"/>
    </row>
    <row r="40" spans="1:11" ht="17.100000000000001" customHeight="1" x14ac:dyDescent="0.15">
      <c r="A40" s="9">
        <f>IF(DAY(A39+1)&lt;4,"",A39+1)</f>
        <v>45320</v>
      </c>
      <c r="B40" s="10" t="str">
        <f t="shared" si="1"/>
        <v>月</v>
      </c>
      <c r="C40" s="22"/>
      <c r="D40" s="23"/>
      <c r="E40" s="26"/>
      <c r="F40" s="27"/>
      <c r="G40" s="28"/>
      <c r="H40" s="8" t="str">
        <f t="shared" si="2"/>
        <v/>
      </c>
      <c r="I40" s="91"/>
      <c r="J40" s="92"/>
      <c r="K40" s="93"/>
    </row>
    <row r="41" spans="1:11" ht="17.100000000000001" customHeight="1" x14ac:dyDescent="0.15">
      <c r="A41" s="9">
        <f>IF(DAY(A39+2)&lt;4,"",A39+2)</f>
        <v>45321</v>
      </c>
      <c r="B41" s="10" t="str">
        <f t="shared" si="1"/>
        <v>火</v>
      </c>
      <c r="C41" s="22"/>
      <c r="D41" s="23"/>
      <c r="E41" s="26"/>
      <c r="F41" s="27"/>
      <c r="G41" s="28"/>
      <c r="H41" s="8" t="str">
        <f t="shared" si="2"/>
        <v/>
      </c>
      <c r="I41" s="91"/>
      <c r="J41" s="92"/>
      <c r="K41" s="93"/>
    </row>
    <row r="42" spans="1:11" ht="17.100000000000001" customHeight="1" thickBot="1" x14ac:dyDescent="0.2">
      <c r="A42" s="11">
        <f>IF(DAY(A39+3)&lt;4,"",A39+3)</f>
        <v>45322</v>
      </c>
      <c r="B42" s="42" t="str">
        <f>TEXT(A42,"aaa")</f>
        <v>水</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9:K42"/>
    <mergeCell ref="B47:C47"/>
    <mergeCell ref="D47:E47"/>
    <mergeCell ref="G47:H47"/>
    <mergeCell ref="A49:K50"/>
    <mergeCell ref="A43:G43"/>
    <mergeCell ref="I43:J43"/>
    <mergeCell ref="A45:K45"/>
    <mergeCell ref="C46:D46"/>
    <mergeCell ref="I46:K46"/>
    <mergeCell ref="I10:K11"/>
    <mergeCell ref="I12:K17"/>
    <mergeCell ref="I18:K24"/>
    <mergeCell ref="I25:K31"/>
    <mergeCell ref="I32:K38"/>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4" priority="2"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35</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45324</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45326</v>
      </c>
      <c r="B15" s="10" t="str">
        <f t="shared" si="1"/>
        <v>日</v>
      </c>
      <c r="C15" s="22"/>
      <c r="D15" s="23"/>
      <c r="E15" s="26"/>
      <c r="F15" s="27"/>
      <c r="G15" s="28"/>
      <c r="H15" s="8" t="str">
        <f t="shared" si="2"/>
        <v/>
      </c>
      <c r="I15" s="88"/>
      <c r="J15" s="89"/>
      <c r="K15" s="90"/>
    </row>
    <row r="16" spans="1:13" ht="17.100000000000001" customHeight="1" x14ac:dyDescent="0.15">
      <c r="A16" s="9">
        <f t="shared" si="0"/>
        <v>45327</v>
      </c>
      <c r="B16" s="10" t="str">
        <f t="shared" si="1"/>
        <v>月</v>
      </c>
      <c r="C16" s="22"/>
      <c r="D16" s="23"/>
      <c r="E16" s="26"/>
      <c r="F16" s="27"/>
      <c r="G16" s="28"/>
      <c r="H16" s="8" t="str">
        <f t="shared" si="2"/>
        <v/>
      </c>
      <c r="I16" s="91"/>
      <c r="J16" s="92"/>
      <c r="K16" s="93"/>
    </row>
    <row r="17" spans="1:11" ht="17.100000000000001" customHeight="1" x14ac:dyDescent="0.15">
      <c r="A17" s="35">
        <f t="shared" si="0"/>
        <v>45328</v>
      </c>
      <c r="B17" s="10" t="str">
        <f t="shared" si="1"/>
        <v>火</v>
      </c>
      <c r="C17" s="36"/>
      <c r="D17" s="37"/>
      <c r="E17" s="38"/>
      <c r="F17" s="39"/>
      <c r="G17" s="40"/>
      <c r="H17" s="8" t="str">
        <f t="shared" si="2"/>
        <v/>
      </c>
      <c r="I17" s="91"/>
      <c r="J17" s="92"/>
      <c r="K17" s="93"/>
    </row>
    <row r="18" spans="1:11" ht="17.100000000000001" customHeight="1" x14ac:dyDescent="0.15">
      <c r="A18" s="35">
        <f t="shared" si="0"/>
        <v>45329</v>
      </c>
      <c r="B18" s="10" t="str">
        <f t="shared" si="1"/>
        <v>水</v>
      </c>
      <c r="C18" s="36"/>
      <c r="D18" s="37"/>
      <c r="E18" s="38"/>
      <c r="F18" s="39"/>
      <c r="G18" s="40"/>
      <c r="H18" s="8" t="str">
        <f t="shared" si="2"/>
        <v/>
      </c>
      <c r="I18" s="91"/>
      <c r="J18" s="92"/>
      <c r="K18" s="93"/>
    </row>
    <row r="19" spans="1:11" ht="17.100000000000001" customHeight="1" x14ac:dyDescent="0.15">
      <c r="A19" s="9">
        <f t="shared" si="0"/>
        <v>45330</v>
      </c>
      <c r="B19" s="10" t="str">
        <f t="shared" si="1"/>
        <v>木</v>
      </c>
      <c r="C19" s="22"/>
      <c r="D19" s="23"/>
      <c r="E19" s="26"/>
      <c r="F19" s="27"/>
      <c r="G19" s="28"/>
      <c r="H19" s="8" t="str">
        <f t="shared" si="2"/>
        <v/>
      </c>
      <c r="I19" s="91"/>
      <c r="J19" s="92"/>
      <c r="K19" s="93"/>
    </row>
    <row r="20" spans="1:11" ht="17.100000000000001" customHeight="1" x14ac:dyDescent="0.15">
      <c r="A20" s="9">
        <f t="shared" si="0"/>
        <v>45331</v>
      </c>
      <c r="B20" s="10" t="str">
        <f t="shared" si="1"/>
        <v>金</v>
      </c>
      <c r="C20" s="22"/>
      <c r="D20" s="23"/>
      <c r="E20" s="26"/>
      <c r="F20" s="27"/>
      <c r="G20" s="28"/>
      <c r="H20" s="8" t="str">
        <f t="shared" si="2"/>
        <v/>
      </c>
      <c r="I20" s="91"/>
      <c r="J20" s="92"/>
      <c r="K20" s="93"/>
    </row>
    <row r="21" spans="1:11" ht="17.100000000000001" customHeight="1" x14ac:dyDescent="0.15">
      <c r="A21" s="51">
        <f t="shared" si="0"/>
        <v>45332</v>
      </c>
      <c r="B21" s="10" t="str">
        <f t="shared" si="1"/>
        <v>土</v>
      </c>
      <c r="C21" s="22"/>
      <c r="D21" s="23"/>
      <c r="E21" s="26"/>
      <c r="F21" s="27"/>
      <c r="G21" s="28"/>
      <c r="H21" s="8" t="str">
        <f t="shared" si="2"/>
        <v/>
      </c>
      <c r="I21" s="94"/>
      <c r="J21" s="95"/>
      <c r="K21" s="96"/>
    </row>
    <row r="22" spans="1:11" ht="17.100000000000001" customHeight="1" x14ac:dyDescent="0.15">
      <c r="A22" s="9">
        <f t="shared" si="0"/>
        <v>45333</v>
      </c>
      <c r="B22" s="10" t="s">
        <v>37</v>
      </c>
      <c r="C22" s="22"/>
      <c r="D22" s="23"/>
      <c r="E22" s="26"/>
      <c r="F22" s="27"/>
      <c r="G22" s="28"/>
      <c r="H22" s="8" t="str">
        <f t="shared" si="2"/>
        <v/>
      </c>
      <c r="I22" s="88"/>
      <c r="J22" s="89"/>
      <c r="K22" s="90"/>
    </row>
    <row r="23" spans="1:11" ht="17.100000000000001" customHeight="1" x14ac:dyDescent="0.15">
      <c r="A23" s="9">
        <f t="shared" si="0"/>
        <v>45334</v>
      </c>
      <c r="B23" s="10" t="s">
        <v>38</v>
      </c>
      <c r="C23" s="22"/>
      <c r="D23" s="23"/>
      <c r="E23" s="26"/>
      <c r="F23" s="27"/>
      <c r="G23" s="28"/>
      <c r="H23" s="8" t="str">
        <f t="shared" si="2"/>
        <v/>
      </c>
      <c r="I23" s="91"/>
      <c r="J23" s="92"/>
      <c r="K23" s="93"/>
    </row>
    <row r="24" spans="1:11" ht="17.100000000000001" customHeight="1" x14ac:dyDescent="0.15">
      <c r="A24" s="9">
        <f t="shared" si="0"/>
        <v>45335</v>
      </c>
      <c r="B24" s="10" t="str">
        <f t="shared" si="1"/>
        <v>火</v>
      </c>
      <c r="C24" s="22"/>
      <c r="D24" s="23"/>
      <c r="E24" s="26"/>
      <c r="F24" s="27"/>
      <c r="G24" s="28"/>
      <c r="H24" s="8" t="str">
        <f t="shared" si="2"/>
        <v/>
      </c>
      <c r="I24" s="91"/>
      <c r="J24" s="92"/>
      <c r="K24" s="93"/>
    </row>
    <row r="25" spans="1:11" ht="17.100000000000001" customHeight="1" x14ac:dyDescent="0.15">
      <c r="A25" s="9">
        <f t="shared" si="0"/>
        <v>45336</v>
      </c>
      <c r="B25" s="10" t="str">
        <f t="shared" si="1"/>
        <v>水</v>
      </c>
      <c r="C25" s="22"/>
      <c r="D25" s="23"/>
      <c r="E25" s="26"/>
      <c r="F25" s="27"/>
      <c r="G25" s="28"/>
      <c r="H25" s="8" t="str">
        <f t="shared" si="2"/>
        <v/>
      </c>
      <c r="I25" s="91"/>
      <c r="J25" s="92"/>
      <c r="K25" s="93"/>
    </row>
    <row r="26" spans="1:11" ht="17.100000000000001" customHeight="1" x14ac:dyDescent="0.15">
      <c r="A26" s="9">
        <f t="shared" si="0"/>
        <v>45337</v>
      </c>
      <c r="B26" s="10" t="str">
        <f t="shared" si="1"/>
        <v>木</v>
      </c>
      <c r="C26" s="22"/>
      <c r="D26" s="23"/>
      <c r="E26" s="26"/>
      <c r="F26" s="27"/>
      <c r="G26" s="28"/>
      <c r="H26" s="8" t="str">
        <f t="shared" si="2"/>
        <v/>
      </c>
      <c r="I26" s="91"/>
      <c r="J26" s="92"/>
      <c r="K26" s="93"/>
    </row>
    <row r="27" spans="1:11" ht="17.100000000000001" customHeight="1" x14ac:dyDescent="0.15">
      <c r="A27" s="9">
        <f t="shared" si="0"/>
        <v>45338</v>
      </c>
      <c r="B27" s="10" t="str">
        <f t="shared" si="1"/>
        <v>金</v>
      </c>
      <c r="C27" s="22"/>
      <c r="D27" s="23"/>
      <c r="E27" s="26"/>
      <c r="F27" s="27"/>
      <c r="G27" s="28"/>
      <c r="H27" s="8" t="str">
        <f t="shared" si="2"/>
        <v/>
      </c>
      <c r="I27" s="91"/>
      <c r="J27" s="92"/>
      <c r="K27" s="93"/>
    </row>
    <row r="28" spans="1:11" ht="17.100000000000001" customHeight="1" x14ac:dyDescent="0.15">
      <c r="A28" s="9">
        <f t="shared" si="0"/>
        <v>45339</v>
      </c>
      <c r="B28" s="10" t="str">
        <f t="shared" si="1"/>
        <v>土</v>
      </c>
      <c r="C28" s="22"/>
      <c r="D28" s="23"/>
      <c r="E28" s="26"/>
      <c r="F28" s="27"/>
      <c r="G28" s="28"/>
      <c r="H28" s="8" t="str">
        <f t="shared" si="2"/>
        <v/>
      </c>
      <c r="I28" s="94"/>
      <c r="J28" s="95"/>
      <c r="K28" s="96"/>
    </row>
    <row r="29" spans="1:11" ht="17.100000000000001" customHeight="1" x14ac:dyDescent="0.15">
      <c r="A29" s="9">
        <f t="shared" si="0"/>
        <v>45340</v>
      </c>
      <c r="B29" s="10" t="str">
        <f t="shared" si="1"/>
        <v>日</v>
      </c>
      <c r="C29" s="22"/>
      <c r="D29" s="23"/>
      <c r="E29" s="26"/>
      <c r="F29" s="27"/>
      <c r="G29" s="28"/>
      <c r="H29" s="8" t="str">
        <f t="shared" si="2"/>
        <v/>
      </c>
      <c r="I29" s="88"/>
      <c r="J29" s="89"/>
      <c r="K29" s="90"/>
    </row>
    <row r="30" spans="1:11" ht="17.100000000000001" customHeight="1" x14ac:dyDescent="0.15">
      <c r="A30" s="9">
        <f t="shared" si="0"/>
        <v>45341</v>
      </c>
      <c r="B30" s="10" t="str">
        <f t="shared" si="1"/>
        <v>月</v>
      </c>
      <c r="C30" s="22"/>
      <c r="D30" s="23"/>
      <c r="E30" s="26"/>
      <c r="F30" s="27"/>
      <c r="G30" s="28"/>
      <c r="H30" s="8" t="str">
        <f t="shared" si="2"/>
        <v/>
      </c>
      <c r="I30" s="91"/>
      <c r="J30" s="92"/>
      <c r="K30" s="93"/>
    </row>
    <row r="31" spans="1:11" ht="17.100000000000001" customHeight="1" x14ac:dyDescent="0.15">
      <c r="A31" s="9">
        <f t="shared" si="0"/>
        <v>45342</v>
      </c>
      <c r="B31" s="10" t="str">
        <f t="shared" si="1"/>
        <v>火</v>
      </c>
      <c r="C31" s="22"/>
      <c r="D31" s="23"/>
      <c r="E31" s="26"/>
      <c r="F31" s="27"/>
      <c r="G31" s="28"/>
      <c r="H31" s="8" t="str">
        <f t="shared" si="2"/>
        <v/>
      </c>
      <c r="I31" s="91"/>
      <c r="J31" s="92"/>
      <c r="K31" s="93"/>
    </row>
    <row r="32" spans="1:11" ht="17.100000000000001" customHeight="1" x14ac:dyDescent="0.15">
      <c r="A32" s="9">
        <f t="shared" si="0"/>
        <v>45343</v>
      </c>
      <c r="B32" s="10" t="str">
        <f t="shared" si="1"/>
        <v>水</v>
      </c>
      <c r="C32" s="22"/>
      <c r="D32" s="23"/>
      <c r="E32" s="26"/>
      <c r="F32" s="27"/>
      <c r="G32" s="28"/>
      <c r="H32" s="8" t="str">
        <f t="shared" si="2"/>
        <v/>
      </c>
      <c r="I32" s="91"/>
      <c r="J32" s="92"/>
      <c r="K32" s="93"/>
    </row>
    <row r="33" spans="1:11" ht="17.100000000000001" customHeight="1" x14ac:dyDescent="0.15">
      <c r="A33" s="9">
        <f t="shared" si="0"/>
        <v>45344</v>
      </c>
      <c r="B33" s="10" t="str">
        <f t="shared" si="1"/>
        <v>木</v>
      </c>
      <c r="C33" s="22"/>
      <c r="D33" s="23"/>
      <c r="E33" s="26"/>
      <c r="F33" s="27"/>
      <c r="G33" s="28"/>
      <c r="H33" s="8" t="str">
        <f t="shared" si="2"/>
        <v/>
      </c>
      <c r="I33" s="91"/>
      <c r="J33" s="92"/>
      <c r="K33" s="93"/>
    </row>
    <row r="34" spans="1:11" ht="17.100000000000001" customHeight="1" x14ac:dyDescent="0.15">
      <c r="A34" s="9">
        <f t="shared" si="0"/>
        <v>45345</v>
      </c>
      <c r="B34" s="10" t="s">
        <v>37</v>
      </c>
      <c r="C34" s="22"/>
      <c r="D34" s="23"/>
      <c r="E34" s="26"/>
      <c r="F34" s="27"/>
      <c r="G34" s="28"/>
      <c r="H34" s="8" t="str">
        <f t="shared" si="2"/>
        <v/>
      </c>
      <c r="I34" s="91"/>
      <c r="J34" s="92"/>
      <c r="K34" s="93"/>
    </row>
    <row r="35" spans="1:11" ht="17.100000000000001" customHeight="1" x14ac:dyDescent="0.15">
      <c r="A35" s="9">
        <f t="shared" si="0"/>
        <v>45346</v>
      </c>
      <c r="B35" s="10" t="str">
        <f t="shared" si="1"/>
        <v>土</v>
      </c>
      <c r="C35" s="22"/>
      <c r="D35" s="23"/>
      <c r="E35" s="26"/>
      <c r="F35" s="27"/>
      <c r="G35" s="28"/>
      <c r="H35" s="8" t="str">
        <f t="shared" si="2"/>
        <v/>
      </c>
      <c r="I35" s="94"/>
      <c r="J35" s="95"/>
      <c r="K35" s="96"/>
    </row>
    <row r="36" spans="1:11" ht="17.100000000000001" customHeight="1" x14ac:dyDescent="0.15">
      <c r="A36" s="9">
        <f t="shared" si="0"/>
        <v>45347</v>
      </c>
      <c r="B36" s="10" t="str">
        <f t="shared" si="1"/>
        <v>日</v>
      </c>
      <c r="C36" s="22"/>
      <c r="D36" s="23"/>
      <c r="E36" s="26"/>
      <c r="F36" s="27"/>
      <c r="G36" s="28"/>
      <c r="H36" s="8" t="str">
        <f t="shared" si="2"/>
        <v/>
      </c>
      <c r="I36" s="88"/>
      <c r="J36" s="89"/>
      <c r="K36" s="90"/>
    </row>
    <row r="37" spans="1:11" ht="17.100000000000001" customHeight="1" x14ac:dyDescent="0.15">
      <c r="A37" s="9">
        <f t="shared" si="0"/>
        <v>45348</v>
      </c>
      <c r="B37" s="10" t="str">
        <f t="shared" si="1"/>
        <v>月</v>
      </c>
      <c r="C37" s="22"/>
      <c r="D37" s="23"/>
      <c r="E37" s="26"/>
      <c r="F37" s="27"/>
      <c r="G37" s="28"/>
      <c r="H37" s="8" t="str">
        <f t="shared" si="2"/>
        <v/>
      </c>
      <c r="I37" s="91"/>
      <c r="J37" s="92"/>
      <c r="K37" s="93"/>
    </row>
    <row r="38" spans="1:11" ht="17.100000000000001" customHeight="1" x14ac:dyDescent="0.15">
      <c r="A38" s="9">
        <f>A37+1</f>
        <v>45349</v>
      </c>
      <c r="B38" s="10" t="str">
        <f t="shared" si="1"/>
        <v>火</v>
      </c>
      <c r="C38" s="22"/>
      <c r="D38" s="23"/>
      <c r="E38" s="26"/>
      <c r="F38" s="27"/>
      <c r="G38" s="28"/>
      <c r="H38" s="8" t="str">
        <f t="shared" si="2"/>
        <v/>
      </c>
      <c r="I38" s="91"/>
      <c r="J38" s="92"/>
      <c r="K38" s="93"/>
    </row>
    <row r="39" spans="1:11" ht="17.100000000000001" customHeight="1" x14ac:dyDescent="0.15">
      <c r="A39" s="9">
        <f>A38+1</f>
        <v>45350</v>
      </c>
      <c r="B39" s="10" t="str">
        <f t="shared" si="1"/>
        <v>水</v>
      </c>
      <c r="C39" s="22"/>
      <c r="D39" s="23"/>
      <c r="E39" s="26"/>
      <c r="F39" s="27"/>
      <c r="G39" s="28"/>
      <c r="H39" s="8" t="str">
        <f t="shared" si="2"/>
        <v/>
      </c>
      <c r="I39" s="91"/>
      <c r="J39" s="92"/>
      <c r="K39" s="93"/>
    </row>
    <row r="40" spans="1:11" ht="17.100000000000001" customHeight="1" x14ac:dyDescent="0.15">
      <c r="A40" s="9">
        <f>IF(DAY(A39+1)&lt;4,"",A39+1)</f>
        <v>45351</v>
      </c>
      <c r="B40" s="10" t="str">
        <f t="shared" si="1"/>
        <v>木</v>
      </c>
      <c r="C40" s="22"/>
      <c r="D40" s="23"/>
      <c r="E40" s="26"/>
      <c r="F40" s="27"/>
      <c r="G40" s="28"/>
      <c r="H40" s="8" t="str">
        <f t="shared" si="2"/>
        <v/>
      </c>
      <c r="I40" s="91"/>
      <c r="J40" s="92"/>
      <c r="K40" s="93"/>
    </row>
    <row r="41" spans="1:11" ht="17.100000000000001" customHeight="1" x14ac:dyDescent="0.15">
      <c r="A41" s="9" t="str">
        <f>IF(DAY(A39+2)&lt;4,"",A39+2)</f>
        <v/>
      </c>
      <c r="B41" s="10" t="str">
        <f t="shared" si="1"/>
        <v/>
      </c>
      <c r="C41" s="22"/>
      <c r="D41" s="23"/>
      <c r="E41" s="26"/>
      <c r="F41" s="27"/>
      <c r="G41" s="28"/>
      <c r="H41" s="8" t="str">
        <f t="shared" si="2"/>
        <v/>
      </c>
      <c r="I41" s="91"/>
      <c r="J41" s="92"/>
      <c r="K41" s="93"/>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6:K42"/>
    <mergeCell ref="B47:C47"/>
    <mergeCell ref="D47:E47"/>
    <mergeCell ref="G47:H47"/>
    <mergeCell ref="A49:K50"/>
    <mergeCell ref="A43:G43"/>
    <mergeCell ref="I43:J43"/>
    <mergeCell ref="A45:K45"/>
    <mergeCell ref="C46:D46"/>
    <mergeCell ref="I46:K46"/>
    <mergeCell ref="I10:K11"/>
    <mergeCell ref="I12:K14"/>
    <mergeCell ref="I15:K21"/>
    <mergeCell ref="I22:K28"/>
    <mergeCell ref="I29:K35"/>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3" priority="1" stopIfTrue="1">
      <formula>OR($B12="土",$B12="日",$B12="祝",$B12="振",$I12="休日")</formula>
    </cfRule>
  </conditionalFormatting>
  <conditionalFormatting sqref="C12:I12 C13:H42">
    <cfRule type="expression" dxfId="2" priority="3"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36</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45353</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45355</v>
      </c>
      <c r="B15" s="10" t="str">
        <f t="shared" si="1"/>
        <v>月</v>
      </c>
      <c r="C15" s="22"/>
      <c r="D15" s="23"/>
      <c r="E15" s="26"/>
      <c r="F15" s="27"/>
      <c r="G15" s="28"/>
      <c r="H15" s="8" t="str">
        <f t="shared" si="2"/>
        <v/>
      </c>
      <c r="I15" s="91"/>
      <c r="J15" s="92"/>
      <c r="K15" s="93"/>
    </row>
    <row r="16" spans="1:13" ht="17.100000000000001" customHeight="1" x14ac:dyDescent="0.15">
      <c r="A16" s="9">
        <f t="shared" si="0"/>
        <v>45356</v>
      </c>
      <c r="B16" s="10" t="str">
        <f t="shared" si="1"/>
        <v>火</v>
      </c>
      <c r="C16" s="22"/>
      <c r="D16" s="23"/>
      <c r="E16" s="26"/>
      <c r="F16" s="27"/>
      <c r="G16" s="28"/>
      <c r="H16" s="8" t="str">
        <f t="shared" si="2"/>
        <v/>
      </c>
      <c r="I16" s="91"/>
      <c r="J16" s="92"/>
      <c r="K16" s="93"/>
    </row>
    <row r="17" spans="1:11" ht="17.100000000000001" customHeight="1" x14ac:dyDescent="0.15">
      <c r="A17" s="35">
        <f t="shared" si="0"/>
        <v>45357</v>
      </c>
      <c r="B17" s="10" t="str">
        <f t="shared" si="1"/>
        <v>水</v>
      </c>
      <c r="C17" s="36"/>
      <c r="D17" s="37"/>
      <c r="E17" s="38"/>
      <c r="F17" s="39"/>
      <c r="G17" s="40"/>
      <c r="H17" s="8" t="str">
        <f t="shared" si="2"/>
        <v/>
      </c>
      <c r="I17" s="91"/>
      <c r="J17" s="92"/>
      <c r="K17" s="93"/>
    </row>
    <row r="18" spans="1:11" ht="17.100000000000001" customHeight="1" x14ac:dyDescent="0.15">
      <c r="A18" s="35">
        <f t="shared" si="0"/>
        <v>45358</v>
      </c>
      <c r="B18" s="10" t="str">
        <f t="shared" si="1"/>
        <v>木</v>
      </c>
      <c r="C18" s="36"/>
      <c r="D18" s="37"/>
      <c r="E18" s="38"/>
      <c r="F18" s="39"/>
      <c r="G18" s="40"/>
      <c r="H18" s="8" t="str">
        <f t="shared" si="2"/>
        <v/>
      </c>
      <c r="I18" s="91"/>
      <c r="J18" s="92"/>
      <c r="K18" s="93"/>
    </row>
    <row r="19" spans="1:11" ht="17.100000000000001" customHeight="1" x14ac:dyDescent="0.15">
      <c r="A19" s="9">
        <f t="shared" si="0"/>
        <v>45359</v>
      </c>
      <c r="B19" s="10" t="str">
        <f t="shared" si="1"/>
        <v>金</v>
      </c>
      <c r="C19" s="22"/>
      <c r="D19" s="23"/>
      <c r="E19" s="26"/>
      <c r="F19" s="27"/>
      <c r="G19" s="28"/>
      <c r="H19" s="8" t="str">
        <f t="shared" si="2"/>
        <v/>
      </c>
      <c r="I19" s="91"/>
      <c r="J19" s="92"/>
      <c r="K19" s="93"/>
    </row>
    <row r="20" spans="1:11" ht="17.100000000000001" customHeight="1" x14ac:dyDescent="0.15">
      <c r="A20" s="9">
        <f t="shared" si="0"/>
        <v>45360</v>
      </c>
      <c r="B20" s="10" t="str">
        <f t="shared" si="1"/>
        <v>土</v>
      </c>
      <c r="C20" s="22"/>
      <c r="D20" s="23"/>
      <c r="E20" s="26"/>
      <c r="F20" s="27"/>
      <c r="G20" s="28"/>
      <c r="H20" s="8" t="str">
        <f t="shared" si="2"/>
        <v/>
      </c>
      <c r="I20" s="94"/>
      <c r="J20" s="95"/>
      <c r="K20" s="96"/>
    </row>
    <row r="21" spans="1:11" ht="17.100000000000001" customHeight="1" x14ac:dyDescent="0.15">
      <c r="A21" s="51">
        <f t="shared" si="0"/>
        <v>45361</v>
      </c>
      <c r="B21" s="10" t="str">
        <f t="shared" si="1"/>
        <v>日</v>
      </c>
      <c r="C21" s="22"/>
      <c r="D21" s="23"/>
      <c r="E21" s="26"/>
      <c r="F21" s="27"/>
      <c r="G21" s="28"/>
      <c r="H21" s="8" t="str">
        <f t="shared" si="2"/>
        <v/>
      </c>
      <c r="I21" s="88"/>
      <c r="J21" s="89"/>
      <c r="K21" s="90"/>
    </row>
    <row r="22" spans="1:11" ht="17.100000000000001" customHeight="1" x14ac:dyDescent="0.15">
      <c r="A22" s="9">
        <f t="shared" si="0"/>
        <v>45362</v>
      </c>
      <c r="B22" s="10" t="str">
        <f t="shared" si="1"/>
        <v>月</v>
      </c>
      <c r="C22" s="22"/>
      <c r="D22" s="23"/>
      <c r="E22" s="26"/>
      <c r="F22" s="27"/>
      <c r="G22" s="28"/>
      <c r="H22" s="8" t="str">
        <f t="shared" si="2"/>
        <v/>
      </c>
      <c r="I22" s="91"/>
      <c r="J22" s="92"/>
      <c r="K22" s="93"/>
    </row>
    <row r="23" spans="1:11" ht="17.100000000000001" customHeight="1" x14ac:dyDescent="0.15">
      <c r="A23" s="9">
        <f t="shared" si="0"/>
        <v>45363</v>
      </c>
      <c r="B23" s="10" t="str">
        <f t="shared" si="1"/>
        <v>火</v>
      </c>
      <c r="C23" s="22"/>
      <c r="D23" s="23"/>
      <c r="E23" s="26"/>
      <c r="F23" s="27"/>
      <c r="G23" s="28"/>
      <c r="H23" s="8" t="str">
        <f t="shared" si="2"/>
        <v/>
      </c>
      <c r="I23" s="91"/>
      <c r="J23" s="92"/>
      <c r="K23" s="93"/>
    </row>
    <row r="24" spans="1:11" ht="17.100000000000001" customHeight="1" x14ac:dyDescent="0.15">
      <c r="A24" s="9">
        <f t="shared" si="0"/>
        <v>45364</v>
      </c>
      <c r="B24" s="10" t="str">
        <f t="shared" si="1"/>
        <v>水</v>
      </c>
      <c r="C24" s="22"/>
      <c r="D24" s="23"/>
      <c r="E24" s="26"/>
      <c r="F24" s="27"/>
      <c r="G24" s="28"/>
      <c r="H24" s="8" t="str">
        <f t="shared" si="2"/>
        <v/>
      </c>
      <c r="I24" s="91"/>
      <c r="J24" s="92"/>
      <c r="K24" s="93"/>
    </row>
    <row r="25" spans="1:11" ht="17.100000000000001" customHeight="1" x14ac:dyDescent="0.15">
      <c r="A25" s="9">
        <f t="shared" si="0"/>
        <v>45365</v>
      </c>
      <c r="B25" s="10" t="str">
        <f t="shared" si="1"/>
        <v>木</v>
      </c>
      <c r="C25" s="22"/>
      <c r="D25" s="23"/>
      <c r="E25" s="26"/>
      <c r="F25" s="27"/>
      <c r="G25" s="28"/>
      <c r="H25" s="8" t="str">
        <f t="shared" si="2"/>
        <v/>
      </c>
      <c r="I25" s="91"/>
      <c r="J25" s="92"/>
      <c r="K25" s="93"/>
    </row>
    <row r="26" spans="1:11" ht="17.100000000000001" customHeight="1" x14ac:dyDescent="0.15">
      <c r="A26" s="9">
        <f t="shared" si="0"/>
        <v>45366</v>
      </c>
      <c r="B26" s="10" t="str">
        <f t="shared" si="1"/>
        <v>金</v>
      </c>
      <c r="C26" s="22"/>
      <c r="D26" s="23"/>
      <c r="E26" s="26"/>
      <c r="F26" s="27"/>
      <c r="G26" s="28"/>
      <c r="H26" s="8" t="str">
        <f t="shared" si="2"/>
        <v/>
      </c>
      <c r="I26" s="91"/>
      <c r="J26" s="92"/>
      <c r="K26" s="93"/>
    </row>
    <row r="27" spans="1:11" ht="17.100000000000001" customHeight="1" x14ac:dyDescent="0.15">
      <c r="A27" s="9">
        <f t="shared" si="0"/>
        <v>45367</v>
      </c>
      <c r="B27" s="10" t="str">
        <f t="shared" si="1"/>
        <v>土</v>
      </c>
      <c r="C27" s="22"/>
      <c r="D27" s="23"/>
      <c r="E27" s="26"/>
      <c r="F27" s="27"/>
      <c r="G27" s="28"/>
      <c r="H27" s="8" t="str">
        <f t="shared" si="2"/>
        <v/>
      </c>
      <c r="I27" s="94"/>
      <c r="J27" s="95"/>
      <c r="K27" s="96"/>
    </row>
    <row r="28" spans="1:11" ht="17.100000000000001" customHeight="1" x14ac:dyDescent="0.15">
      <c r="A28" s="9">
        <f t="shared" si="0"/>
        <v>45368</v>
      </c>
      <c r="B28" s="10" t="str">
        <f t="shared" si="1"/>
        <v>日</v>
      </c>
      <c r="C28" s="22"/>
      <c r="D28" s="23"/>
      <c r="E28" s="26"/>
      <c r="F28" s="27"/>
      <c r="G28" s="28"/>
      <c r="H28" s="8" t="str">
        <f t="shared" si="2"/>
        <v/>
      </c>
      <c r="I28" s="88"/>
      <c r="J28" s="89"/>
      <c r="K28" s="90"/>
    </row>
    <row r="29" spans="1:11" ht="17.100000000000001" customHeight="1" x14ac:dyDescent="0.15">
      <c r="A29" s="9">
        <f t="shared" si="0"/>
        <v>45369</v>
      </c>
      <c r="B29" s="10" t="str">
        <f t="shared" si="1"/>
        <v>月</v>
      </c>
      <c r="C29" s="22"/>
      <c r="D29" s="23"/>
      <c r="E29" s="26"/>
      <c r="F29" s="27"/>
      <c r="G29" s="28"/>
      <c r="H29" s="8" t="str">
        <f t="shared" si="2"/>
        <v/>
      </c>
      <c r="I29" s="91"/>
      <c r="J29" s="92"/>
      <c r="K29" s="93"/>
    </row>
    <row r="30" spans="1:11" ht="17.100000000000001" customHeight="1" x14ac:dyDescent="0.15">
      <c r="A30" s="9">
        <f t="shared" si="0"/>
        <v>45370</v>
      </c>
      <c r="B30" s="10" t="str">
        <f t="shared" si="1"/>
        <v>火</v>
      </c>
      <c r="C30" s="22"/>
      <c r="D30" s="23"/>
      <c r="E30" s="26"/>
      <c r="F30" s="27"/>
      <c r="G30" s="28"/>
      <c r="H30" s="8" t="str">
        <f t="shared" si="2"/>
        <v/>
      </c>
      <c r="I30" s="91"/>
      <c r="J30" s="92"/>
      <c r="K30" s="93"/>
    </row>
    <row r="31" spans="1:11" ht="17.100000000000001" customHeight="1" x14ac:dyDescent="0.15">
      <c r="A31" s="9">
        <f t="shared" si="0"/>
        <v>45371</v>
      </c>
      <c r="B31" s="10" t="s">
        <v>37</v>
      </c>
      <c r="C31" s="22"/>
      <c r="D31" s="23"/>
      <c r="E31" s="26"/>
      <c r="F31" s="27"/>
      <c r="G31" s="28"/>
      <c r="H31" s="8" t="str">
        <f t="shared" si="2"/>
        <v/>
      </c>
      <c r="I31" s="91"/>
      <c r="J31" s="92"/>
      <c r="K31" s="93"/>
    </row>
    <row r="32" spans="1:11" ht="17.100000000000001" customHeight="1" x14ac:dyDescent="0.15">
      <c r="A32" s="9">
        <f t="shared" si="0"/>
        <v>45372</v>
      </c>
      <c r="B32" s="10" t="str">
        <f t="shared" si="1"/>
        <v>木</v>
      </c>
      <c r="C32" s="22"/>
      <c r="D32" s="23"/>
      <c r="E32" s="26"/>
      <c r="F32" s="27"/>
      <c r="G32" s="28"/>
      <c r="H32" s="8" t="str">
        <f t="shared" si="2"/>
        <v/>
      </c>
      <c r="I32" s="91"/>
      <c r="J32" s="92"/>
      <c r="K32" s="93"/>
    </row>
    <row r="33" spans="1:11" ht="17.100000000000001" customHeight="1" x14ac:dyDescent="0.15">
      <c r="A33" s="9">
        <f t="shared" si="0"/>
        <v>45373</v>
      </c>
      <c r="B33" s="10" t="str">
        <f t="shared" si="1"/>
        <v>金</v>
      </c>
      <c r="C33" s="22"/>
      <c r="D33" s="23"/>
      <c r="E33" s="26"/>
      <c r="F33" s="27"/>
      <c r="G33" s="28"/>
      <c r="H33" s="8" t="str">
        <f t="shared" si="2"/>
        <v/>
      </c>
      <c r="I33" s="91"/>
      <c r="J33" s="92"/>
      <c r="K33" s="93"/>
    </row>
    <row r="34" spans="1:11" ht="17.100000000000001" customHeight="1" x14ac:dyDescent="0.15">
      <c r="A34" s="9">
        <f t="shared" si="0"/>
        <v>45374</v>
      </c>
      <c r="B34" s="10" t="str">
        <f t="shared" si="1"/>
        <v>土</v>
      </c>
      <c r="C34" s="22"/>
      <c r="D34" s="23"/>
      <c r="E34" s="26"/>
      <c r="F34" s="27"/>
      <c r="G34" s="28"/>
      <c r="H34" s="8" t="str">
        <f t="shared" si="2"/>
        <v/>
      </c>
      <c r="I34" s="94"/>
      <c r="J34" s="95"/>
      <c r="K34" s="96"/>
    </row>
    <row r="35" spans="1:11" ht="17.100000000000001" customHeight="1" x14ac:dyDescent="0.15">
      <c r="A35" s="9">
        <f t="shared" si="0"/>
        <v>45375</v>
      </c>
      <c r="B35" s="10" t="str">
        <f t="shared" si="1"/>
        <v>日</v>
      </c>
      <c r="C35" s="22"/>
      <c r="D35" s="23"/>
      <c r="E35" s="26"/>
      <c r="F35" s="27"/>
      <c r="G35" s="28"/>
      <c r="H35" s="8" t="str">
        <f t="shared" si="2"/>
        <v/>
      </c>
      <c r="I35" s="88"/>
      <c r="J35" s="89"/>
      <c r="K35" s="90"/>
    </row>
    <row r="36" spans="1:11" ht="17.100000000000001" customHeight="1" x14ac:dyDescent="0.15">
      <c r="A36" s="9">
        <f t="shared" si="0"/>
        <v>45376</v>
      </c>
      <c r="B36" s="10" t="str">
        <f t="shared" si="1"/>
        <v>月</v>
      </c>
      <c r="C36" s="22"/>
      <c r="D36" s="23"/>
      <c r="E36" s="26"/>
      <c r="F36" s="27"/>
      <c r="G36" s="28"/>
      <c r="H36" s="8" t="str">
        <f t="shared" si="2"/>
        <v/>
      </c>
      <c r="I36" s="91"/>
      <c r="J36" s="92"/>
      <c r="K36" s="93"/>
    </row>
    <row r="37" spans="1:11" ht="17.100000000000001" customHeight="1" x14ac:dyDescent="0.15">
      <c r="A37" s="9">
        <f t="shared" si="0"/>
        <v>45377</v>
      </c>
      <c r="B37" s="10" t="str">
        <f t="shared" si="1"/>
        <v>火</v>
      </c>
      <c r="C37" s="22"/>
      <c r="D37" s="23"/>
      <c r="E37" s="26"/>
      <c r="F37" s="27"/>
      <c r="G37" s="28"/>
      <c r="H37" s="8" t="str">
        <f t="shared" si="2"/>
        <v/>
      </c>
      <c r="I37" s="91"/>
      <c r="J37" s="92"/>
      <c r="K37" s="93"/>
    </row>
    <row r="38" spans="1:11" ht="17.100000000000001" customHeight="1" x14ac:dyDescent="0.15">
      <c r="A38" s="9">
        <f>A37+1</f>
        <v>45378</v>
      </c>
      <c r="B38" s="10" t="str">
        <f t="shared" si="1"/>
        <v>水</v>
      </c>
      <c r="C38" s="22"/>
      <c r="D38" s="23"/>
      <c r="E38" s="26"/>
      <c r="F38" s="27"/>
      <c r="G38" s="28"/>
      <c r="H38" s="8" t="str">
        <f t="shared" si="2"/>
        <v/>
      </c>
      <c r="I38" s="91"/>
      <c r="J38" s="92"/>
      <c r="K38" s="93"/>
    </row>
    <row r="39" spans="1:11" ht="17.100000000000001" customHeight="1" x14ac:dyDescent="0.15">
      <c r="A39" s="9">
        <f>A38+1</f>
        <v>45379</v>
      </c>
      <c r="B39" s="10" t="str">
        <f t="shared" si="1"/>
        <v>木</v>
      </c>
      <c r="C39" s="22"/>
      <c r="D39" s="23"/>
      <c r="E39" s="26"/>
      <c r="F39" s="27"/>
      <c r="G39" s="28"/>
      <c r="H39" s="8" t="str">
        <f t="shared" si="2"/>
        <v/>
      </c>
      <c r="I39" s="91"/>
      <c r="J39" s="92"/>
      <c r="K39" s="93"/>
    </row>
    <row r="40" spans="1:11" ht="17.100000000000001" customHeight="1" x14ac:dyDescent="0.15">
      <c r="A40" s="9">
        <f>IF(DAY(A39+1)&lt;4,"",A39+1)</f>
        <v>45380</v>
      </c>
      <c r="B40" s="10" t="str">
        <f t="shared" si="1"/>
        <v>金</v>
      </c>
      <c r="C40" s="22"/>
      <c r="D40" s="23"/>
      <c r="E40" s="26"/>
      <c r="F40" s="27"/>
      <c r="G40" s="28"/>
      <c r="H40" s="8" t="str">
        <f t="shared" si="2"/>
        <v/>
      </c>
      <c r="I40" s="91"/>
      <c r="J40" s="92"/>
      <c r="K40" s="93"/>
    </row>
    <row r="41" spans="1:11" ht="17.100000000000001" customHeight="1" x14ac:dyDescent="0.15">
      <c r="A41" s="9">
        <f>IF(DAY(A39+2)&lt;4,"",A39+2)</f>
        <v>45381</v>
      </c>
      <c r="B41" s="10" t="str">
        <f t="shared" si="1"/>
        <v>土</v>
      </c>
      <c r="C41" s="22"/>
      <c r="D41" s="23"/>
      <c r="E41" s="26"/>
      <c r="F41" s="27"/>
      <c r="G41" s="28"/>
      <c r="H41" s="8" t="str">
        <f t="shared" si="2"/>
        <v/>
      </c>
      <c r="I41" s="94"/>
      <c r="J41" s="95"/>
      <c r="K41" s="96"/>
    </row>
    <row r="42" spans="1:11" ht="17.100000000000001" customHeight="1" thickBot="1" x14ac:dyDescent="0.2">
      <c r="A42" s="11">
        <f>IF(DAY(A39+3)&lt;4,"",A39+3)</f>
        <v>45382</v>
      </c>
      <c r="B42" s="42" t="str">
        <f>TEXT(A42,"aaa")</f>
        <v>日</v>
      </c>
      <c r="C42" s="29"/>
      <c r="D42" s="30"/>
      <c r="E42" s="31"/>
      <c r="F42" s="32"/>
      <c r="G42" s="33"/>
      <c r="H42" s="12" t="str">
        <f t="shared" si="2"/>
        <v/>
      </c>
      <c r="I42" s="156"/>
      <c r="J42" s="157"/>
      <c r="K42" s="158"/>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2:K13"/>
    <mergeCell ref="I14:K20"/>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 priority="3" stopIfTrue="1">
      <formula>OR($B12="土",$B12="日",$B12="祝",$B12="振",$I12="休日")</formula>
    </cfRule>
  </conditionalFormatting>
  <conditionalFormatting sqref="I12">
    <cfRule type="expression" dxfId="0" priority="2"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26</v>
      </c>
      <c r="B1" s="98"/>
      <c r="C1" s="98"/>
      <c r="D1" s="98"/>
      <c r="E1" s="99" t="s">
        <v>19</v>
      </c>
      <c r="F1" s="100"/>
      <c r="G1" s="100"/>
      <c r="H1" s="61"/>
      <c r="I1" s="48" t="str">
        <f>IF($E$1="委託業務従事日誌","契約管理番号：","事業番号：")</f>
        <v>契約管理番号：</v>
      </c>
      <c r="J1" s="72" t="s">
        <v>24</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41"/>
      <c r="J12" s="142"/>
      <c r="K12" s="143"/>
    </row>
    <row r="13" spans="1:13" ht="17.100000000000001" customHeight="1" x14ac:dyDescent="0.15">
      <c r="A13" s="9">
        <f t="shared" ref="A13:A37" si="0">A12+1</f>
        <v>45048</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45049</v>
      </c>
      <c r="B14" s="10" t="s">
        <v>37</v>
      </c>
      <c r="C14" s="22"/>
      <c r="D14" s="23"/>
      <c r="E14" s="26"/>
      <c r="F14" s="27"/>
      <c r="G14" s="28"/>
      <c r="H14" s="8" t="str">
        <f t="shared" ref="H14:H42" si="1">IF((D14-C14)+(F14-E14)-G14=0,"",(D14-C14)+(F14-E14)-G14)</f>
        <v/>
      </c>
      <c r="I14" s="144"/>
      <c r="J14" s="145"/>
      <c r="K14" s="146"/>
    </row>
    <row r="15" spans="1:13" ht="17.100000000000001" customHeight="1" x14ac:dyDescent="0.15">
      <c r="A15" s="9">
        <f t="shared" si="0"/>
        <v>45050</v>
      </c>
      <c r="B15" s="10" t="s">
        <v>37</v>
      </c>
      <c r="C15" s="22"/>
      <c r="D15" s="23"/>
      <c r="E15" s="26"/>
      <c r="F15" s="27"/>
      <c r="G15" s="28"/>
      <c r="H15" s="8" t="str">
        <f t="shared" si="1"/>
        <v/>
      </c>
      <c r="I15" s="144"/>
      <c r="J15" s="145"/>
      <c r="K15" s="146"/>
    </row>
    <row r="16" spans="1:13" ht="17.100000000000001" customHeight="1" x14ac:dyDescent="0.15">
      <c r="A16" s="9">
        <f t="shared" si="0"/>
        <v>45051</v>
      </c>
      <c r="B16" s="10" t="s">
        <v>37</v>
      </c>
      <c r="C16" s="22"/>
      <c r="D16" s="23"/>
      <c r="E16" s="26"/>
      <c r="F16" s="27"/>
      <c r="G16" s="28"/>
      <c r="H16" s="8" t="str">
        <f t="shared" si="1"/>
        <v/>
      </c>
      <c r="I16" s="144"/>
      <c r="J16" s="145"/>
      <c r="K16" s="146"/>
    </row>
    <row r="17" spans="1:11" ht="17.100000000000001" customHeight="1" x14ac:dyDescent="0.15">
      <c r="A17" s="35">
        <f t="shared" si="0"/>
        <v>45052</v>
      </c>
      <c r="B17" s="10" t="str">
        <f t="shared" ref="B17:B41" si="2">TEXT(A17,"aaa")</f>
        <v>土</v>
      </c>
      <c r="C17" s="36"/>
      <c r="D17" s="37"/>
      <c r="E17" s="38"/>
      <c r="F17" s="39"/>
      <c r="G17" s="40"/>
      <c r="H17" s="8" t="str">
        <f t="shared" si="1"/>
        <v/>
      </c>
      <c r="I17" s="147"/>
      <c r="J17" s="148"/>
      <c r="K17" s="149"/>
    </row>
    <row r="18" spans="1:11" ht="17.100000000000001" customHeight="1" x14ac:dyDescent="0.15">
      <c r="A18" s="35">
        <f t="shared" si="0"/>
        <v>45053</v>
      </c>
      <c r="B18" s="10" t="str">
        <f t="shared" si="2"/>
        <v>日</v>
      </c>
      <c r="C18" s="36"/>
      <c r="D18" s="37"/>
      <c r="E18" s="38"/>
      <c r="F18" s="39"/>
      <c r="G18" s="40"/>
      <c r="H18" s="8" t="str">
        <f t="shared" si="1"/>
        <v/>
      </c>
      <c r="I18" s="88"/>
      <c r="J18" s="89"/>
      <c r="K18" s="90"/>
    </row>
    <row r="19" spans="1:11" ht="17.100000000000001" customHeight="1" x14ac:dyDescent="0.15">
      <c r="A19" s="9">
        <f t="shared" si="0"/>
        <v>45054</v>
      </c>
      <c r="B19" s="10" t="str">
        <f t="shared" si="2"/>
        <v>月</v>
      </c>
      <c r="C19" s="22"/>
      <c r="D19" s="23"/>
      <c r="E19" s="26"/>
      <c r="F19" s="27"/>
      <c r="G19" s="28"/>
      <c r="H19" s="8" t="str">
        <f t="shared" si="1"/>
        <v/>
      </c>
      <c r="I19" s="91"/>
      <c r="J19" s="92"/>
      <c r="K19" s="93"/>
    </row>
    <row r="20" spans="1:11" ht="17.100000000000001" customHeight="1" x14ac:dyDescent="0.15">
      <c r="A20" s="9">
        <f t="shared" si="0"/>
        <v>45055</v>
      </c>
      <c r="B20" s="10" t="str">
        <f t="shared" si="2"/>
        <v>火</v>
      </c>
      <c r="C20" s="22"/>
      <c r="D20" s="23"/>
      <c r="E20" s="26"/>
      <c r="F20" s="27"/>
      <c r="G20" s="28"/>
      <c r="H20" s="8" t="str">
        <f t="shared" si="1"/>
        <v/>
      </c>
      <c r="I20" s="91"/>
      <c r="J20" s="92"/>
      <c r="K20" s="93"/>
    </row>
    <row r="21" spans="1:11" ht="17.100000000000001" customHeight="1" x14ac:dyDescent="0.15">
      <c r="A21" s="51">
        <f t="shared" si="0"/>
        <v>45056</v>
      </c>
      <c r="B21" s="10" t="str">
        <f t="shared" si="2"/>
        <v>水</v>
      </c>
      <c r="C21" s="22"/>
      <c r="D21" s="23"/>
      <c r="E21" s="26"/>
      <c r="F21" s="27"/>
      <c r="G21" s="28"/>
      <c r="H21" s="8" t="str">
        <f t="shared" si="1"/>
        <v/>
      </c>
      <c r="I21" s="91"/>
      <c r="J21" s="92"/>
      <c r="K21" s="93"/>
    </row>
    <row r="22" spans="1:11" ht="17.100000000000001" customHeight="1" x14ac:dyDescent="0.15">
      <c r="A22" s="9">
        <f t="shared" si="0"/>
        <v>45057</v>
      </c>
      <c r="B22" s="10" t="str">
        <f t="shared" si="2"/>
        <v>木</v>
      </c>
      <c r="C22" s="22"/>
      <c r="D22" s="23"/>
      <c r="E22" s="26"/>
      <c r="F22" s="27"/>
      <c r="G22" s="28"/>
      <c r="H22" s="8" t="str">
        <f t="shared" si="1"/>
        <v/>
      </c>
      <c r="I22" s="91"/>
      <c r="J22" s="92"/>
      <c r="K22" s="93"/>
    </row>
    <row r="23" spans="1:11" ht="17.100000000000001" customHeight="1" x14ac:dyDescent="0.15">
      <c r="A23" s="9">
        <f t="shared" si="0"/>
        <v>45058</v>
      </c>
      <c r="B23" s="10" t="str">
        <f t="shared" si="2"/>
        <v>金</v>
      </c>
      <c r="C23" s="22"/>
      <c r="D23" s="23"/>
      <c r="E23" s="26"/>
      <c r="F23" s="27"/>
      <c r="G23" s="28"/>
      <c r="H23" s="8" t="str">
        <f t="shared" si="1"/>
        <v/>
      </c>
      <c r="I23" s="91"/>
      <c r="J23" s="92"/>
      <c r="K23" s="93"/>
    </row>
    <row r="24" spans="1:11" ht="17.100000000000001" customHeight="1" x14ac:dyDescent="0.15">
      <c r="A24" s="9">
        <f t="shared" si="0"/>
        <v>45059</v>
      </c>
      <c r="B24" s="10" t="str">
        <f t="shared" si="2"/>
        <v>土</v>
      </c>
      <c r="C24" s="22"/>
      <c r="D24" s="23"/>
      <c r="E24" s="26"/>
      <c r="F24" s="27"/>
      <c r="G24" s="28"/>
      <c r="H24" s="8" t="str">
        <f t="shared" si="1"/>
        <v/>
      </c>
      <c r="I24" s="94"/>
      <c r="J24" s="95"/>
      <c r="K24" s="96"/>
    </row>
    <row r="25" spans="1:11" ht="17.100000000000001" customHeight="1" x14ac:dyDescent="0.15">
      <c r="A25" s="9">
        <f t="shared" si="0"/>
        <v>45060</v>
      </c>
      <c r="B25" s="10" t="str">
        <f t="shared" si="2"/>
        <v>日</v>
      </c>
      <c r="C25" s="22"/>
      <c r="D25" s="23"/>
      <c r="E25" s="26"/>
      <c r="F25" s="27"/>
      <c r="G25" s="28"/>
      <c r="H25" s="8" t="str">
        <f t="shared" si="1"/>
        <v/>
      </c>
      <c r="I25" s="88"/>
      <c r="J25" s="89"/>
      <c r="K25" s="90"/>
    </row>
    <row r="26" spans="1:11" ht="17.100000000000001" customHeight="1" x14ac:dyDescent="0.15">
      <c r="A26" s="9">
        <f t="shared" si="0"/>
        <v>45061</v>
      </c>
      <c r="B26" s="10" t="str">
        <f t="shared" si="2"/>
        <v>月</v>
      </c>
      <c r="C26" s="22"/>
      <c r="D26" s="23"/>
      <c r="E26" s="26"/>
      <c r="F26" s="27"/>
      <c r="G26" s="28"/>
      <c r="H26" s="8" t="str">
        <f t="shared" si="1"/>
        <v/>
      </c>
      <c r="I26" s="91"/>
      <c r="J26" s="92"/>
      <c r="K26" s="93"/>
    </row>
    <row r="27" spans="1:11" ht="17.100000000000001" customHeight="1" x14ac:dyDescent="0.15">
      <c r="A27" s="9">
        <f t="shared" si="0"/>
        <v>45062</v>
      </c>
      <c r="B27" s="10" t="str">
        <f t="shared" si="2"/>
        <v>火</v>
      </c>
      <c r="C27" s="22"/>
      <c r="D27" s="23"/>
      <c r="E27" s="26"/>
      <c r="F27" s="27"/>
      <c r="G27" s="28"/>
      <c r="H27" s="8" t="str">
        <f t="shared" si="1"/>
        <v/>
      </c>
      <c r="I27" s="91"/>
      <c r="J27" s="92"/>
      <c r="K27" s="93"/>
    </row>
    <row r="28" spans="1:11" ht="17.100000000000001" customHeight="1" x14ac:dyDescent="0.15">
      <c r="A28" s="9">
        <f t="shared" si="0"/>
        <v>45063</v>
      </c>
      <c r="B28" s="10" t="str">
        <f t="shared" si="2"/>
        <v>水</v>
      </c>
      <c r="C28" s="22"/>
      <c r="D28" s="23"/>
      <c r="E28" s="26"/>
      <c r="F28" s="27"/>
      <c r="G28" s="28"/>
      <c r="H28" s="8" t="str">
        <f t="shared" si="1"/>
        <v/>
      </c>
      <c r="I28" s="91"/>
      <c r="J28" s="92"/>
      <c r="K28" s="93"/>
    </row>
    <row r="29" spans="1:11" ht="17.100000000000001" customHeight="1" x14ac:dyDescent="0.15">
      <c r="A29" s="9">
        <f t="shared" si="0"/>
        <v>45064</v>
      </c>
      <c r="B29" s="10" t="str">
        <f t="shared" si="2"/>
        <v>木</v>
      </c>
      <c r="C29" s="22"/>
      <c r="D29" s="23"/>
      <c r="E29" s="26"/>
      <c r="F29" s="27"/>
      <c r="G29" s="28"/>
      <c r="H29" s="8" t="str">
        <f t="shared" si="1"/>
        <v/>
      </c>
      <c r="I29" s="91"/>
      <c r="J29" s="92"/>
      <c r="K29" s="93"/>
    </row>
    <row r="30" spans="1:11" ht="17.100000000000001" customHeight="1" x14ac:dyDescent="0.15">
      <c r="A30" s="9">
        <f t="shared" si="0"/>
        <v>45065</v>
      </c>
      <c r="B30" s="10" t="str">
        <f t="shared" si="2"/>
        <v>金</v>
      </c>
      <c r="C30" s="22"/>
      <c r="D30" s="23"/>
      <c r="E30" s="26"/>
      <c r="F30" s="27"/>
      <c r="G30" s="28"/>
      <c r="H30" s="8" t="str">
        <f t="shared" si="1"/>
        <v/>
      </c>
      <c r="I30" s="91"/>
      <c r="J30" s="92"/>
      <c r="K30" s="93"/>
    </row>
    <row r="31" spans="1:11" ht="17.100000000000001" customHeight="1" x14ac:dyDescent="0.15">
      <c r="A31" s="9">
        <f t="shared" si="0"/>
        <v>45066</v>
      </c>
      <c r="B31" s="10" t="str">
        <f t="shared" si="2"/>
        <v>土</v>
      </c>
      <c r="C31" s="22"/>
      <c r="D31" s="23"/>
      <c r="E31" s="26"/>
      <c r="F31" s="27"/>
      <c r="G31" s="28"/>
      <c r="H31" s="8" t="str">
        <f t="shared" si="1"/>
        <v/>
      </c>
      <c r="I31" s="94"/>
      <c r="J31" s="95"/>
      <c r="K31" s="96"/>
    </row>
    <row r="32" spans="1:11" ht="17.100000000000001" customHeight="1" x14ac:dyDescent="0.15">
      <c r="A32" s="9">
        <f t="shared" si="0"/>
        <v>45067</v>
      </c>
      <c r="B32" s="10" t="str">
        <f t="shared" si="2"/>
        <v>日</v>
      </c>
      <c r="C32" s="22"/>
      <c r="D32" s="23"/>
      <c r="E32" s="26"/>
      <c r="F32" s="27"/>
      <c r="G32" s="28"/>
      <c r="H32" s="8" t="str">
        <f t="shared" si="1"/>
        <v/>
      </c>
      <c r="I32" s="88"/>
      <c r="J32" s="89"/>
      <c r="K32" s="90"/>
    </row>
    <row r="33" spans="1:11" ht="17.100000000000001" customHeight="1" x14ac:dyDescent="0.15">
      <c r="A33" s="9">
        <f t="shared" si="0"/>
        <v>45068</v>
      </c>
      <c r="B33" s="10" t="str">
        <f t="shared" si="2"/>
        <v>月</v>
      </c>
      <c r="C33" s="22"/>
      <c r="D33" s="23"/>
      <c r="E33" s="26"/>
      <c r="F33" s="27"/>
      <c r="G33" s="28"/>
      <c r="H33" s="8" t="str">
        <f t="shared" si="1"/>
        <v/>
      </c>
      <c r="I33" s="91"/>
      <c r="J33" s="92"/>
      <c r="K33" s="93"/>
    </row>
    <row r="34" spans="1:11" ht="17.100000000000001" customHeight="1" x14ac:dyDescent="0.15">
      <c r="A34" s="9">
        <f t="shared" si="0"/>
        <v>45069</v>
      </c>
      <c r="B34" s="10" t="str">
        <f t="shared" si="2"/>
        <v>火</v>
      </c>
      <c r="C34" s="22"/>
      <c r="D34" s="23"/>
      <c r="E34" s="26"/>
      <c r="F34" s="27"/>
      <c r="G34" s="28"/>
      <c r="H34" s="8" t="str">
        <f t="shared" si="1"/>
        <v/>
      </c>
      <c r="I34" s="91"/>
      <c r="J34" s="92"/>
      <c r="K34" s="93"/>
    </row>
    <row r="35" spans="1:11" ht="17.100000000000001" customHeight="1" x14ac:dyDescent="0.15">
      <c r="A35" s="9">
        <f t="shared" si="0"/>
        <v>45070</v>
      </c>
      <c r="B35" s="10" t="str">
        <f t="shared" si="2"/>
        <v>水</v>
      </c>
      <c r="C35" s="22"/>
      <c r="D35" s="23"/>
      <c r="E35" s="26"/>
      <c r="F35" s="27"/>
      <c r="G35" s="28"/>
      <c r="H35" s="8" t="str">
        <f t="shared" si="1"/>
        <v/>
      </c>
      <c r="I35" s="91"/>
      <c r="J35" s="92"/>
      <c r="K35" s="93"/>
    </row>
    <row r="36" spans="1:11" ht="17.100000000000001" customHeight="1" x14ac:dyDescent="0.15">
      <c r="A36" s="9">
        <f t="shared" si="0"/>
        <v>45071</v>
      </c>
      <c r="B36" s="10" t="str">
        <f t="shared" si="2"/>
        <v>木</v>
      </c>
      <c r="C36" s="22"/>
      <c r="D36" s="23"/>
      <c r="E36" s="26"/>
      <c r="F36" s="27"/>
      <c r="G36" s="28"/>
      <c r="H36" s="8" t="str">
        <f t="shared" si="1"/>
        <v/>
      </c>
      <c r="I36" s="91"/>
      <c r="J36" s="92"/>
      <c r="K36" s="93"/>
    </row>
    <row r="37" spans="1:11" ht="17.100000000000001" customHeight="1" x14ac:dyDescent="0.15">
      <c r="A37" s="9">
        <f t="shared" si="0"/>
        <v>45072</v>
      </c>
      <c r="B37" s="10" t="str">
        <f t="shared" si="2"/>
        <v>金</v>
      </c>
      <c r="C37" s="22"/>
      <c r="D37" s="23"/>
      <c r="E37" s="26"/>
      <c r="F37" s="27"/>
      <c r="G37" s="28"/>
      <c r="H37" s="8" t="str">
        <f t="shared" si="1"/>
        <v/>
      </c>
      <c r="I37" s="91"/>
      <c r="J37" s="92"/>
      <c r="K37" s="93"/>
    </row>
    <row r="38" spans="1:11" ht="17.100000000000001" customHeight="1" x14ac:dyDescent="0.15">
      <c r="A38" s="9">
        <f>A37+1</f>
        <v>45073</v>
      </c>
      <c r="B38" s="10" t="str">
        <f t="shared" si="2"/>
        <v>土</v>
      </c>
      <c r="C38" s="22"/>
      <c r="D38" s="23"/>
      <c r="E38" s="26"/>
      <c r="F38" s="27"/>
      <c r="G38" s="28"/>
      <c r="H38" s="8" t="str">
        <f t="shared" si="1"/>
        <v/>
      </c>
      <c r="I38" s="94"/>
      <c r="J38" s="95"/>
      <c r="K38" s="96"/>
    </row>
    <row r="39" spans="1:11" ht="17.100000000000001" customHeight="1" x14ac:dyDescent="0.15">
      <c r="A39" s="9">
        <f>A38+1</f>
        <v>45074</v>
      </c>
      <c r="B39" s="10" t="str">
        <f t="shared" si="2"/>
        <v>日</v>
      </c>
      <c r="C39" s="22"/>
      <c r="D39" s="23"/>
      <c r="E39" s="26"/>
      <c r="F39" s="27"/>
      <c r="G39" s="28"/>
      <c r="H39" s="8" t="str">
        <f t="shared" si="1"/>
        <v/>
      </c>
      <c r="I39" s="88"/>
      <c r="J39" s="89"/>
      <c r="K39" s="90"/>
    </row>
    <row r="40" spans="1:11" ht="17.100000000000001" customHeight="1" x14ac:dyDescent="0.15">
      <c r="A40" s="9">
        <f>IF(DAY(A39+1)&lt;4,"",A39+1)</f>
        <v>45075</v>
      </c>
      <c r="B40" s="10" t="str">
        <f t="shared" si="2"/>
        <v>月</v>
      </c>
      <c r="C40" s="22"/>
      <c r="D40" s="23"/>
      <c r="E40" s="26"/>
      <c r="F40" s="27"/>
      <c r="G40" s="28"/>
      <c r="H40" s="8" t="str">
        <f t="shared" si="1"/>
        <v/>
      </c>
      <c r="I40" s="91"/>
      <c r="J40" s="92"/>
      <c r="K40" s="93"/>
    </row>
    <row r="41" spans="1:11" ht="17.100000000000001" customHeight="1" x14ac:dyDescent="0.15">
      <c r="A41" s="9">
        <f>IF(DAY(A39+2)&lt;4,"",A39+2)</f>
        <v>45076</v>
      </c>
      <c r="B41" s="10" t="str">
        <f t="shared" si="2"/>
        <v>火</v>
      </c>
      <c r="C41" s="22"/>
      <c r="D41" s="23"/>
      <c r="E41" s="26"/>
      <c r="F41" s="27"/>
      <c r="G41" s="28"/>
      <c r="H41" s="8" t="str">
        <f t="shared" si="1"/>
        <v/>
      </c>
      <c r="I41" s="91"/>
      <c r="J41" s="92"/>
      <c r="K41" s="93"/>
    </row>
    <row r="42" spans="1:11" ht="17.100000000000001" customHeight="1" thickBot="1" x14ac:dyDescent="0.2">
      <c r="A42" s="11">
        <f>IF(DAY(A39+3)&lt;4,"",A39+3)</f>
        <v>45077</v>
      </c>
      <c r="B42" s="42" t="str">
        <f>TEXT(A42,"aaa")</f>
        <v>水</v>
      </c>
      <c r="C42" s="29"/>
      <c r="D42" s="30"/>
      <c r="E42" s="31"/>
      <c r="F42" s="32"/>
      <c r="G42" s="33"/>
      <c r="H42" s="12" t="str">
        <f t="shared" si="1"/>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9:K42"/>
    <mergeCell ref="B47:C47"/>
    <mergeCell ref="D47:E47"/>
    <mergeCell ref="G47:H47"/>
    <mergeCell ref="A49:K50"/>
    <mergeCell ref="A43:G43"/>
    <mergeCell ref="I43:J43"/>
    <mergeCell ref="A45:K45"/>
    <mergeCell ref="C46:D46"/>
    <mergeCell ref="I46:K46"/>
    <mergeCell ref="I10:K11"/>
    <mergeCell ref="I12:K17"/>
    <mergeCell ref="I18:K24"/>
    <mergeCell ref="I25:K31"/>
    <mergeCell ref="I32:K38"/>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13">
    <cfRule type="expression" dxfId="19" priority="2" stopIfTrue="1">
      <formula>OR($B12="土",$B12="日",$B12="祝",$B12="振",$I12="休日")</formula>
    </cfRule>
  </conditionalFormatting>
  <conditionalFormatting sqref="A14:H42">
    <cfRule type="expression" dxfId="18" priority="1" stopIfTrue="1">
      <formula>OR($B14="土",$B14="日",$B14="祝",$B14="振",$I14="休日")</formula>
    </cfRule>
  </conditionalFormatting>
  <conditionalFormatting sqref="C12:I12 C13:H13">
    <cfRule type="expression" dxfId="17" priority="3"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27</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45079</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45081</v>
      </c>
      <c r="B15" s="10" t="str">
        <f t="shared" si="1"/>
        <v>日</v>
      </c>
      <c r="C15" s="22"/>
      <c r="D15" s="23"/>
      <c r="E15" s="26"/>
      <c r="F15" s="27"/>
      <c r="G15" s="28"/>
      <c r="H15" s="8" t="str">
        <f t="shared" si="2"/>
        <v/>
      </c>
      <c r="I15" s="88"/>
      <c r="J15" s="89"/>
      <c r="K15" s="90"/>
    </row>
    <row r="16" spans="1:13" ht="17.100000000000001" customHeight="1" x14ac:dyDescent="0.15">
      <c r="A16" s="9">
        <f t="shared" si="0"/>
        <v>45082</v>
      </c>
      <c r="B16" s="10" t="str">
        <f t="shared" si="1"/>
        <v>月</v>
      </c>
      <c r="C16" s="22"/>
      <c r="D16" s="23"/>
      <c r="E16" s="26"/>
      <c r="F16" s="27"/>
      <c r="G16" s="28"/>
      <c r="H16" s="8" t="str">
        <f t="shared" si="2"/>
        <v/>
      </c>
      <c r="I16" s="91"/>
      <c r="J16" s="92"/>
      <c r="K16" s="93"/>
    </row>
    <row r="17" spans="1:13" ht="17.100000000000001" customHeight="1" x14ac:dyDescent="0.15">
      <c r="A17" s="35">
        <f t="shared" si="0"/>
        <v>45083</v>
      </c>
      <c r="B17" s="10" t="str">
        <f t="shared" si="1"/>
        <v>火</v>
      </c>
      <c r="C17" s="36"/>
      <c r="D17" s="37"/>
      <c r="E17" s="38"/>
      <c r="F17" s="39"/>
      <c r="G17" s="40"/>
      <c r="H17" s="8" t="str">
        <f t="shared" si="2"/>
        <v/>
      </c>
      <c r="I17" s="91"/>
      <c r="J17" s="92"/>
      <c r="K17" s="93"/>
    </row>
    <row r="18" spans="1:13" ht="17.100000000000001" customHeight="1" x14ac:dyDescent="0.15">
      <c r="A18" s="35">
        <f t="shared" si="0"/>
        <v>45084</v>
      </c>
      <c r="B18" s="10" t="str">
        <f t="shared" si="1"/>
        <v>水</v>
      </c>
      <c r="C18" s="36"/>
      <c r="D18" s="37"/>
      <c r="E18" s="38"/>
      <c r="F18" s="39"/>
      <c r="G18" s="40"/>
      <c r="H18" s="8" t="str">
        <f t="shared" si="2"/>
        <v/>
      </c>
      <c r="I18" s="91"/>
      <c r="J18" s="92"/>
      <c r="K18" s="93"/>
    </row>
    <row r="19" spans="1:13" ht="17.100000000000001" customHeight="1" x14ac:dyDescent="0.15">
      <c r="A19" s="9">
        <f t="shared" si="0"/>
        <v>45085</v>
      </c>
      <c r="B19" s="10" t="str">
        <f t="shared" si="1"/>
        <v>木</v>
      </c>
      <c r="C19" s="22"/>
      <c r="D19" s="23"/>
      <c r="E19" s="26"/>
      <c r="F19" s="27"/>
      <c r="G19" s="28"/>
      <c r="H19" s="8" t="str">
        <f t="shared" si="2"/>
        <v/>
      </c>
      <c r="I19" s="91"/>
      <c r="J19" s="92"/>
      <c r="K19" s="93"/>
    </row>
    <row r="20" spans="1:13" ht="17.100000000000001" customHeight="1" x14ac:dyDescent="0.15">
      <c r="A20" s="9">
        <f t="shared" si="0"/>
        <v>45086</v>
      </c>
      <c r="B20" s="10" t="str">
        <f t="shared" si="1"/>
        <v>金</v>
      </c>
      <c r="C20" s="22"/>
      <c r="D20" s="23"/>
      <c r="E20" s="26"/>
      <c r="F20" s="27"/>
      <c r="G20" s="28"/>
      <c r="H20" s="8" t="str">
        <f t="shared" si="2"/>
        <v/>
      </c>
      <c r="I20" s="91"/>
      <c r="J20" s="92"/>
      <c r="K20" s="93"/>
    </row>
    <row r="21" spans="1:13" ht="17.100000000000001" customHeight="1" x14ac:dyDescent="0.15">
      <c r="A21" s="51">
        <f t="shared" si="0"/>
        <v>45087</v>
      </c>
      <c r="B21" s="10" t="str">
        <f t="shared" si="1"/>
        <v>土</v>
      </c>
      <c r="C21" s="22"/>
      <c r="D21" s="23"/>
      <c r="E21" s="26"/>
      <c r="F21" s="27"/>
      <c r="G21" s="28"/>
      <c r="H21" s="8" t="str">
        <f t="shared" si="2"/>
        <v/>
      </c>
      <c r="I21" s="94"/>
      <c r="J21" s="95"/>
      <c r="K21" s="96"/>
    </row>
    <row r="22" spans="1:13" ht="17.100000000000001" customHeight="1" x14ac:dyDescent="0.15">
      <c r="A22" s="9">
        <f t="shared" si="0"/>
        <v>45088</v>
      </c>
      <c r="B22" s="10" t="str">
        <f t="shared" si="1"/>
        <v>日</v>
      </c>
      <c r="C22" s="22"/>
      <c r="D22" s="23"/>
      <c r="E22" s="26"/>
      <c r="F22" s="27"/>
      <c r="G22" s="28"/>
      <c r="H22" s="8" t="str">
        <f t="shared" si="2"/>
        <v/>
      </c>
      <c r="I22" s="88"/>
      <c r="J22" s="89"/>
      <c r="K22" s="90"/>
    </row>
    <row r="23" spans="1:13" ht="17.100000000000001" customHeight="1" x14ac:dyDescent="0.15">
      <c r="A23" s="9">
        <f t="shared" si="0"/>
        <v>45089</v>
      </c>
      <c r="B23" s="10" t="str">
        <f t="shared" si="1"/>
        <v>月</v>
      </c>
      <c r="C23" s="22"/>
      <c r="D23" s="23"/>
      <c r="E23" s="26"/>
      <c r="F23" s="27"/>
      <c r="G23" s="28"/>
      <c r="H23" s="8" t="str">
        <f t="shared" si="2"/>
        <v/>
      </c>
      <c r="I23" s="91"/>
      <c r="J23" s="92"/>
      <c r="K23" s="93"/>
    </row>
    <row r="24" spans="1:13" ht="17.100000000000001" customHeight="1" x14ac:dyDescent="0.15">
      <c r="A24" s="9">
        <f t="shared" si="0"/>
        <v>45090</v>
      </c>
      <c r="B24" s="10" t="str">
        <f t="shared" si="1"/>
        <v>火</v>
      </c>
      <c r="C24" s="22"/>
      <c r="D24" s="23"/>
      <c r="E24" s="26"/>
      <c r="F24" s="27"/>
      <c r="G24" s="28"/>
      <c r="H24" s="8" t="str">
        <f t="shared" si="2"/>
        <v/>
      </c>
      <c r="I24" s="91"/>
      <c r="J24" s="92"/>
      <c r="K24" s="93"/>
    </row>
    <row r="25" spans="1:13" ht="17.100000000000001" customHeight="1" x14ac:dyDescent="0.15">
      <c r="A25" s="9">
        <f t="shared" si="0"/>
        <v>45091</v>
      </c>
      <c r="B25" s="10" t="str">
        <f t="shared" si="1"/>
        <v>水</v>
      </c>
      <c r="C25" s="22"/>
      <c r="D25" s="23"/>
      <c r="E25" s="26"/>
      <c r="F25" s="27"/>
      <c r="G25" s="28"/>
      <c r="H25" s="8" t="str">
        <f t="shared" si="2"/>
        <v/>
      </c>
      <c r="I25" s="91"/>
      <c r="J25" s="92"/>
      <c r="K25" s="93"/>
      <c r="M25" s="3"/>
    </row>
    <row r="26" spans="1:13" ht="17.100000000000001" customHeight="1" x14ac:dyDescent="0.15">
      <c r="A26" s="9">
        <f t="shared" si="0"/>
        <v>45092</v>
      </c>
      <c r="B26" s="10" t="str">
        <f t="shared" si="1"/>
        <v>木</v>
      </c>
      <c r="C26" s="22"/>
      <c r="D26" s="23"/>
      <c r="E26" s="26"/>
      <c r="F26" s="27"/>
      <c r="G26" s="28"/>
      <c r="H26" s="8" t="str">
        <f t="shared" si="2"/>
        <v/>
      </c>
      <c r="I26" s="91"/>
      <c r="J26" s="92"/>
      <c r="K26" s="93"/>
    </row>
    <row r="27" spans="1:13" ht="17.100000000000001" customHeight="1" x14ac:dyDescent="0.15">
      <c r="A27" s="9">
        <f t="shared" si="0"/>
        <v>45093</v>
      </c>
      <c r="B27" s="10" t="str">
        <f t="shared" si="1"/>
        <v>金</v>
      </c>
      <c r="C27" s="22"/>
      <c r="D27" s="23"/>
      <c r="E27" s="26"/>
      <c r="F27" s="27"/>
      <c r="G27" s="28"/>
      <c r="H27" s="8" t="str">
        <f t="shared" si="2"/>
        <v/>
      </c>
      <c r="I27" s="91"/>
      <c r="J27" s="92"/>
      <c r="K27" s="93"/>
    </row>
    <row r="28" spans="1:13" ht="17.100000000000001" customHeight="1" x14ac:dyDescent="0.15">
      <c r="A28" s="9">
        <f t="shared" si="0"/>
        <v>45094</v>
      </c>
      <c r="B28" s="10" t="str">
        <f t="shared" si="1"/>
        <v>土</v>
      </c>
      <c r="C28" s="22"/>
      <c r="D28" s="23"/>
      <c r="E28" s="26"/>
      <c r="F28" s="27"/>
      <c r="G28" s="28"/>
      <c r="H28" s="8" t="str">
        <f t="shared" si="2"/>
        <v/>
      </c>
      <c r="I28" s="94"/>
      <c r="J28" s="95"/>
      <c r="K28" s="96"/>
    </row>
    <row r="29" spans="1:13" ht="17.100000000000001" customHeight="1" x14ac:dyDescent="0.15">
      <c r="A29" s="9">
        <f t="shared" si="0"/>
        <v>45095</v>
      </c>
      <c r="B29" s="10" t="str">
        <f t="shared" si="1"/>
        <v>日</v>
      </c>
      <c r="C29" s="22"/>
      <c r="D29" s="23"/>
      <c r="E29" s="26"/>
      <c r="F29" s="27"/>
      <c r="G29" s="28"/>
      <c r="H29" s="8" t="str">
        <f t="shared" si="2"/>
        <v/>
      </c>
      <c r="I29" s="88"/>
      <c r="J29" s="89"/>
      <c r="K29" s="90"/>
    </row>
    <row r="30" spans="1:13" ht="17.100000000000001" customHeight="1" x14ac:dyDescent="0.15">
      <c r="A30" s="9">
        <f t="shared" si="0"/>
        <v>45096</v>
      </c>
      <c r="B30" s="10" t="str">
        <f t="shared" si="1"/>
        <v>月</v>
      </c>
      <c r="C30" s="22"/>
      <c r="D30" s="23"/>
      <c r="E30" s="26"/>
      <c r="F30" s="27"/>
      <c r="G30" s="28"/>
      <c r="H30" s="8" t="str">
        <f t="shared" si="2"/>
        <v/>
      </c>
      <c r="I30" s="91"/>
      <c r="J30" s="92"/>
      <c r="K30" s="93"/>
    </row>
    <row r="31" spans="1:13" ht="17.100000000000001" customHeight="1" x14ac:dyDescent="0.15">
      <c r="A31" s="9">
        <f t="shared" si="0"/>
        <v>45097</v>
      </c>
      <c r="B31" s="10" t="str">
        <f t="shared" si="1"/>
        <v>火</v>
      </c>
      <c r="C31" s="22"/>
      <c r="D31" s="23"/>
      <c r="E31" s="26"/>
      <c r="F31" s="27"/>
      <c r="G31" s="28"/>
      <c r="H31" s="8" t="str">
        <f t="shared" si="2"/>
        <v/>
      </c>
      <c r="I31" s="91"/>
      <c r="J31" s="92"/>
      <c r="K31" s="93"/>
    </row>
    <row r="32" spans="1:13" ht="17.100000000000001" customHeight="1" x14ac:dyDescent="0.15">
      <c r="A32" s="9">
        <f t="shared" si="0"/>
        <v>45098</v>
      </c>
      <c r="B32" s="10" t="str">
        <f t="shared" si="1"/>
        <v>水</v>
      </c>
      <c r="C32" s="22"/>
      <c r="D32" s="23"/>
      <c r="E32" s="26"/>
      <c r="F32" s="27"/>
      <c r="G32" s="28"/>
      <c r="H32" s="8" t="str">
        <f t="shared" si="2"/>
        <v/>
      </c>
      <c r="I32" s="91"/>
      <c r="J32" s="92"/>
      <c r="K32" s="93"/>
    </row>
    <row r="33" spans="1:11" ht="17.100000000000001" customHeight="1" x14ac:dyDescent="0.15">
      <c r="A33" s="9">
        <f t="shared" si="0"/>
        <v>45099</v>
      </c>
      <c r="B33" s="10" t="str">
        <f t="shared" si="1"/>
        <v>木</v>
      </c>
      <c r="C33" s="22"/>
      <c r="D33" s="23"/>
      <c r="E33" s="26"/>
      <c r="F33" s="27"/>
      <c r="G33" s="28"/>
      <c r="H33" s="8" t="str">
        <f t="shared" si="2"/>
        <v/>
      </c>
      <c r="I33" s="91"/>
      <c r="J33" s="92"/>
      <c r="K33" s="93"/>
    </row>
    <row r="34" spans="1:11" ht="17.100000000000001" customHeight="1" x14ac:dyDescent="0.15">
      <c r="A34" s="9">
        <f t="shared" si="0"/>
        <v>45100</v>
      </c>
      <c r="B34" s="10" t="str">
        <f t="shared" si="1"/>
        <v>金</v>
      </c>
      <c r="C34" s="22"/>
      <c r="D34" s="23"/>
      <c r="E34" s="26"/>
      <c r="F34" s="27"/>
      <c r="G34" s="28"/>
      <c r="H34" s="8" t="str">
        <f t="shared" si="2"/>
        <v/>
      </c>
      <c r="I34" s="91"/>
      <c r="J34" s="92"/>
      <c r="K34" s="93"/>
    </row>
    <row r="35" spans="1:11" ht="17.100000000000001" customHeight="1" x14ac:dyDescent="0.15">
      <c r="A35" s="9">
        <f t="shared" si="0"/>
        <v>45101</v>
      </c>
      <c r="B35" s="10" t="str">
        <f t="shared" si="1"/>
        <v>土</v>
      </c>
      <c r="C35" s="22"/>
      <c r="D35" s="23"/>
      <c r="E35" s="26"/>
      <c r="F35" s="27"/>
      <c r="G35" s="28"/>
      <c r="H35" s="8" t="str">
        <f t="shared" si="2"/>
        <v/>
      </c>
      <c r="I35" s="94"/>
      <c r="J35" s="95"/>
      <c r="K35" s="96"/>
    </row>
    <row r="36" spans="1:11" ht="17.100000000000001" customHeight="1" x14ac:dyDescent="0.15">
      <c r="A36" s="9">
        <f>A35+1</f>
        <v>45102</v>
      </c>
      <c r="B36" s="10" t="str">
        <f t="shared" si="1"/>
        <v>日</v>
      </c>
      <c r="C36" s="22"/>
      <c r="D36" s="23"/>
      <c r="E36" s="26"/>
      <c r="F36" s="27"/>
      <c r="G36" s="28"/>
      <c r="H36" s="8" t="str">
        <f t="shared" si="2"/>
        <v/>
      </c>
      <c r="I36" s="88"/>
      <c r="J36" s="89"/>
      <c r="K36" s="90"/>
    </row>
    <row r="37" spans="1:11" ht="17.100000000000001" customHeight="1" x14ac:dyDescent="0.15">
      <c r="A37" s="9">
        <f t="shared" si="0"/>
        <v>45103</v>
      </c>
      <c r="B37" s="10" t="str">
        <f t="shared" si="1"/>
        <v>月</v>
      </c>
      <c r="C37" s="22"/>
      <c r="D37" s="23"/>
      <c r="E37" s="26"/>
      <c r="F37" s="27"/>
      <c r="G37" s="28"/>
      <c r="H37" s="8" t="str">
        <f t="shared" si="2"/>
        <v/>
      </c>
      <c r="I37" s="91"/>
      <c r="J37" s="92"/>
      <c r="K37" s="93"/>
    </row>
    <row r="38" spans="1:11" ht="17.100000000000001" customHeight="1" x14ac:dyDescent="0.15">
      <c r="A38" s="9">
        <f>A37+1</f>
        <v>45104</v>
      </c>
      <c r="B38" s="10" t="str">
        <f t="shared" si="1"/>
        <v>火</v>
      </c>
      <c r="C38" s="22"/>
      <c r="D38" s="23"/>
      <c r="E38" s="26"/>
      <c r="F38" s="27"/>
      <c r="G38" s="28"/>
      <c r="H38" s="8" t="str">
        <f t="shared" si="2"/>
        <v/>
      </c>
      <c r="I38" s="91"/>
      <c r="J38" s="92"/>
      <c r="K38" s="93"/>
    </row>
    <row r="39" spans="1:11" ht="17.100000000000001" customHeight="1" x14ac:dyDescent="0.15">
      <c r="A39" s="9">
        <f>A38+1</f>
        <v>45105</v>
      </c>
      <c r="B39" s="10" t="str">
        <f t="shared" si="1"/>
        <v>水</v>
      </c>
      <c r="C39" s="22"/>
      <c r="D39" s="23"/>
      <c r="E39" s="26"/>
      <c r="F39" s="27"/>
      <c r="G39" s="28"/>
      <c r="H39" s="8" t="str">
        <f t="shared" si="2"/>
        <v/>
      </c>
      <c r="I39" s="91"/>
      <c r="J39" s="92"/>
      <c r="K39" s="93"/>
    </row>
    <row r="40" spans="1:11" ht="17.100000000000001" customHeight="1" x14ac:dyDescent="0.15">
      <c r="A40" s="9">
        <f>IF(DAY(A39+1)&lt;4,"",A39+1)</f>
        <v>45106</v>
      </c>
      <c r="B40" s="10" t="str">
        <f t="shared" si="1"/>
        <v>木</v>
      </c>
      <c r="C40" s="22"/>
      <c r="D40" s="23"/>
      <c r="E40" s="26"/>
      <c r="F40" s="27"/>
      <c r="G40" s="28"/>
      <c r="H40" s="8" t="str">
        <f t="shared" si="2"/>
        <v/>
      </c>
      <c r="I40" s="91"/>
      <c r="J40" s="92"/>
      <c r="K40" s="93"/>
    </row>
    <row r="41" spans="1:11" ht="17.100000000000001" customHeight="1" x14ac:dyDescent="0.15">
      <c r="A41" s="9">
        <f>IF(DAY(A39+2)&lt;4,"",A39+2)</f>
        <v>45107</v>
      </c>
      <c r="B41" s="10" t="str">
        <f t="shared" si="1"/>
        <v>金</v>
      </c>
      <c r="C41" s="22"/>
      <c r="D41" s="23"/>
      <c r="E41" s="26"/>
      <c r="F41" s="27"/>
      <c r="G41" s="28"/>
      <c r="H41" s="8" t="str">
        <f t="shared" si="2"/>
        <v/>
      </c>
      <c r="I41" s="91"/>
      <c r="J41" s="92"/>
      <c r="K41" s="93"/>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6:K42"/>
    <mergeCell ref="B47:C47"/>
    <mergeCell ref="D47:E47"/>
    <mergeCell ref="G47:H47"/>
    <mergeCell ref="A49:K50"/>
    <mergeCell ref="A43:G43"/>
    <mergeCell ref="I43:J43"/>
    <mergeCell ref="A45:K45"/>
    <mergeCell ref="C46:D46"/>
    <mergeCell ref="I46:K46"/>
    <mergeCell ref="I10:K11"/>
    <mergeCell ref="I12:K14"/>
    <mergeCell ref="I15:K21"/>
    <mergeCell ref="I22:K28"/>
    <mergeCell ref="I29:K35"/>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6" priority="1" stopIfTrue="1">
      <formula>OR($B12="土",$B12="日",$B12="祝",$B12="振",$I12="休日")</formula>
    </cfRule>
  </conditionalFormatting>
  <conditionalFormatting sqref="C12:I12 C13:H42">
    <cfRule type="expression" dxfId="15" priority="3"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28</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81"/>
      <c r="J12" s="82"/>
      <c r="K12" s="83"/>
    </row>
    <row r="13" spans="1:13" ht="17.100000000000001" customHeight="1" x14ac:dyDescent="0.15">
      <c r="A13" s="9">
        <f t="shared" ref="A13:A37" si="0">A12+1</f>
        <v>45109</v>
      </c>
      <c r="B13" s="10" t="str">
        <f>TEXT(A13,"aaa")</f>
        <v>日</v>
      </c>
      <c r="C13" s="24"/>
      <c r="D13" s="25"/>
      <c r="E13" s="26"/>
      <c r="F13" s="27"/>
      <c r="G13" s="28"/>
      <c r="H13" s="8" t="str">
        <f>IF((D13-C13)+(F13-E13)-G13=0,"",(D13-C13)+(F13-E13)-G13)</f>
        <v/>
      </c>
      <c r="I13" s="88"/>
      <c r="J13" s="89"/>
      <c r="K13" s="90"/>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91"/>
      <c r="J14" s="92"/>
      <c r="K14" s="93"/>
    </row>
    <row r="15" spans="1:13" ht="17.100000000000001" customHeight="1" x14ac:dyDescent="0.15">
      <c r="A15" s="9">
        <f t="shared" si="0"/>
        <v>45111</v>
      </c>
      <c r="B15" s="10" t="str">
        <f t="shared" si="1"/>
        <v>火</v>
      </c>
      <c r="C15" s="22"/>
      <c r="D15" s="23"/>
      <c r="E15" s="26"/>
      <c r="F15" s="27"/>
      <c r="G15" s="28"/>
      <c r="H15" s="8" t="str">
        <f t="shared" si="2"/>
        <v/>
      </c>
      <c r="I15" s="91"/>
      <c r="J15" s="92"/>
      <c r="K15" s="93"/>
    </row>
    <row r="16" spans="1:13" ht="17.100000000000001" customHeight="1" x14ac:dyDescent="0.15">
      <c r="A16" s="9">
        <f t="shared" si="0"/>
        <v>45112</v>
      </c>
      <c r="B16" s="10" t="str">
        <f t="shared" si="1"/>
        <v>水</v>
      </c>
      <c r="C16" s="22"/>
      <c r="D16" s="23"/>
      <c r="E16" s="26"/>
      <c r="F16" s="27"/>
      <c r="G16" s="28"/>
      <c r="H16" s="8" t="str">
        <f t="shared" si="2"/>
        <v/>
      </c>
      <c r="I16" s="91"/>
      <c r="J16" s="92"/>
      <c r="K16" s="93"/>
    </row>
    <row r="17" spans="1:11" ht="17.100000000000001" customHeight="1" x14ac:dyDescent="0.15">
      <c r="A17" s="35">
        <f t="shared" si="0"/>
        <v>45113</v>
      </c>
      <c r="B17" s="10" t="str">
        <f t="shared" si="1"/>
        <v>木</v>
      </c>
      <c r="C17" s="36"/>
      <c r="D17" s="37"/>
      <c r="E17" s="38"/>
      <c r="F17" s="39"/>
      <c r="G17" s="40"/>
      <c r="H17" s="8" t="str">
        <f t="shared" si="2"/>
        <v/>
      </c>
      <c r="I17" s="91"/>
      <c r="J17" s="92"/>
      <c r="K17" s="93"/>
    </row>
    <row r="18" spans="1:11" ht="17.100000000000001" customHeight="1" x14ac:dyDescent="0.15">
      <c r="A18" s="35">
        <f t="shared" si="0"/>
        <v>45114</v>
      </c>
      <c r="B18" s="10" t="str">
        <f t="shared" si="1"/>
        <v>金</v>
      </c>
      <c r="C18" s="36"/>
      <c r="D18" s="37"/>
      <c r="E18" s="38"/>
      <c r="F18" s="39"/>
      <c r="G18" s="40"/>
      <c r="H18" s="8" t="str">
        <f t="shared" si="2"/>
        <v/>
      </c>
      <c r="I18" s="91"/>
      <c r="J18" s="92"/>
      <c r="K18" s="93"/>
    </row>
    <row r="19" spans="1:11" ht="17.100000000000001" customHeight="1" x14ac:dyDescent="0.15">
      <c r="A19" s="9">
        <f t="shared" si="0"/>
        <v>45115</v>
      </c>
      <c r="B19" s="10" t="str">
        <f t="shared" si="1"/>
        <v>土</v>
      </c>
      <c r="C19" s="22"/>
      <c r="D19" s="23"/>
      <c r="E19" s="26"/>
      <c r="F19" s="27"/>
      <c r="G19" s="28"/>
      <c r="H19" s="8" t="str">
        <f t="shared" si="2"/>
        <v/>
      </c>
      <c r="I19" s="94"/>
      <c r="J19" s="95"/>
      <c r="K19" s="96"/>
    </row>
    <row r="20" spans="1:11" ht="17.100000000000001" customHeight="1" x14ac:dyDescent="0.15">
      <c r="A20" s="9">
        <f t="shared" si="0"/>
        <v>45116</v>
      </c>
      <c r="B20" s="10" t="str">
        <f t="shared" si="1"/>
        <v>日</v>
      </c>
      <c r="C20" s="22"/>
      <c r="D20" s="23"/>
      <c r="E20" s="26"/>
      <c r="F20" s="27"/>
      <c r="G20" s="28"/>
      <c r="H20" s="8" t="str">
        <f t="shared" si="2"/>
        <v/>
      </c>
      <c r="I20" s="88"/>
      <c r="J20" s="89"/>
      <c r="K20" s="90"/>
    </row>
    <row r="21" spans="1:11" ht="17.100000000000001" customHeight="1" x14ac:dyDescent="0.15">
      <c r="A21" s="51">
        <f t="shared" si="0"/>
        <v>45117</v>
      </c>
      <c r="B21" s="10" t="str">
        <f t="shared" si="1"/>
        <v>月</v>
      </c>
      <c r="C21" s="22"/>
      <c r="D21" s="23"/>
      <c r="E21" s="26"/>
      <c r="F21" s="27"/>
      <c r="G21" s="28"/>
      <c r="H21" s="8" t="str">
        <f t="shared" si="2"/>
        <v/>
      </c>
      <c r="I21" s="91"/>
      <c r="J21" s="92"/>
      <c r="K21" s="93"/>
    </row>
    <row r="22" spans="1:11" ht="17.100000000000001" customHeight="1" x14ac:dyDescent="0.15">
      <c r="A22" s="9">
        <f t="shared" si="0"/>
        <v>45118</v>
      </c>
      <c r="B22" s="10" t="str">
        <f t="shared" si="1"/>
        <v>火</v>
      </c>
      <c r="C22" s="22"/>
      <c r="D22" s="23"/>
      <c r="E22" s="26"/>
      <c r="F22" s="27"/>
      <c r="G22" s="28"/>
      <c r="H22" s="8" t="str">
        <f t="shared" si="2"/>
        <v/>
      </c>
      <c r="I22" s="91"/>
      <c r="J22" s="92"/>
      <c r="K22" s="93"/>
    </row>
    <row r="23" spans="1:11" ht="17.100000000000001" customHeight="1" x14ac:dyDescent="0.15">
      <c r="A23" s="9">
        <f t="shared" si="0"/>
        <v>45119</v>
      </c>
      <c r="B23" s="10" t="str">
        <f t="shared" si="1"/>
        <v>水</v>
      </c>
      <c r="C23" s="22"/>
      <c r="D23" s="23"/>
      <c r="E23" s="26"/>
      <c r="F23" s="27"/>
      <c r="G23" s="28"/>
      <c r="H23" s="8" t="str">
        <f t="shared" si="2"/>
        <v/>
      </c>
      <c r="I23" s="91"/>
      <c r="J23" s="92"/>
      <c r="K23" s="93"/>
    </row>
    <row r="24" spans="1:11" ht="17.100000000000001" customHeight="1" x14ac:dyDescent="0.15">
      <c r="A24" s="9">
        <f t="shared" si="0"/>
        <v>45120</v>
      </c>
      <c r="B24" s="10" t="str">
        <f t="shared" si="1"/>
        <v>木</v>
      </c>
      <c r="C24" s="22"/>
      <c r="D24" s="23"/>
      <c r="E24" s="26"/>
      <c r="F24" s="27"/>
      <c r="G24" s="28"/>
      <c r="H24" s="8" t="str">
        <f t="shared" si="2"/>
        <v/>
      </c>
      <c r="I24" s="91"/>
      <c r="J24" s="92"/>
      <c r="K24" s="93"/>
    </row>
    <row r="25" spans="1:11" ht="17.100000000000001" customHeight="1" x14ac:dyDescent="0.15">
      <c r="A25" s="9">
        <f t="shared" si="0"/>
        <v>45121</v>
      </c>
      <c r="B25" s="10" t="str">
        <f t="shared" si="1"/>
        <v>金</v>
      </c>
      <c r="C25" s="22"/>
      <c r="D25" s="23"/>
      <c r="E25" s="26"/>
      <c r="F25" s="27"/>
      <c r="G25" s="28"/>
      <c r="H25" s="8" t="str">
        <f t="shared" si="2"/>
        <v/>
      </c>
      <c r="I25" s="91"/>
      <c r="J25" s="92"/>
      <c r="K25" s="93"/>
    </row>
    <row r="26" spans="1:11" ht="17.100000000000001" customHeight="1" x14ac:dyDescent="0.15">
      <c r="A26" s="9">
        <f t="shared" si="0"/>
        <v>45122</v>
      </c>
      <c r="B26" s="10" t="str">
        <f t="shared" si="1"/>
        <v>土</v>
      </c>
      <c r="C26" s="22"/>
      <c r="D26" s="23"/>
      <c r="E26" s="26"/>
      <c r="F26" s="27"/>
      <c r="G26" s="28"/>
      <c r="H26" s="8" t="str">
        <f t="shared" si="2"/>
        <v/>
      </c>
      <c r="I26" s="94"/>
      <c r="J26" s="95"/>
      <c r="K26" s="96"/>
    </row>
    <row r="27" spans="1:11" ht="17.100000000000001" customHeight="1" x14ac:dyDescent="0.15">
      <c r="A27" s="9">
        <f t="shared" si="0"/>
        <v>45123</v>
      </c>
      <c r="B27" s="10" t="str">
        <f t="shared" si="1"/>
        <v>日</v>
      </c>
      <c r="C27" s="22"/>
      <c r="D27" s="23"/>
      <c r="E27" s="26"/>
      <c r="F27" s="27"/>
      <c r="G27" s="28"/>
      <c r="H27" s="8" t="str">
        <f t="shared" si="2"/>
        <v/>
      </c>
      <c r="I27" s="88"/>
      <c r="J27" s="89"/>
      <c r="K27" s="90"/>
    </row>
    <row r="28" spans="1:11" ht="17.100000000000001" customHeight="1" x14ac:dyDescent="0.15">
      <c r="A28" s="9">
        <f t="shared" si="0"/>
        <v>45124</v>
      </c>
      <c r="B28" s="10" t="s">
        <v>37</v>
      </c>
      <c r="C28" s="22"/>
      <c r="D28" s="23"/>
      <c r="E28" s="26"/>
      <c r="F28" s="27"/>
      <c r="G28" s="28"/>
      <c r="H28" s="8" t="str">
        <f t="shared" si="2"/>
        <v/>
      </c>
      <c r="I28" s="91"/>
      <c r="J28" s="92"/>
      <c r="K28" s="93"/>
    </row>
    <row r="29" spans="1:11" ht="17.100000000000001" customHeight="1" x14ac:dyDescent="0.15">
      <c r="A29" s="9">
        <f t="shared" si="0"/>
        <v>45125</v>
      </c>
      <c r="B29" s="10" t="str">
        <f t="shared" si="1"/>
        <v>火</v>
      </c>
      <c r="C29" s="22"/>
      <c r="D29" s="23"/>
      <c r="E29" s="26"/>
      <c r="F29" s="27"/>
      <c r="G29" s="28"/>
      <c r="H29" s="8" t="str">
        <f t="shared" si="2"/>
        <v/>
      </c>
      <c r="I29" s="91"/>
      <c r="J29" s="92"/>
      <c r="K29" s="93"/>
    </row>
    <row r="30" spans="1:11" ht="17.100000000000001" customHeight="1" x14ac:dyDescent="0.15">
      <c r="A30" s="9">
        <f t="shared" si="0"/>
        <v>45126</v>
      </c>
      <c r="B30" s="10" t="str">
        <f t="shared" si="1"/>
        <v>水</v>
      </c>
      <c r="C30" s="22"/>
      <c r="D30" s="23"/>
      <c r="E30" s="26"/>
      <c r="F30" s="27"/>
      <c r="G30" s="28"/>
      <c r="H30" s="8" t="str">
        <f t="shared" si="2"/>
        <v/>
      </c>
      <c r="I30" s="91"/>
      <c r="J30" s="92"/>
      <c r="K30" s="93"/>
    </row>
    <row r="31" spans="1:11" ht="17.100000000000001" customHeight="1" x14ac:dyDescent="0.15">
      <c r="A31" s="9">
        <f t="shared" si="0"/>
        <v>45127</v>
      </c>
      <c r="B31" s="10" t="str">
        <f t="shared" si="1"/>
        <v>木</v>
      </c>
      <c r="C31" s="22"/>
      <c r="D31" s="23"/>
      <c r="E31" s="26"/>
      <c r="F31" s="27"/>
      <c r="G31" s="28"/>
      <c r="H31" s="8" t="str">
        <f t="shared" si="2"/>
        <v/>
      </c>
      <c r="I31" s="91"/>
      <c r="J31" s="92"/>
      <c r="K31" s="93"/>
    </row>
    <row r="32" spans="1:11" ht="17.100000000000001" customHeight="1" x14ac:dyDescent="0.15">
      <c r="A32" s="9">
        <f t="shared" si="0"/>
        <v>45128</v>
      </c>
      <c r="B32" s="10" t="str">
        <f t="shared" si="1"/>
        <v>金</v>
      </c>
      <c r="C32" s="22"/>
      <c r="D32" s="23"/>
      <c r="E32" s="26"/>
      <c r="F32" s="27"/>
      <c r="G32" s="28"/>
      <c r="H32" s="8" t="str">
        <f t="shared" si="2"/>
        <v/>
      </c>
      <c r="I32" s="91"/>
      <c r="J32" s="92"/>
      <c r="K32" s="93"/>
    </row>
    <row r="33" spans="1:11" ht="17.100000000000001" customHeight="1" x14ac:dyDescent="0.15">
      <c r="A33" s="9">
        <f t="shared" si="0"/>
        <v>45129</v>
      </c>
      <c r="B33" s="10" t="str">
        <f t="shared" si="1"/>
        <v>土</v>
      </c>
      <c r="C33" s="22"/>
      <c r="D33" s="23"/>
      <c r="E33" s="26"/>
      <c r="F33" s="27"/>
      <c r="G33" s="28"/>
      <c r="H33" s="8" t="str">
        <f t="shared" si="2"/>
        <v/>
      </c>
      <c r="I33" s="94"/>
      <c r="J33" s="95"/>
      <c r="K33" s="96"/>
    </row>
    <row r="34" spans="1:11" ht="17.100000000000001" customHeight="1" x14ac:dyDescent="0.15">
      <c r="A34" s="9">
        <f t="shared" si="0"/>
        <v>45130</v>
      </c>
      <c r="B34" s="10" t="str">
        <f t="shared" si="1"/>
        <v>日</v>
      </c>
      <c r="C34" s="22"/>
      <c r="D34" s="23"/>
      <c r="E34" s="26"/>
      <c r="F34" s="27"/>
      <c r="G34" s="28"/>
      <c r="H34" s="8" t="str">
        <f t="shared" si="2"/>
        <v/>
      </c>
      <c r="I34" s="88"/>
      <c r="J34" s="89"/>
      <c r="K34" s="90"/>
    </row>
    <row r="35" spans="1:11" ht="17.100000000000001" customHeight="1" x14ac:dyDescent="0.15">
      <c r="A35" s="9">
        <f t="shared" si="0"/>
        <v>45131</v>
      </c>
      <c r="B35" s="10" t="str">
        <f t="shared" si="1"/>
        <v>月</v>
      </c>
      <c r="C35" s="22"/>
      <c r="D35" s="23"/>
      <c r="E35" s="26"/>
      <c r="F35" s="27"/>
      <c r="G35" s="28"/>
      <c r="H35" s="8" t="str">
        <f t="shared" si="2"/>
        <v/>
      </c>
      <c r="I35" s="91"/>
      <c r="J35" s="92"/>
      <c r="K35" s="93"/>
    </row>
    <row r="36" spans="1:11" ht="17.100000000000001" customHeight="1" x14ac:dyDescent="0.15">
      <c r="A36" s="9">
        <f t="shared" si="0"/>
        <v>45132</v>
      </c>
      <c r="B36" s="10" t="str">
        <f t="shared" si="1"/>
        <v>火</v>
      </c>
      <c r="C36" s="22"/>
      <c r="D36" s="23"/>
      <c r="E36" s="26"/>
      <c r="F36" s="27"/>
      <c r="G36" s="28"/>
      <c r="H36" s="8" t="str">
        <f t="shared" si="2"/>
        <v/>
      </c>
      <c r="I36" s="91"/>
      <c r="J36" s="92"/>
      <c r="K36" s="93"/>
    </row>
    <row r="37" spans="1:11" ht="17.100000000000001" customHeight="1" x14ac:dyDescent="0.15">
      <c r="A37" s="9">
        <f t="shared" si="0"/>
        <v>45133</v>
      </c>
      <c r="B37" s="10" t="str">
        <f t="shared" si="1"/>
        <v>水</v>
      </c>
      <c r="C37" s="22"/>
      <c r="D37" s="23"/>
      <c r="E37" s="26"/>
      <c r="F37" s="27"/>
      <c r="G37" s="28"/>
      <c r="H37" s="8" t="str">
        <f t="shared" si="2"/>
        <v/>
      </c>
      <c r="I37" s="91"/>
      <c r="J37" s="92"/>
      <c r="K37" s="93"/>
    </row>
    <row r="38" spans="1:11" ht="17.100000000000001" customHeight="1" x14ac:dyDescent="0.15">
      <c r="A38" s="9">
        <f>A37+1</f>
        <v>45134</v>
      </c>
      <c r="B38" s="10" t="str">
        <f t="shared" si="1"/>
        <v>木</v>
      </c>
      <c r="C38" s="22"/>
      <c r="D38" s="23"/>
      <c r="E38" s="26"/>
      <c r="F38" s="27"/>
      <c r="G38" s="28"/>
      <c r="H38" s="8" t="str">
        <f t="shared" si="2"/>
        <v/>
      </c>
      <c r="I38" s="91"/>
      <c r="J38" s="92"/>
      <c r="K38" s="93"/>
    </row>
    <row r="39" spans="1:11" ht="17.100000000000001" customHeight="1" x14ac:dyDescent="0.15">
      <c r="A39" s="9">
        <f>A38+1</f>
        <v>45135</v>
      </c>
      <c r="B39" s="10" t="str">
        <f t="shared" si="1"/>
        <v>金</v>
      </c>
      <c r="C39" s="22"/>
      <c r="D39" s="23"/>
      <c r="E39" s="26"/>
      <c r="F39" s="27"/>
      <c r="G39" s="28"/>
      <c r="H39" s="8" t="str">
        <f t="shared" si="2"/>
        <v/>
      </c>
      <c r="I39" s="91"/>
      <c r="J39" s="92"/>
      <c r="K39" s="93"/>
    </row>
    <row r="40" spans="1:11" ht="17.100000000000001" customHeight="1" x14ac:dyDescent="0.15">
      <c r="A40" s="9">
        <f>IF(DAY(A39+1)&lt;4,"",A39+1)</f>
        <v>45136</v>
      </c>
      <c r="B40" s="10" t="str">
        <f t="shared" si="1"/>
        <v>土</v>
      </c>
      <c r="C40" s="22"/>
      <c r="D40" s="23"/>
      <c r="E40" s="26"/>
      <c r="F40" s="27"/>
      <c r="G40" s="28"/>
      <c r="H40" s="8" t="str">
        <f t="shared" si="2"/>
        <v/>
      </c>
      <c r="I40" s="94"/>
      <c r="J40" s="95"/>
      <c r="K40" s="96"/>
    </row>
    <row r="41" spans="1:11" ht="17.100000000000001" customHeight="1" x14ac:dyDescent="0.15">
      <c r="A41" s="9">
        <f>IF(DAY(A39+2)&lt;4,"",A39+2)</f>
        <v>45137</v>
      </c>
      <c r="B41" s="10" t="str">
        <f t="shared" si="1"/>
        <v>日</v>
      </c>
      <c r="C41" s="22"/>
      <c r="D41" s="23"/>
      <c r="E41" s="26"/>
      <c r="F41" s="27"/>
      <c r="G41" s="28"/>
      <c r="H41" s="8" t="str">
        <f t="shared" si="2"/>
        <v/>
      </c>
      <c r="I41" s="88"/>
      <c r="J41" s="89"/>
      <c r="K41" s="90"/>
    </row>
    <row r="42" spans="1:11" ht="17.100000000000001" customHeight="1" thickBot="1" x14ac:dyDescent="0.2">
      <c r="A42" s="11">
        <f>IF(DAY(A39+3)&lt;4,"",A39+3)</f>
        <v>45138</v>
      </c>
      <c r="B42" s="42" t="str">
        <f>TEXT(A42,"aaa")</f>
        <v>月</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A49:K50"/>
    <mergeCell ref="A43:G43"/>
    <mergeCell ref="I43:J43"/>
    <mergeCell ref="A45:K45"/>
    <mergeCell ref="C46:D46"/>
    <mergeCell ref="I46:K46"/>
    <mergeCell ref="I34:K40"/>
    <mergeCell ref="I41:K42"/>
    <mergeCell ref="B47:C47"/>
    <mergeCell ref="D47:E47"/>
    <mergeCell ref="G47:H47"/>
    <mergeCell ref="I10:K11"/>
    <mergeCell ref="I12:K12"/>
    <mergeCell ref="I13:K19"/>
    <mergeCell ref="I20:K26"/>
    <mergeCell ref="I27:K33"/>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4"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29</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41"/>
      <c r="J12" s="142"/>
      <c r="K12" s="143"/>
    </row>
    <row r="13" spans="1:13" ht="17.100000000000001" customHeight="1" x14ac:dyDescent="0.15">
      <c r="A13" s="9">
        <f t="shared" ref="A13:A37" si="0">A12+1</f>
        <v>45140</v>
      </c>
      <c r="B13" s="10" t="str">
        <f>TEXT(A13,"aaa")</f>
        <v>水</v>
      </c>
      <c r="C13" s="24"/>
      <c r="D13" s="25"/>
      <c r="E13" s="26"/>
      <c r="F13" s="27"/>
      <c r="G13" s="28"/>
      <c r="H13" s="8" t="str">
        <f>IF((D13-C13)+(F13-E13)-G13=0,"",(D13-C13)+(F13-E13)-G13)</f>
        <v/>
      </c>
      <c r="I13" s="144"/>
      <c r="J13" s="145"/>
      <c r="K13" s="146"/>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144"/>
      <c r="J14" s="145"/>
      <c r="K14" s="146"/>
    </row>
    <row r="15" spans="1:13" ht="17.100000000000001" customHeight="1" x14ac:dyDescent="0.15">
      <c r="A15" s="9">
        <f t="shared" si="0"/>
        <v>45142</v>
      </c>
      <c r="B15" s="10" t="str">
        <f t="shared" si="1"/>
        <v>金</v>
      </c>
      <c r="C15" s="22"/>
      <c r="D15" s="23"/>
      <c r="E15" s="26"/>
      <c r="F15" s="27"/>
      <c r="G15" s="28"/>
      <c r="H15" s="8" t="str">
        <f t="shared" si="2"/>
        <v/>
      </c>
      <c r="I15" s="144"/>
      <c r="J15" s="145"/>
      <c r="K15" s="146"/>
    </row>
    <row r="16" spans="1:13" ht="17.100000000000001" customHeight="1" x14ac:dyDescent="0.15">
      <c r="A16" s="9">
        <f t="shared" si="0"/>
        <v>45143</v>
      </c>
      <c r="B16" s="10" t="str">
        <f t="shared" si="1"/>
        <v>土</v>
      </c>
      <c r="C16" s="22"/>
      <c r="D16" s="23"/>
      <c r="E16" s="26"/>
      <c r="F16" s="27"/>
      <c r="G16" s="28"/>
      <c r="H16" s="8" t="str">
        <f t="shared" si="2"/>
        <v/>
      </c>
      <c r="I16" s="147"/>
      <c r="J16" s="148"/>
      <c r="K16" s="149"/>
    </row>
    <row r="17" spans="1:11" ht="17.100000000000001" customHeight="1" x14ac:dyDescent="0.15">
      <c r="A17" s="35">
        <f t="shared" si="0"/>
        <v>45144</v>
      </c>
      <c r="B17" s="10" t="str">
        <f t="shared" si="1"/>
        <v>日</v>
      </c>
      <c r="C17" s="36"/>
      <c r="D17" s="37"/>
      <c r="E17" s="38"/>
      <c r="F17" s="39"/>
      <c r="G17" s="40"/>
      <c r="H17" s="8" t="str">
        <f t="shared" si="2"/>
        <v/>
      </c>
      <c r="I17" s="88"/>
      <c r="J17" s="89"/>
      <c r="K17" s="90"/>
    </row>
    <row r="18" spans="1:11" ht="17.100000000000001" customHeight="1" x14ac:dyDescent="0.15">
      <c r="A18" s="35">
        <f t="shared" si="0"/>
        <v>45145</v>
      </c>
      <c r="B18" s="10" t="str">
        <f t="shared" si="1"/>
        <v>月</v>
      </c>
      <c r="C18" s="36"/>
      <c r="D18" s="37"/>
      <c r="E18" s="38"/>
      <c r="F18" s="39"/>
      <c r="G18" s="40"/>
      <c r="H18" s="8" t="str">
        <f t="shared" si="2"/>
        <v/>
      </c>
      <c r="I18" s="91"/>
      <c r="J18" s="92"/>
      <c r="K18" s="93"/>
    </row>
    <row r="19" spans="1:11" ht="17.100000000000001" customHeight="1" x14ac:dyDescent="0.15">
      <c r="A19" s="9">
        <f t="shared" si="0"/>
        <v>45146</v>
      </c>
      <c r="B19" s="10" t="str">
        <f t="shared" si="1"/>
        <v>火</v>
      </c>
      <c r="C19" s="22"/>
      <c r="D19" s="23"/>
      <c r="E19" s="26"/>
      <c r="F19" s="27"/>
      <c r="G19" s="28"/>
      <c r="H19" s="8" t="str">
        <f t="shared" si="2"/>
        <v/>
      </c>
      <c r="I19" s="91"/>
      <c r="J19" s="92"/>
      <c r="K19" s="93"/>
    </row>
    <row r="20" spans="1:11" ht="17.100000000000001" customHeight="1" x14ac:dyDescent="0.15">
      <c r="A20" s="9">
        <f t="shared" si="0"/>
        <v>45147</v>
      </c>
      <c r="B20" s="10" t="str">
        <f t="shared" si="1"/>
        <v>水</v>
      </c>
      <c r="C20" s="22"/>
      <c r="D20" s="23"/>
      <c r="E20" s="26"/>
      <c r="F20" s="27"/>
      <c r="G20" s="28"/>
      <c r="H20" s="8" t="str">
        <f t="shared" si="2"/>
        <v/>
      </c>
      <c r="I20" s="91"/>
      <c r="J20" s="92"/>
      <c r="K20" s="93"/>
    </row>
    <row r="21" spans="1:11" ht="17.100000000000001" customHeight="1" x14ac:dyDescent="0.15">
      <c r="A21" s="51">
        <f t="shared" si="0"/>
        <v>45148</v>
      </c>
      <c r="B21" s="10" t="str">
        <f t="shared" si="1"/>
        <v>木</v>
      </c>
      <c r="C21" s="22"/>
      <c r="D21" s="23"/>
      <c r="E21" s="26"/>
      <c r="F21" s="27"/>
      <c r="G21" s="28"/>
      <c r="H21" s="8" t="str">
        <f t="shared" si="2"/>
        <v/>
      </c>
      <c r="I21" s="91"/>
      <c r="J21" s="92"/>
      <c r="K21" s="93"/>
    </row>
    <row r="22" spans="1:11" ht="17.100000000000001" customHeight="1" x14ac:dyDescent="0.15">
      <c r="A22" s="9">
        <f t="shared" si="0"/>
        <v>45149</v>
      </c>
      <c r="B22" s="10" t="s">
        <v>37</v>
      </c>
      <c r="C22" s="22"/>
      <c r="D22" s="23"/>
      <c r="E22" s="26"/>
      <c r="F22" s="27"/>
      <c r="G22" s="28"/>
      <c r="H22" s="8" t="str">
        <f t="shared" si="2"/>
        <v/>
      </c>
      <c r="I22" s="91"/>
      <c r="J22" s="92"/>
      <c r="K22" s="93"/>
    </row>
    <row r="23" spans="1:11" ht="17.100000000000001" customHeight="1" x14ac:dyDescent="0.15">
      <c r="A23" s="9">
        <f t="shared" si="0"/>
        <v>45150</v>
      </c>
      <c r="B23" s="10" t="str">
        <f t="shared" si="1"/>
        <v>土</v>
      </c>
      <c r="C23" s="22"/>
      <c r="D23" s="23"/>
      <c r="E23" s="26"/>
      <c r="F23" s="27"/>
      <c r="G23" s="28"/>
      <c r="H23" s="8" t="str">
        <f t="shared" si="2"/>
        <v/>
      </c>
      <c r="I23" s="94"/>
      <c r="J23" s="95"/>
      <c r="K23" s="96"/>
    </row>
    <row r="24" spans="1:11" ht="17.100000000000001" customHeight="1" x14ac:dyDescent="0.15">
      <c r="A24" s="9">
        <f t="shared" si="0"/>
        <v>45151</v>
      </c>
      <c r="B24" s="10" t="str">
        <f t="shared" si="1"/>
        <v>日</v>
      </c>
      <c r="C24" s="22"/>
      <c r="D24" s="23"/>
      <c r="E24" s="26"/>
      <c r="F24" s="27"/>
      <c r="G24" s="28"/>
      <c r="H24" s="8" t="str">
        <f t="shared" si="2"/>
        <v/>
      </c>
      <c r="I24" s="88"/>
      <c r="J24" s="89"/>
      <c r="K24" s="90"/>
    </row>
    <row r="25" spans="1:11" ht="17.100000000000001" customHeight="1" x14ac:dyDescent="0.15">
      <c r="A25" s="9">
        <f t="shared" si="0"/>
        <v>45152</v>
      </c>
      <c r="B25" s="10" t="str">
        <f t="shared" si="1"/>
        <v>月</v>
      </c>
      <c r="C25" s="22"/>
      <c r="D25" s="23"/>
      <c r="E25" s="26"/>
      <c r="F25" s="27"/>
      <c r="G25" s="28"/>
      <c r="H25" s="8" t="str">
        <f t="shared" si="2"/>
        <v/>
      </c>
      <c r="I25" s="91"/>
      <c r="J25" s="92"/>
      <c r="K25" s="93"/>
    </row>
    <row r="26" spans="1:11" ht="17.100000000000001" customHeight="1" x14ac:dyDescent="0.15">
      <c r="A26" s="9">
        <f t="shared" si="0"/>
        <v>45153</v>
      </c>
      <c r="B26" s="10" t="str">
        <f t="shared" si="1"/>
        <v>火</v>
      </c>
      <c r="C26" s="22"/>
      <c r="D26" s="23"/>
      <c r="E26" s="26"/>
      <c r="F26" s="27"/>
      <c r="G26" s="28"/>
      <c r="H26" s="8" t="str">
        <f t="shared" si="2"/>
        <v/>
      </c>
      <c r="I26" s="91"/>
      <c r="J26" s="92"/>
      <c r="K26" s="93"/>
    </row>
    <row r="27" spans="1:11" ht="17.100000000000001" customHeight="1" x14ac:dyDescent="0.15">
      <c r="A27" s="9">
        <f t="shared" si="0"/>
        <v>45154</v>
      </c>
      <c r="B27" s="10" t="str">
        <f t="shared" si="1"/>
        <v>水</v>
      </c>
      <c r="C27" s="22"/>
      <c r="D27" s="23"/>
      <c r="E27" s="26"/>
      <c r="F27" s="27"/>
      <c r="G27" s="28"/>
      <c r="H27" s="8" t="str">
        <f t="shared" si="2"/>
        <v/>
      </c>
      <c r="I27" s="91"/>
      <c r="J27" s="92"/>
      <c r="K27" s="93"/>
    </row>
    <row r="28" spans="1:11" ht="17.100000000000001" customHeight="1" x14ac:dyDescent="0.15">
      <c r="A28" s="9">
        <f t="shared" si="0"/>
        <v>45155</v>
      </c>
      <c r="B28" s="10" t="str">
        <f t="shared" si="1"/>
        <v>木</v>
      </c>
      <c r="C28" s="22"/>
      <c r="D28" s="23"/>
      <c r="E28" s="26"/>
      <c r="F28" s="27"/>
      <c r="G28" s="28"/>
      <c r="H28" s="8" t="str">
        <f t="shared" si="2"/>
        <v/>
      </c>
      <c r="I28" s="91"/>
      <c r="J28" s="92"/>
      <c r="K28" s="93"/>
    </row>
    <row r="29" spans="1:11" ht="17.100000000000001" customHeight="1" x14ac:dyDescent="0.15">
      <c r="A29" s="9">
        <f t="shared" si="0"/>
        <v>45156</v>
      </c>
      <c r="B29" s="10" t="str">
        <f t="shared" si="1"/>
        <v>金</v>
      </c>
      <c r="C29" s="22"/>
      <c r="D29" s="23"/>
      <c r="E29" s="26"/>
      <c r="F29" s="27"/>
      <c r="G29" s="28"/>
      <c r="H29" s="8" t="str">
        <f t="shared" si="2"/>
        <v/>
      </c>
      <c r="I29" s="91"/>
      <c r="J29" s="92"/>
      <c r="K29" s="93"/>
    </row>
    <row r="30" spans="1:11" ht="17.100000000000001" customHeight="1" x14ac:dyDescent="0.15">
      <c r="A30" s="9">
        <f t="shared" si="0"/>
        <v>45157</v>
      </c>
      <c r="B30" s="10" t="str">
        <f t="shared" si="1"/>
        <v>土</v>
      </c>
      <c r="C30" s="22"/>
      <c r="D30" s="23"/>
      <c r="E30" s="26"/>
      <c r="F30" s="27"/>
      <c r="G30" s="28"/>
      <c r="H30" s="8" t="str">
        <f t="shared" si="2"/>
        <v/>
      </c>
      <c r="I30" s="94"/>
      <c r="J30" s="95"/>
      <c r="K30" s="96"/>
    </row>
    <row r="31" spans="1:11" ht="17.100000000000001" customHeight="1" x14ac:dyDescent="0.15">
      <c r="A31" s="9">
        <f t="shared" si="0"/>
        <v>45158</v>
      </c>
      <c r="B31" s="10" t="str">
        <f t="shared" si="1"/>
        <v>日</v>
      </c>
      <c r="C31" s="22"/>
      <c r="D31" s="23"/>
      <c r="E31" s="26"/>
      <c r="F31" s="27"/>
      <c r="G31" s="28"/>
      <c r="H31" s="8" t="str">
        <f t="shared" si="2"/>
        <v/>
      </c>
      <c r="I31" s="88"/>
      <c r="J31" s="89"/>
      <c r="K31" s="90"/>
    </row>
    <row r="32" spans="1:11" ht="17.100000000000001" customHeight="1" x14ac:dyDescent="0.15">
      <c r="A32" s="9">
        <f t="shared" si="0"/>
        <v>45159</v>
      </c>
      <c r="B32" s="10" t="str">
        <f t="shared" si="1"/>
        <v>月</v>
      </c>
      <c r="C32" s="22"/>
      <c r="D32" s="23"/>
      <c r="E32" s="26"/>
      <c r="F32" s="27"/>
      <c r="G32" s="28"/>
      <c r="H32" s="8" t="str">
        <f t="shared" si="2"/>
        <v/>
      </c>
      <c r="I32" s="91"/>
      <c r="J32" s="92"/>
      <c r="K32" s="93"/>
    </row>
    <row r="33" spans="1:11" ht="17.100000000000001" customHeight="1" x14ac:dyDescent="0.15">
      <c r="A33" s="9">
        <f t="shared" si="0"/>
        <v>45160</v>
      </c>
      <c r="B33" s="10" t="str">
        <f t="shared" si="1"/>
        <v>火</v>
      </c>
      <c r="C33" s="22"/>
      <c r="D33" s="23"/>
      <c r="E33" s="26"/>
      <c r="F33" s="27"/>
      <c r="G33" s="28"/>
      <c r="H33" s="8" t="str">
        <f t="shared" si="2"/>
        <v/>
      </c>
      <c r="I33" s="91"/>
      <c r="J33" s="92"/>
      <c r="K33" s="93"/>
    </row>
    <row r="34" spans="1:11" ht="17.100000000000001" customHeight="1" x14ac:dyDescent="0.15">
      <c r="A34" s="9">
        <f t="shared" si="0"/>
        <v>45161</v>
      </c>
      <c r="B34" s="10" t="str">
        <f t="shared" si="1"/>
        <v>水</v>
      </c>
      <c r="C34" s="22"/>
      <c r="D34" s="23"/>
      <c r="E34" s="26"/>
      <c r="F34" s="27"/>
      <c r="G34" s="28"/>
      <c r="H34" s="8" t="str">
        <f t="shared" si="2"/>
        <v/>
      </c>
      <c r="I34" s="91"/>
      <c r="J34" s="92"/>
      <c r="K34" s="93"/>
    </row>
    <row r="35" spans="1:11" ht="17.100000000000001" customHeight="1" x14ac:dyDescent="0.15">
      <c r="A35" s="9">
        <f t="shared" si="0"/>
        <v>45162</v>
      </c>
      <c r="B35" s="10" t="str">
        <f t="shared" si="1"/>
        <v>木</v>
      </c>
      <c r="C35" s="22"/>
      <c r="D35" s="23"/>
      <c r="E35" s="26"/>
      <c r="F35" s="27"/>
      <c r="G35" s="28"/>
      <c r="H35" s="8" t="str">
        <f t="shared" si="2"/>
        <v/>
      </c>
      <c r="I35" s="91"/>
      <c r="J35" s="92"/>
      <c r="K35" s="93"/>
    </row>
    <row r="36" spans="1:11" ht="17.100000000000001" customHeight="1" x14ac:dyDescent="0.15">
      <c r="A36" s="9">
        <f t="shared" si="0"/>
        <v>45163</v>
      </c>
      <c r="B36" s="10" t="str">
        <f t="shared" si="1"/>
        <v>金</v>
      </c>
      <c r="C36" s="22"/>
      <c r="D36" s="23"/>
      <c r="E36" s="26"/>
      <c r="F36" s="27"/>
      <c r="G36" s="28"/>
      <c r="H36" s="8" t="str">
        <f t="shared" si="2"/>
        <v/>
      </c>
      <c r="I36" s="91"/>
      <c r="J36" s="92"/>
      <c r="K36" s="93"/>
    </row>
    <row r="37" spans="1:11" ht="17.100000000000001" customHeight="1" x14ac:dyDescent="0.15">
      <c r="A37" s="9">
        <f t="shared" si="0"/>
        <v>45164</v>
      </c>
      <c r="B37" s="10" t="str">
        <f t="shared" si="1"/>
        <v>土</v>
      </c>
      <c r="C37" s="22"/>
      <c r="D37" s="23"/>
      <c r="E37" s="26"/>
      <c r="F37" s="27"/>
      <c r="G37" s="28"/>
      <c r="H37" s="8" t="str">
        <f t="shared" si="2"/>
        <v/>
      </c>
      <c r="I37" s="94"/>
      <c r="J37" s="95"/>
      <c r="K37" s="96"/>
    </row>
    <row r="38" spans="1:11" ht="17.100000000000001" customHeight="1" x14ac:dyDescent="0.15">
      <c r="A38" s="9">
        <f>A37+1</f>
        <v>45165</v>
      </c>
      <c r="B38" s="10" t="str">
        <f t="shared" si="1"/>
        <v>日</v>
      </c>
      <c r="C38" s="22"/>
      <c r="D38" s="23"/>
      <c r="E38" s="26"/>
      <c r="F38" s="27"/>
      <c r="G38" s="28"/>
      <c r="H38" s="8" t="str">
        <f t="shared" si="2"/>
        <v/>
      </c>
      <c r="I38" s="88"/>
      <c r="J38" s="89"/>
      <c r="K38" s="90"/>
    </row>
    <row r="39" spans="1:11" ht="17.100000000000001" customHeight="1" x14ac:dyDescent="0.15">
      <c r="A39" s="9">
        <f>A38+1</f>
        <v>45166</v>
      </c>
      <c r="B39" s="10" t="str">
        <f t="shared" si="1"/>
        <v>月</v>
      </c>
      <c r="C39" s="22"/>
      <c r="D39" s="23"/>
      <c r="E39" s="26"/>
      <c r="F39" s="27"/>
      <c r="G39" s="28"/>
      <c r="H39" s="8" t="str">
        <f t="shared" si="2"/>
        <v/>
      </c>
      <c r="I39" s="91"/>
      <c r="J39" s="92"/>
      <c r="K39" s="93"/>
    </row>
    <row r="40" spans="1:11" ht="17.100000000000001" customHeight="1" x14ac:dyDescent="0.15">
      <c r="A40" s="9">
        <f>IF(DAY(A39+1)&lt;4,"",A39+1)</f>
        <v>45167</v>
      </c>
      <c r="B40" s="10" t="str">
        <f t="shared" si="1"/>
        <v>火</v>
      </c>
      <c r="C40" s="22"/>
      <c r="D40" s="23"/>
      <c r="E40" s="26"/>
      <c r="F40" s="27"/>
      <c r="G40" s="28"/>
      <c r="H40" s="8" t="str">
        <f t="shared" si="2"/>
        <v/>
      </c>
      <c r="I40" s="91"/>
      <c r="J40" s="92"/>
      <c r="K40" s="93"/>
    </row>
    <row r="41" spans="1:11" ht="17.100000000000001" customHeight="1" x14ac:dyDescent="0.15">
      <c r="A41" s="9">
        <f>IF(DAY(A39+2)&lt;4,"",A39+2)</f>
        <v>45168</v>
      </c>
      <c r="B41" s="10" t="str">
        <f t="shared" si="1"/>
        <v>水</v>
      </c>
      <c r="C41" s="22"/>
      <c r="D41" s="23"/>
      <c r="E41" s="26"/>
      <c r="F41" s="27"/>
      <c r="G41" s="28"/>
      <c r="H41" s="8" t="str">
        <f t="shared" si="2"/>
        <v/>
      </c>
      <c r="I41" s="91"/>
      <c r="J41" s="92"/>
      <c r="K41" s="93"/>
    </row>
    <row r="42" spans="1:11" ht="17.100000000000001" customHeight="1" thickBot="1" x14ac:dyDescent="0.2">
      <c r="A42" s="11">
        <f>IF(DAY(A39+3)&lt;4,"",A39+3)</f>
        <v>45169</v>
      </c>
      <c r="B42" s="42" t="str">
        <f>TEXT(A42,"aaa")</f>
        <v>木</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8:K42"/>
    <mergeCell ref="B47:C47"/>
    <mergeCell ref="D47:E47"/>
    <mergeCell ref="G47:H47"/>
    <mergeCell ref="A49:K50"/>
    <mergeCell ref="A43:G43"/>
    <mergeCell ref="I43:J43"/>
    <mergeCell ref="A45:K45"/>
    <mergeCell ref="C46:D46"/>
    <mergeCell ref="I46:K46"/>
    <mergeCell ref="I10:K11"/>
    <mergeCell ref="I12:K16"/>
    <mergeCell ref="I17:K23"/>
    <mergeCell ref="I24:K30"/>
    <mergeCell ref="I31:K37"/>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3" priority="1" stopIfTrue="1">
      <formula>OR($B12="土",$B12="日",$B12="祝",$B12="振",$I12="休日")</formula>
    </cfRule>
  </conditionalFormatting>
  <conditionalFormatting sqref="C12:I12 C13:H42">
    <cfRule type="expression" dxfId="12" priority="3"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30</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45171</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45173</v>
      </c>
      <c r="B15" s="10" t="str">
        <f t="shared" si="1"/>
        <v>月</v>
      </c>
      <c r="C15" s="22"/>
      <c r="D15" s="23"/>
      <c r="E15" s="26"/>
      <c r="F15" s="27"/>
      <c r="G15" s="28"/>
      <c r="H15" s="8" t="str">
        <f t="shared" si="2"/>
        <v/>
      </c>
      <c r="I15" s="91"/>
      <c r="J15" s="92"/>
      <c r="K15" s="93"/>
    </row>
    <row r="16" spans="1:13" ht="17.100000000000001" customHeight="1" x14ac:dyDescent="0.15">
      <c r="A16" s="9">
        <f t="shared" si="0"/>
        <v>45174</v>
      </c>
      <c r="B16" s="10" t="str">
        <f t="shared" si="1"/>
        <v>火</v>
      </c>
      <c r="C16" s="22"/>
      <c r="D16" s="23"/>
      <c r="E16" s="26"/>
      <c r="F16" s="27"/>
      <c r="G16" s="28"/>
      <c r="H16" s="8" t="str">
        <f t="shared" si="2"/>
        <v/>
      </c>
      <c r="I16" s="91"/>
      <c r="J16" s="92"/>
      <c r="K16" s="93"/>
    </row>
    <row r="17" spans="1:11" ht="17.100000000000001" customHeight="1" x14ac:dyDescent="0.15">
      <c r="A17" s="35">
        <f t="shared" si="0"/>
        <v>45175</v>
      </c>
      <c r="B17" s="10" t="str">
        <f t="shared" si="1"/>
        <v>水</v>
      </c>
      <c r="C17" s="36"/>
      <c r="D17" s="37"/>
      <c r="E17" s="38"/>
      <c r="F17" s="39"/>
      <c r="G17" s="40"/>
      <c r="H17" s="8" t="str">
        <f t="shared" si="2"/>
        <v/>
      </c>
      <c r="I17" s="91"/>
      <c r="J17" s="92"/>
      <c r="K17" s="93"/>
    </row>
    <row r="18" spans="1:11" ht="17.100000000000001" customHeight="1" x14ac:dyDescent="0.15">
      <c r="A18" s="35">
        <f t="shared" si="0"/>
        <v>45176</v>
      </c>
      <c r="B18" s="10" t="str">
        <f t="shared" si="1"/>
        <v>木</v>
      </c>
      <c r="C18" s="36"/>
      <c r="D18" s="37"/>
      <c r="E18" s="38"/>
      <c r="F18" s="39"/>
      <c r="G18" s="40"/>
      <c r="H18" s="8" t="str">
        <f t="shared" si="2"/>
        <v/>
      </c>
      <c r="I18" s="91"/>
      <c r="J18" s="92"/>
      <c r="K18" s="93"/>
    </row>
    <row r="19" spans="1:11" ht="17.100000000000001" customHeight="1" x14ac:dyDescent="0.15">
      <c r="A19" s="9">
        <f t="shared" si="0"/>
        <v>45177</v>
      </c>
      <c r="B19" s="10" t="str">
        <f t="shared" si="1"/>
        <v>金</v>
      </c>
      <c r="C19" s="22"/>
      <c r="D19" s="23"/>
      <c r="E19" s="26"/>
      <c r="F19" s="27"/>
      <c r="G19" s="28"/>
      <c r="H19" s="8" t="str">
        <f t="shared" si="2"/>
        <v/>
      </c>
      <c r="I19" s="91"/>
      <c r="J19" s="92"/>
      <c r="K19" s="93"/>
    </row>
    <row r="20" spans="1:11" ht="17.100000000000001" customHeight="1" x14ac:dyDescent="0.15">
      <c r="A20" s="9">
        <f t="shared" si="0"/>
        <v>45178</v>
      </c>
      <c r="B20" s="10" t="str">
        <f t="shared" si="1"/>
        <v>土</v>
      </c>
      <c r="C20" s="22"/>
      <c r="D20" s="23"/>
      <c r="E20" s="26"/>
      <c r="F20" s="27"/>
      <c r="G20" s="28"/>
      <c r="H20" s="8" t="str">
        <f t="shared" si="2"/>
        <v/>
      </c>
      <c r="I20" s="94"/>
      <c r="J20" s="95"/>
      <c r="K20" s="96"/>
    </row>
    <row r="21" spans="1:11" ht="17.100000000000001" customHeight="1" x14ac:dyDescent="0.15">
      <c r="A21" s="51">
        <f t="shared" si="0"/>
        <v>45179</v>
      </c>
      <c r="B21" s="10" t="str">
        <f t="shared" si="1"/>
        <v>日</v>
      </c>
      <c r="C21" s="22"/>
      <c r="D21" s="23"/>
      <c r="E21" s="26"/>
      <c r="F21" s="27"/>
      <c r="G21" s="28"/>
      <c r="H21" s="8" t="str">
        <f t="shared" si="2"/>
        <v/>
      </c>
      <c r="I21" s="88"/>
      <c r="J21" s="89"/>
      <c r="K21" s="90"/>
    </row>
    <row r="22" spans="1:11" ht="17.100000000000001" customHeight="1" x14ac:dyDescent="0.15">
      <c r="A22" s="9">
        <f t="shared" si="0"/>
        <v>45180</v>
      </c>
      <c r="B22" s="10" t="str">
        <f t="shared" si="1"/>
        <v>月</v>
      </c>
      <c r="C22" s="22"/>
      <c r="D22" s="23"/>
      <c r="E22" s="26"/>
      <c r="F22" s="27"/>
      <c r="G22" s="28"/>
      <c r="H22" s="8" t="str">
        <f t="shared" si="2"/>
        <v/>
      </c>
      <c r="I22" s="91"/>
      <c r="J22" s="92"/>
      <c r="K22" s="93"/>
    </row>
    <row r="23" spans="1:11" ht="17.100000000000001" customHeight="1" x14ac:dyDescent="0.15">
      <c r="A23" s="9">
        <f t="shared" si="0"/>
        <v>45181</v>
      </c>
      <c r="B23" s="10" t="str">
        <f t="shared" si="1"/>
        <v>火</v>
      </c>
      <c r="C23" s="22"/>
      <c r="D23" s="23"/>
      <c r="E23" s="26"/>
      <c r="F23" s="27"/>
      <c r="G23" s="28"/>
      <c r="H23" s="8" t="str">
        <f t="shared" si="2"/>
        <v/>
      </c>
      <c r="I23" s="91"/>
      <c r="J23" s="92"/>
      <c r="K23" s="93"/>
    </row>
    <row r="24" spans="1:11" ht="17.100000000000001" customHeight="1" x14ac:dyDescent="0.15">
      <c r="A24" s="9">
        <f t="shared" si="0"/>
        <v>45182</v>
      </c>
      <c r="B24" s="10" t="str">
        <f t="shared" si="1"/>
        <v>水</v>
      </c>
      <c r="C24" s="22"/>
      <c r="D24" s="23"/>
      <c r="E24" s="26"/>
      <c r="F24" s="27"/>
      <c r="G24" s="28"/>
      <c r="H24" s="8" t="str">
        <f t="shared" si="2"/>
        <v/>
      </c>
      <c r="I24" s="91"/>
      <c r="J24" s="92"/>
      <c r="K24" s="93"/>
    </row>
    <row r="25" spans="1:11" ht="17.100000000000001" customHeight="1" x14ac:dyDescent="0.15">
      <c r="A25" s="9">
        <f t="shared" si="0"/>
        <v>45183</v>
      </c>
      <c r="B25" s="10" t="str">
        <f t="shared" si="1"/>
        <v>木</v>
      </c>
      <c r="C25" s="22"/>
      <c r="D25" s="23"/>
      <c r="E25" s="26"/>
      <c r="F25" s="27"/>
      <c r="G25" s="28"/>
      <c r="H25" s="8" t="str">
        <f t="shared" si="2"/>
        <v/>
      </c>
      <c r="I25" s="91"/>
      <c r="J25" s="92"/>
      <c r="K25" s="93"/>
    </row>
    <row r="26" spans="1:11" ht="17.100000000000001" customHeight="1" x14ac:dyDescent="0.15">
      <c r="A26" s="9">
        <f t="shared" si="0"/>
        <v>45184</v>
      </c>
      <c r="B26" s="10" t="str">
        <f t="shared" si="1"/>
        <v>金</v>
      </c>
      <c r="C26" s="22"/>
      <c r="D26" s="23"/>
      <c r="E26" s="26"/>
      <c r="F26" s="27"/>
      <c r="G26" s="28"/>
      <c r="H26" s="8" t="str">
        <f t="shared" si="2"/>
        <v/>
      </c>
      <c r="I26" s="91"/>
      <c r="J26" s="92"/>
      <c r="K26" s="93"/>
    </row>
    <row r="27" spans="1:11" ht="17.100000000000001" customHeight="1" x14ac:dyDescent="0.15">
      <c r="A27" s="9">
        <f t="shared" si="0"/>
        <v>45185</v>
      </c>
      <c r="B27" s="10" t="str">
        <f t="shared" si="1"/>
        <v>土</v>
      </c>
      <c r="C27" s="22"/>
      <c r="D27" s="23"/>
      <c r="E27" s="26"/>
      <c r="F27" s="27"/>
      <c r="G27" s="28"/>
      <c r="H27" s="8" t="str">
        <f t="shared" si="2"/>
        <v/>
      </c>
      <c r="I27" s="94"/>
      <c r="J27" s="95"/>
      <c r="K27" s="96"/>
    </row>
    <row r="28" spans="1:11" ht="17.100000000000001" customHeight="1" x14ac:dyDescent="0.15">
      <c r="A28" s="9">
        <f t="shared" si="0"/>
        <v>45186</v>
      </c>
      <c r="B28" s="10" t="str">
        <f t="shared" si="1"/>
        <v>日</v>
      </c>
      <c r="C28" s="22"/>
      <c r="D28" s="23"/>
      <c r="E28" s="26"/>
      <c r="F28" s="27"/>
      <c r="G28" s="28"/>
      <c r="H28" s="8" t="str">
        <f t="shared" si="2"/>
        <v/>
      </c>
      <c r="I28" s="88"/>
      <c r="J28" s="89"/>
      <c r="K28" s="90"/>
    </row>
    <row r="29" spans="1:11" ht="17.100000000000001" customHeight="1" x14ac:dyDescent="0.15">
      <c r="A29" s="9">
        <f t="shared" si="0"/>
        <v>45187</v>
      </c>
      <c r="B29" s="10" t="s">
        <v>37</v>
      </c>
      <c r="C29" s="22"/>
      <c r="D29" s="23"/>
      <c r="E29" s="26"/>
      <c r="F29" s="27"/>
      <c r="G29" s="28"/>
      <c r="H29" s="8" t="str">
        <f t="shared" si="2"/>
        <v/>
      </c>
      <c r="I29" s="91"/>
      <c r="J29" s="92"/>
      <c r="K29" s="93"/>
    </row>
    <row r="30" spans="1:11" ht="17.100000000000001" customHeight="1" x14ac:dyDescent="0.15">
      <c r="A30" s="9">
        <f t="shared" si="0"/>
        <v>45188</v>
      </c>
      <c r="B30" s="10" t="str">
        <f t="shared" si="1"/>
        <v>火</v>
      </c>
      <c r="C30" s="22"/>
      <c r="D30" s="23"/>
      <c r="E30" s="26"/>
      <c r="F30" s="27"/>
      <c r="G30" s="28"/>
      <c r="H30" s="8" t="str">
        <f t="shared" si="2"/>
        <v/>
      </c>
      <c r="I30" s="91"/>
      <c r="J30" s="92"/>
      <c r="K30" s="93"/>
    </row>
    <row r="31" spans="1:11" ht="17.100000000000001" customHeight="1" x14ac:dyDescent="0.15">
      <c r="A31" s="9">
        <f t="shared" si="0"/>
        <v>45189</v>
      </c>
      <c r="B31" s="10" t="str">
        <f t="shared" si="1"/>
        <v>水</v>
      </c>
      <c r="C31" s="22"/>
      <c r="D31" s="23"/>
      <c r="E31" s="26"/>
      <c r="F31" s="27"/>
      <c r="G31" s="28"/>
      <c r="H31" s="8" t="str">
        <f t="shared" si="2"/>
        <v/>
      </c>
      <c r="I31" s="91"/>
      <c r="J31" s="92"/>
      <c r="K31" s="93"/>
    </row>
    <row r="32" spans="1:11" ht="17.100000000000001" customHeight="1" x14ac:dyDescent="0.15">
      <c r="A32" s="9">
        <f t="shared" si="0"/>
        <v>45190</v>
      </c>
      <c r="B32" s="10" t="str">
        <f t="shared" si="1"/>
        <v>木</v>
      </c>
      <c r="C32" s="22"/>
      <c r="D32" s="23"/>
      <c r="E32" s="26"/>
      <c r="F32" s="27"/>
      <c r="G32" s="28"/>
      <c r="H32" s="8" t="str">
        <f t="shared" si="2"/>
        <v/>
      </c>
      <c r="I32" s="91"/>
      <c r="J32" s="92"/>
      <c r="K32" s="93"/>
    </row>
    <row r="33" spans="1:11" ht="17.100000000000001" customHeight="1" x14ac:dyDescent="0.15">
      <c r="A33" s="9">
        <f t="shared" si="0"/>
        <v>45191</v>
      </c>
      <c r="B33" s="10" t="str">
        <f t="shared" si="1"/>
        <v>金</v>
      </c>
      <c r="C33" s="22"/>
      <c r="D33" s="23"/>
      <c r="E33" s="26"/>
      <c r="F33" s="27"/>
      <c r="G33" s="28"/>
      <c r="H33" s="8" t="str">
        <f t="shared" si="2"/>
        <v/>
      </c>
      <c r="I33" s="91"/>
      <c r="J33" s="92"/>
      <c r="K33" s="93"/>
    </row>
    <row r="34" spans="1:11" ht="17.100000000000001" customHeight="1" x14ac:dyDescent="0.15">
      <c r="A34" s="9">
        <f t="shared" si="0"/>
        <v>45192</v>
      </c>
      <c r="B34" s="10" t="s">
        <v>37</v>
      </c>
      <c r="C34" s="22"/>
      <c r="D34" s="23"/>
      <c r="E34" s="26"/>
      <c r="F34" s="27"/>
      <c r="G34" s="28"/>
      <c r="H34" s="8" t="str">
        <f t="shared" si="2"/>
        <v/>
      </c>
      <c r="I34" s="94"/>
      <c r="J34" s="95"/>
      <c r="K34" s="96"/>
    </row>
    <row r="35" spans="1:11" ht="17.100000000000001" customHeight="1" x14ac:dyDescent="0.15">
      <c r="A35" s="9">
        <f t="shared" si="0"/>
        <v>45193</v>
      </c>
      <c r="B35" s="10" t="str">
        <f t="shared" si="1"/>
        <v>日</v>
      </c>
      <c r="C35" s="22"/>
      <c r="D35" s="23"/>
      <c r="E35" s="26"/>
      <c r="F35" s="27"/>
      <c r="G35" s="28"/>
      <c r="H35" s="8" t="str">
        <f t="shared" si="2"/>
        <v/>
      </c>
      <c r="I35" s="88"/>
      <c r="J35" s="89"/>
      <c r="K35" s="90"/>
    </row>
    <row r="36" spans="1:11" ht="17.100000000000001" customHeight="1" x14ac:dyDescent="0.15">
      <c r="A36" s="9">
        <f t="shared" si="0"/>
        <v>45194</v>
      </c>
      <c r="B36" s="10" t="str">
        <f t="shared" si="1"/>
        <v>月</v>
      </c>
      <c r="C36" s="22"/>
      <c r="D36" s="23"/>
      <c r="E36" s="26"/>
      <c r="F36" s="27"/>
      <c r="G36" s="28"/>
      <c r="H36" s="8" t="str">
        <f t="shared" si="2"/>
        <v/>
      </c>
      <c r="I36" s="91"/>
      <c r="J36" s="92"/>
      <c r="K36" s="93"/>
    </row>
    <row r="37" spans="1:11" ht="17.100000000000001" customHeight="1" x14ac:dyDescent="0.15">
      <c r="A37" s="9">
        <f t="shared" si="0"/>
        <v>45195</v>
      </c>
      <c r="B37" s="10" t="str">
        <f t="shared" si="1"/>
        <v>火</v>
      </c>
      <c r="C37" s="22"/>
      <c r="D37" s="23"/>
      <c r="E37" s="26"/>
      <c r="F37" s="27"/>
      <c r="G37" s="28"/>
      <c r="H37" s="8" t="str">
        <f t="shared" si="2"/>
        <v/>
      </c>
      <c r="I37" s="91"/>
      <c r="J37" s="92"/>
      <c r="K37" s="93"/>
    </row>
    <row r="38" spans="1:11" ht="17.100000000000001" customHeight="1" x14ac:dyDescent="0.15">
      <c r="A38" s="9">
        <f>A37+1</f>
        <v>45196</v>
      </c>
      <c r="B38" s="10" t="str">
        <f t="shared" si="1"/>
        <v>水</v>
      </c>
      <c r="C38" s="22"/>
      <c r="D38" s="23"/>
      <c r="E38" s="26"/>
      <c r="F38" s="27"/>
      <c r="G38" s="28"/>
      <c r="H38" s="8" t="str">
        <f t="shared" si="2"/>
        <v/>
      </c>
      <c r="I38" s="91"/>
      <c r="J38" s="92"/>
      <c r="K38" s="93"/>
    </row>
    <row r="39" spans="1:11" ht="17.100000000000001" customHeight="1" x14ac:dyDescent="0.15">
      <c r="A39" s="9">
        <f>A38+1</f>
        <v>45197</v>
      </c>
      <c r="B39" s="10" t="str">
        <f t="shared" si="1"/>
        <v>木</v>
      </c>
      <c r="C39" s="22"/>
      <c r="D39" s="23"/>
      <c r="E39" s="26"/>
      <c r="F39" s="27"/>
      <c r="G39" s="28"/>
      <c r="H39" s="8" t="str">
        <f t="shared" si="2"/>
        <v/>
      </c>
      <c r="I39" s="91"/>
      <c r="J39" s="92"/>
      <c r="K39" s="93"/>
    </row>
    <row r="40" spans="1:11" ht="17.100000000000001" customHeight="1" x14ac:dyDescent="0.15">
      <c r="A40" s="9">
        <f>IF(DAY(A39+1)&lt;4,"",A39+1)</f>
        <v>45198</v>
      </c>
      <c r="B40" s="10" t="str">
        <f t="shared" si="1"/>
        <v>金</v>
      </c>
      <c r="C40" s="22"/>
      <c r="D40" s="23"/>
      <c r="E40" s="26"/>
      <c r="F40" s="27"/>
      <c r="G40" s="28"/>
      <c r="H40" s="8" t="str">
        <f t="shared" si="2"/>
        <v/>
      </c>
      <c r="I40" s="91"/>
      <c r="J40" s="92"/>
      <c r="K40" s="93"/>
    </row>
    <row r="41" spans="1:11" ht="17.100000000000001" customHeight="1" x14ac:dyDescent="0.15">
      <c r="A41" s="9">
        <f>IF(DAY(A39+2)&lt;4,"",A39+2)</f>
        <v>45199</v>
      </c>
      <c r="B41" s="10" t="str">
        <f t="shared" si="1"/>
        <v>土</v>
      </c>
      <c r="C41" s="22"/>
      <c r="D41" s="23"/>
      <c r="E41" s="26"/>
      <c r="F41" s="27"/>
      <c r="G41" s="28"/>
      <c r="H41" s="8" t="str">
        <f t="shared" si="2"/>
        <v/>
      </c>
      <c r="I41" s="94"/>
      <c r="J41" s="95"/>
      <c r="K41" s="96"/>
    </row>
    <row r="42" spans="1:11" ht="17.100000000000001" customHeight="1" thickBot="1" x14ac:dyDescent="0.2">
      <c r="A42" s="11" t="str">
        <f>IF(DAY(A39+3)&lt;4,"",A39+3)</f>
        <v/>
      </c>
      <c r="B42" s="42" t="str">
        <f>TEXT(A42,"aaa")</f>
        <v/>
      </c>
      <c r="C42" s="29"/>
      <c r="D42" s="30"/>
      <c r="E42" s="31"/>
      <c r="F42" s="32"/>
      <c r="G42" s="33"/>
      <c r="H42" s="12" t="str">
        <f t="shared" si="2"/>
        <v/>
      </c>
      <c r="I42" s="150"/>
      <c r="J42" s="151"/>
      <c r="K42" s="152"/>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4:K20"/>
    <mergeCell ref="I12:K13"/>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1" priority="1" stopIfTrue="1">
      <formula>OR($B12="土",$B12="日",$B12="祝",$B12="振",$I12="休日")</formula>
    </cfRule>
  </conditionalFormatting>
  <conditionalFormatting sqref="C12:I12 C13:H41 C42:I42">
    <cfRule type="expression" dxfId="10" priority="3"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31</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41"/>
      <c r="J12" s="142"/>
      <c r="K12" s="143"/>
    </row>
    <row r="13" spans="1:13" ht="17.100000000000001" customHeight="1" x14ac:dyDescent="0.15">
      <c r="A13" s="9">
        <f t="shared" ref="A13:A37" si="0">A12+1</f>
        <v>45201</v>
      </c>
      <c r="B13" s="10" t="str">
        <f>TEXT(A13,"aaa")</f>
        <v>月</v>
      </c>
      <c r="C13" s="24"/>
      <c r="D13" s="25"/>
      <c r="E13" s="26"/>
      <c r="F13" s="27"/>
      <c r="G13" s="28"/>
      <c r="H13" s="8" t="str">
        <f>IF((D13-C13)+(F13-E13)-G13=0,"",(D13-C13)+(F13-E13)-G13)</f>
        <v/>
      </c>
      <c r="I13" s="144"/>
      <c r="J13" s="145"/>
      <c r="K13" s="146"/>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144"/>
      <c r="J14" s="145"/>
      <c r="K14" s="146"/>
    </row>
    <row r="15" spans="1:13" ht="17.100000000000001" customHeight="1" x14ac:dyDescent="0.15">
      <c r="A15" s="9">
        <f t="shared" si="0"/>
        <v>45203</v>
      </c>
      <c r="B15" s="10" t="str">
        <f t="shared" si="1"/>
        <v>水</v>
      </c>
      <c r="C15" s="22"/>
      <c r="D15" s="23"/>
      <c r="E15" s="26"/>
      <c r="F15" s="27"/>
      <c r="G15" s="28"/>
      <c r="H15" s="8" t="str">
        <f t="shared" si="2"/>
        <v/>
      </c>
      <c r="I15" s="144"/>
      <c r="J15" s="145"/>
      <c r="K15" s="146"/>
    </row>
    <row r="16" spans="1:13" ht="17.100000000000001" customHeight="1" x14ac:dyDescent="0.15">
      <c r="A16" s="9">
        <f t="shared" si="0"/>
        <v>45204</v>
      </c>
      <c r="B16" s="10" t="str">
        <f t="shared" si="1"/>
        <v>木</v>
      </c>
      <c r="C16" s="22"/>
      <c r="D16" s="23"/>
      <c r="E16" s="26"/>
      <c r="F16" s="27"/>
      <c r="G16" s="28"/>
      <c r="H16" s="8" t="str">
        <f t="shared" si="2"/>
        <v/>
      </c>
      <c r="I16" s="144"/>
      <c r="J16" s="145"/>
      <c r="K16" s="146"/>
    </row>
    <row r="17" spans="1:11" ht="17.100000000000001" customHeight="1" x14ac:dyDescent="0.15">
      <c r="A17" s="35">
        <f t="shared" si="0"/>
        <v>45205</v>
      </c>
      <c r="B17" s="10" t="str">
        <f t="shared" si="1"/>
        <v>金</v>
      </c>
      <c r="C17" s="36"/>
      <c r="D17" s="37"/>
      <c r="E17" s="38"/>
      <c r="F17" s="39"/>
      <c r="G17" s="40"/>
      <c r="H17" s="8" t="str">
        <f t="shared" si="2"/>
        <v/>
      </c>
      <c r="I17" s="144"/>
      <c r="J17" s="145"/>
      <c r="K17" s="146"/>
    </row>
    <row r="18" spans="1:11" ht="17.100000000000001" customHeight="1" x14ac:dyDescent="0.15">
      <c r="A18" s="35">
        <f t="shared" si="0"/>
        <v>45206</v>
      </c>
      <c r="B18" s="10" t="str">
        <f t="shared" si="1"/>
        <v>土</v>
      </c>
      <c r="C18" s="36"/>
      <c r="D18" s="37"/>
      <c r="E18" s="38"/>
      <c r="F18" s="39"/>
      <c r="G18" s="40"/>
      <c r="H18" s="8" t="str">
        <f t="shared" si="2"/>
        <v/>
      </c>
      <c r="I18" s="147"/>
      <c r="J18" s="148"/>
      <c r="K18" s="149"/>
    </row>
    <row r="19" spans="1:11" ht="17.100000000000001" customHeight="1" x14ac:dyDescent="0.15">
      <c r="A19" s="9">
        <f t="shared" si="0"/>
        <v>45207</v>
      </c>
      <c r="B19" s="10" t="str">
        <f t="shared" si="1"/>
        <v>日</v>
      </c>
      <c r="C19" s="22"/>
      <c r="D19" s="23"/>
      <c r="E19" s="26"/>
      <c r="F19" s="27"/>
      <c r="G19" s="28"/>
      <c r="H19" s="8" t="str">
        <f t="shared" si="2"/>
        <v/>
      </c>
      <c r="I19" s="88"/>
      <c r="J19" s="89"/>
      <c r="K19" s="90"/>
    </row>
    <row r="20" spans="1:11" ht="17.100000000000001" customHeight="1" x14ac:dyDescent="0.15">
      <c r="A20" s="9">
        <f t="shared" si="0"/>
        <v>45208</v>
      </c>
      <c r="B20" s="10" t="s">
        <v>37</v>
      </c>
      <c r="C20" s="22"/>
      <c r="D20" s="23"/>
      <c r="E20" s="26"/>
      <c r="F20" s="27"/>
      <c r="G20" s="28"/>
      <c r="H20" s="8" t="str">
        <f t="shared" si="2"/>
        <v/>
      </c>
      <c r="I20" s="91"/>
      <c r="J20" s="92"/>
      <c r="K20" s="93"/>
    </row>
    <row r="21" spans="1:11" ht="17.100000000000001" customHeight="1" x14ac:dyDescent="0.15">
      <c r="A21" s="51">
        <f t="shared" si="0"/>
        <v>45209</v>
      </c>
      <c r="B21" s="10" t="str">
        <f t="shared" si="1"/>
        <v>火</v>
      </c>
      <c r="C21" s="22"/>
      <c r="D21" s="23"/>
      <c r="E21" s="26"/>
      <c r="F21" s="27"/>
      <c r="G21" s="28"/>
      <c r="H21" s="8" t="str">
        <f t="shared" si="2"/>
        <v/>
      </c>
      <c r="I21" s="91"/>
      <c r="J21" s="92"/>
      <c r="K21" s="93"/>
    </row>
    <row r="22" spans="1:11" ht="17.100000000000001" customHeight="1" x14ac:dyDescent="0.15">
      <c r="A22" s="9">
        <f t="shared" si="0"/>
        <v>45210</v>
      </c>
      <c r="B22" s="10" t="str">
        <f t="shared" si="1"/>
        <v>水</v>
      </c>
      <c r="C22" s="22"/>
      <c r="D22" s="23"/>
      <c r="E22" s="26"/>
      <c r="F22" s="27"/>
      <c r="G22" s="28"/>
      <c r="H22" s="8" t="str">
        <f t="shared" si="2"/>
        <v/>
      </c>
      <c r="I22" s="91"/>
      <c r="J22" s="92"/>
      <c r="K22" s="93"/>
    </row>
    <row r="23" spans="1:11" ht="17.100000000000001" customHeight="1" x14ac:dyDescent="0.15">
      <c r="A23" s="9">
        <f t="shared" si="0"/>
        <v>45211</v>
      </c>
      <c r="B23" s="10" t="str">
        <f t="shared" si="1"/>
        <v>木</v>
      </c>
      <c r="C23" s="22"/>
      <c r="D23" s="23"/>
      <c r="E23" s="26"/>
      <c r="F23" s="27"/>
      <c r="G23" s="28"/>
      <c r="H23" s="8" t="str">
        <f t="shared" si="2"/>
        <v/>
      </c>
      <c r="I23" s="91"/>
      <c r="J23" s="92"/>
      <c r="K23" s="93"/>
    </row>
    <row r="24" spans="1:11" ht="17.100000000000001" customHeight="1" x14ac:dyDescent="0.15">
      <c r="A24" s="9">
        <f t="shared" si="0"/>
        <v>45212</v>
      </c>
      <c r="B24" s="10" t="str">
        <f t="shared" si="1"/>
        <v>金</v>
      </c>
      <c r="C24" s="22"/>
      <c r="D24" s="23"/>
      <c r="E24" s="26"/>
      <c r="F24" s="27"/>
      <c r="G24" s="28"/>
      <c r="H24" s="8" t="str">
        <f t="shared" si="2"/>
        <v/>
      </c>
      <c r="I24" s="91"/>
      <c r="J24" s="92"/>
      <c r="K24" s="93"/>
    </row>
    <row r="25" spans="1:11" ht="17.100000000000001" customHeight="1" x14ac:dyDescent="0.15">
      <c r="A25" s="9">
        <f t="shared" si="0"/>
        <v>45213</v>
      </c>
      <c r="B25" s="10" t="str">
        <f t="shared" si="1"/>
        <v>土</v>
      </c>
      <c r="C25" s="22"/>
      <c r="D25" s="23"/>
      <c r="E25" s="26"/>
      <c r="F25" s="27"/>
      <c r="G25" s="28"/>
      <c r="H25" s="8" t="str">
        <f t="shared" si="2"/>
        <v/>
      </c>
      <c r="I25" s="94"/>
      <c r="J25" s="95"/>
      <c r="K25" s="96"/>
    </row>
    <row r="26" spans="1:11" ht="17.100000000000001" customHeight="1" x14ac:dyDescent="0.15">
      <c r="A26" s="9">
        <f t="shared" si="0"/>
        <v>45214</v>
      </c>
      <c r="B26" s="10" t="str">
        <f t="shared" si="1"/>
        <v>日</v>
      </c>
      <c r="C26" s="22"/>
      <c r="D26" s="23"/>
      <c r="E26" s="26"/>
      <c r="F26" s="27"/>
      <c r="G26" s="28"/>
      <c r="H26" s="8" t="str">
        <f t="shared" si="2"/>
        <v/>
      </c>
      <c r="I26" s="88"/>
      <c r="J26" s="89"/>
      <c r="K26" s="90"/>
    </row>
    <row r="27" spans="1:11" ht="17.100000000000001" customHeight="1" x14ac:dyDescent="0.15">
      <c r="A27" s="9">
        <f t="shared" si="0"/>
        <v>45215</v>
      </c>
      <c r="B27" s="10" t="str">
        <f t="shared" si="1"/>
        <v>月</v>
      </c>
      <c r="C27" s="22"/>
      <c r="D27" s="23"/>
      <c r="E27" s="26"/>
      <c r="F27" s="27"/>
      <c r="G27" s="28"/>
      <c r="H27" s="8" t="str">
        <f t="shared" si="2"/>
        <v/>
      </c>
      <c r="I27" s="91"/>
      <c r="J27" s="92"/>
      <c r="K27" s="93"/>
    </row>
    <row r="28" spans="1:11" ht="17.100000000000001" customHeight="1" x14ac:dyDescent="0.15">
      <c r="A28" s="9">
        <f t="shared" si="0"/>
        <v>45216</v>
      </c>
      <c r="B28" s="10" t="str">
        <f t="shared" si="1"/>
        <v>火</v>
      </c>
      <c r="C28" s="22"/>
      <c r="D28" s="23"/>
      <c r="E28" s="26"/>
      <c r="F28" s="27"/>
      <c r="G28" s="28"/>
      <c r="H28" s="8" t="str">
        <f t="shared" si="2"/>
        <v/>
      </c>
      <c r="I28" s="91"/>
      <c r="J28" s="92"/>
      <c r="K28" s="93"/>
    </row>
    <row r="29" spans="1:11" ht="17.100000000000001" customHeight="1" x14ac:dyDescent="0.15">
      <c r="A29" s="9">
        <f t="shared" si="0"/>
        <v>45217</v>
      </c>
      <c r="B29" s="10" t="str">
        <f t="shared" si="1"/>
        <v>水</v>
      </c>
      <c r="C29" s="22"/>
      <c r="D29" s="23"/>
      <c r="E29" s="26"/>
      <c r="F29" s="27"/>
      <c r="G29" s="28"/>
      <c r="H29" s="8" t="str">
        <f t="shared" si="2"/>
        <v/>
      </c>
      <c r="I29" s="91"/>
      <c r="J29" s="92"/>
      <c r="K29" s="93"/>
    </row>
    <row r="30" spans="1:11" ht="17.100000000000001" customHeight="1" x14ac:dyDescent="0.15">
      <c r="A30" s="9">
        <f t="shared" si="0"/>
        <v>45218</v>
      </c>
      <c r="B30" s="10" t="str">
        <f t="shared" si="1"/>
        <v>木</v>
      </c>
      <c r="C30" s="22"/>
      <c r="D30" s="23"/>
      <c r="E30" s="26"/>
      <c r="F30" s="27"/>
      <c r="G30" s="28"/>
      <c r="H30" s="8" t="str">
        <f t="shared" si="2"/>
        <v/>
      </c>
      <c r="I30" s="91"/>
      <c r="J30" s="92"/>
      <c r="K30" s="93"/>
    </row>
    <row r="31" spans="1:11" ht="17.100000000000001" customHeight="1" x14ac:dyDescent="0.15">
      <c r="A31" s="9">
        <f t="shared" si="0"/>
        <v>45219</v>
      </c>
      <c r="B31" s="10" t="str">
        <f t="shared" si="1"/>
        <v>金</v>
      </c>
      <c r="C31" s="22"/>
      <c r="D31" s="23"/>
      <c r="E31" s="26"/>
      <c r="F31" s="27"/>
      <c r="G31" s="28"/>
      <c r="H31" s="8" t="str">
        <f t="shared" si="2"/>
        <v/>
      </c>
      <c r="I31" s="91"/>
      <c r="J31" s="92"/>
      <c r="K31" s="93"/>
    </row>
    <row r="32" spans="1:11" ht="17.100000000000001" customHeight="1" x14ac:dyDescent="0.15">
      <c r="A32" s="9">
        <f t="shared" si="0"/>
        <v>45220</v>
      </c>
      <c r="B32" s="10" t="str">
        <f t="shared" si="1"/>
        <v>土</v>
      </c>
      <c r="C32" s="22"/>
      <c r="D32" s="23"/>
      <c r="E32" s="26"/>
      <c r="F32" s="27"/>
      <c r="G32" s="28"/>
      <c r="H32" s="8" t="str">
        <f t="shared" si="2"/>
        <v/>
      </c>
      <c r="I32" s="94"/>
      <c r="J32" s="95"/>
      <c r="K32" s="96"/>
    </row>
    <row r="33" spans="1:11" ht="17.100000000000001" customHeight="1" x14ac:dyDescent="0.15">
      <c r="A33" s="9">
        <f t="shared" si="0"/>
        <v>45221</v>
      </c>
      <c r="B33" s="10" t="str">
        <f t="shared" si="1"/>
        <v>日</v>
      </c>
      <c r="C33" s="22"/>
      <c r="D33" s="23"/>
      <c r="E33" s="26"/>
      <c r="F33" s="27"/>
      <c r="G33" s="28"/>
      <c r="H33" s="8" t="str">
        <f t="shared" si="2"/>
        <v/>
      </c>
      <c r="I33" s="88"/>
      <c r="J33" s="89"/>
      <c r="K33" s="90"/>
    </row>
    <row r="34" spans="1:11" ht="17.100000000000001" customHeight="1" x14ac:dyDescent="0.15">
      <c r="A34" s="9">
        <f t="shared" si="0"/>
        <v>45222</v>
      </c>
      <c r="B34" s="10" t="str">
        <f t="shared" si="1"/>
        <v>月</v>
      </c>
      <c r="C34" s="22"/>
      <c r="D34" s="23"/>
      <c r="E34" s="26"/>
      <c r="F34" s="27"/>
      <c r="G34" s="28"/>
      <c r="H34" s="8" t="str">
        <f t="shared" si="2"/>
        <v/>
      </c>
      <c r="I34" s="91"/>
      <c r="J34" s="92"/>
      <c r="K34" s="93"/>
    </row>
    <row r="35" spans="1:11" ht="17.100000000000001" customHeight="1" x14ac:dyDescent="0.15">
      <c r="A35" s="9">
        <f t="shared" si="0"/>
        <v>45223</v>
      </c>
      <c r="B35" s="10" t="str">
        <f t="shared" si="1"/>
        <v>火</v>
      </c>
      <c r="C35" s="22"/>
      <c r="D35" s="23"/>
      <c r="E35" s="26"/>
      <c r="F35" s="27"/>
      <c r="G35" s="28"/>
      <c r="H35" s="8" t="str">
        <f t="shared" si="2"/>
        <v/>
      </c>
      <c r="I35" s="91"/>
      <c r="J35" s="92"/>
      <c r="K35" s="93"/>
    </row>
    <row r="36" spans="1:11" ht="17.100000000000001" customHeight="1" x14ac:dyDescent="0.15">
      <c r="A36" s="9">
        <f t="shared" si="0"/>
        <v>45224</v>
      </c>
      <c r="B36" s="10" t="str">
        <f t="shared" si="1"/>
        <v>水</v>
      </c>
      <c r="C36" s="22"/>
      <c r="D36" s="23"/>
      <c r="E36" s="26"/>
      <c r="F36" s="27"/>
      <c r="G36" s="28"/>
      <c r="H36" s="8" t="str">
        <f t="shared" si="2"/>
        <v/>
      </c>
      <c r="I36" s="91"/>
      <c r="J36" s="92"/>
      <c r="K36" s="93"/>
    </row>
    <row r="37" spans="1:11" ht="17.100000000000001" customHeight="1" x14ac:dyDescent="0.15">
      <c r="A37" s="9">
        <f t="shared" si="0"/>
        <v>45225</v>
      </c>
      <c r="B37" s="10" t="str">
        <f t="shared" si="1"/>
        <v>木</v>
      </c>
      <c r="C37" s="22"/>
      <c r="D37" s="23"/>
      <c r="E37" s="26"/>
      <c r="F37" s="27"/>
      <c r="G37" s="28"/>
      <c r="H37" s="8" t="str">
        <f t="shared" si="2"/>
        <v/>
      </c>
      <c r="I37" s="91"/>
      <c r="J37" s="92"/>
      <c r="K37" s="93"/>
    </row>
    <row r="38" spans="1:11" ht="17.100000000000001" customHeight="1" x14ac:dyDescent="0.15">
      <c r="A38" s="9">
        <f>A37+1</f>
        <v>45226</v>
      </c>
      <c r="B38" s="10" t="str">
        <f t="shared" si="1"/>
        <v>金</v>
      </c>
      <c r="C38" s="22"/>
      <c r="D38" s="23"/>
      <c r="E38" s="26"/>
      <c r="F38" s="27"/>
      <c r="G38" s="28"/>
      <c r="H38" s="8" t="str">
        <f t="shared" si="2"/>
        <v/>
      </c>
      <c r="I38" s="91"/>
      <c r="J38" s="92"/>
      <c r="K38" s="93"/>
    </row>
    <row r="39" spans="1:11" ht="17.100000000000001" customHeight="1" x14ac:dyDescent="0.15">
      <c r="A39" s="9">
        <f>A38+1</f>
        <v>45227</v>
      </c>
      <c r="B39" s="10" t="str">
        <f t="shared" si="1"/>
        <v>土</v>
      </c>
      <c r="C39" s="22"/>
      <c r="D39" s="23"/>
      <c r="E39" s="26"/>
      <c r="F39" s="27"/>
      <c r="G39" s="28"/>
      <c r="H39" s="8" t="str">
        <f t="shared" si="2"/>
        <v/>
      </c>
      <c r="I39" s="94"/>
      <c r="J39" s="95"/>
      <c r="K39" s="96"/>
    </row>
    <row r="40" spans="1:11" ht="17.100000000000001" customHeight="1" x14ac:dyDescent="0.15">
      <c r="A40" s="9">
        <f>IF(DAY(A39+1)&lt;4,"",A39+1)</f>
        <v>45228</v>
      </c>
      <c r="B40" s="10" t="str">
        <f t="shared" si="1"/>
        <v>日</v>
      </c>
      <c r="C40" s="22"/>
      <c r="D40" s="23"/>
      <c r="E40" s="26"/>
      <c r="F40" s="27"/>
      <c r="G40" s="28"/>
      <c r="H40" s="8" t="str">
        <f t="shared" si="2"/>
        <v/>
      </c>
      <c r="I40" s="88"/>
      <c r="J40" s="89"/>
      <c r="K40" s="90"/>
    </row>
    <row r="41" spans="1:11" ht="17.100000000000001" customHeight="1" x14ac:dyDescent="0.15">
      <c r="A41" s="9">
        <f>IF(DAY(A39+2)&lt;4,"",A39+2)</f>
        <v>45229</v>
      </c>
      <c r="B41" s="10" t="str">
        <f t="shared" si="1"/>
        <v>月</v>
      </c>
      <c r="C41" s="22"/>
      <c r="D41" s="23"/>
      <c r="E41" s="26"/>
      <c r="F41" s="27"/>
      <c r="G41" s="28"/>
      <c r="H41" s="8" t="str">
        <f t="shared" si="2"/>
        <v/>
      </c>
      <c r="I41" s="91"/>
      <c r="J41" s="92"/>
      <c r="K41" s="93"/>
    </row>
    <row r="42" spans="1:11" ht="17.100000000000001" customHeight="1" thickBot="1" x14ac:dyDescent="0.2">
      <c r="A42" s="11">
        <f>IF(DAY(A39+3)&lt;4,"",A39+3)</f>
        <v>45230</v>
      </c>
      <c r="B42" s="42" t="str">
        <f>TEXT(A42,"aaa")</f>
        <v>火</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40:K42"/>
    <mergeCell ref="B47:C47"/>
    <mergeCell ref="D47:E47"/>
    <mergeCell ref="G47:H47"/>
    <mergeCell ref="A49:K50"/>
    <mergeCell ref="A43:G43"/>
    <mergeCell ref="I43:J43"/>
    <mergeCell ref="A45:K45"/>
    <mergeCell ref="C46:D46"/>
    <mergeCell ref="I46:K46"/>
    <mergeCell ref="I10:K11"/>
    <mergeCell ref="I12:K18"/>
    <mergeCell ref="I19:K25"/>
    <mergeCell ref="I26:K32"/>
    <mergeCell ref="I33:K39"/>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32</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41"/>
      <c r="J12" s="142"/>
      <c r="K12" s="143"/>
    </row>
    <row r="13" spans="1:13" ht="17.100000000000001" customHeight="1" x14ac:dyDescent="0.15">
      <c r="A13" s="9">
        <f t="shared" ref="A13:A37" si="0">A12+1</f>
        <v>45232</v>
      </c>
      <c r="B13" s="10" t="str">
        <f>TEXT(A13,"aaa")</f>
        <v>木</v>
      </c>
      <c r="C13" s="24"/>
      <c r="D13" s="25"/>
      <c r="E13" s="26"/>
      <c r="F13" s="27"/>
      <c r="G13" s="28"/>
      <c r="H13" s="8" t="str">
        <f>IF((D13-C13)+(F13-E13)-G13=0,"",(D13-C13)+(F13-E13)-G13)</f>
        <v/>
      </c>
      <c r="I13" s="144"/>
      <c r="J13" s="145"/>
      <c r="K13" s="146"/>
    </row>
    <row r="14" spans="1:13" ht="17.100000000000001" customHeight="1" x14ac:dyDescent="0.15">
      <c r="A14" s="51">
        <f t="shared" si="0"/>
        <v>45233</v>
      </c>
      <c r="B14" s="10" t="s">
        <v>37</v>
      </c>
      <c r="C14" s="22"/>
      <c r="D14" s="23"/>
      <c r="E14" s="26"/>
      <c r="F14" s="27"/>
      <c r="G14" s="28"/>
      <c r="H14" s="8" t="str">
        <f t="shared" ref="H14:H42" si="1">IF((D14-C14)+(F14-E14)-G14=0,"",(D14-C14)+(F14-E14)-G14)</f>
        <v/>
      </c>
      <c r="I14" s="144"/>
      <c r="J14" s="145"/>
      <c r="K14" s="146"/>
    </row>
    <row r="15" spans="1:13" ht="17.100000000000001" customHeight="1" x14ac:dyDescent="0.15">
      <c r="A15" s="9">
        <f t="shared" si="0"/>
        <v>45234</v>
      </c>
      <c r="B15" s="10" t="str">
        <f t="shared" ref="B15:B41" si="2">TEXT(A15,"aaa")</f>
        <v>土</v>
      </c>
      <c r="C15" s="22"/>
      <c r="D15" s="23"/>
      <c r="E15" s="26"/>
      <c r="F15" s="27"/>
      <c r="G15" s="28"/>
      <c r="H15" s="8" t="str">
        <f t="shared" si="1"/>
        <v/>
      </c>
      <c r="I15" s="147"/>
      <c r="J15" s="148"/>
      <c r="K15" s="149"/>
    </row>
    <row r="16" spans="1:13" ht="17.100000000000001" customHeight="1" x14ac:dyDescent="0.15">
      <c r="A16" s="9">
        <f t="shared" si="0"/>
        <v>45235</v>
      </c>
      <c r="B16" s="10" t="str">
        <f t="shared" si="2"/>
        <v>日</v>
      </c>
      <c r="C16" s="22"/>
      <c r="D16" s="23"/>
      <c r="E16" s="26"/>
      <c r="F16" s="27"/>
      <c r="G16" s="28"/>
      <c r="H16" s="8" t="str">
        <f t="shared" si="1"/>
        <v/>
      </c>
      <c r="I16" s="88"/>
      <c r="J16" s="89"/>
      <c r="K16" s="90"/>
    </row>
    <row r="17" spans="1:11" ht="17.100000000000001" customHeight="1" x14ac:dyDescent="0.15">
      <c r="A17" s="35">
        <f t="shared" si="0"/>
        <v>45236</v>
      </c>
      <c r="B17" s="10" t="str">
        <f t="shared" si="2"/>
        <v>月</v>
      </c>
      <c r="C17" s="36"/>
      <c r="D17" s="37"/>
      <c r="E17" s="38"/>
      <c r="F17" s="39"/>
      <c r="G17" s="40"/>
      <c r="H17" s="8" t="str">
        <f t="shared" si="1"/>
        <v/>
      </c>
      <c r="I17" s="91"/>
      <c r="J17" s="92"/>
      <c r="K17" s="93"/>
    </row>
    <row r="18" spans="1:11" ht="17.100000000000001" customHeight="1" x14ac:dyDescent="0.15">
      <c r="A18" s="35">
        <f t="shared" si="0"/>
        <v>45237</v>
      </c>
      <c r="B18" s="10" t="str">
        <f t="shared" si="2"/>
        <v>火</v>
      </c>
      <c r="C18" s="36"/>
      <c r="D18" s="37"/>
      <c r="E18" s="38"/>
      <c r="F18" s="39"/>
      <c r="G18" s="40"/>
      <c r="H18" s="8" t="str">
        <f t="shared" si="1"/>
        <v/>
      </c>
      <c r="I18" s="91"/>
      <c r="J18" s="92"/>
      <c r="K18" s="93"/>
    </row>
    <row r="19" spans="1:11" ht="17.100000000000001" customHeight="1" x14ac:dyDescent="0.15">
      <c r="A19" s="9">
        <f t="shared" si="0"/>
        <v>45238</v>
      </c>
      <c r="B19" s="10" t="str">
        <f t="shared" si="2"/>
        <v>水</v>
      </c>
      <c r="C19" s="22"/>
      <c r="D19" s="23"/>
      <c r="E19" s="26"/>
      <c r="F19" s="27"/>
      <c r="G19" s="28"/>
      <c r="H19" s="8" t="str">
        <f t="shared" si="1"/>
        <v/>
      </c>
      <c r="I19" s="91"/>
      <c r="J19" s="92"/>
      <c r="K19" s="93"/>
    </row>
    <row r="20" spans="1:11" ht="17.100000000000001" customHeight="1" x14ac:dyDescent="0.15">
      <c r="A20" s="9">
        <f t="shared" si="0"/>
        <v>45239</v>
      </c>
      <c r="B20" s="10" t="str">
        <f t="shared" si="2"/>
        <v>木</v>
      </c>
      <c r="C20" s="22"/>
      <c r="D20" s="23"/>
      <c r="E20" s="26"/>
      <c r="F20" s="27"/>
      <c r="G20" s="28"/>
      <c r="H20" s="8" t="str">
        <f t="shared" si="1"/>
        <v/>
      </c>
      <c r="I20" s="91"/>
      <c r="J20" s="92"/>
      <c r="K20" s="93"/>
    </row>
    <row r="21" spans="1:11" ht="17.100000000000001" customHeight="1" x14ac:dyDescent="0.15">
      <c r="A21" s="51">
        <f t="shared" si="0"/>
        <v>45240</v>
      </c>
      <c r="B21" s="10" t="str">
        <f t="shared" si="2"/>
        <v>金</v>
      </c>
      <c r="C21" s="22"/>
      <c r="D21" s="23"/>
      <c r="E21" s="26"/>
      <c r="F21" s="27"/>
      <c r="G21" s="28"/>
      <c r="H21" s="8" t="str">
        <f t="shared" si="1"/>
        <v/>
      </c>
      <c r="I21" s="91"/>
      <c r="J21" s="92"/>
      <c r="K21" s="93"/>
    </row>
    <row r="22" spans="1:11" ht="17.100000000000001" customHeight="1" x14ac:dyDescent="0.15">
      <c r="A22" s="9">
        <f t="shared" si="0"/>
        <v>45241</v>
      </c>
      <c r="B22" s="10" t="str">
        <f t="shared" si="2"/>
        <v>土</v>
      </c>
      <c r="C22" s="22"/>
      <c r="D22" s="23"/>
      <c r="E22" s="26"/>
      <c r="F22" s="27"/>
      <c r="G22" s="28"/>
      <c r="H22" s="8" t="str">
        <f t="shared" si="1"/>
        <v/>
      </c>
      <c r="I22" s="94"/>
      <c r="J22" s="95"/>
      <c r="K22" s="96"/>
    </row>
    <row r="23" spans="1:11" ht="17.100000000000001" customHeight="1" x14ac:dyDescent="0.15">
      <c r="A23" s="9">
        <f t="shared" si="0"/>
        <v>45242</v>
      </c>
      <c r="B23" s="10" t="str">
        <f t="shared" si="2"/>
        <v>日</v>
      </c>
      <c r="C23" s="22"/>
      <c r="D23" s="23"/>
      <c r="E23" s="26"/>
      <c r="F23" s="27"/>
      <c r="G23" s="28"/>
      <c r="H23" s="8" t="str">
        <f t="shared" si="1"/>
        <v/>
      </c>
      <c r="I23" s="88"/>
      <c r="J23" s="89"/>
      <c r="K23" s="90"/>
    </row>
    <row r="24" spans="1:11" ht="17.100000000000001" customHeight="1" x14ac:dyDescent="0.15">
      <c r="A24" s="9">
        <f t="shared" si="0"/>
        <v>45243</v>
      </c>
      <c r="B24" s="10" t="str">
        <f t="shared" si="2"/>
        <v>月</v>
      </c>
      <c r="C24" s="22"/>
      <c r="D24" s="23"/>
      <c r="E24" s="26"/>
      <c r="F24" s="27"/>
      <c r="G24" s="28"/>
      <c r="H24" s="8" t="str">
        <f t="shared" si="1"/>
        <v/>
      </c>
      <c r="I24" s="91"/>
      <c r="J24" s="92"/>
      <c r="K24" s="93"/>
    </row>
    <row r="25" spans="1:11" ht="17.100000000000001" customHeight="1" x14ac:dyDescent="0.15">
      <c r="A25" s="9">
        <f t="shared" si="0"/>
        <v>45244</v>
      </c>
      <c r="B25" s="10" t="str">
        <f t="shared" si="2"/>
        <v>火</v>
      </c>
      <c r="C25" s="22"/>
      <c r="D25" s="23"/>
      <c r="E25" s="26"/>
      <c r="F25" s="27"/>
      <c r="G25" s="28"/>
      <c r="H25" s="8" t="str">
        <f t="shared" si="1"/>
        <v/>
      </c>
      <c r="I25" s="91"/>
      <c r="J25" s="92"/>
      <c r="K25" s="93"/>
    </row>
    <row r="26" spans="1:11" ht="17.100000000000001" customHeight="1" x14ac:dyDescent="0.15">
      <c r="A26" s="9">
        <f t="shared" si="0"/>
        <v>45245</v>
      </c>
      <c r="B26" s="10" t="str">
        <f t="shared" si="2"/>
        <v>水</v>
      </c>
      <c r="C26" s="22"/>
      <c r="D26" s="23"/>
      <c r="E26" s="26"/>
      <c r="F26" s="27"/>
      <c r="G26" s="28"/>
      <c r="H26" s="8" t="str">
        <f t="shared" si="1"/>
        <v/>
      </c>
      <c r="I26" s="91"/>
      <c r="J26" s="92"/>
      <c r="K26" s="93"/>
    </row>
    <row r="27" spans="1:11" ht="17.100000000000001" customHeight="1" x14ac:dyDescent="0.15">
      <c r="A27" s="9">
        <f t="shared" si="0"/>
        <v>45246</v>
      </c>
      <c r="B27" s="10" t="str">
        <f t="shared" si="2"/>
        <v>木</v>
      </c>
      <c r="C27" s="22"/>
      <c r="D27" s="23"/>
      <c r="E27" s="26"/>
      <c r="F27" s="27"/>
      <c r="G27" s="28"/>
      <c r="H27" s="8" t="str">
        <f t="shared" si="1"/>
        <v/>
      </c>
      <c r="I27" s="91"/>
      <c r="J27" s="92"/>
      <c r="K27" s="93"/>
    </row>
    <row r="28" spans="1:11" ht="17.100000000000001" customHeight="1" x14ac:dyDescent="0.15">
      <c r="A28" s="9">
        <f t="shared" si="0"/>
        <v>45247</v>
      </c>
      <c r="B28" s="10" t="str">
        <f t="shared" si="2"/>
        <v>金</v>
      </c>
      <c r="C28" s="22"/>
      <c r="D28" s="23"/>
      <c r="E28" s="26"/>
      <c r="F28" s="27"/>
      <c r="G28" s="28"/>
      <c r="H28" s="8" t="str">
        <f t="shared" si="1"/>
        <v/>
      </c>
      <c r="I28" s="91"/>
      <c r="J28" s="92"/>
      <c r="K28" s="93"/>
    </row>
    <row r="29" spans="1:11" ht="17.100000000000001" customHeight="1" x14ac:dyDescent="0.15">
      <c r="A29" s="9">
        <f t="shared" si="0"/>
        <v>45248</v>
      </c>
      <c r="B29" s="10" t="str">
        <f t="shared" si="2"/>
        <v>土</v>
      </c>
      <c r="C29" s="22"/>
      <c r="D29" s="23"/>
      <c r="E29" s="26"/>
      <c r="F29" s="27"/>
      <c r="G29" s="28"/>
      <c r="H29" s="8" t="str">
        <f t="shared" si="1"/>
        <v/>
      </c>
      <c r="I29" s="94"/>
      <c r="J29" s="95"/>
      <c r="K29" s="96"/>
    </row>
    <row r="30" spans="1:11" ht="17.100000000000001" customHeight="1" x14ac:dyDescent="0.15">
      <c r="A30" s="9">
        <f t="shared" si="0"/>
        <v>45249</v>
      </c>
      <c r="B30" s="10" t="str">
        <f t="shared" si="2"/>
        <v>日</v>
      </c>
      <c r="C30" s="22"/>
      <c r="D30" s="23"/>
      <c r="E30" s="26"/>
      <c r="F30" s="27"/>
      <c r="G30" s="28"/>
      <c r="H30" s="8" t="str">
        <f t="shared" si="1"/>
        <v/>
      </c>
      <c r="I30" s="88"/>
      <c r="J30" s="89"/>
      <c r="K30" s="90"/>
    </row>
    <row r="31" spans="1:11" ht="17.100000000000001" customHeight="1" x14ac:dyDescent="0.15">
      <c r="A31" s="9">
        <f t="shared" si="0"/>
        <v>45250</v>
      </c>
      <c r="B31" s="10" t="str">
        <f t="shared" si="2"/>
        <v>月</v>
      </c>
      <c r="C31" s="22"/>
      <c r="D31" s="23"/>
      <c r="E31" s="26"/>
      <c r="F31" s="27"/>
      <c r="G31" s="28"/>
      <c r="H31" s="8" t="str">
        <f t="shared" si="1"/>
        <v/>
      </c>
      <c r="I31" s="91"/>
      <c r="J31" s="92"/>
      <c r="K31" s="93"/>
    </row>
    <row r="32" spans="1:11" ht="17.100000000000001" customHeight="1" x14ac:dyDescent="0.15">
      <c r="A32" s="9">
        <f t="shared" si="0"/>
        <v>45251</v>
      </c>
      <c r="B32" s="10" t="str">
        <f t="shared" si="2"/>
        <v>火</v>
      </c>
      <c r="C32" s="22"/>
      <c r="D32" s="23"/>
      <c r="E32" s="26"/>
      <c r="F32" s="27"/>
      <c r="G32" s="28"/>
      <c r="H32" s="8" t="str">
        <f t="shared" si="1"/>
        <v/>
      </c>
      <c r="I32" s="91"/>
      <c r="J32" s="92"/>
      <c r="K32" s="93"/>
    </row>
    <row r="33" spans="1:11" ht="17.100000000000001" customHeight="1" x14ac:dyDescent="0.15">
      <c r="A33" s="9">
        <f t="shared" si="0"/>
        <v>45252</v>
      </c>
      <c r="B33" s="10" t="str">
        <f t="shared" si="2"/>
        <v>水</v>
      </c>
      <c r="C33" s="22"/>
      <c r="D33" s="23"/>
      <c r="E33" s="26"/>
      <c r="F33" s="27"/>
      <c r="G33" s="28"/>
      <c r="H33" s="8" t="str">
        <f t="shared" si="1"/>
        <v/>
      </c>
      <c r="I33" s="91"/>
      <c r="J33" s="92"/>
      <c r="K33" s="93"/>
    </row>
    <row r="34" spans="1:11" ht="17.100000000000001" customHeight="1" x14ac:dyDescent="0.15">
      <c r="A34" s="9">
        <f t="shared" si="0"/>
        <v>45253</v>
      </c>
      <c r="B34" s="10" t="s">
        <v>37</v>
      </c>
      <c r="C34" s="22"/>
      <c r="D34" s="23"/>
      <c r="E34" s="26"/>
      <c r="F34" s="27"/>
      <c r="G34" s="28"/>
      <c r="H34" s="8" t="str">
        <f t="shared" si="1"/>
        <v/>
      </c>
      <c r="I34" s="91"/>
      <c r="J34" s="92"/>
      <c r="K34" s="93"/>
    </row>
    <row r="35" spans="1:11" ht="17.100000000000001" customHeight="1" x14ac:dyDescent="0.15">
      <c r="A35" s="9">
        <f t="shared" si="0"/>
        <v>45254</v>
      </c>
      <c r="B35" s="10" t="str">
        <f t="shared" si="2"/>
        <v>金</v>
      </c>
      <c r="C35" s="22"/>
      <c r="D35" s="23"/>
      <c r="E35" s="26"/>
      <c r="F35" s="27"/>
      <c r="G35" s="28"/>
      <c r="H35" s="8" t="str">
        <f t="shared" si="1"/>
        <v/>
      </c>
      <c r="I35" s="91"/>
      <c r="J35" s="92"/>
      <c r="K35" s="93"/>
    </row>
    <row r="36" spans="1:11" ht="17.100000000000001" customHeight="1" x14ac:dyDescent="0.15">
      <c r="A36" s="9">
        <f t="shared" si="0"/>
        <v>45255</v>
      </c>
      <c r="B36" s="10" t="str">
        <f t="shared" si="2"/>
        <v>土</v>
      </c>
      <c r="C36" s="22"/>
      <c r="D36" s="23"/>
      <c r="E36" s="26"/>
      <c r="F36" s="27"/>
      <c r="G36" s="28"/>
      <c r="H36" s="8" t="str">
        <f t="shared" si="1"/>
        <v/>
      </c>
      <c r="I36" s="94"/>
      <c r="J36" s="95"/>
      <c r="K36" s="96"/>
    </row>
    <row r="37" spans="1:11" ht="17.100000000000001" customHeight="1" x14ac:dyDescent="0.15">
      <c r="A37" s="9">
        <f t="shared" si="0"/>
        <v>45256</v>
      </c>
      <c r="B37" s="10" t="str">
        <f t="shared" si="2"/>
        <v>日</v>
      </c>
      <c r="C37" s="22"/>
      <c r="D37" s="23"/>
      <c r="E37" s="26"/>
      <c r="F37" s="27"/>
      <c r="G37" s="28"/>
      <c r="H37" s="8" t="str">
        <f t="shared" si="1"/>
        <v/>
      </c>
      <c r="I37" s="88"/>
      <c r="J37" s="89"/>
      <c r="K37" s="90"/>
    </row>
    <row r="38" spans="1:11" ht="17.100000000000001" customHeight="1" x14ac:dyDescent="0.15">
      <c r="A38" s="9">
        <f>A37+1</f>
        <v>45257</v>
      </c>
      <c r="B38" s="10" t="str">
        <f t="shared" si="2"/>
        <v>月</v>
      </c>
      <c r="C38" s="22"/>
      <c r="D38" s="23"/>
      <c r="E38" s="26"/>
      <c r="F38" s="27"/>
      <c r="G38" s="28"/>
      <c r="H38" s="8" t="str">
        <f t="shared" si="1"/>
        <v/>
      </c>
      <c r="I38" s="91"/>
      <c r="J38" s="92"/>
      <c r="K38" s="93"/>
    </row>
    <row r="39" spans="1:11" ht="17.100000000000001" customHeight="1" x14ac:dyDescent="0.15">
      <c r="A39" s="9">
        <f>A38+1</f>
        <v>45258</v>
      </c>
      <c r="B39" s="10" t="str">
        <f t="shared" si="2"/>
        <v>火</v>
      </c>
      <c r="C39" s="22"/>
      <c r="D39" s="23"/>
      <c r="E39" s="26"/>
      <c r="F39" s="27"/>
      <c r="G39" s="28"/>
      <c r="H39" s="8" t="str">
        <f t="shared" si="1"/>
        <v/>
      </c>
      <c r="I39" s="91"/>
      <c r="J39" s="92"/>
      <c r="K39" s="93"/>
    </row>
    <row r="40" spans="1:11" ht="17.100000000000001" customHeight="1" x14ac:dyDescent="0.15">
      <c r="A40" s="9">
        <f>IF(DAY(A39+1)&lt;4,"",A39+1)</f>
        <v>45259</v>
      </c>
      <c r="B40" s="10" t="str">
        <f t="shared" si="2"/>
        <v>水</v>
      </c>
      <c r="C40" s="22"/>
      <c r="D40" s="23"/>
      <c r="E40" s="26"/>
      <c r="F40" s="27"/>
      <c r="G40" s="28"/>
      <c r="H40" s="8" t="str">
        <f t="shared" si="1"/>
        <v/>
      </c>
      <c r="I40" s="91"/>
      <c r="J40" s="92"/>
      <c r="K40" s="93"/>
    </row>
    <row r="41" spans="1:11" ht="17.100000000000001" customHeight="1" x14ac:dyDescent="0.15">
      <c r="A41" s="9">
        <f>IF(DAY(A39+2)&lt;4,"",A39+2)</f>
        <v>45260</v>
      </c>
      <c r="B41" s="10" t="str">
        <f t="shared" si="2"/>
        <v>木</v>
      </c>
      <c r="C41" s="22"/>
      <c r="D41" s="23"/>
      <c r="E41" s="26"/>
      <c r="F41" s="27"/>
      <c r="G41" s="28"/>
      <c r="H41" s="8" t="str">
        <f t="shared" si="1"/>
        <v/>
      </c>
      <c r="I41" s="91"/>
      <c r="J41" s="92"/>
      <c r="K41" s="93"/>
    </row>
    <row r="42" spans="1:11" ht="17.100000000000001" customHeight="1" thickBot="1" x14ac:dyDescent="0.2">
      <c r="A42" s="11" t="str">
        <f>IF(DAY(A39+3)&lt;4,"",A39+3)</f>
        <v/>
      </c>
      <c r="B42" s="42" t="str">
        <f>TEXT(A42,"aaa")</f>
        <v/>
      </c>
      <c r="C42" s="29"/>
      <c r="D42" s="30"/>
      <c r="E42" s="31"/>
      <c r="F42" s="32"/>
      <c r="G42" s="33"/>
      <c r="H42" s="12" t="str">
        <f t="shared" si="1"/>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7:K42"/>
    <mergeCell ref="B47:C47"/>
    <mergeCell ref="D47:E47"/>
    <mergeCell ref="G47:H47"/>
    <mergeCell ref="A49:K50"/>
    <mergeCell ref="A43:G43"/>
    <mergeCell ref="I43:J43"/>
    <mergeCell ref="A45:K45"/>
    <mergeCell ref="C46:D46"/>
    <mergeCell ref="I46:K46"/>
    <mergeCell ref="I10:K11"/>
    <mergeCell ref="I12:K15"/>
    <mergeCell ref="I16:K22"/>
    <mergeCell ref="I23:K29"/>
    <mergeCell ref="I30:K36"/>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8" priority="2" stopIfTrue="1">
      <formula>OR($B12="土",$B12="日",$B12="祝",$B12="振",$I12="休日")</formula>
    </cfRule>
  </conditionalFormatting>
  <conditionalFormatting sqref="I12">
    <cfRule type="expression" dxfId="7"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33</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45262</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45264</v>
      </c>
      <c r="B15" s="10" t="str">
        <f t="shared" si="1"/>
        <v>月</v>
      </c>
      <c r="C15" s="22"/>
      <c r="D15" s="23"/>
      <c r="E15" s="26"/>
      <c r="F15" s="27"/>
      <c r="G15" s="28"/>
      <c r="H15" s="8" t="str">
        <f t="shared" si="2"/>
        <v/>
      </c>
      <c r="I15" s="91"/>
      <c r="J15" s="92"/>
      <c r="K15" s="93"/>
    </row>
    <row r="16" spans="1:13" ht="17.100000000000001" customHeight="1" x14ac:dyDescent="0.15">
      <c r="A16" s="9">
        <f t="shared" si="0"/>
        <v>45265</v>
      </c>
      <c r="B16" s="10" t="str">
        <f t="shared" si="1"/>
        <v>火</v>
      </c>
      <c r="C16" s="22"/>
      <c r="D16" s="23"/>
      <c r="E16" s="26"/>
      <c r="F16" s="27"/>
      <c r="G16" s="28"/>
      <c r="H16" s="8" t="str">
        <f t="shared" si="2"/>
        <v/>
      </c>
      <c r="I16" s="91"/>
      <c r="J16" s="92"/>
      <c r="K16" s="93"/>
    </row>
    <row r="17" spans="1:11" ht="17.100000000000001" customHeight="1" x14ac:dyDescent="0.15">
      <c r="A17" s="35">
        <f t="shared" si="0"/>
        <v>45266</v>
      </c>
      <c r="B17" s="10" t="str">
        <f t="shared" si="1"/>
        <v>水</v>
      </c>
      <c r="C17" s="36"/>
      <c r="D17" s="37"/>
      <c r="E17" s="38"/>
      <c r="F17" s="39"/>
      <c r="G17" s="40"/>
      <c r="H17" s="8" t="str">
        <f t="shared" si="2"/>
        <v/>
      </c>
      <c r="I17" s="91"/>
      <c r="J17" s="92"/>
      <c r="K17" s="93"/>
    </row>
    <row r="18" spans="1:11" ht="17.100000000000001" customHeight="1" x14ac:dyDescent="0.15">
      <c r="A18" s="35">
        <f t="shared" si="0"/>
        <v>45267</v>
      </c>
      <c r="B18" s="10" t="str">
        <f t="shared" si="1"/>
        <v>木</v>
      </c>
      <c r="C18" s="36"/>
      <c r="D18" s="37"/>
      <c r="E18" s="38"/>
      <c r="F18" s="39"/>
      <c r="G18" s="40"/>
      <c r="H18" s="8" t="str">
        <f t="shared" si="2"/>
        <v/>
      </c>
      <c r="I18" s="91"/>
      <c r="J18" s="92"/>
      <c r="K18" s="93"/>
    </row>
    <row r="19" spans="1:11" ht="17.100000000000001" customHeight="1" x14ac:dyDescent="0.15">
      <c r="A19" s="9">
        <f t="shared" si="0"/>
        <v>45268</v>
      </c>
      <c r="B19" s="10" t="str">
        <f t="shared" si="1"/>
        <v>金</v>
      </c>
      <c r="C19" s="22"/>
      <c r="D19" s="23"/>
      <c r="E19" s="26"/>
      <c r="F19" s="27"/>
      <c r="G19" s="28"/>
      <c r="H19" s="8" t="str">
        <f t="shared" si="2"/>
        <v/>
      </c>
      <c r="I19" s="91"/>
      <c r="J19" s="92"/>
      <c r="K19" s="93"/>
    </row>
    <row r="20" spans="1:11" ht="17.100000000000001" customHeight="1" x14ac:dyDescent="0.15">
      <c r="A20" s="9">
        <f t="shared" si="0"/>
        <v>45269</v>
      </c>
      <c r="B20" s="10" t="str">
        <f t="shared" si="1"/>
        <v>土</v>
      </c>
      <c r="C20" s="22"/>
      <c r="D20" s="23"/>
      <c r="E20" s="26"/>
      <c r="F20" s="27"/>
      <c r="G20" s="28"/>
      <c r="H20" s="8" t="str">
        <f t="shared" si="2"/>
        <v/>
      </c>
      <c r="I20" s="94"/>
      <c r="J20" s="95"/>
      <c r="K20" s="96"/>
    </row>
    <row r="21" spans="1:11" ht="17.100000000000001" customHeight="1" x14ac:dyDescent="0.15">
      <c r="A21" s="51">
        <f t="shared" si="0"/>
        <v>45270</v>
      </c>
      <c r="B21" s="10" t="str">
        <f t="shared" si="1"/>
        <v>日</v>
      </c>
      <c r="C21" s="22"/>
      <c r="D21" s="23"/>
      <c r="E21" s="26"/>
      <c r="F21" s="27"/>
      <c r="G21" s="28"/>
      <c r="H21" s="8" t="str">
        <f t="shared" si="2"/>
        <v/>
      </c>
      <c r="I21" s="88"/>
      <c r="J21" s="89"/>
      <c r="K21" s="90"/>
    </row>
    <row r="22" spans="1:11" ht="17.100000000000001" customHeight="1" x14ac:dyDescent="0.15">
      <c r="A22" s="9">
        <f t="shared" si="0"/>
        <v>45271</v>
      </c>
      <c r="B22" s="10" t="str">
        <f t="shared" si="1"/>
        <v>月</v>
      </c>
      <c r="C22" s="22"/>
      <c r="D22" s="23"/>
      <c r="E22" s="26"/>
      <c r="F22" s="27"/>
      <c r="G22" s="28"/>
      <c r="H22" s="8" t="str">
        <f t="shared" si="2"/>
        <v/>
      </c>
      <c r="I22" s="91"/>
      <c r="J22" s="92"/>
      <c r="K22" s="93"/>
    </row>
    <row r="23" spans="1:11" ht="17.100000000000001" customHeight="1" x14ac:dyDescent="0.15">
      <c r="A23" s="9">
        <f t="shared" si="0"/>
        <v>45272</v>
      </c>
      <c r="B23" s="10" t="str">
        <f t="shared" si="1"/>
        <v>火</v>
      </c>
      <c r="C23" s="22"/>
      <c r="D23" s="23"/>
      <c r="E23" s="26"/>
      <c r="F23" s="27"/>
      <c r="G23" s="28"/>
      <c r="H23" s="8" t="str">
        <f t="shared" si="2"/>
        <v/>
      </c>
      <c r="I23" s="91"/>
      <c r="J23" s="92"/>
      <c r="K23" s="93"/>
    </row>
    <row r="24" spans="1:11" ht="17.100000000000001" customHeight="1" x14ac:dyDescent="0.15">
      <c r="A24" s="9">
        <f t="shared" si="0"/>
        <v>45273</v>
      </c>
      <c r="B24" s="10" t="str">
        <f t="shared" si="1"/>
        <v>水</v>
      </c>
      <c r="C24" s="22"/>
      <c r="D24" s="23"/>
      <c r="E24" s="26"/>
      <c r="F24" s="27"/>
      <c r="G24" s="28"/>
      <c r="H24" s="8" t="str">
        <f t="shared" si="2"/>
        <v/>
      </c>
      <c r="I24" s="91"/>
      <c r="J24" s="92"/>
      <c r="K24" s="93"/>
    </row>
    <row r="25" spans="1:11" ht="17.100000000000001" customHeight="1" x14ac:dyDescent="0.15">
      <c r="A25" s="9">
        <f t="shared" si="0"/>
        <v>45274</v>
      </c>
      <c r="B25" s="10" t="str">
        <f t="shared" si="1"/>
        <v>木</v>
      </c>
      <c r="C25" s="22"/>
      <c r="D25" s="23"/>
      <c r="E25" s="26"/>
      <c r="F25" s="27"/>
      <c r="G25" s="28"/>
      <c r="H25" s="8" t="str">
        <f t="shared" si="2"/>
        <v/>
      </c>
      <c r="I25" s="91"/>
      <c r="J25" s="92"/>
      <c r="K25" s="93"/>
    </row>
    <row r="26" spans="1:11" ht="17.100000000000001" customHeight="1" x14ac:dyDescent="0.15">
      <c r="A26" s="9">
        <f t="shared" si="0"/>
        <v>45275</v>
      </c>
      <c r="B26" s="10" t="str">
        <f t="shared" si="1"/>
        <v>金</v>
      </c>
      <c r="C26" s="22"/>
      <c r="D26" s="23"/>
      <c r="E26" s="26"/>
      <c r="F26" s="27"/>
      <c r="G26" s="28"/>
      <c r="H26" s="8" t="str">
        <f t="shared" si="2"/>
        <v/>
      </c>
      <c r="I26" s="91"/>
      <c r="J26" s="92"/>
      <c r="K26" s="93"/>
    </row>
    <row r="27" spans="1:11" ht="17.100000000000001" customHeight="1" x14ac:dyDescent="0.15">
      <c r="A27" s="9">
        <f t="shared" si="0"/>
        <v>45276</v>
      </c>
      <c r="B27" s="10" t="str">
        <f t="shared" si="1"/>
        <v>土</v>
      </c>
      <c r="C27" s="22"/>
      <c r="D27" s="23"/>
      <c r="E27" s="26"/>
      <c r="F27" s="27"/>
      <c r="G27" s="28"/>
      <c r="H27" s="8" t="str">
        <f t="shared" si="2"/>
        <v/>
      </c>
      <c r="I27" s="94"/>
      <c r="J27" s="95"/>
      <c r="K27" s="96"/>
    </row>
    <row r="28" spans="1:11" ht="17.100000000000001" customHeight="1" x14ac:dyDescent="0.15">
      <c r="A28" s="9">
        <f t="shared" si="0"/>
        <v>45277</v>
      </c>
      <c r="B28" s="10" t="str">
        <f t="shared" si="1"/>
        <v>日</v>
      </c>
      <c r="C28" s="22"/>
      <c r="D28" s="23"/>
      <c r="E28" s="26"/>
      <c r="F28" s="27"/>
      <c r="G28" s="28"/>
      <c r="H28" s="8" t="str">
        <f t="shared" si="2"/>
        <v/>
      </c>
      <c r="I28" s="88"/>
      <c r="J28" s="89"/>
      <c r="K28" s="90"/>
    </row>
    <row r="29" spans="1:11" ht="17.100000000000001" customHeight="1" x14ac:dyDescent="0.15">
      <c r="A29" s="9">
        <f t="shared" si="0"/>
        <v>45278</v>
      </c>
      <c r="B29" s="10" t="str">
        <f t="shared" si="1"/>
        <v>月</v>
      </c>
      <c r="C29" s="22"/>
      <c r="D29" s="23"/>
      <c r="E29" s="26"/>
      <c r="F29" s="27"/>
      <c r="G29" s="28"/>
      <c r="H29" s="8" t="str">
        <f t="shared" si="2"/>
        <v/>
      </c>
      <c r="I29" s="91"/>
      <c r="J29" s="92"/>
      <c r="K29" s="93"/>
    </row>
    <row r="30" spans="1:11" ht="17.100000000000001" customHeight="1" x14ac:dyDescent="0.15">
      <c r="A30" s="9">
        <f t="shared" si="0"/>
        <v>45279</v>
      </c>
      <c r="B30" s="10" t="str">
        <f t="shared" si="1"/>
        <v>火</v>
      </c>
      <c r="C30" s="22"/>
      <c r="D30" s="23"/>
      <c r="E30" s="26"/>
      <c r="F30" s="27"/>
      <c r="G30" s="28"/>
      <c r="H30" s="8" t="str">
        <f t="shared" si="2"/>
        <v/>
      </c>
      <c r="I30" s="91"/>
      <c r="J30" s="92"/>
      <c r="K30" s="93"/>
    </row>
    <row r="31" spans="1:11" ht="17.100000000000001" customHeight="1" x14ac:dyDescent="0.15">
      <c r="A31" s="9">
        <f t="shared" si="0"/>
        <v>45280</v>
      </c>
      <c r="B31" s="10" t="str">
        <f t="shared" si="1"/>
        <v>水</v>
      </c>
      <c r="C31" s="22"/>
      <c r="D31" s="23"/>
      <c r="E31" s="26"/>
      <c r="F31" s="27"/>
      <c r="G31" s="28"/>
      <c r="H31" s="8" t="str">
        <f t="shared" si="2"/>
        <v/>
      </c>
      <c r="I31" s="91"/>
      <c r="J31" s="92"/>
      <c r="K31" s="93"/>
    </row>
    <row r="32" spans="1:11" ht="17.100000000000001" customHeight="1" x14ac:dyDescent="0.15">
      <c r="A32" s="9">
        <f t="shared" si="0"/>
        <v>45281</v>
      </c>
      <c r="B32" s="10" t="str">
        <f t="shared" si="1"/>
        <v>木</v>
      </c>
      <c r="C32" s="22"/>
      <c r="D32" s="23"/>
      <c r="E32" s="26"/>
      <c r="F32" s="27"/>
      <c r="G32" s="28"/>
      <c r="H32" s="8" t="str">
        <f t="shared" si="2"/>
        <v/>
      </c>
      <c r="I32" s="91"/>
      <c r="J32" s="92"/>
      <c r="K32" s="93"/>
    </row>
    <row r="33" spans="1:11" ht="17.100000000000001" customHeight="1" x14ac:dyDescent="0.15">
      <c r="A33" s="9">
        <f t="shared" si="0"/>
        <v>45282</v>
      </c>
      <c r="B33" s="10" t="str">
        <f t="shared" si="1"/>
        <v>金</v>
      </c>
      <c r="C33" s="22"/>
      <c r="D33" s="23"/>
      <c r="E33" s="26"/>
      <c r="F33" s="27"/>
      <c r="G33" s="28"/>
      <c r="H33" s="8" t="str">
        <f t="shared" si="2"/>
        <v/>
      </c>
      <c r="I33" s="91"/>
      <c r="J33" s="92"/>
      <c r="K33" s="93"/>
    </row>
    <row r="34" spans="1:11" ht="17.100000000000001" customHeight="1" x14ac:dyDescent="0.15">
      <c r="A34" s="9">
        <f t="shared" si="0"/>
        <v>45283</v>
      </c>
      <c r="B34" s="10" t="str">
        <f t="shared" si="1"/>
        <v>土</v>
      </c>
      <c r="C34" s="22"/>
      <c r="D34" s="23"/>
      <c r="E34" s="26"/>
      <c r="F34" s="27"/>
      <c r="G34" s="28"/>
      <c r="H34" s="8" t="str">
        <f t="shared" si="2"/>
        <v/>
      </c>
      <c r="I34" s="94"/>
      <c r="J34" s="95"/>
      <c r="K34" s="96"/>
    </row>
    <row r="35" spans="1:11" ht="17.100000000000001" customHeight="1" x14ac:dyDescent="0.15">
      <c r="A35" s="9">
        <f t="shared" si="0"/>
        <v>45284</v>
      </c>
      <c r="B35" s="10" t="str">
        <f t="shared" si="1"/>
        <v>日</v>
      </c>
      <c r="C35" s="22"/>
      <c r="D35" s="23"/>
      <c r="E35" s="26"/>
      <c r="F35" s="27"/>
      <c r="G35" s="28"/>
      <c r="H35" s="8" t="str">
        <f t="shared" si="2"/>
        <v/>
      </c>
      <c r="I35" s="88"/>
      <c r="J35" s="89"/>
      <c r="K35" s="90"/>
    </row>
    <row r="36" spans="1:11" ht="17.100000000000001" customHeight="1" x14ac:dyDescent="0.15">
      <c r="A36" s="9">
        <f t="shared" si="0"/>
        <v>45285</v>
      </c>
      <c r="B36" s="10" t="str">
        <f t="shared" si="1"/>
        <v>月</v>
      </c>
      <c r="C36" s="22"/>
      <c r="D36" s="23"/>
      <c r="E36" s="26"/>
      <c r="F36" s="27"/>
      <c r="G36" s="28"/>
      <c r="H36" s="8" t="str">
        <f t="shared" si="2"/>
        <v/>
      </c>
      <c r="I36" s="91"/>
      <c r="J36" s="92"/>
      <c r="K36" s="93"/>
    </row>
    <row r="37" spans="1:11" ht="17.100000000000001" customHeight="1" x14ac:dyDescent="0.15">
      <c r="A37" s="9">
        <f t="shared" si="0"/>
        <v>45286</v>
      </c>
      <c r="B37" s="10" t="str">
        <f t="shared" si="1"/>
        <v>火</v>
      </c>
      <c r="C37" s="22"/>
      <c r="D37" s="23"/>
      <c r="E37" s="26"/>
      <c r="F37" s="27"/>
      <c r="G37" s="28"/>
      <c r="H37" s="8" t="str">
        <f t="shared" si="2"/>
        <v/>
      </c>
      <c r="I37" s="91"/>
      <c r="J37" s="92"/>
      <c r="K37" s="93"/>
    </row>
    <row r="38" spans="1:11" ht="17.100000000000001" customHeight="1" x14ac:dyDescent="0.15">
      <c r="A38" s="9">
        <f>A37+1</f>
        <v>45287</v>
      </c>
      <c r="B38" s="10" t="str">
        <f t="shared" si="1"/>
        <v>水</v>
      </c>
      <c r="C38" s="22"/>
      <c r="D38" s="23"/>
      <c r="E38" s="26"/>
      <c r="F38" s="27"/>
      <c r="G38" s="28"/>
      <c r="H38" s="8" t="str">
        <f t="shared" si="2"/>
        <v/>
      </c>
      <c r="I38" s="91"/>
      <c r="J38" s="92"/>
      <c r="K38" s="93"/>
    </row>
    <row r="39" spans="1:11" ht="17.100000000000001" customHeight="1" x14ac:dyDescent="0.15">
      <c r="A39" s="9">
        <f>A38+1</f>
        <v>45288</v>
      </c>
      <c r="B39" s="10" t="str">
        <f t="shared" si="1"/>
        <v>木</v>
      </c>
      <c r="C39" s="22"/>
      <c r="D39" s="23"/>
      <c r="E39" s="26"/>
      <c r="F39" s="27"/>
      <c r="G39" s="28"/>
      <c r="H39" s="8" t="str">
        <f t="shared" si="2"/>
        <v/>
      </c>
      <c r="I39" s="91"/>
      <c r="J39" s="92"/>
      <c r="K39" s="93"/>
    </row>
    <row r="40" spans="1:11" ht="17.100000000000001" customHeight="1" x14ac:dyDescent="0.15">
      <c r="A40" s="9">
        <f>IF(DAY(A39+1)&lt;4,"",A39+1)</f>
        <v>45289</v>
      </c>
      <c r="B40" s="10" t="str">
        <f t="shared" si="1"/>
        <v>金</v>
      </c>
      <c r="C40" s="22"/>
      <c r="D40" s="23"/>
      <c r="E40" s="26"/>
      <c r="F40" s="27"/>
      <c r="G40" s="28"/>
      <c r="H40" s="8" t="str">
        <f t="shared" si="2"/>
        <v/>
      </c>
      <c r="I40" s="91"/>
      <c r="J40" s="92"/>
      <c r="K40" s="93"/>
    </row>
    <row r="41" spans="1:11" ht="17.100000000000001" customHeight="1" x14ac:dyDescent="0.15">
      <c r="A41" s="9">
        <f>IF(DAY(A39+2)&lt;4,"",A39+2)</f>
        <v>45290</v>
      </c>
      <c r="B41" s="10" t="str">
        <f t="shared" si="1"/>
        <v>土</v>
      </c>
      <c r="C41" s="22"/>
      <c r="D41" s="23"/>
      <c r="E41" s="26"/>
      <c r="F41" s="27"/>
      <c r="G41" s="28"/>
      <c r="H41" s="8" t="str">
        <f t="shared" si="2"/>
        <v/>
      </c>
      <c r="I41" s="94"/>
      <c r="J41" s="95"/>
      <c r="K41" s="96"/>
    </row>
    <row r="42" spans="1:11" ht="17.100000000000001" customHeight="1" thickBot="1" x14ac:dyDescent="0.2">
      <c r="A42" s="11">
        <f>IF(DAY(A39+3)&lt;4,"",A39+3)</f>
        <v>45291</v>
      </c>
      <c r="B42" s="42" t="str">
        <f>TEXT(A42,"aaa")</f>
        <v>日</v>
      </c>
      <c r="C42" s="29"/>
      <c r="D42" s="30"/>
      <c r="E42" s="31"/>
      <c r="F42" s="32"/>
      <c r="G42" s="33"/>
      <c r="H42" s="12" t="str">
        <f t="shared" si="2"/>
        <v/>
      </c>
      <c r="I42" s="153"/>
      <c r="J42" s="154"/>
      <c r="K42" s="155"/>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2:K13"/>
    <mergeCell ref="I14:K20"/>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6" priority="4" stopIfTrue="1">
      <formula>OR($B12="土",$B12="日",$B12="祝",$B12="振",$I12="休日")</formula>
    </cfRule>
  </conditionalFormatting>
  <conditionalFormatting sqref="C12:I12 C13:H42">
    <cfRule type="expression" dxfId="5" priority="6"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