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C8B768F1-E448-479A-8F1C-8507E8A1DCE5}" xr6:coauthVersionLast="47" xr6:coauthVersionMax="47" xr10:uidLastSave="{00000000-0000-0000-0000-000000000000}"/>
  <bookViews>
    <workbookView xWindow="-120" yWindow="-120" windowWidth="29040" windowHeight="15840" tabRatio="590" activeTab="7"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3" i="11"/>
  <c r="B12"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43" i="14" s="1"/>
  <c r="K43" i="14" s="1"/>
  <c r="H12" i="14"/>
  <c r="A12" i="14"/>
  <c r="A13" i="14" s="1"/>
  <c r="A14"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43" i="5" s="1"/>
  <c r="K43" i="5" s="1"/>
  <c r="H12" i="5"/>
  <c r="A12" i="5"/>
  <c r="A13" i="5" s="1"/>
  <c r="A14" i="5" s="1"/>
  <c r="I8" i="5"/>
  <c r="A7" i="5"/>
  <c r="A6" i="5"/>
  <c r="A3" i="5"/>
  <c r="K1" i="5"/>
  <c r="I1" i="5"/>
  <c r="I8" i="3"/>
  <c r="A3" i="3"/>
  <c r="A14" i="15" l="1"/>
  <c r="A15" i="14"/>
  <c r="A14" i="13"/>
  <c r="A14" i="12"/>
  <c r="A15" i="11"/>
  <c r="A14" i="10"/>
  <c r="A14" i="9"/>
  <c r="A14" i="8"/>
  <c r="A14" i="7"/>
  <c r="A14" i="6"/>
  <c r="A15" i="5"/>
  <c r="A12" i="3"/>
  <c r="A15" i="15" l="1"/>
  <c r="A16" i="14"/>
  <c r="A15" i="13"/>
  <c r="A15" i="12"/>
  <c r="A16" i="11"/>
  <c r="A15" i="10"/>
  <c r="A15" i="9"/>
  <c r="A15" i="8"/>
  <c r="A15" i="7"/>
  <c r="A15" i="6"/>
  <c r="A16" i="5"/>
  <c r="K1" i="3"/>
  <c r="I1" i="3"/>
  <c r="A7" i="3"/>
  <c r="A6" i="3"/>
  <c r="A16" i="15" l="1"/>
  <c r="A17" i="14"/>
  <c r="A16" i="13"/>
  <c r="A16" i="12"/>
  <c r="A17" i="11"/>
  <c r="A16" i="10"/>
  <c r="A16" i="9"/>
  <c r="A16" i="8"/>
  <c r="A16" i="7"/>
  <c r="A16" i="6"/>
  <c r="A17"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8" i="14"/>
  <c r="A17" i="13"/>
  <c r="A17" i="12"/>
  <c r="A18" i="11"/>
  <c r="A17" i="10"/>
  <c r="A17" i="9"/>
  <c r="A17" i="8"/>
  <c r="A17" i="7"/>
  <c r="A17" i="6"/>
  <c r="A18" i="5"/>
  <c r="H43" i="3"/>
  <c r="K43" i="3" s="1"/>
  <c r="A13" i="3"/>
  <c r="A18" i="15" l="1"/>
  <c r="A19" i="14"/>
  <c r="A18" i="13"/>
  <c r="A18" i="12"/>
  <c r="A19" i="11"/>
  <c r="A18" i="10"/>
  <c r="A18" i="9"/>
  <c r="A18" i="8"/>
  <c r="A18" i="7"/>
  <c r="A18" i="6"/>
  <c r="A19" i="5"/>
  <c r="A14" i="3"/>
  <c r="A19" i="15" l="1"/>
  <c r="A20" i="14"/>
  <c r="A19" i="13"/>
  <c r="A19" i="12"/>
  <c r="A20" i="11"/>
  <c r="A19" i="10"/>
  <c r="A19" i="9"/>
  <c r="A19" i="8"/>
  <c r="A19" i="7"/>
  <c r="A19" i="6"/>
  <c r="A20" i="5"/>
  <c r="A15" i="3"/>
  <c r="A20" i="15" l="1"/>
  <c r="A21" i="14"/>
  <c r="A20" i="13"/>
  <c r="A20" i="12"/>
  <c r="A21" i="11"/>
  <c r="A20" i="10"/>
  <c r="A20" i="9"/>
  <c r="A20" i="8"/>
  <c r="A20" i="7"/>
  <c r="A20" i="6"/>
  <c r="A21" i="5"/>
  <c r="A16" i="3"/>
  <c r="A21" i="15" l="1"/>
  <c r="A22" i="14"/>
  <c r="A21" i="13"/>
  <c r="A21" i="12"/>
  <c r="A22" i="11"/>
  <c r="A21" i="10"/>
  <c r="A21" i="9"/>
  <c r="A21" i="8"/>
  <c r="A21" i="7"/>
  <c r="A21" i="6"/>
  <c r="A22" i="5"/>
  <c r="A17" i="3"/>
  <c r="A22" i="15" l="1"/>
  <c r="A23" i="14"/>
  <c r="A22" i="13"/>
  <c r="A22" i="12"/>
  <c r="A23" i="11"/>
  <c r="A22" i="10"/>
  <c r="A22" i="9"/>
  <c r="A22" i="8"/>
  <c r="A22" i="7"/>
  <c r="A22" i="6"/>
  <c r="A23" i="5"/>
  <c r="A18" i="3"/>
  <c r="A23" i="15" l="1"/>
  <c r="A24" i="14"/>
  <c r="A23" i="13"/>
  <c r="A23" i="12"/>
  <c r="A24" i="11"/>
  <c r="A23" i="10"/>
  <c r="A23" i="9"/>
  <c r="A23" i="8"/>
  <c r="A23" i="7"/>
  <c r="A23" i="6"/>
  <c r="A24" i="5"/>
  <c r="A19" i="3"/>
  <c r="A24" i="15" l="1"/>
  <c r="A25" i="14"/>
  <c r="A24" i="13"/>
  <c r="A24" i="12"/>
  <c r="A25" i="11"/>
  <c r="A24" i="10"/>
  <c r="A24" i="9"/>
  <c r="A24" i="8"/>
  <c r="A24" i="7"/>
  <c r="A24" i="6"/>
  <c r="A25" i="5"/>
  <c r="A20" i="3"/>
  <c r="A25" i="15" l="1"/>
  <c r="A26" i="14"/>
  <c r="A25" i="13"/>
  <c r="A25" i="12"/>
  <c r="A26" i="11"/>
  <c r="A25" i="10"/>
  <c r="A25" i="9"/>
  <c r="A25" i="8"/>
  <c r="A25" i="7"/>
  <c r="A25" i="6"/>
  <c r="A26" i="5"/>
  <c r="A21" i="3"/>
  <c r="A26" i="15" l="1"/>
  <c r="A27" i="14"/>
  <c r="A26" i="13"/>
  <c r="A26" i="12"/>
  <c r="A27" i="11"/>
  <c r="A26" i="10"/>
  <c r="A26" i="9"/>
  <c r="A26" i="8"/>
  <c r="A26" i="7"/>
  <c r="A26" i="6"/>
  <c r="A27" i="5"/>
  <c r="A22" i="3"/>
  <c r="A27" i="15" l="1"/>
  <c r="A28" i="14"/>
  <c r="A27" i="13"/>
  <c r="A27" i="12"/>
  <c r="A28" i="11"/>
  <c r="A27" i="10"/>
  <c r="A27" i="9"/>
  <c r="A27" i="8"/>
  <c r="A27" i="7"/>
  <c r="A27" i="6"/>
  <c r="A28" i="5"/>
  <c r="A23" i="3"/>
  <c r="A28" i="15" l="1"/>
  <c r="A29" i="14"/>
  <c r="A28" i="13"/>
  <c r="A28" i="12"/>
  <c r="A29" i="11"/>
  <c r="A28" i="10"/>
  <c r="A28" i="9"/>
  <c r="A28" i="8"/>
  <c r="A28" i="7"/>
  <c r="A28" i="6"/>
  <c r="A29" i="5"/>
  <c r="A24" i="3"/>
  <c r="A29" i="15" l="1"/>
  <c r="A30" i="14"/>
  <c r="A29" i="13"/>
  <c r="A29" i="12"/>
  <c r="A30" i="11"/>
  <c r="A29" i="10"/>
  <c r="A29" i="9"/>
  <c r="A29" i="8"/>
  <c r="A29" i="7"/>
  <c r="A29" i="6"/>
  <c r="A30" i="5"/>
  <c r="A25" i="3"/>
  <c r="A30" i="15" l="1"/>
  <c r="A31" i="14"/>
  <c r="A30" i="13"/>
  <c r="A30" i="12"/>
  <c r="A31" i="11"/>
  <c r="A30" i="10"/>
  <c r="A30" i="9"/>
  <c r="A30" i="8"/>
  <c r="A30" i="7"/>
  <c r="A30" i="6"/>
  <c r="A31" i="5"/>
  <c r="A26" i="3"/>
  <c r="A31" i="15" l="1"/>
  <c r="A32" i="14"/>
  <c r="A31" i="13"/>
  <c r="A31" i="12"/>
  <c r="A32" i="11"/>
  <c r="A31" i="10"/>
  <c r="A31" i="9"/>
  <c r="A31" i="8"/>
  <c r="A31" i="7"/>
  <c r="A31" i="6"/>
  <c r="A32" i="5"/>
  <c r="A27" i="3"/>
  <c r="A32" i="15" l="1"/>
  <c r="A33" i="14"/>
  <c r="A32" i="13"/>
  <c r="A32" i="12"/>
  <c r="A33" i="11"/>
  <c r="A32" i="10"/>
  <c r="A32" i="9"/>
  <c r="A32" i="8"/>
  <c r="A32" i="7"/>
  <c r="A32" i="6"/>
  <c r="A33" i="5"/>
  <c r="A28" i="3"/>
  <c r="A33" i="15" l="1"/>
  <c r="A34" i="14"/>
  <c r="A33" i="13"/>
  <c r="A33" i="12"/>
  <c r="A34" i="11"/>
  <c r="A33" i="10"/>
  <c r="A33" i="9"/>
  <c r="A33" i="8"/>
  <c r="A33" i="7"/>
  <c r="A33" i="6"/>
  <c r="A34" i="5"/>
  <c r="A29" i="3"/>
  <c r="A34" i="15" l="1"/>
  <c r="A35" i="14"/>
  <c r="A34" i="13"/>
  <c r="A34" i="12"/>
  <c r="A35" i="11"/>
  <c r="A34" i="10"/>
  <c r="A34" i="9"/>
  <c r="A34" i="8"/>
  <c r="A34" i="7"/>
  <c r="A34" i="6"/>
  <c r="A35" i="5"/>
  <c r="A30" i="3"/>
  <c r="A35" i="15" l="1"/>
  <c r="A36" i="14"/>
  <c r="A35" i="13"/>
  <c r="A35" i="12"/>
  <c r="A36" i="11"/>
  <c r="A35" i="10"/>
  <c r="A35" i="9"/>
  <c r="A35" i="8"/>
  <c r="A35" i="7"/>
  <c r="A35" i="6"/>
  <c r="A36" i="5"/>
  <c r="A31" i="3"/>
  <c r="A36" i="15" l="1"/>
  <c r="A37" i="14"/>
  <c r="A36" i="13"/>
  <c r="A36" i="12"/>
  <c r="A37" i="11"/>
  <c r="A36" i="10"/>
  <c r="A36" i="9"/>
  <c r="A36" i="8"/>
  <c r="A36" i="7"/>
  <c r="A36" i="6"/>
  <c r="A37" i="5"/>
  <c r="A32" i="3"/>
  <c r="A37" i="15" l="1"/>
  <c r="A38" i="14"/>
  <c r="A37" i="13"/>
  <c r="A37" i="12"/>
  <c r="A38" i="11"/>
  <c r="A37" i="10"/>
  <c r="A37" i="9"/>
  <c r="A37" i="8"/>
  <c r="A37" i="7"/>
  <c r="A37" i="6"/>
  <c r="A38" i="5"/>
  <c r="A33" i="3"/>
  <c r="A38" i="15" l="1"/>
  <c r="A39" i="14"/>
  <c r="A38" i="13"/>
  <c r="A38" i="12"/>
  <c r="A39" i="11"/>
  <c r="A38" i="10"/>
  <c r="A38" i="9"/>
  <c r="A38" i="8"/>
  <c r="A38" i="7"/>
  <c r="A38" i="6"/>
  <c r="A39" i="5"/>
  <c r="A34" i="3"/>
  <c r="A39" i="15" l="1"/>
  <c r="A42" i="14"/>
  <c r="A40" i="14"/>
  <c r="A41" i="14"/>
  <c r="A39" i="13"/>
  <c r="A39" i="12"/>
  <c r="A42" i="11"/>
  <c r="A40" i="11"/>
  <c r="A41" i="11"/>
  <c r="A39" i="10"/>
  <c r="A39" i="9"/>
  <c r="A39" i="8"/>
  <c r="A39" i="7"/>
  <c r="A39" i="6"/>
  <c r="A42" i="5"/>
  <c r="A40" i="5"/>
  <c r="A41" i="5"/>
  <c r="A35" i="3"/>
  <c r="A42" i="15" l="1"/>
  <c r="A40" i="15"/>
  <c r="A41" i="15"/>
  <c r="A42" i="13"/>
  <c r="A40" i="13"/>
  <c r="A41" i="13"/>
  <c r="A42" i="12"/>
  <c r="A40" i="12"/>
  <c r="A41" i="12"/>
  <c r="A42" i="10"/>
  <c r="A40" i="10"/>
  <c r="A41" i="10"/>
  <c r="A42" i="9"/>
  <c r="A40" i="9"/>
  <c r="A41" i="9"/>
  <c r="A42" i="8"/>
  <c r="A40" i="8"/>
  <c r="A41" i="8"/>
  <c r="A42" i="7"/>
  <c r="A40" i="7"/>
  <c r="A41" i="7"/>
  <c r="A42" i="6"/>
  <c r="A40" i="6"/>
  <c r="A41" i="6"/>
  <c r="A36" i="3"/>
  <c r="A37" i="3" l="1"/>
  <c r="A38" i="3" l="1"/>
  <c r="A39" i="3" l="1"/>
  <c r="A42" i="3" l="1"/>
  <c r="A41" i="3"/>
  <c r="A40" i="3"/>
</calcChain>
</file>

<file path=xl/sharedStrings.xml><?xml version="1.0" encoding="utf-8"?>
<sst xmlns="http://schemas.openxmlformats.org/spreadsheetml/2006/main" count="369" uniqueCount="43">
  <si>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</si>
  <si>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</si>
  <si>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</si>
  <si>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</si>
  <si>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</si>
  <si>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</si>
  <si>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</si>
  <si>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</si>
  <si>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</si>
  <si>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</si>
  <si>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</si>
  <si>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</si>
  <si>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</si>
  <si>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</si>
  <si>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</si>
  <si>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</si>
  <si>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</si>
  <si>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</si>
  <si>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</si>
  <si>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</si>
  <si>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</si>
  <si>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</si>
  <si>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</si>
  <si>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</si>
  <si>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</si>
  <si>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</si>
  <si>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</si>
  <si>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</si>
  <si>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</si>
  <si>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</si>
  <si>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</si>
  <si>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</si>
  <si>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</si>
  <si>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</si>
  <si>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</si>
  <si>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</si>
  <si>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</si>
  <si>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</si>
  <si>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シン</t>
    </rPh>
    <phoneticPr fontId="2"/>
  </si>
  <si>
    <t>振</t>
    <rPh sb="0" eb="1">
      <t>シン</t>
    </rPh>
    <phoneticPr fontId="2"/>
  </si>
  <si>
    <t>振</t>
    <rPh sb="0" eb="1">
      <t>シン</t>
    </rPh>
    <phoneticPr fontId="2"/>
  </si>
  <si>
    <t>振</t>
    <rPh sb="0" eb="1">
      <t>シン</t>
    </rPh>
    <phoneticPr fontId="2"/>
  </si>
  <si>
    <t>振</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</si>
</sst>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39">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14" fillId="0" borderId="63" xfId="0" applyNumberFormat="1" applyFont="1" applyBorder="1" applyAlignment="1" applyProtection="1">
      <alignment vertical="top" wrapText="1" shrinkToFit="1"/>
      <protection locked="0"/>
    </xf>
    <xf numFmtId="0" fontId="0" fillId="0" borderId="2" xfId="0" applyBorder="1" applyAlignment="1">
      <alignment vertical="top" wrapText="1" shrinkToFit="1"/>
    </xf>
    <xf numFmtId="0" fontId="0" fillId="0" borderId="50" xfId="0" applyBorder="1" applyAlignment="1">
      <alignment vertical="top"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1" defaultTableStyle="TableStyleMedium9" defaultPivotStyle="PivotStyleLight16">
    <tableStyle name="Invisible" pivot="0" table="0" count="0" xr9:uid="{E0316688-9C97-47A3-A8A9-826AC057BAE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25</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84"/>
      <c r="J12" s="85"/>
      <c r="K12" s="86"/>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76"/>
      <c r="J13" s="87"/>
      <c r="K13" s="88"/>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76"/>
      <c r="J14" s="77"/>
      <c r="K14" s="78"/>
      <c r="L14"/>
    </row>
    <row r="15" spans="1:13" ht="17.100000000000001" customHeight="1" x14ac:dyDescent="0.15">
      <c r="A15" s="10">
        <f t="shared" si="1"/>
        <v>45386</v>
      </c>
      <c r="B15" s="11" t="str">
        <f t="shared" si="0"/>
        <v>木</v>
      </c>
      <c r="C15" s="23"/>
      <c r="D15" s="24"/>
      <c r="E15" s="27"/>
      <c r="F15" s="28"/>
      <c r="G15" s="29"/>
      <c r="H15" s="9" t="str">
        <f t="shared" si="2"/>
        <v/>
      </c>
      <c r="I15" s="76"/>
      <c r="J15" s="77"/>
      <c r="K15" s="78"/>
      <c r="L15"/>
    </row>
    <row r="16" spans="1:13" ht="17.100000000000001" customHeight="1" x14ac:dyDescent="0.15">
      <c r="A16" s="10">
        <f t="shared" si="1"/>
        <v>45387</v>
      </c>
      <c r="B16" s="11" t="str">
        <f t="shared" si="0"/>
        <v>金</v>
      </c>
      <c r="C16" s="23"/>
      <c r="D16" s="24"/>
      <c r="E16" s="27"/>
      <c r="F16" s="28"/>
      <c r="G16" s="29"/>
      <c r="H16" s="9" t="str">
        <f t="shared" si="2"/>
        <v/>
      </c>
      <c r="I16" s="76"/>
      <c r="J16" s="77"/>
      <c r="K16" s="78"/>
      <c r="L16"/>
    </row>
    <row r="17" spans="1:12" ht="17.100000000000001" customHeight="1" x14ac:dyDescent="0.15">
      <c r="A17" s="36">
        <f t="shared" si="1"/>
        <v>45388</v>
      </c>
      <c r="B17" s="44" t="str">
        <f t="shared" si="0"/>
        <v>土</v>
      </c>
      <c r="C17" s="37"/>
      <c r="D17" s="38"/>
      <c r="E17" s="39"/>
      <c r="F17" s="40"/>
      <c r="G17" s="41"/>
      <c r="H17" s="9" t="str">
        <f t="shared" si="2"/>
        <v/>
      </c>
      <c r="I17" s="76"/>
      <c r="J17" s="77"/>
      <c r="K17" s="78"/>
      <c r="L17"/>
    </row>
    <row r="18" spans="1:12" ht="17.100000000000001" customHeight="1" x14ac:dyDescent="0.15">
      <c r="A18" s="36">
        <f t="shared" si="1"/>
        <v>45389</v>
      </c>
      <c r="B18" s="44" t="str">
        <f t="shared" si="0"/>
        <v>日</v>
      </c>
      <c r="C18" s="37"/>
      <c r="D18" s="38"/>
      <c r="E18" s="39"/>
      <c r="F18" s="40"/>
      <c r="G18" s="41"/>
      <c r="H18" s="9" t="str">
        <f t="shared" si="2"/>
        <v/>
      </c>
      <c r="I18" s="76"/>
      <c r="J18" s="77"/>
      <c r="K18" s="78"/>
      <c r="L18"/>
    </row>
    <row r="19" spans="1:12" ht="17.100000000000001" customHeight="1" x14ac:dyDescent="0.15">
      <c r="A19" s="10">
        <f t="shared" si="1"/>
        <v>45390</v>
      </c>
      <c r="B19" s="11" t="str">
        <f t="shared" si="0"/>
        <v>月</v>
      </c>
      <c r="C19" s="23"/>
      <c r="D19" s="24"/>
      <c r="E19" s="27"/>
      <c r="F19" s="28"/>
      <c r="G19" s="29"/>
      <c r="H19" s="9" t="str">
        <f t="shared" si="2"/>
        <v/>
      </c>
      <c r="I19" s="76"/>
      <c r="J19" s="87"/>
      <c r="K19" s="88"/>
      <c r="L19"/>
    </row>
    <row r="20" spans="1:12" ht="17.100000000000001" customHeight="1" x14ac:dyDescent="0.15">
      <c r="A20" s="10">
        <f t="shared" si="1"/>
        <v>45391</v>
      </c>
      <c r="B20" s="11" t="str">
        <f t="shared" si="0"/>
        <v>火</v>
      </c>
      <c r="C20" s="23"/>
      <c r="D20" s="24"/>
      <c r="E20" s="27"/>
      <c r="F20" s="28"/>
      <c r="G20" s="29"/>
      <c r="H20" s="9" t="str">
        <f t="shared" si="2"/>
        <v/>
      </c>
      <c r="I20" s="76"/>
      <c r="J20" s="87"/>
      <c r="K20" s="88"/>
      <c r="L20"/>
    </row>
    <row r="21" spans="1:12" ht="17.100000000000001" customHeight="1" x14ac:dyDescent="0.15">
      <c r="A21" s="53">
        <f t="shared" si="1"/>
        <v>45392</v>
      </c>
      <c r="B21" s="11" t="str">
        <f t="shared" si="0"/>
        <v>水</v>
      </c>
      <c r="C21" s="23"/>
      <c r="D21" s="24"/>
      <c r="E21" s="27"/>
      <c r="F21" s="28"/>
      <c r="G21" s="29"/>
      <c r="H21" s="9" t="str">
        <f t="shared" si="2"/>
        <v/>
      </c>
      <c r="I21" s="76"/>
      <c r="J21" s="77"/>
      <c r="K21" s="78"/>
      <c r="L21"/>
    </row>
    <row r="22" spans="1:12" ht="17.100000000000001" customHeight="1" x14ac:dyDescent="0.15">
      <c r="A22" s="10">
        <f t="shared" si="1"/>
        <v>45393</v>
      </c>
      <c r="B22" s="11" t="str">
        <f t="shared" si="0"/>
        <v>木</v>
      </c>
      <c r="C22" s="23"/>
      <c r="D22" s="24"/>
      <c r="E22" s="27"/>
      <c r="F22" s="28"/>
      <c r="G22" s="29"/>
      <c r="H22" s="9" t="str">
        <f t="shared" si="2"/>
        <v/>
      </c>
      <c r="I22" s="76"/>
      <c r="J22" s="77"/>
      <c r="K22" s="78"/>
      <c r="L22"/>
    </row>
    <row r="23" spans="1:12" ht="17.100000000000001" customHeight="1" x14ac:dyDescent="0.15">
      <c r="A23" s="10">
        <f t="shared" si="1"/>
        <v>45394</v>
      </c>
      <c r="B23" s="11" t="str">
        <f t="shared" si="0"/>
        <v>金</v>
      </c>
      <c r="C23" s="23"/>
      <c r="D23" s="24"/>
      <c r="E23" s="27"/>
      <c r="F23" s="28"/>
      <c r="G23" s="29"/>
      <c r="H23" s="9" t="str">
        <f t="shared" si="2"/>
        <v/>
      </c>
      <c r="I23" s="76"/>
      <c r="J23" s="77"/>
      <c r="K23" s="78"/>
      <c r="L23"/>
    </row>
    <row r="24" spans="1:12" ht="17.100000000000001" customHeight="1" x14ac:dyDescent="0.15">
      <c r="A24" s="10">
        <f t="shared" si="1"/>
        <v>45395</v>
      </c>
      <c r="B24" s="11" t="str">
        <f t="shared" si="0"/>
        <v>土</v>
      </c>
      <c r="C24" s="23"/>
      <c r="D24" s="24"/>
      <c r="E24" s="27"/>
      <c r="F24" s="28"/>
      <c r="G24" s="29"/>
      <c r="H24" s="9" t="str">
        <f t="shared" si="2"/>
        <v/>
      </c>
      <c r="I24" s="76"/>
      <c r="J24" s="77"/>
      <c r="K24" s="78"/>
      <c r="L24"/>
    </row>
    <row r="25" spans="1:12" ht="17.100000000000001" customHeight="1" x14ac:dyDescent="0.15">
      <c r="A25" s="10">
        <f t="shared" si="1"/>
        <v>45396</v>
      </c>
      <c r="B25" s="11" t="str">
        <f t="shared" si="0"/>
        <v>日</v>
      </c>
      <c r="C25" s="23"/>
      <c r="D25" s="24"/>
      <c r="E25" s="27"/>
      <c r="F25" s="28"/>
      <c r="G25" s="29"/>
      <c r="H25" s="9" t="str">
        <f t="shared" si="2"/>
        <v/>
      </c>
      <c r="I25" s="76"/>
      <c r="J25" s="77"/>
      <c r="K25" s="78"/>
      <c r="L25"/>
    </row>
    <row r="26" spans="1:12" ht="17.100000000000001" customHeight="1" x14ac:dyDescent="0.15">
      <c r="A26" s="10">
        <f t="shared" si="1"/>
        <v>45397</v>
      </c>
      <c r="B26" s="11" t="str">
        <f t="shared" si="0"/>
        <v>月</v>
      </c>
      <c r="C26" s="23"/>
      <c r="D26" s="24"/>
      <c r="E26" s="27"/>
      <c r="F26" s="28"/>
      <c r="G26" s="29"/>
      <c r="H26" s="9" t="str">
        <f t="shared" si="2"/>
        <v/>
      </c>
      <c r="I26" s="76"/>
      <c r="J26" s="87"/>
      <c r="K26" s="88"/>
      <c r="L26"/>
    </row>
    <row r="27" spans="1:12" ht="17.100000000000001" customHeight="1" x14ac:dyDescent="0.15">
      <c r="A27" s="10">
        <f t="shared" si="1"/>
        <v>45398</v>
      </c>
      <c r="B27" s="11" t="str">
        <f t="shared" si="0"/>
        <v>火</v>
      </c>
      <c r="C27" s="23"/>
      <c r="D27" s="24"/>
      <c r="E27" s="27"/>
      <c r="F27" s="28"/>
      <c r="G27" s="29"/>
      <c r="H27" s="9" t="str">
        <f t="shared" si="2"/>
        <v/>
      </c>
      <c r="I27" s="76"/>
      <c r="J27" s="87"/>
      <c r="K27" s="88"/>
      <c r="L27"/>
    </row>
    <row r="28" spans="1:12" ht="17.100000000000001" customHeight="1" x14ac:dyDescent="0.15">
      <c r="A28" s="10">
        <f t="shared" si="1"/>
        <v>45399</v>
      </c>
      <c r="B28" s="11" t="str">
        <f t="shared" si="0"/>
        <v>水</v>
      </c>
      <c r="C28" s="23"/>
      <c r="D28" s="24"/>
      <c r="E28" s="27"/>
      <c r="F28" s="28"/>
      <c r="G28" s="29"/>
      <c r="H28" s="9" t="str">
        <f t="shared" si="2"/>
        <v/>
      </c>
      <c r="I28" s="76"/>
      <c r="J28" s="77"/>
      <c r="K28" s="78"/>
      <c r="L28"/>
    </row>
    <row r="29" spans="1:12" ht="17.100000000000001" customHeight="1" x14ac:dyDescent="0.15">
      <c r="A29" s="10">
        <f t="shared" si="1"/>
        <v>45400</v>
      </c>
      <c r="B29" s="11" t="str">
        <f t="shared" si="0"/>
        <v>木</v>
      </c>
      <c r="C29" s="23"/>
      <c r="D29" s="24"/>
      <c r="E29" s="27"/>
      <c r="F29" s="28"/>
      <c r="G29" s="29"/>
      <c r="H29" s="9" t="str">
        <f t="shared" si="2"/>
        <v/>
      </c>
      <c r="I29" s="76"/>
      <c r="J29" s="77"/>
      <c r="K29" s="78"/>
      <c r="L29"/>
    </row>
    <row r="30" spans="1:12" ht="17.100000000000001" customHeight="1" x14ac:dyDescent="0.15">
      <c r="A30" s="10">
        <f t="shared" si="1"/>
        <v>45401</v>
      </c>
      <c r="B30" s="11" t="str">
        <f t="shared" si="0"/>
        <v>金</v>
      </c>
      <c r="C30" s="23"/>
      <c r="D30" s="24"/>
      <c r="E30" s="27"/>
      <c r="F30" s="28"/>
      <c r="G30" s="29"/>
      <c r="H30" s="9" t="str">
        <f t="shared" si="2"/>
        <v/>
      </c>
      <c r="I30" s="76"/>
      <c r="J30" s="93"/>
      <c r="K30" s="94"/>
      <c r="L30"/>
    </row>
    <row r="31" spans="1:12" ht="17.100000000000001" customHeight="1" x14ac:dyDescent="0.15">
      <c r="A31" s="10">
        <f t="shared" si="1"/>
        <v>45402</v>
      </c>
      <c r="B31" s="11" t="str">
        <f t="shared" si="0"/>
        <v>土</v>
      </c>
      <c r="C31" s="23"/>
      <c r="D31" s="24"/>
      <c r="E31" s="27"/>
      <c r="F31" s="28"/>
      <c r="G31" s="29"/>
      <c r="H31" s="9" t="str">
        <f t="shared" si="2"/>
        <v/>
      </c>
      <c r="I31" s="76"/>
      <c r="J31" s="93"/>
      <c r="K31" s="94"/>
      <c r="L31"/>
    </row>
    <row r="32" spans="1:12" ht="17.100000000000001" customHeight="1" x14ac:dyDescent="0.15">
      <c r="A32" s="10">
        <f t="shared" si="1"/>
        <v>45403</v>
      </c>
      <c r="B32" s="11" t="str">
        <f t="shared" si="0"/>
        <v>日</v>
      </c>
      <c r="C32" s="23"/>
      <c r="D32" s="24"/>
      <c r="E32" s="27"/>
      <c r="F32" s="28"/>
      <c r="G32" s="29"/>
      <c r="H32" s="9" t="str">
        <f t="shared" si="2"/>
        <v/>
      </c>
      <c r="I32" s="76"/>
      <c r="J32" s="77"/>
      <c r="K32" s="78"/>
      <c r="L32"/>
    </row>
    <row r="33" spans="1:12" ht="17.100000000000001" customHeight="1" x14ac:dyDescent="0.15">
      <c r="A33" s="10">
        <f t="shared" si="1"/>
        <v>45404</v>
      </c>
      <c r="B33" s="11" t="str">
        <f t="shared" si="0"/>
        <v>月</v>
      </c>
      <c r="C33" s="23"/>
      <c r="D33" s="24"/>
      <c r="E33" s="27"/>
      <c r="F33" s="28"/>
      <c r="G33" s="29"/>
      <c r="H33" s="9" t="str">
        <f t="shared" si="2"/>
        <v/>
      </c>
      <c r="I33" s="76"/>
      <c r="J33" s="87"/>
      <c r="K33" s="88"/>
      <c r="L33"/>
    </row>
    <row r="34" spans="1:12" ht="17.100000000000001" customHeight="1" x14ac:dyDescent="0.15">
      <c r="A34" s="10">
        <f t="shared" si="1"/>
        <v>45405</v>
      </c>
      <c r="B34" s="11" t="str">
        <f t="shared" si="0"/>
        <v>火</v>
      </c>
      <c r="C34" s="23"/>
      <c r="D34" s="24"/>
      <c r="E34" s="27"/>
      <c r="F34" s="28"/>
      <c r="G34" s="29"/>
      <c r="H34" s="9" t="str">
        <f t="shared" si="2"/>
        <v/>
      </c>
      <c r="I34" s="76"/>
      <c r="J34" s="87"/>
      <c r="K34" s="88"/>
      <c r="L34"/>
    </row>
    <row r="35" spans="1:12" ht="17.100000000000001" customHeight="1" x14ac:dyDescent="0.15">
      <c r="A35" s="10">
        <f t="shared" si="1"/>
        <v>45406</v>
      </c>
      <c r="B35" s="11" t="str">
        <f t="shared" si="0"/>
        <v>水</v>
      </c>
      <c r="C35" s="23"/>
      <c r="D35" s="24"/>
      <c r="E35" s="27"/>
      <c r="F35" s="28"/>
      <c r="G35" s="29"/>
      <c r="H35" s="9" t="str">
        <f t="shared" si="2"/>
        <v/>
      </c>
      <c r="I35" s="76"/>
      <c r="J35" s="77"/>
      <c r="K35" s="78"/>
      <c r="L35"/>
    </row>
    <row r="36" spans="1:12" ht="17.100000000000001" customHeight="1" x14ac:dyDescent="0.15">
      <c r="A36" s="10">
        <f t="shared" si="1"/>
        <v>45407</v>
      </c>
      <c r="B36" s="11" t="str">
        <f t="shared" si="0"/>
        <v>木</v>
      </c>
      <c r="C36" s="23"/>
      <c r="D36" s="24"/>
      <c r="E36" s="27"/>
      <c r="F36" s="28"/>
      <c r="G36" s="29"/>
      <c r="H36" s="9" t="str">
        <f t="shared" si="2"/>
        <v/>
      </c>
      <c r="I36" s="76"/>
      <c r="J36" s="77"/>
      <c r="K36" s="78"/>
      <c r="L36"/>
    </row>
    <row r="37" spans="1:12" ht="17.100000000000001" customHeight="1" x14ac:dyDescent="0.15">
      <c r="A37" s="10">
        <f t="shared" si="1"/>
        <v>45408</v>
      </c>
      <c r="B37" s="11" t="str">
        <f t="shared" si="0"/>
        <v>金</v>
      </c>
      <c r="C37" s="23"/>
      <c r="D37" s="24"/>
      <c r="E37" s="27"/>
      <c r="F37" s="28"/>
      <c r="G37" s="29"/>
      <c r="H37" s="9" t="str">
        <f t="shared" si="2"/>
        <v/>
      </c>
      <c r="I37" s="76"/>
      <c r="J37" s="77"/>
      <c r="K37" s="78"/>
      <c r="L37"/>
    </row>
    <row r="38" spans="1:12" ht="17.100000000000001" customHeight="1" x14ac:dyDescent="0.15">
      <c r="A38" s="10">
        <f>A37+1</f>
        <v>45409</v>
      </c>
      <c r="B38" s="11" t="str">
        <f t="shared" si="0"/>
        <v>土</v>
      </c>
      <c r="C38" s="23"/>
      <c r="D38" s="24"/>
      <c r="E38" s="27"/>
      <c r="F38" s="28"/>
      <c r="G38" s="29"/>
      <c r="H38" s="9" t="str">
        <f t="shared" si="2"/>
        <v/>
      </c>
      <c r="I38" s="76"/>
      <c r="J38" s="77"/>
      <c r="K38" s="78"/>
      <c r="L38"/>
    </row>
    <row r="39" spans="1:12" ht="17.100000000000001" customHeight="1" x14ac:dyDescent="0.15">
      <c r="A39" s="10">
        <f>A38+1</f>
        <v>45410</v>
      </c>
      <c r="B39" s="11" t="str">
        <f t="shared" si="0"/>
        <v>日</v>
      </c>
      <c r="C39" s="23"/>
      <c r="D39" s="24"/>
      <c r="E39" s="27"/>
      <c r="F39" s="28"/>
      <c r="G39" s="29"/>
      <c r="H39" s="9" t="str">
        <f t="shared" si="2"/>
        <v/>
      </c>
      <c r="I39" s="76"/>
      <c r="J39" s="77"/>
      <c r="K39" s="78"/>
      <c r="L39"/>
    </row>
    <row r="40" spans="1:12" ht="17.100000000000001" customHeight="1" x14ac:dyDescent="0.15">
      <c r="A40" s="10">
        <f>IF(DAY(A39+1)&lt;4,"",A39+1)</f>
        <v>45411</v>
      </c>
      <c r="B40" s="11" t="s">
        <v>37</v>
      </c>
      <c r="C40" s="23"/>
      <c r="D40" s="24"/>
      <c r="E40" s="27"/>
      <c r="F40" s="28"/>
      <c r="G40" s="29"/>
      <c r="H40" s="9" t="str">
        <f t="shared" si="2"/>
        <v/>
      </c>
      <c r="I40" s="76"/>
      <c r="J40" s="87"/>
      <c r="K40" s="88"/>
      <c r="L40"/>
    </row>
    <row r="41" spans="1:12" ht="17.100000000000001" customHeight="1" x14ac:dyDescent="0.15">
      <c r="A41" s="10">
        <f>IF(DAY(A39+2)&lt;4,"",A39+2)</f>
        <v>45412</v>
      </c>
      <c r="B41" s="11" t="str">
        <f>TEXT(A41,"aaa")</f>
        <v>火</v>
      </c>
      <c r="C41" s="23"/>
      <c r="D41" s="24"/>
      <c r="E41" s="27"/>
      <c r="F41" s="28"/>
      <c r="G41" s="29"/>
      <c r="H41" s="9" t="str">
        <f t="shared" si="2"/>
        <v/>
      </c>
      <c r="I41" s="76"/>
      <c r="J41" s="87"/>
      <c r="K41" s="88"/>
      <c r="L41"/>
    </row>
    <row r="42" spans="1:12" ht="17.100000000000001" customHeight="1" thickBot="1" x14ac:dyDescent="0.2">
      <c r="A42" s="12" t="str">
        <f>IF(DAY(A39+3)&lt;4,"",A39+3)</f>
        <v/>
      </c>
      <c r="B42" s="43" t="str">
        <f>TEXT(A42,"aaa")</f>
        <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I23:K23"/>
    <mergeCell ref="I24:K24"/>
    <mergeCell ref="I25:K25"/>
    <mergeCell ref="I28:K28"/>
    <mergeCell ref="C10:F10"/>
    <mergeCell ref="G10:G11"/>
    <mergeCell ref="I26:K26"/>
    <mergeCell ref="I16:K16"/>
    <mergeCell ref="I17:K17"/>
    <mergeCell ref="I18:K1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I32:K32"/>
    <mergeCell ref="I27:K27"/>
    <mergeCell ref="I39:K39"/>
    <mergeCell ref="I33:K33"/>
    <mergeCell ref="I34:K34"/>
    <mergeCell ref="I30:K30"/>
    <mergeCell ref="I35:K35"/>
    <mergeCell ref="I29:K29"/>
    <mergeCell ref="I37:K37"/>
    <mergeCell ref="I31:K31"/>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s>
  <phoneticPr fontId="2"/>
  <conditionalFormatting sqref="A12:K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FD06A-3778-4BD5-AE92-DCE1C68BC3E5}">
  <sheetPr codeName="Sheet10"/>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34</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84"/>
      <c r="J12" s="85"/>
      <c r="K12" s="86"/>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76"/>
      <c r="J13" s="87"/>
      <c r="K13" s="88"/>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76"/>
      <c r="J14" s="77"/>
      <c r="K14" s="78"/>
      <c r="L14"/>
    </row>
    <row r="15" spans="1:13" ht="17.100000000000001" customHeight="1" x14ac:dyDescent="0.15">
      <c r="A15" s="10">
        <f t="shared" si="0"/>
        <v>45661</v>
      </c>
      <c r="B15" s="11" t="str">
        <f t="shared" si="1"/>
        <v>土</v>
      </c>
      <c r="C15" s="23"/>
      <c r="D15" s="24"/>
      <c r="E15" s="27"/>
      <c r="F15" s="28"/>
      <c r="G15" s="29"/>
      <c r="H15" s="9" t="str">
        <f t="shared" si="2"/>
        <v/>
      </c>
      <c r="I15" s="76"/>
      <c r="J15" s="77"/>
      <c r="K15" s="78"/>
      <c r="L15"/>
    </row>
    <row r="16" spans="1:13" ht="17.100000000000001" customHeight="1" x14ac:dyDescent="0.15">
      <c r="A16" s="10">
        <f t="shared" si="0"/>
        <v>45662</v>
      </c>
      <c r="B16" s="11" t="str">
        <f t="shared" si="1"/>
        <v>日</v>
      </c>
      <c r="C16" s="23"/>
      <c r="D16" s="24"/>
      <c r="E16" s="27"/>
      <c r="F16" s="28"/>
      <c r="G16" s="29"/>
      <c r="H16" s="9" t="str">
        <f t="shared" si="2"/>
        <v/>
      </c>
      <c r="I16" s="76"/>
      <c r="J16" s="77"/>
      <c r="K16" s="78"/>
      <c r="L16"/>
    </row>
    <row r="17" spans="1:12" ht="17.100000000000001" customHeight="1" x14ac:dyDescent="0.15">
      <c r="A17" s="36">
        <f t="shared" si="0"/>
        <v>45663</v>
      </c>
      <c r="B17" s="44" t="str">
        <f t="shared" si="1"/>
        <v>月</v>
      </c>
      <c r="C17" s="37"/>
      <c r="D17" s="38"/>
      <c r="E17" s="39"/>
      <c r="F17" s="40"/>
      <c r="G17" s="41"/>
      <c r="H17" s="9" t="str">
        <f t="shared" si="2"/>
        <v/>
      </c>
      <c r="I17" s="76"/>
      <c r="J17" s="77"/>
      <c r="K17" s="78"/>
      <c r="L17"/>
    </row>
    <row r="18" spans="1:12" ht="17.100000000000001" customHeight="1" x14ac:dyDescent="0.15">
      <c r="A18" s="36">
        <f t="shared" si="0"/>
        <v>45664</v>
      </c>
      <c r="B18" s="44" t="str">
        <f t="shared" si="1"/>
        <v>火</v>
      </c>
      <c r="C18" s="37"/>
      <c r="D18" s="38"/>
      <c r="E18" s="39"/>
      <c r="F18" s="40"/>
      <c r="G18" s="41"/>
      <c r="H18" s="9" t="str">
        <f t="shared" si="2"/>
        <v/>
      </c>
      <c r="I18" s="76"/>
      <c r="J18" s="77"/>
      <c r="K18" s="78"/>
      <c r="L18"/>
    </row>
    <row r="19" spans="1:12" ht="17.100000000000001" customHeight="1" x14ac:dyDescent="0.15">
      <c r="A19" s="10">
        <f t="shared" si="0"/>
        <v>45665</v>
      </c>
      <c r="B19" s="11" t="str">
        <f t="shared" si="1"/>
        <v>水</v>
      </c>
      <c r="C19" s="23"/>
      <c r="D19" s="24"/>
      <c r="E19" s="27"/>
      <c r="F19" s="28"/>
      <c r="G19" s="29"/>
      <c r="H19" s="9" t="str">
        <f t="shared" si="2"/>
        <v/>
      </c>
      <c r="I19" s="76"/>
      <c r="J19" s="87"/>
      <c r="K19" s="88"/>
      <c r="L19"/>
    </row>
    <row r="20" spans="1:12" ht="17.100000000000001" customHeight="1" x14ac:dyDescent="0.15">
      <c r="A20" s="10">
        <f t="shared" si="0"/>
        <v>45666</v>
      </c>
      <c r="B20" s="11" t="str">
        <f t="shared" si="1"/>
        <v>木</v>
      </c>
      <c r="C20" s="23"/>
      <c r="D20" s="24"/>
      <c r="E20" s="27"/>
      <c r="F20" s="28"/>
      <c r="G20" s="29"/>
      <c r="H20" s="9" t="str">
        <f t="shared" si="2"/>
        <v/>
      </c>
      <c r="I20" s="76"/>
      <c r="J20" s="87"/>
      <c r="K20" s="88"/>
      <c r="L20"/>
    </row>
    <row r="21" spans="1:12" ht="17.100000000000001" customHeight="1" x14ac:dyDescent="0.15">
      <c r="A21" s="53">
        <f t="shared" si="0"/>
        <v>45667</v>
      </c>
      <c r="B21" s="11" t="str">
        <f t="shared" si="1"/>
        <v>金</v>
      </c>
      <c r="C21" s="23"/>
      <c r="D21" s="24"/>
      <c r="E21" s="27"/>
      <c r="F21" s="28"/>
      <c r="G21" s="29"/>
      <c r="H21" s="9" t="str">
        <f t="shared" si="2"/>
        <v/>
      </c>
      <c r="I21" s="76"/>
      <c r="J21" s="77"/>
      <c r="K21" s="78"/>
      <c r="L21"/>
    </row>
    <row r="22" spans="1:12" ht="17.100000000000001" customHeight="1" x14ac:dyDescent="0.15">
      <c r="A22" s="10">
        <f t="shared" si="0"/>
        <v>45668</v>
      </c>
      <c r="B22" s="11" t="str">
        <f t="shared" si="1"/>
        <v>土</v>
      </c>
      <c r="C22" s="23"/>
      <c r="D22" s="24"/>
      <c r="E22" s="27"/>
      <c r="F22" s="28"/>
      <c r="G22" s="29"/>
      <c r="H22" s="9" t="str">
        <f t="shared" si="2"/>
        <v/>
      </c>
      <c r="I22" s="76"/>
      <c r="J22" s="77"/>
      <c r="K22" s="78"/>
      <c r="L22"/>
    </row>
    <row r="23" spans="1:12" ht="17.100000000000001" customHeight="1" x14ac:dyDescent="0.15">
      <c r="A23" s="10">
        <f t="shared" si="0"/>
        <v>45669</v>
      </c>
      <c r="B23" s="11" t="str">
        <f t="shared" si="1"/>
        <v>日</v>
      </c>
      <c r="C23" s="23"/>
      <c r="D23" s="24"/>
      <c r="E23" s="27"/>
      <c r="F23" s="28"/>
      <c r="G23" s="29"/>
      <c r="H23" s="9" t="str">
        <f t="shared" si="2"/>
        <v/>
      </c>
      <c r="I23" s="76"/>
      <c r="J23" s="77"/>
      <c r="K23" s="78"/>
      <c r="L23"/>
    </row>
    <row r="24" spans="1:12" ht="17.100000000000001" customHeight="1" x14ac:dyDescent="0.15">
      <c r="A24" s="10">
        <f t="shared" si="0"/>
        <v>45670</v>
      </c>
      <c r="B24" s="11" t="s">
        <v>37</v>
      </c>
      <c r="C24" s="23"/>
      <c r="D24" s="24"/>
      <c r="E24" s="27"/>
      <c r="F24" s="28"/>
      <c r="G24" s="29"/>
      <c r="H24" s="9" t="str">
        <f t="shared" si="2"/>
        <v/>
      </c>
      <c r="I24" s="76"/>
      <c r="J24" s="77"/>
      <c r="K24" s="78"/>
      <c r="L24"/>
    </row>
    <row r="25" spans="1:12" ht="17.100000000000001" customHeight="1" x14ac:dyDescent="0.15">
      <c r="A25" s="10">
        <f t="shared" si="0"/>
        <v>45671</v>
      </c>
      <c r="B25" s="11" t="str">
        <f t="shared" ref="B25:B42" si="3">TEXT(A25,"aaa")</f>
        <v>火</v>
      </c>
      <c r="C25" s="23"/>
      <c r="D25" s="24"/>
      <c r="E25" s="27"/>
      <c r="F25" s="28"/>
      <c r="G25" s="29"/>
      <c r="H25" s="9" t="str">
        <f t="shared" si="2"/>
        <v/>
      </c>
      <c r="I25" s="76"/>
      <c r="J25" s="77"/>
      <c r="K25" s="78"/>
      <c r="L25"/>
    </row>
    <row r="26" spans="1:12" ht="17.100000000000001" customHeight="1" x14ac:dyDescent="0.15">
      <c r="A26" s="10">
        <f t="shared" si="0"/>
        <v>45672</v>
      </c>
      <c r="B26" s="11" t="str">
        <f t="shared" si="3"/>
        <v>水</v>
      </c>
      <c r="C26" s="23"/>
      <c r="D26" s="24"/>
      <c r="E26" s="27"/>
      <c r="F26" s="28"/>
      <c r="G26" s="29"/>
      <c r="H26" s="9" t="str">
        <f t="shared" si="2"/>
        <v/>
      </c>
      <c r="I26" s="76"/>
      <c r="J26" s="87"/>
      <c r="K26" s="88"/>
      <c r="L26"/>
    </row>
    <row r="27" spans="1:12" ht="17.100000000000001" customHeight="1" x14ac:dyDescent="0.15">
      <c r="A27" s="10">
        <f t="shared" si="0"/>
        <v>45673</v>
      </c>
      <c r="B27" s="11" t="str">
        <f t="shared" si="3"/>
        <v>木</v>
      </c>
      <c r="C27" s="23"/>
      <c r="D27" s="24"/>
      <c r="E27" s="27"/>
      <c r="F27" s="28"/>
      <c r="G27" s="29"/>
      <c r="H27" s="9" t="str">
        <f t="shared" si="2"/>
        <v/>
      </c>
      <c r="I27" s="76"/>
      <c r="J27" s="87"/>
      <c r="K27" s="88"/>
      <c r="L27"/>
    </row>
    <row r="28" spans="1:12" ht="17.100000000000001" customHeight="1" x14ac:dyDescent="0.15">
      <c r="A28" s="10">
        <f t="shared" si="0"/>
        <v>45674</v>
      </c>
      <c r="B28" s="11" t="str">
        <f t="shared" si="3"/>
        <v>金</v>
      </c>
      <c r="C28" s="23"/>
      <c r="D28" s="24"/>
      <c r="E28" s="27"/>
      <c r="F28" s="28"/>
      <c r="G28" s="29"/>
      <c r="H28" s="9" t="str">
        <f t="shared" si="2"/>
        <v/>
      </c>
      <c r="I28" s="76"/>
      <c r="J28" s="77"/>
      <c r="K28" s="78"/>
      <c r="L28"/>
    </row>
    <row r="29" spans="1:12" ht="17.100000000000001" customHeight="1" x14ac:dyDescent="0.15">
      <c r="A29" s="10">
        <f t="shared" si="0"/>
        <v>45675</v>
      </c>
      <c r="B29" s="11" t="str">
        <f t="shared" si="3"/>
        <v>土</v>
      </c>
      <c r="C29" s="23"/>
      <c r="D29" s="24"/>
      <c r="E29" s="27"/>
      <c r="F29" s="28"/>
      <c r="G29" s="29"/>
      <c r="H29" s="9" t="str">
        <f t="shared" si="2"/>
        <v/>
      </c>
      <c r="I29" s="76"/>
      <c r="J29" s="77"/>
      <c r="K29" s="78"/>
      <c r="L29"/>
    </row>
    <row r="30" spans="1:12" ht="17.100000000000001" customHeight="1" x14ac:dyDescent="0.15">
      <c r="A30" s="10">
        <f t="shared" si="0"/>
        <v>45676</v>
      </c>
      <c r="B30" s="11" t="str">
        <f t="shared" si="3"/>
        <v>日</v>
      </c>
      <c r="C30" s="23"/>
      <c r="D30" s="24"/>
      <c r="E30" s="27"/>
      <c r="F30" s="28"/>
      <c r="G30" s="29"/>
      <c r="H30" s="9" t="str">
        <f t="shared" si="2"/>
        <v/>
      </c>
      <c r="I30" s="76"/>
      <c r="J30" s="93"/>
      <c r="K30" s="94"/>
      <c r="L30"/>
    </row>
    <row r="31" spans="1:12" ht="17.100000000000001" customHeight="1" x14ac:dyDescent="0.15">
      <c r="A31" s="10">
        <f t="shared" si="0"/>
        <v>45677</v>
      </c>
      <c r="B31" s="11" t="str">
        <f t="shared" si="3"/>
        <v>月</v>
      </c>
      <c r="C31" s="23"/>
      <c r="D31" s="24"/>
      <c r="E31" s="27"/>
      <c r="F31" s="28"/>
      <c r="G31" s="29"/>
      <c r="H31" s="9" t="str">
        <f t="shared" si="2"/>
        <v/>
      </c>
      <c r="I31" s="76"/>
      <c r="J31" s="93"/>
      <c r="K31" s="94"/>
      <c r="L31"/>
    </row>
    <row r="32" spans="1:12" ht="17.100000000000001" customHeight="1" x14ac:dyDescent="0.15">
      <c r="A32" s="10">
        <f t="shared" si="0"/>
        <v>45678</v>
      </c>
      <c r="B32" s="11" t="str">
        <f t="shared" si="3"/>
        <v>火</v>
      </c>
      <c r="C32" s="23"/>
      <c r="D32" s="24"/>
      <c r="E32" s="27"/>
      <c r="F32" s="28"/>
      <c r="G32" s="29"/>
      <c r="H32" s="9" t="str">
        <f t="shared" si="2"/>
        <v/>
      </c>
      <c r="I32" s="76"/>
      <c r="J32" s="77"/>
      <c r="K32" s="78"/>
      <c r="L32"/>
    </row>
    <row r="33" spans="1:12" ht="17.100000000000001" customHeight="1" x14ac:dyDescent="0.15">
      <c r="A33" s="10">
        <f t="shared" si="0"/>
        <v>45679</v>
      </c>
      <c r="B33" s="11" t="str">
        <f t="shared" si="3"/>
        <v>水</v>
      </c>
      <c r="C33" s="23"/>
      <c r="D33" s="24"/>
      <c r="E33" s="27"/>
      <c r="F33" s="28"/>
      <c r="G33" s="29"/>
      <c r="H33" s="9" t="str">
        <f t="shared" si="2"/>
        <v/>
      </c>
      <c r="I33" s="76"/>
      <c r="J33" s="87"/>
      <c r="K33" s="88"/>
      <c r="L33"/>
    </row>
    <row r="34" spans="1:12" ht="17.100000000000001" customHeight="1" x14ac:dyDescent="0.15">
      <c r="A34" s="10">
        <f t="shared" si="0"/>
        <v>45680</v>
      </c>
      <c r="B34" s="11" t="str">
        <f t="shared" si="3"/>
        <v>木</v>
      </c>
      <c r="C34" s="23"/>
      <c r="D34" s="24"/>
      <c r="E34" s="27"/>
      <c r="F34" s="28"/>
      <c r="G34" s="29"/>
      <c r="H34" s="9" t="str">
        <f t="shared" si="2"/>
        <v/>
      </c>
      <c r="I34" s="76"/>
      <c r="J34" s="87"/>
      <c r="K34" s="88"/>
      <c r="L34"/>
    </row>
    <row r="35" spans="1:12" ht="17.100000000000001" customHeight="1" x14ac:dyDescent="0.15">
      <c r="A35" s="10">
        <f t="shared" si="0"/>
        <v>45681</v>
      </c>
      <c r="B35" s="11" t="str">
        <f t="shared" si="3"/>
        <v>金</v>
      </c>
      <c r="C35" s="23"/>
      <c r="D35" s="24"/>
      <c r="E35" s="27"/>
      <c r="F35" s="28"/>
      <c r="G35" s="29"/>
      <c r="H35" s="9" t="str">
        <f t="shared" si="2"/>
        <v/>
      </c>
      <c r="I35" s="76"/>
      <c r="J35" s="77"/>
      <c r="K35" s="78"/>
      <c r="L35"/>
    </row>
    <row r="36" spans="1:12" ht="17.100000000000001" customHeight="1" x14ac:dyDescent="0.15">
      <c r="A36" s="10">
        <f t="shared" si="0"/>
        <v>45682</v>
      </c>
      <c r="B36" s="11" t="str">
        <f t="shared" si="3"/>
        <v>土</v>
      </c>
      <c r="C36" s="23"/>
      <c r="D36" s="24"/>
      <c r="E36" s="27"/>
      <c r="F36" s="28"/>
      <c r="G36" s="29"/>
      <c r="H36" s="9" t="str">
        <f t="shared" si="2"/>
        <v/>
      </c>
      <c r="I36" s="76"/>
      <c r="J36" s="77"/>
      <c r="K36" s="78"/>
      <c r="L36"/>
    </row>
    <row r="37" spans="1:12" ht="17.100000000000001" customHeight="1" x14ac:dyDescent="0.15">
      <c r="A37" s="10">
        <f t="shared" si="0"/>
        <v>45683</v>
      </c>
      <c r="B37" s="11" t="str">
        <f t="shared" si="3"/>
        <v>日</v>
      </c>
      <c r="C37" s="23"/>
      <c r="D37" s="24"/>
      <c r="E37" s="27"/>
      <c r="F37" s="28"/>
      <c r="G37" s="29"/>
      <c r="H37" s="9" t="str">
        <f t="shared" si="2"/>
        <v/>
      </c>
      <c r="I37" s="76"/>
      <c r="J37" s="77"/>
      <c r="K37" s="78"/>
      <c r="L37"/>
    </row>
    <row r="38" spans="1:12" ht="17.100000000000001" customHeight="1" x14ac:dyDescent="0.15">
      <c r="A38" s="10">
        <f>A37+1</f>
        <v>45684</v>
      </c>
      <c r="B38" s="11" t="str">
        <f t="shared" si="3"/>
        <v>月</v>
      </c>
      <c r="C38" s="23"/>
      <c r="D38" s="24"/>
      <c r="E38" s="27"/>
      <c r="F38" s="28"/>
      <c r="G38" s="29"/>
      <c r="H38" s="9" t="str">
        <f t="shared" si="2"/>
        <v/>
      </c>
      <c r="I38" s="76"/>
      <c r="J38" s="77"/>
      <c r="K38" s="78"/>
      <c r="L38"/>
    </row>
    <row r="39" spans="1:12" ht="17.100000000000001" customHeight="1" x14ac:dyDescent="0.15">
      <c r="A39" s="10">
        <f>A38+1</f>
        <v>45685</v>
      </c>
      <c r="B39" s="11" t="str">
        <f t="shared" si="3"/>
        <v>火</v>
      </c>
      <c r="C39" s="23"/>
      <c r="D39" s="24"/>
      <c r="E39" s="27"/>
      <c r="F39" s="28"/>
      <c r="G39" s="29"/>
      <c r="H39" s="9" t="str">
        <f t="shared" si="2"/>
        <v/>
      </c>
      <c r="I39" s="76"/>
      <c r="J39" s="77"/>
      <c r="K39" s="78"/>
      <c r="L39"/>
    </row>
    <row r="40" spans="1:12" ht="17.100000000000001" customHeight="1" x14ac:dyDescent="0.15">
      <c r="A40" s="10">
        <f>IF(DAY(A39+1)&lt;4,"",A39+1)</f>
        <v>45686</v>
      </c>
      <c r="B40" s="11" t="str">
        <f t="shared" si="3"/>
        <v>水</v>
      </c>
      <c r="C40" s="23"/>
      <c r="D40" s="24"/>
      <c r="E40" s="27"/>
      <c r="F40" s="28"/>
      <c r="G40" s="29"/>
      <c r="H40" s="9" t="str">
        <f t="shared" si="2"/>
        <v/>
      </c>
      <c r="I40" s="76"/>
      <c r="J40" s="87"/>
      <c r="K40" s="88"/>
      <c r="L40"/>
    </row>
    <row r="41" spans="1:12" ht="17.100000000000001" customHeight="1" x14ac:dyDescent="0.15">
      <c r="A41" s="10">
        <f>IF(DAY(A39+2)&lt;4,"",A39+2)</f>
        <v>45687</v>
      </c>
      <c r="B41" s="11" t="str">
        <f t="shared" si="3"/>
        <v>木</v>
      </c>
      <c r="C41" s="23"/>
      <c r="D41" s="24"/>
      <c r="E41" s="27"/>
      <c r="F41" s="28"/>
      <c r="G41" s="29"/>
      <c r="H41" s="9" t="str">
        <f t="shared" si="2"/>
        <v/>
      </c>
      <c r="I41" s="76"/>
      <c r="J41" s="87"/>
      <c r="K41" s="88"/>
      <c r="L41"/>
    </row>
    <row r="42" spans="1:12" ht="17.100000000000001" customHeight="1" thickBot="1" x14ac:dyDescent="0.2">
      <c r="A42" s="12">
        <f>IF(DAY(A39+3)&lt;4,"",A39+3)</f>
        <v>45688</v>
      </c>
      <c r="B42" s="43" t="str">
        <f t="shared" si="3"/>
        <v>金</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2" priority="1" stopIfTrue="1">
      <formula>OR($B12="土",$B12="日",$B12="祝",$B12="振",$I12="休日")</formula>
    </cfRule>
  </conditionalFormatting>
  <dataValidations count="5">
    <dataValidation type="list" imeMode="on" allowBlank="1" sqref="H8" xr:uid="{8A43EB8D-0A5D-4905-A0D0-AB830768CC63}">
      <formula1>"通常勤務,管理者,裁量,高プロ,出向,その他"</formula1>
    </dataValidation>
    <dataValidation type="list" allowBlank="1" showInputMessage="1" showErrorMessage="1" sqref="G2 K2" xr:uid="{30E8642D-684C-4A28-AA5D-17256666834C}">
      <formula1>"あり,なし"</formula1>
    </dataValidation>
    <dataValidation type="list" allowBlank="1" showInputMessage="1" showErrorMessage="1" sqref="E1:G1" xr:uid="{8E18BD33-363A-451B-8ACE-EA3C4CD491A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D9AF76A-CDC6-4192-824F-3F909C99EE64}">
      <formula1>0</formula1>
    </dataValidation>
    <dataValidation type="time" allowBlank="1" showInputMessage="1" showErrorMessage="1" errorTitle="時刻を入力してください。" error="0:00から23:59までの時刻が入力できます。" sqref="C12:C42 E12:E42 G12:G42" xr:uid="{F6C482B9-2D07-4393-B409-CB65214F21C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D27F-6C03-4E45-8D35-D719F4F61505}">
  <sheetPr codeName="Sheet11"/>
  <dimension ref="A1:N57"/>
  <sheetViews>
    <sheetView zoomScaleNormal="100" workbookViewId="0">
      <selection activeCell="I37" sqref="I37:K37"/>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35</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84"/>
      <c r="J12" s="85"/>
      <c r="K12" s="86"/>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76"/>
      <c r="J13" s="87"/>
      <c r="K13" s="88"/>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76"/>
      <c r="J14" s="77"/>
      <c r="K14" s="78"/>
      <c r="L14"/>
    </row>
    <row r="15" spans="1:13" ht="17.100000000000001" customHeight="1" x14ac:dyDescent="0.15">
      <c r="A15" s="10">
        <f t="shared" si="1"/>
        <v>45692</v>
      </c>
      <c r="B15" s="11" t="str">
        <f t="shared" si="0"/>
        <v>火</v>
      </c>
      <c r="C15" s="23"/>
      <c r="D15" s="24"/>
      <c r="E15" s="27"/>
      <c r="F15" s="28"/>
      <c r="G15" s="29"/>
      <c r="H15" s="9" t="str">
        <f t="shared" si="2"/>
        <v/>
      </c>
      <c r="I15" s="76"/>
      <c r="J15" s="77"/>
      <c r="K15" s="78"/>
      <c r="L15"/>
    </row>
    <row r="16" spans="1:13" ht="17.100000000000001" customHeight="1" x14ac:dyDescent="0.15">
      <c r="A16" s="10">
        <f t="shared" si="1"/>
        <v>45693</v>
      </c>
      <c r="B16" s="11" t="str">
        <f t="shared" si="0"/>
        <v>水</v>
      </c>
      <c r="C16" s="23"/>
      <c r="D16" s="24"/>
      <c r="E16" s="27"/>
      <c r="F16" s="28"/>
      <c r="G16" s="29"/>
      <c r="H16" s="9" t="str">
        <f t="shared" si="2"/>
        <v/>
      </c>
      <c r="I16" s="76"/>
      <c r="J16" s="77"/>
      <c r="K16" s="78"/>
      <c r="L16"/>
    </row>
    <row r="17" spans="1:12" ht="17.100000000000001" customHeight="1" x14ac:dyDescent="0.15">
      <c r="A17" s="36">
        <f t="shared" si="1"/>
        <v>45694</v>
      </c>
      <c r="B17" s="44" t="str">
        <f t="shared" si="0"/>
        <v>木</v>
      </c>
      <c r="C17" s="37"/>
      <c r="D17" s="38"/>
      <c r="E17" s="39"/>
      <c r="F17" s="40"/>
      <c r="G17" s="41"/>
      <c r="H17" s="9" t="str">
        <f t="shared" si="2"/>
        <v/>
      </c>
      <c r="I17" s="76"/>
      <c r="J17" s="77"/>
      <c r="K17" s="78"/>
      <c r="L17"/>
    </row>
    <row r="18" spans="1:12" ht="17.100000000000001" customHeight="1" x14ac:dyDescent="0.15">
      <c r="A18" s="36">
        <f t="shared" si="1"/>
        <v>45695</v>
      </c>
      <c r="B18" s="44" t="str">
        <f t="shared" si="0"/>
        <v>金</v>
      </c>
      <c r="C18" s="37"/>
      <c r="D18" s="38"/>
      <c r="E18" s="39"/>
      <c r="F18" s="40"/>
      <c r="G18" s="41"/>
      <c r="H18" s="9" t="str">
        <f t="shared" si="2"/>
        <v/>
      </c>
      <c r="I18" s="76"/>
      <c r="J18" s="77"/>
      <c r="K18" s="78"/>
      <c r="L18"/>
    </row>
    <row r="19" spans="1:12" ht="17.100000000000001" customHeight="1" x14ac:dyDescent="0.15">
      <c r="A19" s="10">
        <f t="shared" si="1"/>
        <v>45696</v>
      </c>
      <c r="B19" s="11" t="str">
        <f t="shared" si="0"/>
        <v>土</v>
      </c>
      <c r="C19" s="23"/>
      <c r="D19" s="24"/>
      <c r="E19" s="27"/>
      <c r="F19" s="28"/>
      <c r="G19" s="29"/>
      <c r="H19" s="9" t="str">
        <f t="shared" si="2"/>
        <v/>
      </c>
      <c r="I19" s="76"/>
      <c r="J19" s="87"/>
      <c r="K19" s="88"/>
      <c r="L19"/>
    </row>
    <row r="20" spans="1:12" ht="17.100000000000001" customHeight="1" x14ac:dyDescent="0.15">
      <c r="A20" s="10">
        <f t="shared" si="1"/>
        <v>45697</v>
      </c>
      <c r="B20" s="11" t="str">
        <f t="shared" si="0"/>
        <v>日</v>
      </c>
      <c r="C20" s="23"/>
      <c r="D20" s="24"/>
      <c r="E20" s="27"/>
      <c r="F20" s="28"/>
      <c r="G20" s="29"/>
      <c r="H20" s="9" t="str">
        <f t="shared" si="2"/>
        <v/>
      </c>
      <c r="I20" s="76"/>
      <c r="J20" s="87"/>
      <c r="K20" s="88"/>
      <c r="L20"/>
    </row>
    <row r="21" spans="1:12" ht="17.100000000000001" customHeight="1" x14ac:dyDescent="0.15">
      <c r="A21" s="53">
        <f t="shared" si="1"/>
        <v>45698</v>
      </c>
      <c r="B21" s="11" t="str">
        <f t="shared" si="0"/>
        <v>月</v>
      </c>
      <c r="C21" s="23"/>
      <c r="D21" s="24"/>
      <c r="E21" s="27"/>
      <c r="F21" s="28"/>
      <c r="G21" s="29"/>
      <c r="H21" s="9" t="str">
        <f t="shared" si="2"/>
        <v/>
      </c>
      <c r="I21" s="76"/>
      <c r="J21" s="77"/>
      <c r="K21" s="78"/>
      <c r="L21"/>
    </row>
    <row r="22" spans="1:12" ht="17.100000000000001" customHeight="1" x14ac:dyDescent="0.15">
      <c r="A22" s="10">
        <f t="shared" si="1"/>
        <v>45699</v>
      </c>
      <c r="B22" s="11" t="s">
        <v>37</v>
      </c>
      <c r="C22" s="23"/>
      <c r="D22" s="24"/>
      <c r="E22" s="27"/>
      <c r="F22" s="28"/>
      <c r="G22" s="29"/>
      <c r="H22" s="9" t="str">
        <f t="shared" si="2"/>
        <v/>
      </c>
      <c r="I22" s="76"/>
      <c r="J22" s="77"/>
      <c r="K22" s="78"/>
      <c r="L22"/>
    </row>
    <row r="23" spans="1:12" ht="17.100000000000001" customHeight="1" x14ac:dyDescent="0.15">
      <c r="A23" s="10">
        <f t="shared" si="1"/>
        <v>45700</v>
      </c>
      <c r="B23" s="11" t="str">
        <f t="shared" ref="B23:B33" si="3">TEXT(A23,"aaa")</f>
        <v>水</v>
      </c>
      <c r="C23" s="23"/>
      <c r="D23" s="24"/>
      <c r="E23" s="27"/>
      <c r="F23" s="28"/>
      <c r="G23" s="29"/>
      <c r="H23" s="9" t="str">
        <f t="shared" si="2"/>
        <v/>
      </c>
      <c r="I23" s="76"/>
      <c r="J23" s="77"/>
      <c r="K23" s="78"/>
      <c r="L23"/>
    </row>
    <row r="24" spans="1:12" ht="17.100000000000001" customHeight="1" x14ac:dyDescent="0.15">
      <c r="A24" s="10">
        <f t="shared" si="1"/>
        <v>45701</v>
      </c>
      <c r="B24" s="11" t="str">
        <f t="shared" si="3"/>
        <v>木</v>
      </c>
      <c r="C24" s="23"/>
      <c r="D24" s="24"/>
      <c r="E24" s="27"/>
      <c r="F24" s="28"/>
      <c r="G24" s="29"/>
      <c r="H24" s="9" t="str">
        <f t="shared" si="2"/>
        <v/>
      </c>
      <c r="I24" s="76"/>
      <c r="J24" s="77"/>
      <c r="K24" s="78"/>
      <c r="L24"/>
    </row>
    <row r="25" spans="1:12" ht="17.100000000000001" customHeight="1" x14ac:dyDescent="0.15">
      <c r="A25" s="10">
        <f t="shared" si="1"/>
        <v>45702</v>
      </c>
      <c r="B25" s="11" t="str">
        <f t="shared" si="3"/>
        <v>金</v>
      </c>
      <c r="C25" s="23"/>
      <c r="D25" s="24"/>
      <c r="E25" s="27"/>
      <c r="F25" s="28"/>
      <c r="G25" s="29"/>
      <c r="H25" s="9" t="str">
        <f t="shared" si="2"/>
        <v/>
      </c>
      <c r="I25" s="76"/>
      <c r="J25" s="77"/>
      <c r="K25" s="78"/>
      <c r="L25"/>
    </row>
    <row r="26" spans="1:12" ht="17.100000000000001" customHeight="1" x14ac:dyDescent="0.15">
      <c r="A26" s="10">
        <f t="shared" si="1"/>
        <v>45703</v>
      </c>
      <c r="B26" s="11" t="str">
        <f t="shared" si="3"/>
        <v>土</v>
      </c>
      <c r="C26" s="23"/>
      <c r="D26" s="24"/>
      <c r="E26" s="27"/>
      <c r="F26" s="28"/>
      <c r="G26" s="29"/>
      <c r="H26" s="9" t="str">
        <f t="shared" si="2"/>
        <v/>
      </c>
      <c r="I26" s="76"/>
      <c r="J26" s="87"/>
      <c r="K26" s="88"/>
      <c r="L26"/>
    </row>
    <row r="27" spans="1:12" ht="17.100000000000001" customHeight="1" x14ac:dyDescent="0.15">
      <c r="A27" s="10">
        <f t="shared" si="1"/>
        <v>45704</v>
      </c>
      <c r="B27" s="11" t="str">
        <f t="shared" si="3"/>
        <v>日</v>
      </c>
      <c r="C27" s="23"/>
      <c r="D27" s="24"/>
      <c r="E27" s="27"/>
      <c r="F27" s="28"/>
      <c r="G27" s="29"/>
      <c r="H27" s="9" t="str">
        <f t="shared" si="2"/>
        <v/>
      </c>
      <c r="I27" s="76"/>
      <c r="J27" s="87"/>
      <c r="K27" s="88"/>
      <c r="L27"/>
    </row>
    <row r="28" spans="1:12" ht="17.100000000000001" customHeight="1" x14ac:dyDescent="0.15">
      <c r="A28" s="10">
        <f t="shared" si="1"/>
        <v>45705</v>
      </c>
      <c r="B28" s="11" t="str">
        <f t="shared" si="3"/>
        <v>月</v>
      </c>
      <c r="C28" s="23"/>
      <c r="D28" s="24"/>
      <c r="E28" s="27"/>
      <c r="F28" s="28"/>
      <c r="G28" s="29"/>
      <c r="H28" s="9" t="str">
        <f t="shared" si="2"/>
        <v/>
      </c>
      <c r="I28" s="76"/>
      <c r="J28" s="77"/>
      <c r="K28" s="78"/>
      <c r="L28"/>
    </row>
    <row r="29" spans="1:12" ht="17.100000000000001" customHeight="1" x14ac:dyDescent="0.15">
      <c r="A29" s="10">
        <f t="shared" si="1"/>
        <v>45706</v>
      </c>
      <c r="B29" s="11" t="str">
        <f t="shared" si="3"/>
        <v>火</v>
      </c>
      <c r="C29" s="23"/>
      <c r="D29" s="24"/>
      <c r="E29" s="27"/>
      <c r="F29" s="28"/>
      <c r="G29" s="29"/>
      <c r="H29" s="9" t="str">
        <f t="shared" si="2"/>
        <v/>
      </c>
      <c r="I29" s="76"/>
      <c r="J29" s="77"/>
      <c r="K29" s="78"/>
      <c r="L29"/>
    </row>
    <row r="30" spans="1:12" ht="17.100000000000001" customHeight="1" x14ac:dyDescent="0.15">
      <c r="A30" s="10">
        <f t="shared" si="1"/>
        <v>45707</v>
      </c>
      <c r="B30" s="11" t="str">
        <f t="shared" si="3"/>
        <v>水</v>
      </c>
      <c r="C30" s="23"/>
      <c r="D30" s="24"/>
      <c r="E30" s="27"/>
      <c r="F30" s="28"/>
      <c r="G30" s="29"/>
      <c r="H30" s="9" t="str">
        <f t="shared" si="2"/>
        <v/>
      </c>
      <c r="I30" s="76"/>
      <c r="J30" s="93"/>
      <c r="K30" s="94"/>
      <c r="L30"/>
    </row>
    <row r="31" spans="1:12" ht="17.100000000000001" customHeight="1" x14ac:dyDescent="0.15">
      <c r="A31" s="10">
        <f t="shared" si="1"/>
        <v>45708</v>
      </c>
      <c r="B31" s="11" t="str">
        <f t="shared" si="3"/>
        <v>木</v>
      </c>
      <c r="C31" s="23"/>
      <c r="D31" s="24"/>
      <c r="E31" s="27"/>
      <c r="F31" s="28"/>
      <c r="G31" s="29"/>
      <c r="H31" s="9" t="str">
        <f t="shared" si="2"/>
        <v/>
      </c>
      <c r="I31" s="76"/>
      <c r="J31" s="93"/>
      <c r="K31" s="94"/>
      <c r="L31"/>
    </row>
    <row r="32" spans="1:12" ht="17.100000000000001" customHeight="1" x14ac:dyDescent="0.15">
      <c r="A32" s="10">
        <f t="shared" si="1"/>
        <v>45709</v>
      </c>
      <c r="B32" s="11" t="str">
        <f t="shared" si="3"/>
        <v>金</v>
      </c>
      <c r="C32" s="23"/>
      <c r="D32" s="24"/>
      <c r="E32" s="27"/>
      <c r="F32" s="28"/>
      <c r="G32" s="29"/>
      <c r="H32" s="9" t="str">
        <f t="shared" si="2"/>
        <v/>
      </c>
      <c r="I32" s="76"/>
      <c r="J32" s="77"/>
      <c r="K32" s="78"/>
      <c r="L32"/>
    </row>
    <row r="33" spans="1:12" ht="17.100000000000001" customHeight="1" x14ac:dyDescent="0.15">
      <c r="A33" s="10">
        <f t="shared" si="1"/>
        <v>45710</v>
      </c>
      <c r="B33" s="11" t="str">
        <f t="shared" si="3"/>
        <v>土</v>
      </c>
      <c r="C33" s="23"/>
      <c r="D33" s="24"/>
      <c r="E33" s="27"/>
      <c r="F33" s="28"/>
      <c r="G33" s="29"/>
      <c r="H33" s="9" t="str">
        <f t="shared" si="2"/>
        <v/>
      </c>
      <c r="I33" s="76"/>
      <c r="J33" s="87"/>
      <c r="K33" s="88"/>
      <c r="L33"/>
    </row>
    <row r="34" spans="1:12" ht="17.100000000000001" customHeight="1" x14ac:dyDescent="0.15">
      <c r="A34" s="10">
        <f t="shared" si="1"/>
        <v>45711</v>
      </c>
      <c r="B34" s="11" t="s">
        <v>37</v>
      </c>
      <c r="C34" s="23"/>
      <c r="D34" s="24"/>
      <c r="E34" s="27"/>
      <c r="F34" s="28"/>
      <c r="G34" s="29"/>
      <c r="H34" s="9" t="str">
        <f t="shared" si="2"/>
        <v/>
      </c>
      <c r="I34" s="76"/>
      <c r="J34" s="87"/>
      <c r="K34" s="88"/>
      <c r="L34"/>
    </row>
    <row r="35" spans="1:12" ht="17.100000000000001" customHeight="1" x14ac:dyDescent="0.15">
      <c r="A35" s="10">
        <f t="shared" si="1"/>
        <v>45712</v>
      </c>
      <c r="B35" s="11" t="s">
        <v>41</v>
      </c>
      <c r="C35" s="23"/>
      <c r="D35" s="24"/>
      <c r="E35" s="27"/>
      <c r="F35" s="28"/>
      <c r="G35" s="29"/>
      <c r="H35" s="9" t="str">
        <f t="shared" si="2"/>
        <v/>
      </c>
      <c r="I35" s="76"/>
      <c r="J35" s="77"/>
      <c r="K35" s="78"/>
      <c r="L35"/>
    </row>
    <row r="36" spans="1:12" ht="17.100000000000001" customHeight="1" x14ac:dyDescent="0.15">
      <c r="A36" s="10">
        <f t="shared" si="1"/>
        <v>45713</v>
      </c>
      <c r="B36" s="11" t="str">
        <f t="shared" ref="B36:B42" si="4">TEXT(A36,"aaa")</f>
        <v>火</v>
      </c>
      <c r="C36" s="23"/>
      <c r="D36" s="24"/>
      <c r="E36" s="27"/>
      <c r="F36" s="28"/>
      <c r="G36" s="29"/>
      <c r="H36" s="9" t="str">
        <f t="shared" si="2"/>
        <v/>
      </c>
      <c r="I36" s="76"/>
      <c r="J36" s="77"/>
      <c r="K36" s="78"/>
      <c r="L36"/>
    </row>
    <row r="37" spans="1:12" ht="17.100000000000001" customHeight="1" x14ac:dyDescent="0.15">
      <c r="A37" s="10">
        <f t="shared" si="1"/>
        <v>45714</v>
      </c>
      <c r="B37" s="11" t="str">
        <f t="shared" si="4"/>
        <v>水</v>
      </c>
      <c r="C37" s="23"/>
      <c r="D37" s="24"/>
      <c r="E37" s="27"/>
      <c r="F37" s="28"/>
      <c r="G37" s="29"/>
      <c r="H37" s="9" t="str">
        <f t="shared" si="2"/>
        <v/>
      </c>
      <c r="I37" s="76"/>
      <c r="J37" s="77"/>
      <c r="K37" s="78"/>
      <c r="L37"/>
    </row>
    <row r="38" spans="1:12" ht="17.100000000000001" customHeight="1" x14ac:dyDescent="0.15">
      <c r="A38" s="10">
        <f>A37+1</f>
        <v>45715</v>
      </c>
      <c r="B38" s="11" t="str">
        <f t="shared" si="4"/>
        <v>木</v>
      </c>
      <c r="C38" s="23"/>
      <c r="D38" s="24"/>
      <c r="E38" s="27"/>
      <c r="F38" s="28"/>
      <c r="G38" s="29"/>
      <c r="H38" s="9" t="str">
        <f t="shared" si="2"/>
        <v/>
      </c>
      <c r="I38" s="76"/>
      <c r="J38" s="77"/>
      <c r="K38" s="78"/>
      <c r="L38"/>
    </row>
    <row r="39" spans="1:12" ht="17.100000000000001" customHeight="1" x14ac:dyDescent="0.15">
      <c r="A39" s="10">
        <f>A38+1</f>
        <v>45716</v>
      </c>
      <c r="B39" s="11" t="str">
        <f t="shared" si="4"/>
        <v>金</v>
      </c>
      <c r="C39" s="23"/>
      <c r="D39" s="24"/>
      <c r="E39" s="27"/>
      <c r="F39" s="28"/>
      <c r="G39" s="29"/>
      <c r="H39" s="9" t="str">
        <f t="shared" si="2"/>
        <v/>
      </c>
      <c r="I39" s="76"/>
      <c r="J39" s="77"/>
      <c r="K39" s="78"/>
      <c r="L39"/>
    </row>
    <row r="40" spans="1:12" ht="17.100000000000001" customHeight="1" x14ac:dyDescent="0.15">
      <c r="A40" s="10" t="str">
        <f>IF(DAY(A39+1)&lt;4,"",A39+1)</f>
        <v/>
      </c>
      <c r="B40" s="11" t="str">
        <f t="shared" si="4"/>
        <v/>
      </c>
      <c r="C40" s="23"/>
      <c r="D40" s="24"/>
      <c r="E40" s="27"/>
      <c r="F40" s="28"/>
      <c r="G40" s="29"/>
      <c r="H40" s="9" t="str">
        <f t="shared" si="2"/>
        <v/>
      </c>
      <c r="I40" s="76"/>
      <c r="J40" s="87"/>
      <c r="K40" s="88"/>
      <c r="L40"/>
    </row>
    <row r="41" spans="1:12" ht="17.100000000000001" customHeight="1" x14ac:dyDescent="0.15">
      <c r="A41" s="10" t="str">
        <f>IF(DAY(A39+2)&lt;4,"",A39+2)</f>
        <v/>
      </c>
      <c r="B41" s="11" t="str">
        <f t="shared" si="4"/>
        <v/>
      </c>
      <c r="C41" s="23"/>
      <c r="D41" s="24"/>
      <c r="E41" s="27"/>
      <c r="F41" s="28"/>
      <c r="G41" s="29"/>
      <c r="H41" s="9" t="str">
        <f t="shared" si="2"/>
        <v/>
      </c>
      <c r="I41" s="76"/>
      <c r="J41" s="87"/>
      <c r="K41" s="88"/>
      <c r="L41"/>
    </row>
    <row r="42" spans="1:12" ht="17.100000000000001" customHeight="1" thickBot="1" x14ac:dyDescent="0.2">
      <c r="A42" s="12" t="str">
        <f>IF(DAY(A39+3)&lt;4,"",A39+3)</f>
        <v/>
      </c>
      <c r="B42" s="43" t="str">
        <f t="shared" si="4"/>
        <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1" priority="1" stopIfTrue="1">
      <formula>OR($B12="土",$B12="日",$B12="祝",$B12="振",$I12="休日")</formula>
    </cfRule>
  </conditionalFormatting>
  <dataValidations count="5">
    <dataValidation type="list" imeMode="on" allowBlank="1" sqref="H8" xr:uid="{5C145400-3023-45E8-87D2-C403FCD1807A}">
      <formula1>"通常勤務,管理者,裁量,高プロ,出向,その他"</formula1>
    </dataValidation>
    <dataValidation type="list" allowBlank="1" showInputMessage="1" showErrorMessage="1" sqref="G2 K2" xr:uid="{EF430CD6-2FC0-495C-94A9-FB58F2335D0D}">
      <formula1>"あり,なし"</formula1>
    </dataValidation>
    <dataValidation type="list" allowBlank="1" showInputMessage="1" showErrorMessage="1" sqref="E1:G1" xr:uid="{45CFBFF7-F0C8-46E4-92FA-4EDAA8E3EE6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F13347E-BAE1-482C-9E7D-C909F7457081}">
      <formula1>0</formula1>
    </dataValidation>
    <dataValidation type="time" allowBlank="1" showInputMessage="1" showErrorMessage="1" errorTitle="時刻を入力してください。" error="0:00から23:59までの時刻が入力できます。" sqref="C12:C42 E12:E42 G12:G42" xr:uid="{533B05CB-778A-4981-B82A-43C049A5368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70119-43EE-44B4-9A11-1933C925F54A}">
  <sheetPr codeName="Sheet12"/>
  <dimension ref="A1:N57"/>
  <sheetViews>
    <sheetView zoomScaleNormal="100" workbookViewId="0">
      <selection activeCell="I17" sqref="I17:K17"/>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36</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84"/>
      <c r="J12" s="85"/>
      <c r="K12" s="86"/>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76"/>
      <c r="J13" s="87"/>
      <c r="K13" s="88"/>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76"/>
      <c r="J14" s="77"/>
      <c r="K14" s="78"/>
      <c r="L14"/>
    </row>
    <row r="15" spans="1:13" ht="17.100000000000001" customHeight="1" x14ac:dyDescent="0.15">
      <c r="A15" s="10">
        <f t="shared" si="1"/>
        <v>45720</v>
      </c>
      <c r="B15" s="11" t="str">
        <f t="shared" si="0"/>
        <v>火</v>
      </c>
      <c r="C15" s="23"/>
      <c r="D15" s="24"/>
      <c r="E15" s="27"/>
      <c r="F15" s="28"/>
      <c r="G15" s="29"/>
      <c r="H15" s="9" t="str">
        <f t="shared" si="2"/>
        <v/>
      </c>
      <c r="I15" s="76"/>
      <c r="J15" s="77"/>
      <c r="K15" s="78"/>
      <c r="L15"/>
    </row>
    <row r="16" spans="1:13" ht="17.100000000000001" customHeight="1" x14ac:dyDescent="0.15">
      <c r="A16" s="10">
        <f t="shared" si="1"/>
        <v>45721</v>
      </c>
      <c r="B16" s="11" t="str">
        <f t="shared" si="0"/>
        <v>水</v>
      </c>
      <c r="C16" s="23"/>
      <c r="D16" s="24"/>
      <c r="E16" s="27"/>
      <c r="F16" s="28"/>
      <c r="G16" s="29"/>
      <c r="H16" s="9" t="str">
        <f t="shared" si="2"/>
        <v/>
      </c>
      <c r="I16" s="76"/>
      <c r="J16" s="77"/>
      <c r="K16" s="78"/>
      <c r="L16"/>
    </row>
    <row r="17" spans="1:12" ht="17.100000000000001" customHeight="1" x14ac:dyDescent="0.15">
      <c r="A17" s="36">
        <f t="shared" si="1"/>
        <v>45722</v>
      </c>
      <c r="B17" s="44" t="str">
        <f t="shared" si="0"/>
        <v>木</v>
      </c>
      <c r="C17" s="37"/>
      <c r="D17" s="38"/>
      <c r="E17" s="39"/>
      <c r="F17" s="40"/>
      <c r="G17" s="41"/>
      <c r="H17" s="9" t="str">
        <f t="shared" si="2"/>
        <v/>
      </c>
      <c r="I17" s="76"/>
      <c r="J17" s="77"/>
      <c r="K17" s="78"/>
      <c r="L17"/>
    </row>
    <row r="18" spans="1:12" ht="17.100000000000001" customHeight="1" x14ac:dyDescent="0.15">
      <c r="A18" s="36">
        <f t="shared" si="1"/>
        <v>45723</v>
      </c>
      <c r="B18" s="44" t="str">
        <f t="shared" si="0"/>
        <v>金</v>
      </c>
      <c r="C18" s="37"/>
      <c r="D18" s="38"/>
      <c r="E18" s="39"/>
      <c r="F18" s="40"/>
      <c r="G18" s="41"/>
      <c r="H18" s="9" t="str">
        <f t="shared" si="2"/>
        <v/>
      </c>
      <c r="I18" s="76"/>
      <c r="J18" s="77"/>
      <c r="K18" s="78"/>
      <c r="L18"/>
    </row>
    <row r="19" spans="1:12" ht="17.100000000000001" customHeight="1" x14ac:dyDescent="0.15">
      <c r="A19" s="10">
        <f t="shared" si="1"/>
        <v>45724</v>
      </c>
      <c r="B19" s="11" t="str">
        <f t="shared" si="0"/>
        <v>土</v>
      </c>
      <c r="C19" s="23"/>
      <c r="D19" s="24"/>
      <c r="E19" s="27"/>
      <c r="F19" s="28"/>
      <c r="G19" s="29"/>
      <c r="H19" s="9" t="str">
        <f t="shared" si="2"/>
        <v/>
      </c>
      <c r="I19" s="76"/>
      <c r="J19" s="87"/>
      <c r="K19" s="88"/>
      <c r="L19"/>
    </row>
    <row r="20" spans="1:12" ht="17.100000000000001" customHeight="1" x14ac:dyDescent="0.15">
      <c r="A20" s="10">
        <f t="shared" si="1"/>
        <v>45725</v>
      </c>
      <c r="B20" s="11" t="str">
        <f t="shared" si="0"/>
        <v>日</v>
      </c>
      <c r="C20" s="23"/>
      <c r="D20" s="24"/>
      <c r="E20" s="27"/>
      <c r="F20" s="28"/>
      <c r="G20" s="29"/>
      <c r="H20" s="9" t="str">
        <f t="shared" si="2"/>
        <v/>
      </c>
      <c r="I20" s="76"/>
      <c r="J20" s="87"/>
      <c r="K20" s="88"/>
      <c r="L20"/>
    </row>
    <row r="21" spans="1:12" ht="17.100000000000001" customHeight="1" x14ac:dyDescent="0.15">
      <c r="A21" s="53">
        <f t="shared" si="1"/>
        <v>45726</v>
      </c>
      <c r="B21" s="11" t="str">
        <f t="shared" si="0"/>
        <v>月</v>
      </c>
      <c r="C21" s="23"/>
      <c r="D21" s="24"/>
      <c r="E21" s="27"/>
      <c r="F21" s="28"/>
      <c r="G21" s="29"/>
      <c r="H21" s="9" t="str">
        <f t="shared" si="2"/>
        <v/>
      </c>
      <c r="I21" s="76"/>
      <c r="J21" s="77"/>
      <c r="K21" s="78"/>
      <c r="L21"/>
    </row>
    <row r="22" spans="1:12" ht="17.100000000000001" customHeight="1" x14ac:dyDescent="0.15">
      <c r="A22" s="10">
        <f t="shared" si="1"/>
        <v>45727</v>
      </c>
      <c r="B22" s="11" t="str">
        <f t="shared" si="0"/>
        <v>火</v>
      </c>
      <c r="C22" s="23"/>
      <c r="D22" s="24"/>
      <c r="E22" s="27"/>
      <c r="F22" s="28"/>
      <c r="G22" s="29"/>
      <c r="H22" s="9" t="str">
        <f t="shared" si="2"/>
        <v/>
      </c>
      <c r="I22" s="76"/>
      <c r="J22" s="77"/>
      <c r="K22" s="78"/>
      <c r="L22"/>
    </row>
    <row r="23" spans="1:12" ht="17.100000000000001" customHeight="1" x14ac:dyDescent="0.15">
      <c r="A23" s="10">
        <f t="shared" si="1"/>
        <v>45728</v>
      </c>
      <c r="B23" s="11" t="str">
        <f t="shared" si="0"/>
        <v>水</v>
      </c>
      <c r="C23" s="23"/>
      <c r="D23" s="24"/>
      <c r="E23" s="27"/>
      <c r="F23" s="28"/>
      <c r="G23" s="29"/>
      <c r="H23" s="9" t="str">
        <f t="shared" si="2"/>
        <v/>
      </c>
      <c r="I23" s="76"/>
      <c r="J23" s="77"/>
      <c r="K23" s="78"/>
      <c r="L23"/>
    </row>
    <row r="24" spans="1:12" ht="17.100000000000001" customHeight="1" x14ac:dyDescent="0.15">
      <c r="A24" s="10">
        <f t="shared" si="1"/>
        <v>45729</v>
      </c>
      <c r="B24" s="11" t="str">
        <f t="shared" si="0"/>
        <v>木</v>
      </c>
      <c r="C24" s="23"/>
      <c r="D24" s="24"/>
      <c r="E24" s="27"/>
      <c r="F24" s="28"/>
      <c r="G24" s="29"/>
      <c r="H24" s="9" t="str">
        <f t="shared" si="2"/>
        <v/>
      </c>
      <c r="I24" s="76"/>
      <c r="J24" s="77"/>
      <c r="K24" s="78"/>
      <c r="L24"/>
    </row>
    <row r="25" spans="1:12" ht="17.100000000000001" customHeight="1" x14ac:dyDescent="0.15">
      <c r="A25" s="10">
        <f t="shared" si="1"/>
        <v>45730</v>
      </c>
      <c r="B25" s="11" t="str">
        <f t="shared" si="0"/>
        <v>金</v>
      </c>
      <c r="C25" s="23"/>
      <c r="D25" s="24"/>
      <c r="E25" s="27"/>
      <c r="F25" s="28"/>
      <c r="G25" s="29"/>
      <c r="H25" s="9" t="str">
        <f t="shared" si="2"/>
        <v/>
      </c>
      <c r="I25" s="76"/>
      <c r="J25" s="77"/>
      <c r="K25" s="78"/>
      <c r="L25"/>
    </row>
    <row r="26" spans="1:12" ht="17.100000000000001" customHeight="1" x14ac:dyDescent="0.15">
      <c r="A26" s="10">
        <f t="shared" si="1"/>
        <v>45731</v>
      </c>
      <c r="B26" s="11" t="str">
        <f t="shared" si="0"/>
        <v>土</v>
      </c>
      <c r="C26" s="23"/>
      <c r="D26" s="24"/>
      <c r="E26" s="27"/>
      <c r="F26" s="28"/>
      <c r="G26" s="29"/>
      <c r="H26" s="9" t="str">
        <f t="shared" si="2"/>
        <v/>
      </c>
      <c r="I26" s="76"/>
      <c r="J26" s="87"/>
      <c r="K26" s="88"/>
      <c r="L26"/>
    </row>
    <row r="27" spans="1:12" ht="17.100000000000001" customHeight="1" x14ac:dyDescent="0.15">
      <c r="A27" s="10">
        <f t="shared" si="1"/>
        <v>45732</v>
      </c>
      <c r="B27" s="11" t="str">
        <f t="shared" si="0"/>
        <v>日</v>
      </c>
      <c r="C27" s="23"/>
      <c r="D27" s="24"/>
      <c r="E27" s="27"/>
      <c r="F27" s="28"/>
      <c r="G27" s="29"/>
      <c r="H27" s="9" t="str">
        <f t="shared" si="2"/>
        <v/>
      </c>
      <c r="I27" s="76"/>
      <c r="J27" s="87"/>
      <c r="K27" s="88"/>
      <c r="L27"/>
    </row>
    <row r="28" spans="1:12" ht="17.100000000000001" customHeight="1" x14ac:dyDescent="0.15">
      <c r="A28" s="10">
        <f t="shared" si="1"/>
        <v>45733</v>
      </c>
      <c r="B28" s="11" t="str">
        <f t="shared" si="0"/>
        <v>月</v>
      </c>
      <c r="C28" s="23"/>
      <c r="D28" s="24"/>
      <c r="E28" s="27"/>
      <c r="F28" s="28"/>
      <c r="G28" s="29"/>
      <c r="H28" s="9" t="str">
        <f t="shared" si="2"/>
        <v/>
      </c>
      <c r="I28" s="76"/>
      <c r="J28" s="77"/>
      <c r="K28" s="78"/>
      <c r="L28"/>
    </row>
    <row r="29" spans="1:12" ht="17.100000000000001" customHeight="1" x14ac:dyDescent="0.15">
      <c r="A29" s="10">
        <f t="shared" si="1"/>
        <v>45734</v>
      </c>
      <c r="B29" s="11" t="str">
        <f t="shared" si="0"/>
        <v>火</v>
      </c>
      <c r="C29" s="23"/>
      <c r="D29" s="24"/>
      <c r="E29" s="27"/>
      <c r="F29" s="28"/>
      <c r="G29" s="29"/>
      <c r="H29" s="9" t="str">
        <f t="shared" si="2"/>
        <v/>
      </c>
      <c r="I29" s="76"/>
      <c r="J29" s="77"/>
      <c r="K29" s="78"/>
      <c r="L29"/>
    </row>
    <row r="30" spans="1:12" ht="17.100000000000001" customHeight="1" x14ac:dyDescent="0.15">
      <c r="A30" s="10">
        <f t="shared" si="1"/>
        <v>45735</v>
      </c>
      <c r="B30" s="11" t="str">
        <f t="shared" si="0"/>
        <v>水</v>
      </c>
      <c r="C30" s="23"/>
      <c r="D30" s="24"/>
      <c r="E30" s="27"/>
      <c r="F30" s="28"/>
      <c r="G30" s="29"/>
      <c r="H30" s="9" t="str">
        <f t="shared" si="2"/>
        <v/>
      </c>
      <c r="I30" s="76"/>
      <c r="J30" s="93"/>
      <c r="K30" s="94"/>
      <c r="L30"/>
    </row>
    <row r="31" spans="1:12" ht="17.100000000000001" customHeight="1" x14ac:dyDescent="0.15">
      <c r="A31" s="10">
        <f t="shared" si="1"/>
        <v>45736</v>
      </c>
      <c r="B31" s="11" t="s">
        <v>37</v>
      </c>
      <c r="C31" s="23"/>
      <c r="D31" s="24"/>
      <c r="E31" s="27"/>
      <c r="F31" s="28"/>
      <c r="G31" s="29"/>
      <c r="H31" s="9" t="str">
        <f t="shared" si="2"/>
        <v/>
      </c>
      <c r="I31" s="76"/>
      <c r="J31" s="93"/>
      <c r="K31" s="94"/>
      <c r="L31"/>
    </row>
    <row r="32" spans="1:12" ht="17.100000000000001" customHeight="1" x14ac:dyDescent="0.15">
      <c r="A32" s="10">
        <f t="shared" si="1"/>
        <v>45737</v>
      </c>
      <c r="B32" s="11" t="str">
        <f t="shared" ref="B32:B42" si="3">TEXT(A32,"aaa")</f>
        <v>金</v>
      </c>
      <c r="C32" s="23"/>
      <c r="D32" s="24"/>
      <c r="E32" s="27"/>
      <c r="F32" s="28"/>
      <c r="G32" s="29"/>
      <c r="H32" s="9" t="str">
        <f t="shared" si="2"/>
        <v/>
      </c>
      <c r="I32" s="76"/>
      <c r="J32" s="77"/>
      <c r="K32" s="78"/>
      <c r="L32"/>
    </row>
    <row r="33" spans="1:12" ht="17.100000000000001" customHeight="1" x14ac:dyDescent="0.15">
      <c r="A33" s="10">
        <f t="shared" si="1"/>
        <v>45738</v>
      </c>
      <c r="B33" s="11" t="str">
        <f t="shared" si="3"/>
        <v>土</v>
      </c>
      <c r="C33" s="23"/>
      <c r="D33" s="24"/>
      <c r="E33" s="27"/>
      <c r="F33" s="28"/>
      <c r="G33" s="29"/>
      <c r="H33" s="9" t="str">
        <f t="shared" si="2"/>
        <v/>
      </c>
      <c r="I33" s="76"/>
      <c r="J33" s="87"/>
      <c r="K33" s="88"/>
      <c r="L33"/>
    </row>
    <row r="34" spans="1:12" ht="17.100000000000001" customHeight="1" x14ac:dyDescent="0.15">
      <c r="A34" s="10">
        <f t="shared" si="1"/>
        <v>45739</v>
      </c>
      <c r="B34" s="11" t="str">
        <f t="shared" si="3"/>
        <v>日</v>
      </c>
      <c r="C34" s="23"/>
      <c r="D34" s="24"/>
      <c r="E34" s="27"/>
      <c r="F34" s="28"/>
      <c r="G34" s="29"/>
      <c r="H34" s="9" t="str">
        <f t="shared" si="2"/>
        <v/>
      </c>
      <c r="I34" s="76"/>
      <c r="J34" s="87"/>
      <c r="K34" s="88"/>
      <c r="L34"/>
    </row>
    <row r="35" spans="1:12" ht="17.100000000000001" customHeight="1" x14ac:dyDescent="0.15">
      <c r="A35" s="10">
        <f t="shared" si="1"/>
        <v>45740</v>
      </c>
      <c r="B35" s="11" t="str">
        <f t="shared" si="3"/>
        <v>月</v>
      </c>
      <c r="C35" s="23"/>
      <c r="D35" s="24"/>
      <c r="E35" s="27"/>
      <c r="F35" s="28"/>
      <c r="G35" s="29"/>
      <c r="H35" s="9" t="str">
        <f t="shared" si="2"/>
        <v/>
      </c>
      <c r="I35" s="76"/>
      <c r="J35" s="77"/>
      <c r="K35" s="78"/>
      <c r="L35"/>
    </row>
    <row r="36" spans="1:12" ht="17.100000000000001" customHeight="1" x14ac:dyDescent="0.15">
      <c r="A36" s="10">
        <f t="shared" si="1"/>
        <v>45741</v>
      </c>
      <c r="B36" s="11" t="str">
        <f t="shared" si="3"/>
        <v>火</v>
      </c>
      <c r="C36" s="23"/>
      <c r="D36" s="24"/>
      <c r="E36" s="27"/>
      <c r="F36" s="28"/>
      <c r="G36" s="29"/>
      <c r="H36" s="9" t="str">
        <f t="shared" si="2"/>
        <v/>
      </c>
      <c r="I36" s="76"/>
      <c r="J36" s="77"/>
      <c r="K36" s="78"/>
      <c r="L36"/>
    </row>
    <row r="37" spans="1:12" ht="17.100000000000001" customHeight="1" x14ac:dyDescent="0.15">
      <c r="A37" s="10">
        <f t="shared" si="1"/>
        <v>45742</v>
      </c>
      <c r="B37" s="11" t="str">
        <f t="shared" si="3"/>
        <v>水</v>
      </c>
      <c r="C37" s="23"/>
      <c r="D37" s="24"/>
      <c r="E37" s="27"/>
      <c r="F37" s="28"/>
      <c r="G37" s="29"/>
      <c r="H37" s="9" t="str">
        <f t="shared" si="2"/>
        <v/>
      </c>
      <c r="I37" s="76"/>
      <c r="J37" s="77"/>
      <c r="K37" s="78"/>
      <c r="L37"/>
    </row>
    <row r="38" spans="1:12" ht="17.100000000000001" customHeight="1" x14ac:dyDescent="0.15">
      <c r="A38" s="10">
        <f>A37+1</f>
        <v>45743</v>
      </c>
      <c r="B38" s="11" t="str">
        <f t="shared" si="3"/>
        <v>木</v>
      </c>
      <c r="C38" s="23"/>
      <c r="D38" s="24"/>
      <c r="E38" s="27"/>
      <c r="F38" s="28"/>
      <c r="G38" s="29"/>
      <c r="H38" s="9" t="str">
        <f t="shared" si="2"/>
        <v/>
      </c>
      <c r="I38" s="76"/>
      <c r="J38" s="77"/>
      <c r="K38" s="78"/>
      <c r="L38"/>
    </row>
    <row r="39" spans="1:12" ht="17.100000000000001" customHeight="1" x14ac:dyDescent="0.15">
      <c r="A39" s="10">
        <f>A38+1</f>
        <v>45744</v>
      </c>
      <c r="B39" s="11" t="str">
        <f t="shared" si="3"/>
        <v>金</v>
      </c>
      <c r="C39" s="23"/>
      <c r="D39" s="24"/>
      <c r="E39" s="27"/>
      <c r="F39" s="28"/>
      <c r="G39" s="29"/>
      <c r="H39" s="9" t="str">
        <f t="shared" si="2"/>
        <v/>
      </c>
      <c r="I39" s="76"/>
      <c r="J39" s="77"/>
      <c r="K39" s="78"/>
      <c r="L39"/>
    </row>
    <row r="40" spans="1:12" ht="17.100000000000001" customHeight="1" x14ac:dyDescent="0.15">
      <c r="A40" s="10">
        <f>IF(DAY(A39+1)&lt;4,"",A39+1)</f>
        <v>45745</v>
      </c>
      <c r="B40" s="11" t="str">
        <f t="shared" si="3"/>
        <v>土</v>
      </c>
      <c r="C40" s="23"/>
      <c r="D40" s="24"/>
      <c r="E40" s="27"/>
      <c r="F40" s="28"/>
      <c r="G40" s="29"/>
      <c r="H40" s="9" t="str">
        <f t="shared" si="2"/>
        <v/>
      </c>
      <c r="I40" s="76"/>
      <c r="J40" s="87"/>
      <c r="K40" s="88"/>
      <c r="L40"/>
    </row>
    <row r="41" spans="1:12" ht="17.100000000000001" customHeight="1" x14ac:dyDescent="0.15">
      <c r="A41" s="10">
        <f>IF(DAY(A39+2)&lt;4,"",A39+2)</f>
        <v>45746</v>
      </c>
      <c r="B41" s="11" t="str">
        <f t="shared" si="3"/>
        <v>日</v>
      </c>
      <c r="C41" s="23"/>
      <c r="D41" s="24"/>
      <c r="E41" s="27"/>
      <c r="F41" s="28"/>
      <c r="G41" s="29"/>
      <c r="H41" s="9" t="str">
        <f t="shared" si="2"/>
        <v/>
      </c>
      <c r="I41" s="76"/>
      <c r="J41" s="87"/>
      <c r="K41" s="88"/>
      <c r="L41"/>
    </row>
    <row r="42" spans="1:12" ht="17.100000000000001" customHeight="1" thickBot="1" x14ac:dyDescent="0.2">
      <c r="A42" s="12">
        <f>IF(DAY(A39+3)&lt;4,"",A39+3)</f>
        <v>45747</v>
      </c>
      <c r="B42" s="43" t="str">
        <f t="shared" si="3"/>
        <v>月</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0" priority="1" stopIfTrue="1">
      <formula>OR($B12="土",$B12="日",$B12="祝",$B12="振",$I12="休日")</formula>
    </cfRule>
  </conditionalFormatting>
  <dataValidations count="5">
    <dataValidation type="list" imeMode="on" allowBlank="1" sqref="H8" xr:uid="{A6232678-F283-40E0-B207-7D8363AA85CC}">
      <formula1>"通常勤務,管理者,裁量,高プロ,出向,その他"</formula1>
    </dataValidation>
    <dataValidation type="list" allowBlank="1" showInputMessage="1" showErrorMessage="1" sqref="G2 K2" xr:uid="{436B29A4-2E60-4BC0-81E2-E468A0A1D563}">
      <formula1>"あり,なし"</formula1>
    </dataValidation>
    <dataValidation type="list" allowBlank="1" showInputMessage="1" showErrorMessage="1" sqref="E1:G1" xr:uid="{1F803E91-3BBC-4727-A468-700483453AF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458E698-C6C7-4839-A926-DE4135E746FC}">
      <formula1>0</formula1>
    </dataValidation>
    <dataValidation type="time" allowBlank="1" showInputMessage="1" showErrorMessage="1" errorTitle="時刻を入力してください。" error="0:00から23:59までの時刻が入力できます。" sqref="C12:C42 E12:E42 G12:G42" xr:uid="{509E01F3-21AA-4B4A-BA25-EF8C96C862C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E1052-AB44-4503-90C3-E4B03E9F8769}">
  <sheetPr codeName="Sheet2"/>
  <dimension ref="A1:N57"/>
  <sheetViews>
    <sheetView zoomScaleNormal="100" workbookViewId="0">
      <selection activeCell="D4" sqref="D4:K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26</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84"/>
      <c r="J12" s="85"/>
      <c r="K12" s="86"/>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76"/>
      <c r="J13" s="87"/>
      <c r="K13" s="88"/>
      <c r="L13"/>
    </row>
    <row r="14" spans="1:13" ht="17.100000000000001" customHeight="1" x14ac:dyDescent="0.15">
      <c r="A14" s="53">
        <f t="shared" si="0"/>
        <v>45415</v>
      </c>
      <c r="B14" s="11" t="s">
        <v>37</v>
      </c>
      <c r="C14" s="23"/>
      <c r="D14" s="24"/>
      <c r="E14" s="27"/>
      <c r="F14" s="28"/>
      <c r="G14" s="29"/>
      <c r="H14" s="9" t="str">
        <f t="shared" ref="H14:H42" si="1">IF((D14-C14)+(F14-E14)-G14=0,"",(D14-C14)+(F14-E14)-G14)</f>
        <v/>
      </c>
      <c r="I14" s="76"/>
      <c r="J14" s="77"/>
      <c r="K14" s="78"/>
      <c r="L14"/>
    </row>
    <row r="15" spans="1:13" ht="17.100000000000001" customHeight="1" x14ac:dyDescent="0.15">
      <c r="A15" s="10">
        <f t="shared" si="0"/>
        <v>45416</v>
      </c>
      <c r="B15" s="11" t="s">
        <v>37</v>
      </c>
      <c r="C15" s="23"/>
      <c r="D15" s="24"/>
      <c r="E15" s="27"/>
      <c r="F15" s="28"/>
      <c r="G15" s="29"/>
      <c r="H15" s="9" t="str">
        <f t="shared" si="1"/>
        <v/>
      </c>
      <c r="I15" s="76"/>
      <c r="J15" s="77"/>
      <c r="K15" s="78"/>
      <c r="L15"/>
    </row>
    <row r="16" spans="1:13" ht="17.100000000000001" customHeight="1" x14ac:dyDescent="0.15">
      <c r="A16" s="10">
        <f t="shared" si="0"/>
        <v>45417</v>
      </c>
      <c r="B16" s="11" t="s">
        <v>37</v>
      </c>
      <c r="C16" s="23"/>
      <c r="D16" s="24"/>
      <c r="E16" s="27"/>
      <c r="F16" s="28"/>
      <c r="G16" s="29"/>
      <c r="H16" s="9" t="str">
        <f t="shared" si="1"/>
        <v/>
      </c>
      <c r="I16" s="76"/>
      <c r="J16" s="77"/>
      <c r="K16" s="78"/>
      <c r="L16"/>
    </row>
    <row r="17" spans="1:12" ht="17.100000000000001" customHeight="1" x14ac:dyDescent="0.15">
      <c r="A17" s="36">
        <f t="shared" si="0"/>
        <v>45418</v>
      </c>
      <c r="B17" s="44" t="s">
        <v>38</v>
      </c>
      <c r="C17" s="37"/>
      <c r="D17" s="38"/>
      <c r="E17" s="39"/>
      <c r="F17" s="40"/>
      <c r="G17" s="41"/>
      <c r="H17" s="9" t="str">
        <f t="shared" si="1"/>
        <v/>
      </c>
      <c r="I17" s="76"/>
      <c r="J17" s="77"/>
      <c r="K17" s="78"/>
      <c r="L17"/>
    </row>
    <row r="18" spans="1:12" ht="17.100000000000001" customHeight="1" x14ac:dyDescent="0.15">
      <c r="A18" s="36">
        <f t="shared" si="0"/>
        <v>45419</v>
      </c>
      <c r="B18" s="44" t="str">
        <f t="shared" ref="B18:B42" si="2">TEXT(A18,"aaa")</f>
        <v>火</v>
      </c>
      <c r="C18" s="37"/>
      <c r="D18" s="38"/>
      <c r="E18" s="39"/>
      <c r="F18" s="40"/>
      <c r="G18" s="41"/>
      <c r="H18" s="9" t="str">
        <f t="shared" si="1"/>
        <v/>
      </c>
      <c r="I18" s="76"/>
      <c r="J18" s="77"/>
      <c r="K18" s="78"/>
      <c r="L18"/>
    </row>
    <row r="19" spans="1:12" ht="17.100000000000001" customHeight="1" x14ac:dyDescent="0.15">
      <c r="A19" s="10">
        <f t="shared" si="0"/>
        <v>45420</v>
      </c>
      <c r="B19" s="11" t="str">
        <f t="shared" si="2"/>
        <v>水</v>
      </c>
      <c r="C19" s="23"/>
      <c r="D19" s="24"/>
      <c r="E19" s="27"/>
      <c r="F19" s="28"/>
      <c r="G19" s="29"/>
      <c r="H19" s="9" t="str">
        <f t="shared" si="1"/>
        <v/>
      </c>
      <c r="I19" s="76"/>
      <c r="J19" s="87"/>
      <c r="K19" s="88"/>
      <c r="L19"/>
    </row>
    <row r="20" spans="1:12" ht="17.100000000000001" customHeight="1" x14ac:dyDescent="0.15">
      <c r="A20" s="10">
        <f t="shared" si="0"/>
        <v>45421</v>
      </c>
      <c r="B20" s="11" t="str">
        <f t="shared" si="2"/>
        <v>木</v>
      </c>
      <c r="C20" s="23"/>
      <c r="D20" s="24"/>
      <c r="E20" s="27"/>
      <c r="F20" s="28"/>
      <c r="G20" s="29"/>
      <c r="H20" s="9" t="str">
        <f t="shared" si="1"/>
        <v/>
      </c>
      <c r="I20" s="76"/>
      <c r="J20" s="87"/>
      <c r="K20" s="88"/>
      <c r="L20"/>
    </row>
    <row r="21" spans="1:12" ht="17.100000000000001" customHeight="1" x14ac:dyDescent="0.15">
      <c r="A21" s="53">
        <f t="shared" si="0"/>
        <v>45422</v>
      </c>
      <c r="B21" s="11" t="str">
        <f t="shared" si="2"/>
        <v>金</v>
      </c>
      <c r="C21" s="23"/>
      <c r="D21" s="24"/>
      <c r="E21" s="27"/>
      <c r="F21" s="28"/>
      <c r="G21" s="29"/>
      <c r="H21" s="9" t="str">
        <f t="shared" si="1"/>
        <v/>
      </c>
      <c r="I21" s="76"/>
      <c r="J21" s="77"/>
      <c r="K21" s="78"/>
      <c r="L21"/>
    </row>
    <row r="22" spans="1:12" ht="17.100000000000001" customHeight="1" x14ac:dyDescent="0.15">
      <c r="A22" s="10">
        <f t="shared" si="0"/>
        <v>45423</v>
      </c>
      <c r="B22" s="11" t="str">
        <f t="shared" si="2"/>
        <v>土</v>
      </c>
      <c r="C22" s="23"/>
      <c r="D22" s="24"/>
      <c r="E22" s="27"/>
      <c r="F22" s="28"/>
      <c r="G22" s="29"/>
      <c r="H22" s="9" t="str">
        <f t="shared" si="1"/>
        <v/>
      </c>
      <c r="I22" s="76"/>
      <c r="J22" s="77"/>
      <c r="K22" s="78"/>
      <c r="L22"/>
    </row>
    <row r="23" spans="1:12" ht="17.100000000000001" customHeight="1" x14ac:dyDescent="0.15">
      <c r="A23" s="10">
        <f t="shared" si="0"/>
        <v>45424</v>
      </c>
      <c r="B23" s="11" t="str">
        <f t="shared" si="2"/>
        <v>日</v>
      </c>
      <c r="C23" s="23"/>
      <c r="D23" s="24"/>
      <c r="E23" s="27"/>
      <c r="F23" s="28"/>
      <c r="G23" s="29"/>
      <c r="H23" s="9" t="str">
        <f t="shared" si="1"/>
        <v/>
      </c>
      <c r="I23" s="76"/>
      <c r="J23" s="77"/>
      <c r="K23" s="78"/>
      <c r="L23"/>
    </row>
    <row r="24" spans="1:12" ht="17.100000000000001" customHeight="1" x14ac:dyDescent="0.15">
      <c r="A24" s="10">
        <f t="shared" si="0"/>
        <v>45425</v>
      </c>
      <c r="B24" s="11" t="str">
        <f t="shared" si="2"/>
        <v>月</v>
      </c>
      <c r="C24" s="23"/>
      <c r="D24" s="24"/>
      <c r="E24" s="27"/>
      <c r="F24" s="28"/>
      <c r="G24" s="29"/>
      <c r="H24" s="9" t="str">
        <f t="shared" si="1"/>
        <v/>
      </c>
      <c r="I24" s="76"/>
      <c r="J24" s="77"/>
      <c r="K24" s="78"/>
      <c r="L24"/>
    </row>
    <row r="25" spans="1:12" ht="17.100000000000001" customHeight="1" x14ac:dyDescent="0.15">
      <c r="A25" s="10">
        <f t="shared" si="0"/>
        <v>45426</v>
      </c>
      <c r="B25" s="11" t="str">
        <f t="shared" si="2"/>
        <v>火</v>
      </c>
      <c r="C25" s="23"/>
      <c r="D25" s="24"/>
      <c r="E25" s="27"/>
      <c r="F25" s="28"/>
      <c r="G25" s="29"/>
      <c r="H25" s="9" t="str">
        <f t="shared" si="1"/>
        <v/>
      </c>
      <c r="I25" s="76"/>
      <c r="J25" s="77"/>
      <c r="K25" s="78"/>
      <c r="L25"/>
    </row>
    <row r="26" spans="1:12" ht="17.100000000000001" customHeight="1" x14ac:dyDescent="0.15">
      <c r="A26" s="10">
        <f t="shared" si="0"/>
        <v>45427</v>
      </c>
      <c r="B26" s="11" t="str">
        <f t="shared" si="2"/>
        <v>水</v>
      </c>
      <c r="C26" s="23"/>
      <c r="D26" s="24"/>
      <c r="E26" s="27"/>
      <c r="F26" s="28"/>
      <c r="G26" s="29"/>
      <c r="H26" s="9" t="str">
        <f t="shared" si="1"/>
        <v/>
      </c>
      <c r="I26" s="76"/>
      <c r="J26" s="87"/>
      <c r="K26" s="88"/>
      <c r="L26"/>
    </row>
    <row r="27" spans="1:12" ht="17.100000000000001" customHeight="1" x14ac:dyDescent="0.15">
      <c r="A27" s="10">
        <f t="shared" si="0"/>
        <v>45428</v>
      </c>
      <c r="B27" s="11" t="str">
        <f t="shared" si="2"/>
        <v>木</v>
      </c>
      <c r="C27" s="23"/>
      <c r="D27" s="24"/>
      <c r="E27" s="27"/>
      <c r="F27" s="28"/>
      <c r="G27" s="29"/>
      <c r="H27" s="9" t="str">
        <f t="shared" si="1"/>
        <v/>
      </c>
      <c r="I27" s="76"/>
      <c r="J27" s="87"/>
      <c r="K27" s="88"/>
      <c r="L27"/>
    </row>
    <row r="28" spans="1:12" ht="17.100000000000001" customHeight="1" x14ac:dyDescent="0.15">
      <c r="A28" s="10">
        <f t="shared" si="0"/>
        <v>45429</v>
      </c>
      <c r="B28" s="11" t="str">
        <f t="shared" si="2"/>
        <v>金</v>
      </c>
      <c r="C28" s="23"/>
      <c r="D28" s="24"/>
      <c r="E28" s="27"/>
      <c r="F28" s="28"/>
      <c r="G28" s="29"/>
      <c r="H28" s="9" t="str">
        <f t="shared" si="1"/>
        <v/>
      </c>
      <c r="I28" s="76"/>
      <c r="J28" s="77"/>
      <c r="K28" s="78"/>
      <c r="L28"/>
    </row>
    <row r="29" spans="1:12" ht="17.100000000000001" customHeight="1" x14ac:dyDescent="0.15">
      <c r="A29" s="10">
        <f t="shared" si="0"/>
        <v>45430</v>
      </c>
      <c r="B29" s="11" t="str">
        <f t="shared" si="2"/>
        <v>土</v>
      </c>
      <c r="C29" s="23"/>
      <c r="D29" s="24"/>
      <c r="E29" s="27"/>
      <c r="F29" s="28"/>
      <c r="G29" s="29"/>
      <c r="H29" s="9" t="str">
        <f t="shared" si="1"/>
        <v/>
      </c>
      <c r="I29" s="76"/>
      <c r="J29" s="77"/>
      <c r="K29" s="78"/>
      <c r="L29"/>
    </row>
    <row r="30" spans="1:12" ht="17.100000000000001" customHeight="1" x14ac:dyDescent="0.15">
      <c r="A30" s="10">
        <f t="shared" si="0"/>
        <v>45431</v>
      </c>
      <c r="B30" s="11" t="str">
        <f t="shared" si="2"/>
        <v>日</v>
      </c>
      <c r="C30" s="23"/>
      <c r="D30" s="24"/>
      <c r="E30" s="27"/>
      <c r="F30" s="28"/>
      <c r="G30" s="29"/>
      <c r="H30" s="9" t="str">
        <f t="shared" si="1"/>
        <v/>
      </c>
      <c r="I30" s="76"/>
      <c r="J30" s="93"/>
      <c r="K30" s="94"/>
      <c r="L30"/>
    </row>
    <row r="31" spans="1:12" ht="17.100000000000001" customHeight="1" x14ac:dyDescent="0.15">
      <c r="A31" s="10">
        <f t="shared" si="0"/>
        <v>45432</v>
      </c>
      <c r="B31" s="11" t="str">
        <f t="shared" si="2"/>
        <v>月</v>
      </c>
      <c r="C31" s="23"/>
      <c r="D31" s="24"/>
      <c r="E31" s="27"/>
      <c r="F31" s="28"/>
      <c r="G31" s="29"/>
      <c r="H31" s="9" t="str">
        <f t="shared" si="1"/>
        <v/>
      </c>
      <c r="I31" s="76"/>
      <c r="J31" s="93"/>
      <c r="K31" s="94"/>
      <c r="L31"/>
    </row>
    <row r="32" spans="1:12" ht="17.100000000000001" customHeight="1" x14ac:dyDescent="0.15">
      <c r="A32" s="10">
        <f t="shared" si="0"/>
        <v>45433</v>
      </c>
      <c r="B32" s="11" t="str">
        <f t="shared" si="2"/>
        <v>火</v>
      </c>
      <c r="C32" s="23"/>
      <c r="D32" s="24"/>
      <c r="E32" s="27"/>
      <c r="F32" s="28"/>
      <c r="G32" s="29"/>
      <c r="H32" s="9" t="str">
        <f t="shared" si="1"/>
        <v/>
      </c>
      <c r="I32" s="76"/>
      <c r="J32" s="77"/>
      <c r="K32" s="78"/>
      <c r="L32"/>
    </row>
    <row r="33" spans="1:12" ht="17.100000000000001" customHeight="1" x14ac:dyDescent="0.15">
      <c r="A33" s="10">
        <f t="shared" si="0"/>
        <v>45434</v>
      </c>
      <c r="B33" s="11" t="str">
        <f t="shared" si="2"/>
        <v>水</v>
      </c>
      <c r="C33" s="23"/>
      <c r="D33" s="24"/>
      <c r="E33" s="27"/>
      <c r="F33" s="28"/>
      <c r="G33" s="29"/>
      <c r="H33" s="9" t="str">
        <f t="shared" si="1"/>
        <v/>
      </c>
      <c r="I33" s="76"/>
      <c r="J33" s="87"/>
      <c r="K33" s="88"/>
      <c r="L33"/>
    </row>
    <row r="34" spans="1:12" ht="17.100000000000001" customHeight="1" x14ac:dyDescent="0.15">
      <c r="A34" s="10">
        <f t="shared" si="0"/>
        <v>45435</v>
      </c>
      <c r="B34" s="11" t="str">
        <f t="shared" si="2"/>
        <v>木</v>
      </c>
      <c r="C34" s="23"/>
      <c r="D34" s="24"/>
      <c r="E34" s="27"/>
      <c r="F34" s="28"/>
      <c r="G34" s="29"/>
      <c r="H34" s="9" t="str">
        <f t="shared" si="1"/>
        <v/>
      </c>
      <c r="I34" s="76"/>
      <c r="J34" s="87"/>
      <c r="K34" s="88"/>
      <c r="L34"/>
    </row>
    <row r="35" spans="1:12" ht="17.100000000000001" customHeight="1" x14ac:dyDescent="0.15">
      <c r="A35" s="10">
        <f t="shared" si="0"/>
        <v>45436</v>
      </c>
      <c r="B35" s="11" t="str">
        <f t="shared" si="2"/>
        <v>金</v>
      </c>
      <c r="C35" s="23"/>
      <c r="D35" s="24"/>
      <c r="E35" s="27"/>
      <c r="F35" s="28"/>
      <c r="G35" s="29"/>
      <c r="H35" s="9" t="str">
        <f t="shared" si="1"/>
        <v/>
      </c>
      <c r="I35" s="76"/>
      <c r="J35" s="77"/>
      <c r="K35" s="78"/>
      <c r="L35"/>
    </row>
    <row r="36" spans="1:12" ht="17.100000000000001" customHeight="1" x14ac:dyDescent="0.15">
      <c r="A36" s="10">
        <f t="shared" si="0"/>
        <v>45437</v>
      </c>
      <c r="B36" s="11" t="str">
        <f t="shared" si="2"/>
        <v>土</v>
      </c>
      <c r="C36" s="23"/>
      <c r="D36" s="24"/>
      <c r="E36" s="27"/>
      <c r="F36" s="28"/>
      <c r="G36" s="29"/>
      <c r="H36" s="9" t="str">
        <f t="shared" si="1"/>
        <v/>
      </c>
      <c r="I36" s="76"/>
      <c r="J36" s="77"/>
      <c r="K36" s="78"/>
      <c r="L36"/>
    </row>
    <row r="37" spans="1:12" ht="17.100000000000001" customHeight="1" x14ac:dyDescent="0.15">
      <c r="A37" s="10">
        <f t="shared" si="0"/>
        <v>45438</v>
      </c>
      <c r="B37" s="11" t="str">
        <f t="shared" si="2"/>
        <v>日</v>
      </c>
      <c r="C37" s="23"/>
      <c r="D37" s="24"/>
      <c r="E37" s="27"/>
      <c r="F37" s="28"/>
      <c r="G37" s="29"/>
      <c r="H37" s="9" t="str">
        <f t="shared" si="1"/>
        <v/>
      </c>
      <c r="I37" s="76"/>
      <c r="J37" s="77"/>
      <c r="K37" s="78"/>
      <c r="L37"/>
    </row>
    <row r="38" spans="1:12" ht="17.100000000000001" customHeight="1" x14ac:dyDescent="0.15">
      <c r="A38" s="10">
        <f>A37+1</f>
        <v>45439</v>
      </c>
      <c r="B38" s="11" t="str">
        <f t="shared" si="2"/>
        <v>月</v>
      </c>
      <c r="C38" s="23"/>
      <c r="D38" s="24"/>
      <c r="E38" s="27"/>
      <c r="F38" s="28"/>
      <c r="G38" s="29"/>
      <c r="H38" s="9" t="str">
        <f t="shared" si="1"/>
        <v/>
      </c>
      <c r="I38" s="76"/>
      <c r="J38" s="77"/>
      <c r="K38" s="78"/>
      <c r="L38"/>
    </row>
    <row r="39" spans="1:12" ht="17.100000000000001" customHeight="1" x14ac:dyDescent="0.15">
      <c r="A39" s="10">
        <f>A38+1</f>
        <v>45440</v>
      </c>
      <c r="B39" s="11" t="str">
        <f t="shared" si="2"/>
        <v>火</v>
      </c>
      <c r="C39" s="23"/>
      <c r="D39" s="24"/>
      <c r="E39" s="27"/>
      <c r="F39" s="28"/>
      <c r="G39" s="29"/>
      <c r="H39" s="9" t="str">
        <f t="shared" si="1"/>
        <v/>
      </c>
      <c r="I39" s="76"/>
      <c r="J39" s="77"/>
      <c r="K39" s="78"/>
      <c r="L39"/>
    </row>
    <row r="40" spans="1:12" ht="17.100000000000001" customHeight="1" x14ac:dyDescent="0.15">
      <c r="A40" s="10">
        <f>IF(DAY(A39+1)&lt;4,"",A39+1)</f>
        <v>45441</v>
      </c>
      <c r="B40" s="11" t="str">
        <f t="shared" si="2"/>
        <v>水</v>
      </c>
      <c r="C40" s="23"/>
      <c r="D40" s="24"/>
      <c r="E40" s="27"/>
      <c r="F40" s="28"/>
      <c r="G40" s="29"/>
      <c r="H40" s="9" t="str">
        <f t="shared" si="1"/>
        <v/>
      </c>
      <c r="I40" s="76"/>
      <c r="J40" s="87"/>
      <c r="K40" s="88"/>
      <c r="L40"/>
    </row>
    <row r="41" spans="1:12" ht="17.100000000000001" customHeight="1" x14ac:dyDescent="0.15">
      <c r="A41" s="10">
        <f>IF(DAY(A39+2)&lt;4,"",A39+2)</f>
        <v>45442</v>
      </c>
      <c r="B41" s="11" t="str">
        <f t="shared" si="2"/>
        <v>木</v>
      </c>
      <c r="C41" s="23"/>
      <c r="D41" s="24"/>
      <c r="E41" s="27"/>
      <c r="F41" s="28"/>
      <c r="G41" s="29"/>
      <c r="H41" s="9" t="str">
        <f t="shared" si="1"/>
        <v/>
      </c>
      <c r="I41" s="76"/>
      <c r="J41" s="87"/>
      <c r="K41" s="88"/>
      <c r="L41"/>
    </row>
    <row r="42" spans="1:12" ht="17.100000000000001" customHeight="1" thickBot="1" x14ac:dyDescent="0.2">
      <c r="A42" s="12">
        <f>IF(DAY(A39+3)&lt;4,"",A39+3)</f>
        <v>45443</v>
      </c>
      <c r="B42" s="43" t="str">
        <f t="shared" si="2"/>
        <v>金</v>
      </c>
      <c r="C42" s="30"/>
      <c r="D42" s="31"/>
      <c r="E42" s="32"/>
      <c r="F42" s="33"/>
      <c r="G42" s="34"/>
      <c r="H42" s="13" t="str">
        <f t="shared" si="1"/>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10" priority="1" stopIfTrue="1">
      <formula>OR($B12="土",$B12="日",$B12="祝",$B12="振",$I12="休日")</formula>
    </cfRule>
  </conditionalFormatting>
  <dataValidations count="5">
    <dataValidation type="list" imeMode="on" allowBlank="1" sqref="H8" xr:uid="{FCC33536-9C94-4600-BC28-C0C7AF1912FC}">
      <formula1>"通常勤務,管理者,裁量,高プロ,出向,その他"</formula1>
    </dataValidation>
    <dataValidation type="list" allowBlank="1" showInputMessage="1" showErrorMessage="1" sqref="G2 K2" xr:uid="{8B0C6FD9-E09E-42ED-8978-343B55E27FD9}">
      <formula1>"あり,なし"</formula1>
    </dataValidation>
    <dataValidation type="list" allowBlank="1" showInputMessage="1" showErrorMessage="1" sqref="E1:G1" xr:uid="{AD45E4CC-E9BB-48FA-88BE-36437D2B45C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2653458-FEA8-47EF-98A7-02A049CE43CF}">
      <formula1>0</formula1>
    </dataValidation>
    <dataValidation type="time" allowBlank="1" showInputMessage="1" showErrorMessage="1" errorTitle="時刻を入力してください。" error="0:00から23:59までの時刻が入力できます。" sqref="C12:C42 E12:E42 G12:G42" xr:uid="{1AFFCA60-0B38-42B8-A4CD-30C3E414496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0D48A-3E19-4A3E-9B79-7CE0F3235BAB}">
  <sheetPr codeName="Sheet3"/>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27</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84"/>
      <c r="J12" s="85"/>
      <c r="K12" s="86"/>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76"/>
      <c r="J13" s="87"/>
      <c r="K13" s="88"/>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76"/>
      <c r="J14" s="77"/>
      <c r="K14" s="78"/>
      <c r="L14"/>
    </row>
    <row r="15" spans="1:13" ht="17.100000000000001" customHeight="1" x14ac:dyDescent="0.15">
      <c r="A15" s="10">
        <f t="shared" si="1"/>
        <v>45447</v>
      </c>
      <c r="B15" s="11" t="str">
        <f t="shared" si="0"/>
        <v>火</v>
      </c>
      <c r="C15" s="23"/>
      <c r="D15" s="24"/>
      <c r="E15" s="27"/>
      <c r="F15" s="28"/>
      <c r="G15" s="29"/>
      <c r="H15" s="9" t="str">
        <f t="shared" si="2"/>
        <v/>
      </c>
      <c r="I15" s="76"/>
      <c r="J15" s="77"/>
      <c r="K15" s="78"/>
      <c r="L15"/>
    </row>
    <row r="16" spans="1:13" ht="17.100000000000001" customHeight="1" x14ac:dyDescent="0.15">
      <c r="A16" s="10">
        <f t="shared" si="1"/>
        <v>45448</v>
      </c>
      <c r="B16" s="11" t="str">
        <f t="shared" si="0"/>
        <v>水</v>
      </c>
      <c r="C16" s="23"/>
      <c r="D16" s="24"/>
      <c r="E16" s="27"/>
      <c r="F16" s="28"/>
      <c r="G16" s="29"/>
      <c r="H16" s="9" t="str">
        <f t="shared" si="2"/>
        <v/>
      </c>
      <c r="I16" s="76"/>
      <c r="J16" s="77"/>
      <c r="K16" s="78"/>
      <c r="L16"/>
    </row>
    <row r="17" spans="1:12" ht="17.100000000000001" customHeight="1" x14ac:dyDescent="0.15">
      <c r="A17" s="36">
        <f t="shared" si="1"/>
        <v>45449</v>
      </c>
      <c r="B17" s="44" t="str">
        <f t="shared" si="0"/>
        <v>木</v>
      </c>
      <c r="C17" s="37"/>
      <c r="D17" s="38"/>
      <c r="E17" s="39"/>
      <c r="F17" s="40"/>
      <c r="G17" s="41"/>
      <c r="H17" s="9" t="str">
        <f t="shared" si="2"/>
        <v/>
      </c>
      <c r="I17" s="76"/>
      <c r="J17" s="77"/>
      <c r="K17" s="78"/>
      <c r="L17"/>
    </row>
    <row r="18" spans="1:12" ht="17.100000000000001" customHeight="1" x14ac:dyDescent="0.15">
      <c r="A18" s="36">
        <f t="shared" si="1"/>
        <v>45450</v>
      </c>
      <c r="B18" s="44" t="str">
        <f t="shared" si="0"/>
        <v>金</v>
      </c>
      <c r="C18" s="37"/>
      <c r="D18" s="38"/>
      <c r="E18" s="39"/>
      <c r="F18" s="40"/>
      <c r="G18" s="41"/>
      <c r="H18" s="9" t="str">
        <f t="shared" si="2"/>
        <v/>
      </c>
      <c r="I18" s="76"/>
      <c r="J18" s="77"/>
      <c r="K18" s="78"/>
      <c r="L18"/>
    </row>
    <row r="19" spans="1:12" ht="17.100000000000001" customHeight="1" x14ac:dyDescent="0.15">
      <c r="A19" s="10">
        <f t="shared" si="1"/>
        <v>45451</v>
      </c>
      <c r="B19" s="11" t="str">
        <f t="shared" si="0"/>
        <v>土</v>
      </c>
      <c r="C19" s="23"/>
      <c r="D19" s="24"/>
      <c r="E19" s="27"/>
      <c r="F19" s="28"/>
      <c r="G19" s="29"/>
      <c r="H19" s="9" t="str">
        <f t="shared" si="2"/>
        <v/>
      </c>
      <c r="I19" s="76"/>
      <c r="J19" s="87"/>
      <c r="K19" s="88"/>
      <c r="L19"/>
    </row>
    <row r="20" spans="1:12" ht="17.100000000000001" customHeight="1" x14ac:dyDescent="0.15">
      <c r="A20" s="10">
        <f t="shared" si="1"/>
        <v>45452</v>
      </c>
      <c r="B20" s="11" t="str">
        <f t="shared" si="0"/>
        <v>日</v>
      </c>
      <c r="C20" s="23"/>
      <c r="D20" s="24"/>
      <c r="E20" s="27"/>
      <c r="F20" s="28"/>
      <c r="G20" s="29"/>
      <c r="H20" s="9" t="str">
        <f t="shared" si="2"/>
        <v/>
      </c>
      <c r="I20" s="76"/>
      <c r="J20" s="87"/>
      <c r="K20" s="88"/>
      <c r="L20"/>
    </row>
    <row r="21" spans="1:12" ht="17.100000000000001" customHeight="1" x14ac:dyDescent="0.15">
      <c r="A21" s="53">
        <f t="shared" si="1"/>
        <v>45453</v>
      </c>
      <c r="B21" s="11" t="str">
        <f t="shared" si="0"/>
        <v>月</v>
      </c>
      <c r="C21" s="23"/>
      <c r="D21" s="24"/>
      <c r="E21" s="27"/>
      <c r="F21" s="28"/>
      <c r="G21" s="29"/>
      <c r="H21" s="9" t="str">
        <f t="shared" si="2"/>
        <v/>
      </c>
      <c r="I21" s="76"/>
      <c r="J21" s="77"/>
      <c r="K21" s="78"/>
      <c r="L21"/>
    </row>
    <row r="22" spans="1:12" ht="17.100000000000001" customHeight="1" x14ac:dyDescent="0.15">
      <c r="A22" s="10">
        <f t="shared" si="1"/>
        <v>45454</v>
      </c>
      <c r="B22" s="11" t="str">
        <f t="shared" si="0"/>
        <v>火</v>
      </c>
      <c r="C22" s="23"/>
      <c r="D22" s="24"/>
      <c r="E22" s="27"/>
      <c r="F22" s="28"/>
      <c r="G22" s="29"/>
      <c r="H22" s="9" t="str">
        <f t="shared" si="2"/>
        <v/>
      </c>
      <c r="I22" s="76"/>
      <c r="J22" s="77"/>
      <c r="K22" s="78"/>
      <c r="L22"/>
    </row>
    <row r="23" spans="1:12" ht="17.100000000000001" customHeight="1" x14ac:dyDescent="0.15">
      <c r="A23" s="10">
        <f t="shared" si="1"/>
        <v>45455</v>
      </c>
      <c r="B23" s="11" t="str">
        <f t="shared" si="0"/>
        <v>水</v>
      </c>
      <c r="C23" s="23"/>
      <c r="D23" s="24"/>
      <c r="E23" s="27"/>
      <c r="F23" s="28"/>
      <c r="G23" s="29"/>
      <c r="H23" s="9" t="str">
        <f t="shared" si="2"/>
        <v/>
      </c>
      <c r="I23" s="76"/>
      <c r="J23" s="77"/>
      <c r="K23" s="78"/>
      <c r="L23"/>
    </row>
    <row r="24" spans="1:12" ht="17.100000000000001" customHeight="1" x14ac:dyDescent="0.15">
      <c r="A24" s="10">
        <f t="shared" si="1"/>
        <v>45456</v>
      </c>
      <c r="B24" s="11" t="str">
        <f t="shared" si="0"/>
        <v>木</v>
      </c>
      <c r="C24" s="23"/>
      <c r="D24" s="24"/>
      <c r="E24" s="27"/>
      <c r="F24" s="28"/>
      <c r="G24" s="29"/>
      <c r="H24" s="9" t="str">
        <f t="shared" si="2"/>
        <v/>
      </c>
      <c r="I24" s="76"/>
      <c r="J24" s="77"/>
      <c r="K24" s="78"/>
      <c r="L24"/>
    </row>
    <row r="25" spans="1:12" ht="17.100000000000001" customHeight="1" x14ac:dyDescent="0.15">
      <c r="A25" s="10">
        <f t="shared" si="1"/>
        <v>45457</v>
      </c>
      <c r="B25" s="11" t="str">
        <f t="shared" si="0"/>
        <v>金</v>
      </c>
      <c r="C25" s="23"/>
      <c r="D25" s="24"/>
      <c r="E25" s="27"/>
      <c r="F25" s="28"/>
      <c r="G25" s="29"/>
      <c r="H25" s="9" t="str">
        <f t="shared" si="2"/>
        <v/>
      </c>
      <c r="I25" s="76"/>
      <c r="J25" s="77"/>
      <c r="K25" s="78"/>
      <c r="L25"/>
    </row>
    <row r="26" spans="1:12" ht="17.100000000000001" customHeight="1" x14ac:dyDescent="0.15">
      <c r="A26" s="10">
        <f t="shared" si="1"/>
        <v>45458</v>
      </c>
      <c r="B26" s="11" t="str">
        <f t="shared" si="0"/>
        <v>土</v>
      </c>
      <c r="C26" s="23"/>
      <c r="D26" s="24"/>
      <c r="E26" s="27"/>
      <c r="F26" s="28"/>
      <c r="G26" s="29"/>
      <c r="H26" s="9" t="str">
        <f t="shared" si="2"/>
        <v/>
      </c>
      <c r="I26" s="76"/>
      <c r="J26" s="87"/>
      <c r="K26" s="88"/>
      <c r="L26"/>
    </row>
    <row r="27" spans="1:12" ht="17.100000000000001" customHeight="1" x14ac:dyDescent="0.15">
      <c r="A27" s="10">
        <f t="shared" si="1"/>
        <v>45459</v>
      </c>
      <c r="B27" s="11" t="str">
        <f t="shared" si="0"/>
        <v>日</v>
      </c>
      <c r="C27" s="23"/>
      <c r="D27" s="24"/>
      <c r="E27" s="27"/>
      <c r="F27" s="28"/>
      <c r="G27" s="29"/>
      <c r="H27" s="9" t="str">
        <f t="shared" si="2"/>
        <v/>
      </c>
      <c r="I27" s="76"/>
      <c r="J27" s="87"/>
      <c r="K27" s="88"/>
      <c r="L27"/>
    </row>
    <row r="28" spans="1:12" ht="17.100000000000001" customHeight="1" x14ac:dyDescent="0.15">
      <c r="A28" s="10">
        <f t="shared" si="1"/>
        <v>45460</v>
      </c>
      <c r="B28" s="11" t="str">
        <f t="shared" si="0"/>
        <v>月</v>
      </c>
      <c r="C28" s="23"/>
      <c r="D28" s="24"/>
      <c r="E28" s="27"/>
      <c r="F28" s="28"/>
      <c r="G28" s="29"/>
      <c r="H28" s="9" t="str">
        <f t="shared" si="2"/>
        <v/>
      </c>
      <c r="I28" s="76"/>
      <c r="J28" s="77"/>
      <c r="K28" s="78"/>
      <c r="L28"/>
    </row>
    <row r="29" spans="1:12" ht="17.100000000000001" customHeight="1" x14ac:dyDescent="0.15">
      <c r="A29" s="10">
        <f t="shared" si="1"/>
        <v>45461</v>
      </c>
      <c r="B29" s="11" t="str">
        <f t="shared" si="0"/>
        <v>火</v>
      </c>
      <c r="C29" s="23"/>
      <c r="D29" s="24"/>
      <c r="E29" s="27"/>
      <c r="F29" s="28"/>
      <c r="G29" s="29"/>
      <c r="H29" s="9" t="str">
        <f t="shared" si="2"/>
        <v/>
      </c>
      <c r="I29" s="76"/>
      <c r="J29" s="77"/>
      <c r="K29" s="78"/>
      <c r="L29"/>
    </row>
    <row r="30" spans="1:12" ht="17.100000000000001" customHeight="1" x14ac:dyDescent="0.15">
      <c r="A30" s="10">
        <f t="shared" si="1"/>
        <v>45462</v>
      </c>
      <c r="B30" s="11" t="str">
        <f t="shared" si="0"/>
        <v>水</v>
      </c>
      <c r="C30" s="23"/>
      <c r="D30" s="24"/>
      <c r="E30" s="27"/>
      <c r="F30" s="28"/>
      <c r="G30" s="29"/>
      <c r="H30" s="9" t="str">
        <f t="shared" si="2"/>
        <v/>
      </c>
      <c r="I30" s="76"/>
      <c r="J30" s="93"/>
      <c r="K30" s="94"/>
      <c r="L30"/>
    </row>
    <row r="31" spans="1:12" ht="17.100000000000001" customHeight="1" x14ac:dyDescent="0.15">
      <c r="A31" s="10">
        <f t="shared" si="1"/>
        <v>45463</v>
      </c>
      <c r="B31" s="11" t="str">
        <f t="shared" si="0"/>
        <v>木</v>
      </c>
      <c r="C31" s="23"/>
      <c r="D31" s="24"/>
      <c r="E31" s="27"/>
      <c r="F31" s="28"/>
      <c r="G31" s="29"/>
      <c r="H31" s="9" t="str">
        <f t="shared" si="2"/>
        <v/>
      </c>
      <c r="I31" s="76"/>
      <c r="J31" s="93"/>
      <c r="K31" s="94"/>
      <c r="L31"/>
    </row>
    <row r="32" spans="1:12" ht="17.100000000000001" customHeight="1" x14ac:dyDescent="0.15">
      <c r="A32" s="10">
        <f t="shared" si="1"/>
        <v>45464</v>
      </c>
      <c r="B32" s="11" t="str">
        <f t="shared" si="0"/>
        <v>金</v>
      </c>
      <c r="C32" s="23"/>
      <c r="D32" s="24"/>
      <c r="E32" s="27"/>
      <c r="F32" s="28"/>
      <c r="G32" s="29"/>
      <c r="H32" s="9" t="str">
        <f t="shared" si="2"/>
        <v/>
      </c>
      <c r="I32" s="76"/>
      <c r="J32" s="77"/>
      <c r="K32" s="78"/>
      <c r="L32"/>
    </row>
    <row r="33" spans="1:12" ht="17.100000000000001" customHeight="1" x14ac:dyDescent="0.15">
      <c r="A33" s="10">
        <f t="shared" si="1"/>
        <v>45465</v>
      </c>
      <c r="B33" s="11" t="str">
        <f t="shared" si="0"/>
        <v>土</v>
      </c>
      <c r="C33" s="23"/>
      <c r="D33" s="24"/>
      <c r="E33" s="27"/>
      <c r="F33" s="28"/>
      <c r="G33" s="29"/>
      <c r="H33" s="9" t="str">
        <f t="shared" si="2"/>
        <v/>
      </c>
      <c r="I33" s="76"/>
      <c r="J33" s="87"/>
      <c r="K33" s="88"/>
      <c r="L33"/>
    </row>
    <row r="34" spans="1:12" ht="17.100000000000001" customHeight="1" x14ac:dyDescent="0.15">
      <c r="A34" s="10">
        <f t="shared" si="1"/>
        <v>45466</v>
      </c>
      <c r="B34" s="11" t="str">
        <f t="shared" si="0"/>
        <v>日</v>
      </c>
      <c r="C34" s="23"/>
      <c r="D34" s="24"/>
      <c r="E34" s="27"/>
      <c r="F34" s="28"/>
      <c r="G34" s="29"/>
      <c r="H34" s="9" t="str">
        <f t="shared" si="2"/>
        <v/>
      </c>
      <c r="I34" s="76"/>
      <c r="J34" s="87"/>
      <c r="K34" s="88"/>
      <c r="L34"/>
    </row>
    <row r="35" spans="1:12" ht="17.100000000000001" customHeight="1" x14ac:dyDescent="0.15">
      <c r="A35" s="10">
        <f t="shared" si="1"/>
        <v>45467</v>
      </c>
      <c r="B35" s="11" t="str">
        <f t="shared" si="0"/>
        <v>月</v>
      </c>
      <c r="C35" s="23"/>
      <c r="D35" s="24"/>
      <c r="E35" s="27"/>
      <c r="F35" s="28"/>
      <c r="G35" s="29"/>
      <c r="H35" s="9" t="str">
        <f t="shared" si="2"/>
        <v/>
      </c>
      <c r="I35" s="76"/>
      <c r="J35" s="77"/>
      <c r="K35" s="78"/>
      <c r="L35"/>
    </row>
    <row r="36" spans="1:12" ht="17.100000000000001" customHeight="1" x14ac:dyDescent="0.15">
      <c r="A36" s="10">
        <f t="shared" si="1"/>
        <v>45468</v>
      </c>
      <c r="B36" s="11" t="str">
        <f t="shared" si="0"/>
        <v>火</v>
      </c>
      <c r="C36" s="23"/>
      <c r="D36" s="24"/>
      <c r="E36" s="27"/>
      <c r="F36" s="28"/>
      <c r="G36" s="29"/>
      <c r="H36" s="9" t="str">
        <f t="shared" si="2"/>
        <v/>
      </c>
      <c r="I36" s="76"/>
      <c r="J36" s="77"/>
      <c r="K36" s="78"/>
      <c r="L36"/>
    </row>
    <row r="37" spans="1:12" ht="17.100000000000001" customHeight="1" x14ac:dyDescent="0.15">
      <c r="A37" s="10">
        <f t="shared" si="1"/>
        <v>45469</v>
      </c>
      <c r="B37" s="11" t="str">
        <f t="shared" si="0"/>
        <v>水</v>
      </c>
      <c r="C37" s="23"/>
      <c r="D37" s="24"/>
      <c r="E37" s="27"/>
      <c r="F37" s="28"/>
      <c r="G37" s="29"/>
      <c r="H37" s="9" t="str">
        <f t="shared" si="2"/>
        <v/>
      </c>
      <c r="I37" s="76"/>
      <c r="J37" s="77"/>
      <c r="K37" s="78"/>
      <c r="L37"/>
    </row>
    <row r="38" spans="1:12" ht="17.100000000000001" customHeight="1" x14ac:dyDescent="0.15">
      <c r="A38" s="10">
        <f>A37+1</f>
        <v>45470</v>
      </c>
      <c r="B38" s="11" t="str">
        <f t="shared" si="0"/>
        <v>木</v>
      </c>
      <c r="C38" s="23"/>
      <c r="D38" s="24"/>
      <c r="E38" s="27"/>
      <c r="F38" s="28"/>
      <c r="G38" s="29"/>
      <c r="H38" s="9" t="str">
        <f t="shared" si="2"/>
        <v/>
      </c>
      <c r="I38" s="76"/>
      <c r="J38" s="77"/>
      <c r="K38" s="78"/>
      <c r="L38"/>
    </row>
    <row r="39" spans="1:12" ht="17.100000000000001" customHeight="1" x14ac:dyDescent="0.15">
      <c r="A39" s="10">
        <f>A38+1</f>
        <v>45471</v>
      </c>
      <c r="B39" s="11" t="str">
        <f t="shared" si="0"/>
        <v>金</v>
      </c>
      <c r="C39" s="23"/>
      <c r="D39" s="24"/>
      <c r="E39" s="27"/>
      <c r="F39" s="28"/>
      <c r="G39" s="29"/>
      <c r="H39" s="9" t="str">
        <f t="shared" si="2"/>
        <v/>
      </c>
      <c r="I39" s="76"/>
      <c r="J39" s="77"/>
      <c r="K39" s="78"/>
      <c r="L39"/>
    </row>
    <row r="40" spans="1:12" ht="17.100000000000001" customHeight="1" x14ac:dyDescent="0.15">
      <c r="A40" s="10">
        <f>IF(DAY(A39+1)&lt;4,"",A39+1)</f>
        <v>45472</v>
      </c>
      <c r="B40" s="11" t="str">
        <f t="shared" si="0"/>
        <v>土</v>
      </c>
      <c r="C40" s="23"/>
      <c r="D40" s="24"/>
      <c r="E40" s="27"/>
      <c r="F40" s="28"/>
      <c r="G40" s="29"/>
      <c r="H40" s="9" t="str">
        <f t="shared" si="2"/>
        <v/>
      </c>
      <c r="I40" s="76"/>
      <c r="J40" s="87"/>
      <c r="K40" s="88"/>
      <c r="L40"/>
    </row>
    <row r="41" spans="1:12" ht="17.100000000000001" customHeight="1" x14ac:dyDescent="0.15">
      <c r="A41" s="10">
        <f>IF(DAY(A39+2)&lt;4,"",A39+2)</f>
        <v>45473</v>
      </c>
      <c r="B41" s="11" t="str">
        <f t="shared" si="0"/>
        <v>日</v>
      </c>
      <c r="C41" s="23"/>
      <c r="D41" s="24"/>
      <c r="E41" s="27"/>
      <c r="F41" s="28"/>
      <c r="G41" s="29"/>
      <c r="H41" s="9" t="str">
        <f t="shared" si="2"/>
        <v/>
      </c>
      <c r="I41" s="76"/>
      <c r="J41" s="87"/>
      <c r="K41" s="88"/>
      <c r="L41"/>
    </row>
    <row r="42" spans="1:12" ht="17.100000000000001" customHeight="1" thickBot="1" x14ac:dyDescent="0.2">
      <c r="A42" s="12" t="str">
        <f>IF(DAY(A39+3)&lt;4,"",A39+3)</f>
        <v/>
      </c>
      <c r="B42" s="43" t="str">
        <f t="shared" si="0"/>
        <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9" priority="1" stopIfTrue="1">
      <formula>OR($B12="土",$B12="日",$B12="祝",$B12="振",$I12="休日")</formula>
    </cfRule>
  </conditionalFormatting>
  <dataValidations count="5">
    <dataValidation type="list" imeMode="on" allowBlank="1" sqref="H8" xr:uid="{5984CB1F-13C5-4A67-A909-BAC43AC8ACE7}">
      <formula1>"通常勤務,管理者,裁量,高プロ,出向,その他"</formula1>
    </dataValidation>
    <dataValidation type="list" allowBlank="1" showInputMessage="1" showErrorMessage="1" sqref="G2 K2" xr:uid="{341D9698-5478-446B-ADC1-EB1BF54083F5}">
      <formula1>"あり,なし"</formula1>
    </dataValidation>
    <dataValidation type="list" allowBlank="1" showInputMessage="1" showErrorMessage="1" sqref="E1:G1" xr:uid="{A4D214DE-11BD-479F-B558-95E50F4DA92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B0DF345-372F-4C94-A344-4D990F826D61}">
      <formula1>0</formula1>
    </dataValidation>
    <dataValidation type="time" allowBlank="1" showInputMessage="1" showErrorMessage="1" errorTitle="時刻を入力してください。" error="0:00から23:59までの時刻が入力できます。" sqref="C12:C42 E12:E42 G12:G42" xr:uid="{05122B9D-4DDE-4300-B762-FA9F7933113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7D3AF-F5E8-4DC9-BE4B-EDC05EC06F76}">
  <sheetPr codeName="Sheet4"/>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28</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84"/>
      <c r="J12" s="85"/>
      <c r="K12" s="86"/>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76"/>
      <c r="J13" s="87"/>
      <c r="K13" s="88"/>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76"/>
      <c r="J14" s="77"/>
      <c r="K14" s="78"/>
      <c r="L14"/>
    </row>
    <row r="15" spans="1:13" ht="17.100000000000001" customHeight="1" x14ac:dyDescent="0.15">
      <c r="A15" s="10">
        <f t="shared" si="1"/>
        <v>45477</v>
      </c>
      <c r="B15" s="11" t="str">
        <f t="shared" si="0"/>
        <v>木</v>
      </c>
      <c r="C15" s="23"/>
      <c r="D15" s="24"/>
      <c r="E15" s="27"/>
      <c r="F15" s="28"/>
      <c r="G15" s="29"/>
      <c r="H15" s="9" t="str">
        <f t="shared" si="2"/>
        <v/>
      </c>
      <c r="I15" s="76"/>
      <c r="J15" s="77"/>
      <c r="K15" s="78"/>
      <c r="L15"/>
    </row>
    <row r="16" spans="1:13" ht="17.100000000000001" customHeight="1" x14ac:dyDescent="0.15">
      <c r="A16" s="10">
        <f t="shared" si="1"/>
        <v>45478</v>
      </c>
      <c r="B16" s="11" t="str">
        <f t="shared" si="0"/>
        <v>金</v>
      </c>
      <c r="C16" s="23"/>
      <c r="D16" s="24"/>
      <c r="E16" s="27"/>
      <c r="F16" s="28"/>
      <c r="G16" s="29"/>
      <c r="H16" s="9" t="str">
        <f t="shared" si="2"/>
        <v/>
      </c>
      <c r="I16" s="76"/>
      <c r="J16" s="77"/>
      <c r="K16" s="78"/>
      <c r="L16"/>
    </row>
    <row r="17" spans="1:12" ht="17.100000000000001" customHeight="1" x14ac:dyDescent="0.15">
      <c r="A17" s="36">
        <f t="shared" si="1"/>
        <v>45479</v>
      </c>
      <c r="B17" s="44" t="str">
        <f t="shared" si="0"/>
        <v>土</v>
      </c>
      <c r="C17" s="37"/>
      <c r="D17" s="38"/>
      <c r="E17" s="39"/>
      <c r="F17" s="40"/>
      <c r="G17" s="41"/>
      <c r="H17" s="9" t="str">
        <f t="shared" si="2"/>
        <v/>
      </c>
      <c r="I17" s="76"/>
      <c r="J17" s="77"/>
      <c r="K17" s="78"/>
      <c r="L17"/>
    </row>
    <row r="18" spans="1:12" ht="17.100000000000001" customHeight="1" x14ac:dyDescent="0.15">
      <c r="A18" s="36">
        <f t="shared" si="1"/>
        <v>45480</v>
      </c>
      <c r="B18" s="44" t="str">
        <f t="shared" si="0"/>
        <v>日</v>
      </c>
      <c r="C18" s="37"/>
      <c r="D18" s="38"/>
      <c r="E18" s="39"/>
      <c r="F18" s="40"/>
      <c r="G18" s="41"/>
      <c r="H18" s="9" t="str">
        <f t="shared" si="2"/>
        <v/>
      </c>
      <c r="I18" s="76"/>
      <c r="J18" s="77"/>
      <c r="K18" s="78"/>
      <c r="L18"/>
    </row>
    <row r="19" spans="1:12" ht="17.100000000000001" customHeight="1" x14ac:dyDescent="0.15">
      <c r="A19" s="10">
        <f t="shared" si="1"/>
        <v>45481</v>
      </c>
      <c r="B19" s="11" t="str">
        <f t="shared" si="0"/>
        <v>月</v>
      </c>
      <c r="C19" s="23"/>
      <c r="D19" s="24"/>
      <c r="E19" s="27"/>
      <c r="F19" s="28"/>
      <c r="G19" s="29"/>
      <c r="H19" s="9" t="str">
        <f t="shared" si="2"/>
        <v/>
      </c>
      <c r="I19" s="76"/>
      <c r="J19" s="87"/>
      <c r="K19" s="88"/>
      <c r="L19"/>
    </row>
    <row r="20" spans="1:12" ht="17.100000000000001" customHeight="1" x14ac:dyDescent="0.15">
      <c r="A20" s="10">
        <f t="shared" si="1"/>
        <v>45482</v>
      </c>
      <c r="B20" s="11" t="str">
        <f t="shared" si="0"/>
        <v>火</v>
      </c>
      <c r="C20" s="23"/>
      <c r="D20" s="24"/>
      <c r="E20" s="27"/>
      <c r="F20" s="28"/>
      <c r="G20" s="29"/>
      <c r="H20" s="9" t="str">
        <f t="shared" si="2"/>
        <v/>
      </c>
      <c r="I20" s="76"/>
      <c r="J20" s="87"/>
      <c r="K20" s="88"/>
      <c r="L20"/>
    </row>
    <row r="21" spans="1:12" ht="17.100000000000001" customHeight="1" x14ac:dyDescent="0.15">
      <c r="A21" s="53">
        <f t="shared" si="1"/>
        <v>45483</v>
      </c>
      <c r="B21" s="11" t="str">
        <f t="shared" si="0"/>
        <v>水</v>
      </c>
      <c r="C21" s="23"/>
      <c r="D21" s="24"/>
      <c r="E21" s="27"/>
      <c r="F21" s="28"/>
      <c r="G21" s="29"/>
      <c r="H21" s="9" t="str">
        <f t="shared" si="2"/>
        <v/>
      </c>
      <c r="I21" s="76"/>
      <c r="J21" s="77"/>
      <c r="K21" s="78"/>
      <c r="L21"/>
    </row>
    <row r="22" spans="1:12" ht="17.100000000000001" customHeight="1" x14ac:dyDescent="0.15">
      <c r="A22" s="10">
        <f t="shared" si="1"/>
        <v>45484</v>
      </c>
      <c r="B22" s="11" t="str">
        <f t="shared" si="0"/>
        <v>木</v>
      </c>
      <c r="C22" s="23"/>
      <c r="D22" s="24"/>
      <c r="E22" s="27"/>
      <c r="F22" s="28"/>
      <c r="G22" s="29"/>
      <c r="H22" s="9" t="str">
        <f t="shared" si="2"/>
        <v/>
      </c>
      <c r="I22" s="76"/>
      <c r="J22" s="77"/>
      <c r="K22" s="78"/>
      <c r="L22"/>
    </row>
    <row r="23" spans="1:12" ht="17.100000000000001" customHeight="1" x14ac:dyDescent="0.15">
      <c r="A23" s="10">
        <f t="shared" si="1"/>
        <v>45485</v>
      </c>
      <c r="B23" s="11" t="str">
        <f t="shared" si="0"/>
        <v>金</v>
      </c>
      <c r="C23" s="23"/>
      <c r="D23" s="24"/>
      <c r="E23" s="27"/>
      <c r="F23" s="28"/>
      <c r="G23" s="29"/>
      <c r="H23" s="9" t="str">
        <f t="shared" si="2"/>
        <v/>
      </c>
      <c r="I23" s="76"/>
      <c r="J23" s="77"/>
      <c r="K23" s="78"/>
      <c r="L23"/>
    </row>
    <row r="24" spans="1:12" ht="17.100000000000001" customHeight="1" x14ac:dyDescent="0.15">
      <c r="A24" s="10">
        <f t="shared" si="1"/>
        <v>45486</v>
      </c>
      <c r="B24" s="11" t="str">
        <f t="shared" si="0"/>
        <v>土</v>
      </c>
      <c r="C24" s="23"/>
      <c r="D24" s="24"/>
      <c r="E24" s="27"/>
      <c r="F24" s="28"/>
      <c r="G24" s="29"/>
      <c r="H24" s="9" t="str">
        <f t="shared" si="2"/>
        <v/>
      </c>
      <c r="I24" s="76"/>
      <c r="J24" s="77"/>
      <c r="K24" s="78"/>
      <c r="L24"/>
    </row>
    <row r="25" spans="1:12" ht="17.100000000000001" customHeight="1" x14ac:dyDescent="0.15">
      <c r="A25" s="10">
        <f t="shared" si="1"/>
        <v>45487</v>
      </c>
      <c r="B25" s="11" t="str">
        <f t="shared" si="0"/>
        <v>日</v>
      </c>
      <c r="C25" s="23"/>
      <c r="D25" s="24"/>
      <c r="E25" s="27"/>
      <c r="F25" s="28"/>
      <c r="G25" s="29"/>
      <c r="H25" s="9" t="str">
        <f t="shared" si="2"/>
        <v/>
      </c>
      <c r="I25" s="76"/>
      <c r="J25" s="77"/>
      <c r="K25" s="78"/>
      <c r="L25"/>
    </row>
    <row r="26" spans="1:12" ht="17.100000000000001" customHeight="1" x14ac:dyDescent="0.15">
      <c r="A26" s="10">
        <f t="shared" si="1"/>
        <v>45488</v>
      </c>
      <c r="B26" s="11" t="s">
        <v>37</v>
      </c>
      <c r="C26" s="23"/>
      <c r="D26" s="24"/>
      <c r="E26" s="27"/>
      <c r="F26" s="28"/>
      <c r="G26" s="29"/>
      <c r="H26" s="9" t="str">
        <f t="shared" si="2"/>
        <v/>
      </c>
      <c r="I26" s="76"/>
      <c r="J26" s="87"/>
      <c r="K26" s="88"/>
      <c r="L26"/>
    </row>
    <row r="27" spans="1:12" ht="17.100000000000001" customHeight="1" x14ac:dyDescent="0.15">
      <c r="A27" s="10">
        <f t="shared" si="1"/>
        <v>45489</v>
      </c>
      <c r="B27" s="11" t="str">
        <f t="shared" ref="B27:B42" si="3">TEXT(A27,"aaa")</f>
        <v>火</v>
      </c>
      <c r="C27" s="23"/>
      <c r="D27" s="24"/>
      <c r="E27" s="27"/>
      <c r="F27" s="28"/>
      <c r="G27" s="29"/>
      <c r="H27" s="9" t="str">
        <f t="shared" si="2"/>
        <v/>
      </c>
      <c r="I27" s="76"/>
      <c r="J27" s="87"/>
      <c r="K27" s="88"/>
      <c r="L27"/>
    </row>
    <row r="28" spans="1:12" ht="17.100000000000001" customHeight="1" x14ac:dyDescent="0.15">
      <c r="A28" s="10">
        <f t="shared" si="1"/>
        <v>45490</v>
      </c>
      <c r="B28" s="11" t="str">
        <f t="shared" si="3"/>
        <v>水</v>
      </c>
      <c r="C28" s="23"/>
      <c r="D28" s="24"/>
      <c r="E28" s="27"/>
      <c r="F28" s="28"/>
      <c r="G28" s="29"/>
      <c r="H28" s="9" t="str">
        <f t="shared" si="2"/>
        <v/>
      </c>
      <c r="I28" s="76"/>
      <c r="J28" s="77"/>
      <c r="K28" s="78"/>
      <c r="L28"/>
    </row>
    <row r="29" spans="1:12" ht="17.100000000000001" customHeight="1" x14ac:dyDescent="0.15">
      <c r="A29" s="10">
        <f t="shared" si="1"/>
        <v>45491</v>
      </c>
      <c r="B29" s="11" t="str">
        <f t="shared" si="3"/>
        <v>木</v>
      </c>
      <c r="C29" s="23"/>
      <c r="D29" s="24"/>
      <c r="E29" s="27"/>
      <c r="F29" s="28"/>
      <c r="G29" s="29"/>
      <c r="H29" s="9" t="str">
        <f t="shared" si="2"/>
        <v/>
      </c>
      <c r="I29" s="76"/>
      <c r="J29" s="77"/>
      <c r="K29" s="78"/>
      <c r="L29"/>
    </row>
    <row r="30" spans="1:12" ht="17.100000000000001" customHeight="1" x14ac:dyDescent="0.15">
      <c r="A30" s="10">
        <f t="shared" si="1"/>
        <v>45492</v>
      </c>
      <c r="B30" s="11" t="str">
        <f t="shared" si="3"/>
        <v>金</v>
      </c>
      <c r="C30" s="23"/>
      <c r="D30" s="24"/>
      <c r="E30" s="27"/>
      <c r="F30" s="28"/>
      <c r="G30" s="29"/>
      <c r="H30" s="9" t="str">
        <f t="shared" si="2"/>
        <v/>
      </c>
      <c r="I30" s="76"/>
      <c r="J30" s="93"/>
      <c r="K30" s="94"/>
      <c r="L30"/>
    </row>
    <row r="31" spans="1:12" ht="17.100000000000001" customHeight="1" x14ac:dyDescent="0.15">
      <c r="A31" s="10">
        <f t="shared" si="1"/>
        <v>45493</v>
      </c>
      <c r="B31" s="11" t="str">
        <f t="shared" si="3"/>
        <v>土</v>
      </c>
      <c r="C31" s="23"/>
      <c r="D31" s="24"/>
      <c r="E31" s="27"/>
      <c r="F31" s="28"/>
      <c r="G31" s="29"/>
      <c r="H31" s="9" t="str">
        <f t="shared" si="2"/>
        <v/>
      </c>
      <c r="I31" s="76"/>
      <c r="J31" s="93"/>
      <c r="K31" s="94"/>
      <c r="L31"/>
    </row>
    <row r="32" spans="1:12" ht="17.100000000000001" customHeight="1" x14ac:dyDescent="0.15">
      <c r="A32" s="10">
        <f t="shared" si="1"/>
        <v>45494</v>
      </c>
      <c r="B32" s="11" t="str">
        <f t="shared" si="3"/>
        <v>日</v>
      </c>
      <c r="C32" s="23"/>
      <c r="D32" s="24"/>
      <c r="E32" s="27"/>
      <c r="F32" s="28"/>
      <c r="G32" s="29"/>
      <c r="H32" s="9" t="str">
        <f t="shared" si="2"/>
        <v/>
      </c>
      <c r="I32" s="76"/>
      <c r="J32" s="77"/>
      <c r="K32" s="78"/>
      <c r="L32"/>
    </row>
    <row r="33" spans="1:12" ht="17.100000000000001" customHeight="1" x14ac:dyDescent="0.15">
      <c r="A33" s="10">
        <f t="shared" si="1"/>
        <v>45495</v>
      </c>
      <c r="B33" s="11" t="str">
        <f t="shared" si="3"/>
        <v>月</v>
      </c>
      <c r="C33" s="23"/>
      <c r="D33" s="24"/>
      <c r="E33" s="27"/>
      <c r="F33" s="28"/>
      <c r="G33" s="29"/>
      <c r="H33" s="9" t="str">
        <f t="shared" si="2"/>
        <v/>
      </c>
      <c r="I33" s="76"/>
      <c r="J33" s="87"/>
      <c r="K33" s="88"/>
      <c r="L33"/>
    </row>
    <row r="34" spans="1:12" ht="17.100000000000001" customHeight="1" x14ac:dyDescent="0.15">
      <c r="A34" s="10">
        <f t="shared" si="1"/>
        <v>45496</v>
      </c>
      <c r="B34" s="11" t="str">
        <f t="shared" si="3"/>
        <v>火</v>
      </c>
      <c r="C34" s="23"/>
      <c r="D34" s="24"/>
      <c r="E34" s="27"/>
      <c r="F34" s="28"/>
      <c r="G34" s="29"/>
      <c r="H34" s="9" t="str">
        <f t="shared" si="2"/>
        <v/>
      </c>
      <c r="I34" s="76"/>
      <c r="J34" s="87"/>
      <c r="K34" s="88"/>
      <c r="L34"/>
    </row>
    <row r="35" spans="1:12" ht="17.100000000000001" customHeight="1" x14ac:dyDescent="0.15">
      <c r="A35" s="10">
        <f t="shared" si="1"/>
        <v>45497</v>
      </c>
      <c r="B35" s="11" t="str">
        <f t="shared" si="3"/>
        <v>水</v>
      </c>
      <c r="C35" s="23"/>
      <c r="D35" s="24"/>
      <c r="E35" s="27"/>
      <c r="F35" s="28"/>
      <c r="G35" s="29"/>
      <c r="H35" s="9" t="str">
        <f t="shared" si="2"/>
        <v/>
      </c>
      <c r="I35" s="76"/>
      <c r="J35" s="77"/>
      <c r="K35" s="78"/>
      <c r="L35"/>
    </row>
    <row r="36" spans="1:12" ht="17.100000000000001" customHeight="1" x14ac:dyDescent="0.15">
      <c r="A36" s="10">
        <f t="shared" si="1"/>
        <v>45498</v>
      </c>
      <c r="B36" s="11" t="str">
        <f t="shared" si="3"/>
        <v>木</v>
      </c>
      <c r="C36" s="23"/>
      <c r="D36" s="24"/>
      <c r="E36" s="27"/>
      <c r="F36" s="28"/>
      <c r="G36" s="29"/>
      <c r="H36" s="9" t="str">
        <f t="shared" si="2"/>
        <v/>
      </c>
      <c r="I36" s="76"/>
      <c r="J36" s="77"/>
      <c r="K36" s="78"/>
      <c r="L36"/>
    </row>
    <row r="37" spans="1:12" ht="17.100000000000001" customHeight="1" x14ac:dyDescent="0.15">
      <c r="A37" s="10">
        <f t="shared" si="1"/>
        <v>45499</v>
      </c>
      <c r="B37" s="11" t="str">
        <f t="shared" si="3"/>
        <v>金</v>
      </c>
      <c r="C37" s="23"/>
      <c r="D37" s="24"/>
      <c r="E37" s="27"/>
      <c r="F37" s="28"/>
      <c r="G37" s="29"/>
      <c r="H37" s="9" t="str">
        <f t="shared" si="2"/>
        <v/>
      </c>
      <c r="I37" s="76"/>
      <c r="J37" s="77"/>
      <c r="K37" s="78"/>
      <c r="L37"/>
    </row>
    <row r="38" spans="1:12" ht="17.100000000000001" customHeight="1" x14ac:dyDescent="0.15">
      <c r="A38" s="10">
        <f>A37+1</f>
        <v>45500</v>
      </c>
      <c r="B38" s="11" t="str">
        <f t="shared" si="3"/>
        <v>土</v>
      </c>
      <c r="C38" s="23"/>
      <c r="D38" s="24"/>
      <c r="E38" s="27"/>
      <c r="F38" s="28"/>
      <c r="G38" s="29"/>
      <c r="H38" s="9" t="str">
        <f t="shared" si="2"/>
        <v/>
      </c>
      <c r="I38" s="76"/>
      <c r="J38" s="77"/>
      <c r="K38" s="78"/>
      <c r="L38"/>
    </row>
    <row r="39" spans="1:12" ht="17.100000000000001" customHeight="1" x14ac:dyDescent="0.15">
      <c r="A39" s="10">
        <f>A38+1</f>
        <v>45501</v>
      </c>
      <c r="B39" s="11" t="str">
        <f t="shared" si="3"/>
        <v>日</v>
      </c>
      <c r="C39" s="23"/>
      <c r="D39" s="24"/>
      <c r="E39" s="27"/>
      <c r="F39" s="28"/>
      <c r="G39" s="29"/>
      <c r="H39" s="9" t="str">
        <f t="shared" si="2"/>
        <v/>
      </c>
      <c r="I39" s="76"/>
      <c r="J39" s="77"/>
      <c r="K39" s="78"/>
      <c r="L39"/>
    </row>
    <row r="40" spans="1:12" ht="17.100000000000001" customHeight="1" x14ac:dyDescent="0.15">
      <c r="A40" s="10">
        <f>IF(DAY(A39+1)&lt;4,"",A39+1)</f>
        <v>45502</v>
      </c>
      <c r="B40" s="11" t="str">
        <f t="shared" si="3"/>
        <v>月</v>
      </c>
      <c r="C40" s="23"/>
      <c r="D40" s="24"/>
      <c r="E40" s="27"/>
      <c r="F40" s="28"/>
      <c r="G40" s="29"/>
      <c r="H40" s="9" t="str">
        <f t="shared" si="2"/>
        <v/>
      </c>
      <c r="I40" s="76"/>
      <c r="J40" s="87"/>
      <c r="K40" s="88"/>
      <c r="L40"/>
    </row>
    <row r="41" spans="1:12" ht="17.100000000000001" customHeight="1" x14ac:dyDescent="0.15">
      <c r="A41" s="10">
        <f>IF(DAY(A39+2)&lt;4,"",A39+2)</f>
        <v>45503</v>
      </c>
      <c r="B41" s="11" t="str">
        <f t="shared" si="3"/>
        <v>火</v>
      </c>
      <c r="C41" s="23"/>
      <c r="D41" s="24"/>
      <c r="E41" s="27"/>
      <c r="F41" s="28"/>
      <c r="G41" s="29"/>
      <c r="H41" s="9" t="str">
        <f t="shared" si="2"/>
        <v/>
      </c>
      <c r="I41" s="76"/>
      <c r="J41" s="87"/>
      <c r="K41" s="88"/>
      <c r="L41"/>
    </row>
    <row r="42" spans="1:12" ht="17.100000000000001" customHeight="1" thickBot="1" x14ac:dyDescent="0.2">
      <c r="A42" s="12">
        <f>IF(DAY(A39+3)&lt;4,"",A39+3)</f>
        <v>45504</v>
      </c>
      <c r="B42" s="43" t="str">
        <f t="shared" si="3"/>
        <v>水</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8" priority="1" stopIfTrue="1">
      <formula>OR($B12="土",$B12="日",$B12="祝",$B12="振",$I12="休日")</formula>
    </cfRule>
  </conditionalFormatting>
  <dataValidations count="5">
    <dataValidation type="list" imeMode="on" allowBlank="1" sqref="H8" xr:uid="{DB94F4F1-4669-40FA-9ED9-6CEA86DC9D23}">
      <formula1>"通常勤務,管理者,裁量,高プロ,出向,その他"</formula1>
    </dataValidation>
    <dataValidation type="list" allowBlank="1" showInputMessage="1" showErrorMessage="1" sqref="G2 K2" xr:uid="{A08FF604-1337-4BD7-8C45-06C0A5435AD0}">
      <formula1>"あり,なし"</formula1>
    </dataValidation>
    <dataValidation type="list" allowBlank="1" showInputMessage="1" showErrorMessage="1" sqref="E1:G1" xr:uid="{7C9CD0A4-8774-4B18-9A5C-EE0B5C99B88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5AC8DCA-1CDF-46FE-880F-F8165C304B08}">
      <formula1>0</formula1>
    </dataValidation>
    <dataValidation type="time" allowBlank="1" showInputMessage="1" showErrorMessage="1" errorTitle="時刻を入力してください。" error="0:00から23:59までの時刻が入力できます。" sqref="C12:C42 E12:E42 G12:G42" xr:uid="{9CFFCBB2-E7A2-41AA-B6BA-E19BAFEAA01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D76C-19AC-4DB0-8A97-3C277744A49E}">
  <sheetPr codeName="Sheet5"/>
  <dimension ref="A1:N57"/>
  <sheetViews>
    <sheetView topLeftCell="A4"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29</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84"/>
      <c r="J12" s="85"/>
      <c r="K12" s="86"/>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76"/>
      <c r="J13" s="87"/>
      <c r="K13" s="88"/>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76"/>
      <c r="J14" s="77"/>
      <c r="K14" s="78"/>
      <c r="L14"/>
    </row>
    <row r="15" spans="1:13" ht="17.100000000000001" customHeight="1" x14ac:dyDescent="0.15">
      <c r="A15" s="10">
        <f t="shared" si="1"/>
        <v>45508</v>
      </c>
      <c r="B15" s="11" t="str">
        <f t="shared" si="0"/>
        <v>日</v>
      </c>
      <c r="C15" s="23"/>
      <c r="D15" s="24"/>
      <c r="E15" s="27"/>
      <c r="F15" s="28"/>
      <c r="G15" s="29"/>
      <c r="H15" s="9" t="str">
        <f t="shared" si="2"/>
        <v/>
      </c>
      <c r="I15" s="76"/>
      <c r="J15" s="77"/>
      <c r="K15" s="78"/>
      <c r="L15"/>
    </row>
    <row r="16" spans="1:13" ht="17.100000000000001" customHeight="1" x14ac:dyDescent="0.15">
      <c r="A16" s="10">
        <f t="shared" si="1"/>
        <v>45509</v>
      </c>
      <c r="B16" s="11" t="str">
        <f t="shared" si="0"/>
        <v>月</v>
      </c>
      <c r="C16" s="23"/>
      <c r="D16" s="24"/>
      <c r="E16" s="27"/>
      <c r="F16" s="28"/>
      <c r="G16" s="29"/>
      <c r="H16" s="9" t="str">
        <f t="shared" si="2"/>
        <v/>
      </c>
      <c r="I16" s="76"/>
      <c r="J16" s="77"/>
      <c r="K16" s="78"/>
      <c r="L16"/>
    </row>
    <row r="17" spans="1:12" ht="17.100000000000001" customHeight="1" x14ac:dyDescent="0.15">
      <c r="A17" s="36">
        <f t="shared" si="1"/>
        <v>45510</v>
      </c>
      <c r="B17" s="44" t="str">
        <f t="shared" si="0"/>
        <v>火</v>
      </c>
      <c r="C17" s="37"/>
      <c r="D17" s="38"/>
      <c r="E17" s="39"/>
      <c r="F17" s="40"/>
      <c r="G17" s="41"/>
      <c r="H17" s="9" t="str">
        <f t="shared" si="2"/>
        <v/>
      </c>
      <c r="I17" s="76"/>
      <c r="J17" s="77"/>
      <c r="K17" s="78"/>
      <c r="L17"/>
    </row>
    <row r="18" spans="1:12" ht="17.100000000000001" customHeight="1" x14ac:dyDescent="0.15">
      <c r="A18" s="36">
        <f t="shared" si="1"/>
        <v>45511</v>
      </c>
      <c r="B18" s="44" t="str">
        <f t="shared" si="0"/>
        <v>水</v>
      </c>
      <c r="C18" s="37"/>
      <c r="D18" s="38"/>
      <c r="E18" s="39"/>
      <c r="F18" s="40"/>
      <c r="G18" s="41"/>
      <c r="H18" s="9" t="str">
        <f t="shared" si="2"/>
        <v/>
      </c>
      <c r="I18" s="76"/>
      <c r="J18" s="77"/>
      <c r="K18" s="78"/>
      <c r="L18"/>
    </row>
    <row r="19" spans="1:12" ht="17.100000000000001" customHeight="1" x14ac:dyDescent="0.15">
      <c r="A19" s="10">
        <f t="shared" si="1"/>
        <v>45512</v>
      </c>
      <c r="B19" s="11" t="str">
        <f t="shared" si="0"/>
        <v>木</v>
      </c>
      <c r="C19" s="23"/>
      <c r="D19" s="24"/>
      <c r="E19" s="27"/>
      <c r="F19" s="28"/>
      <c r="G19" s="29"/>
      <c r="H19" s="9" t="str">
        <f t="shared" si="2"/>
        <v/>
      </c>
      <c r="I19" s="76"/>
      <c r="J19" s="87"/>
      <c r="K19" s="88"/>
      <c r="L19"/>
    </row>
    <row r="20" spans="1:12" ht="17.100000000000001" customHeight="1" x14ac:dyDescent="0.15">
      <c r="A20" s="10">
        <f t="shared" si="1"/>
        <v>45513</v>
      </c>
      <c r="B20" s="11" t="str">
        <f t="shared" si="0"/>
        <v>金</v>
      </c>
      <c r="C20" s="23"/>
      <c r="D20" s="24"/>
      <c r="E20" s="27"/>
      <c r="F20" s="28"/>
      <c r="G20" s="29"/>
      <c r="H20" s="9" t="str">
        <f t="shared" si="2"/>
        <v/>
      </c>
      <c r="I20" s="76"/>
      <c r="J20" s="87"/>
      <c r="K20" s="88"/>
      <c r="L20"/>
    </row>
    <row r="21" spans="1:12" ht="17.100000000000001" customHeight="1" x14ac:dyDescent="0.15">
      <c r="A21" s="53">
        <f t="shared" si="1"/>
        <v>45514</v>
      </c>
      <c r="B21" s="11" t="str">
        <f t="shared" si="0"/>
        <v>土</v>
      </c>
      <c r="C21" s="23"/>
      <c r="D21" s="24"/>
      <c r="E21" s="27"/>
      <c r="F21" s="28"/>
      <c r="G21" s="29"/>
      <c r="H21" s="9" t="str">
        <f t="shared" si="2"/>
        <v/>
      </c>
      <c r="I21" s="76"/>
      <c r="J21" s="77"/>
      <c r="K21" s="78"/>
      <c r="L21"/>
    </row>
    <row r="22" spans="1:12" ht="17.100000000000001" customHeight="1" x14ac:dyDescent="0.15">
      <c r="A22" s="10">
        <f t="shared" si="1"/>
        <v>45515</v>
      </c>
      <c r="B22" s="11" t="s">
        <v>37</v>
      </c>
      <c r="C22" s="23"/>
      <c r="D22" s="24"/>
      <c r="E22" s="27"/>
      <c r="F22" s="28"/>
      <c r="G22" s="29"/>
      <c r="H22" s="9" t="str">
        <f t="shared" si="2"/>
        <v/>
      </c>
      <c r="I22" s="76"/>
      <c r="J22" s="77"/>
      <c r="K22" s="78"/>
      <c r="L22"/>
    </row>
    <row r="23" spans="1:12" ht="17.100000000000001" customHeight="1" x14ac:dyDescent="0.15">
      <c r="A23" s="10">
        <f t="shared" si="1"/>
        <v>45516</v>
      </c>
      <c r="B23" s="11" t="s">
        <v>39</v>
      </c>
      <c r="C23" s="23"/>
      <c r="D23" s="24"/>
      <c r="E23" s="27"/>
      <c r="F23" s="28"/>
      <c r="G23" s="29"/>
      <c r="H23" s="9" t="str">
        <f t="shared" si="2"/>
        <v/>
      </c>
      <c r="I23" s="76"/>
      <c r="J23" s="77"/>
      <c r="K23" s="78"/>
      <c r="L23"/>
    </row>
    <row r="24" spans="1:12" ht="17.100000000000001" customHeight="1" x14ac:dyDescent="0.15">
      <c r="A24" s="10">
        <f t="shared" si="1"/>
        <v>45517</v>
      </c>
      <c r="B24" s="11" t="str">
        <f t="shared" ref="B24:B42" si="3">TEXT(A24,"aaa")</f>
        <v>火</v>
      </c>
      <c r="C24" s="23"/>
      <c r="D24" s="24"/>
      <c r="E24" s="27"/>
      <c r="F24" s="28"/>
      <c r="G24" s="29"/>
      <c r="H24" s="9" t="str">
        <f t="shared" si="2"/>
        <v/>
      </c>
      <c r="I24" s="76"/>
      <c r="J24" s="77"/>
      <c r="K24" s="78"/>
      <c r="L24"/>
    </row>
    <row r="25" spans="1:12" ht="17.100000000000001" customHeight="1" x14ac:dyDescent="0.15">
      <c r="A25" s="10">
        <f t="shared" si="1"/>
        <v>45518</v>
      </c>
      <c r="B25" s="11" t="str">
        <f t="shared" si="3"/>
        <v>水</v>
      </c>
      <c r="C25" s="23"/>
      <c r="D25" s="24"/>
      <c r="E25" s="27"/>
      <c r="F25" s="28"/>
      <c r="G25" s="29"/>
      <c r="H25" s="9" t="str">
        <f t="shared" si="2"/>
        <v/>
      </c>
      <c r="I25" s="76"/>
      <c r="J25" s="77"/>
      <c r="K25" s="78"/>
      <c r="L25"/>
    </row>
    <row r="26" spans="1:12" ht="17.100000000000001" customHeight="1" x14ac:dyDescent="0.15">
      <c r="A26" s="10">
        <f t="shared" si="1"/>
        <v>45519</v>
      </c>
      <c r="B26" s="11" t="str">
        <f t="shared" si="3"/>
        <v>木</v>
      </c>
      <c r="C26" s="23"/>
      <c r="D26" s="24"/>
      <c r="E26" s="27"/>
      <c r="F26" s="28"/>
      <c r="G26" s="29"/>
      <c r="H26" s="9" t="str">
        <f t="shared" si="2"/>
        <v/>
      </c>
      <c r="I26" s="76"/>
      <c r="J26" s="87"/>
      <c r="K26" s="88"/>
      <c r="L26"/>
    </row>
    <row r="27" spans="1:12" ht="17.100000000000001" customHeight="1" x14ac:dyDescent="0.15">
      <c r="A27" s="10">
        <f t="shared" si="1"/>
        <v>45520</v>
      </c>
      <c r="B27" s="11" t="str">
        <f t="shared" si="3"/>
        <v>金</v>
      </c>
      <c r="C27" s="23"/>
      <c r="D27" s="24"/>
      <c r="E27" s="27"/>
      <c r="F27" s="28"/>
      <c r="G27" s="29"/>
      <c r="H27" s="9" t="str">
        <f t="shared" si="2"/>
        <v/>
      </c>
      <c r="I27" s="76"/>
      <c r="J27" s="87"/>
      <c r="K27" s="88"/>
      <c r="L27"/>
    </row>
    <row r="28" spans="1:12" ht="17.100000000000001" customHeight="1" x14ac:dyDescent="0.15">
      <c r="A28" s="10">
        <f t="shared" si="1"/>
        <v>45521</v>
      </c>
      <c r="B28" s="11" t="str">
        <f t="shared" si="3"/>
        <v>土</v>
      </c>
      <c r="C28" s="23"/>
      <c r="D28" s="24"/>
      <c r="E28" s="27"/>
      <c r="F28" s="28"/>
      <c r="G28" s="29"/>
      <c r="H28" s="9" t="str">
        <f t="shared" si="2"/>
        <v/>
      </c>
      <c r="I28" s="76"/>
      <c r="J28" s="77"/>
      <c r="K28" s="78"/>
      <c r="L28"/>
    </row>
    <row r="29" spans="1:12" ht="17.100000000000001" customHeight="1" x14ac:dyDescent="0.15">
      <c r="A29" s="10">
        <f t="shared" si="1"/>
        <v>45522</v>
      </c>
      <c r="B29" s="11" t="str">
        <f t="shared" si="3"/>
        <v>日</v>
      </c>
      <c r="C29" s="23"/>
      <c r="D29" s="24"/>
      <c r="E29" s="27"/>
      <c r="F29" s="28"/>
      <c r="G29" s="29"/>
      <c r="H29" s="9" t="str">
        <f t="shared" si="2"/>
        <v/>
      </c>
      <c r="I29" s="76"/>
      <c r="J29" s="77"/>
      <c r="K29" s="78"/>
      <c r="L29"/>
    </row>
    <row r="30" spans="1:12" ht="17.100000000000001" customHeight="1" x14ac:dyDescent="0.15">
      <c r="A30" s="10">
        <f t="shared" si="1"/>
        <v>45523</v>
      </c>
      <c r="B30" s="11" t="str">
        <f t="shared" si="3"/>
        <v>月</v>
      </c>
      <c r="C30" s="23"/>
      <c r="D30" s="24"/>
      <c r="E30" s="27"/>
      <c r="F30" s="28"/>
      <c r="G30" s="29"/>
      <c r="H30" s="9" t="str">
        <f t="shared" si="2"/>
        <v/>
      </c>
      <c r="I30" s="76"/>
      <c r="J30" s="93"/>
      <c r="K30" s="94"/>
      <c r="L30"/>
    </row>
    <row r="31" spans="1:12" ht="17.100000000000001" customHeight="1" x14ac:dyDescent="0.15">
      <c r="A31" s="10">
        <f t="shared" si="1"/>
        <v>45524</v>
      </c>
      <c r="B31" s="11" t="str">
        <f t="shared" si="3"/>
        <v>火</v>
      </c>
      <c r="C31" s="23"/>
      <c r="D31" s="24"/>
      <c r="E31" s="27"/>
      <c r="F31" s="28"/>
      <c r="G31" s="29"/>
      <c r="H31" s="9" t="str">
        <f t="shared" si="2"/>
        <v/>
      </c>
      <c r="I31" s="76"/>
      <c r="J31" s="93"/>
      <c r="K31" s="94"/>
      <c r="L31"/>
    </row>
    <row r="32" spans="1:12" ht="17.100000000000001" customHeight="1" x14ac:dyDescent="0.15">
      <c r="A32" s="10">
        <f t="shared" si="1"/>
        <v>45525</v>
      </c>
      <c r="B32" s="11" t="str">
        <f t="shared" si="3"/>
        <v>水</v>
      </c>
      <c r="C32" s="23"/>
      <c r="D32" s="24"/>
      <c r="E32" s="27"/>
      <c r="F32" s="28"/>
      <c r="G32" s="29"/>
      <c r="H32" s="9" t="str">
        <f t="shared" si="2"/>
        <v/>
      </c>
      <c r="I32" s="76"/>
      <c r="J32" s="77"/>
      <c r="K32" s="78"/>
      <c r="L32"/>
    </row>
    <row r="33" spans="1:12" ht="17.100000000000001" customHeight="1" x14ac:dyDescent="0.15">
      <c r="A33" s="10">
        <f t="shared" si="1"/>
        <v>45526</v>
      </c>
      <c r="B33" s="11" t="str">
        <f t="shared" si="3"/>
        <v>木</v>
      </c>
      <c r="C33" s="23"/>
      <c r="D33" s="24"/>
      <c r="E33" s="27"/>
      <c r="F33" s="28"/>
      <c r="G33" s="29"/>
      <c r="H33" s="9" t="str">
        <f t="shared" si="2"/>
        <v/>
      </c>
      <c r="I33" s="76"/>
      <c r="J33" s="87"/>
      <c r="K33" s="88"/>
      <c r="L33"/>
    </row>
    <row r="34" spans="1:12" ht="17.100000000000001" customHeight="1" x14ac:dyDescent="0.15">
      <c r="A34" s="10">
        <f t="shared" si="1"/>
        <v>45527</v>
      </c>
      <c r="B34" s="11" t="str">
        <f t="shared" si="3"/>
        <v>金</v>
      </c>
      <c r="C34" s="23"/>
      <c r="D34" s="24"/>
      <c r="E34" s="27"/>
      <c r="F34" s="28"/>
      <c r="G34" s="29"/>
      <c r="H34" s="9" t="str">
        <f t="shared" si="2"/>
        <v/>
      </c>
      <c r="I34" s="76"/>
      <c r="J34" s="87"/>
      <c r="K34" s="88"/>
      <c r="L34"/>
    </row>
    <row r="35" spans="1:12" ht="17.100000000000001" customHeight="1" x14ac:dyDescent="0.15">
      <c r="A35" s="10">
        <f t="shared" si="1"/>
        <v>45528</v>
      </c>
      <c r="B35" s="11" t="str">
        <f t="shared" si="3"/>
        <v>土</v>
      </c>
      <c r="C35" s="23"/>
      <c r="D35" s="24"/>
      <c r="E35" s="27"/>
      <c r="F35" s="28"/>
      <c r="G35" s="29"/>
      <c r="H35" s="9" t="str">
        <f t="shared" si="2"/>
        <v/>
      </c>
      <c r="I35" s="76"/>
      <c r="J35" s="77"/>
      <c r="K35" s="78"/>
      <c r="L35"/>
    </row>
    <row r="36" spans="1:12" ht="17.100000000000001" customHeight="1" x14ac:dyDescent="0.15">
      <c r="A36" s="10">
        <f t="shared" si="1"/>
        <v>45529</v>
      </c>
      <c r="B36" s="11" t="str">
        <f t="shared" si="3"/>
        <v>日</v>
      </c>
      <c r="C36" s="23"/>
      <c r="D36" s="24"/>
      <c r="E36" s="27"/>
      <c r="F36" s="28"/>
      <c r="G36" s="29"/>
      <c r="H36" s="9" t="str">
        <f t="shared" si="2"/>
        <v/>
      </c>
      <c r="I36" s="76"/>
      <c r="J36" s="77"/>
      <c r="K36" s="78"/>
      <c r="L36"/>
    </row>
    <row r="37" spans="1:12" ht="17.100000000000001" customHeight="1" x14ac:dyDescent="0.15">
      <c r="A37" s="10">
        <f t="shared" si="1"/>
        <v>45530</v>
      </c>
      <c r="B37" s="11" t="str">
        <f t="shared" si="3"/>
        <v>月</v>
      </c>
      <c r="C37" s="23"/>
      <c r="D37" s="24"/>
      <c r="E37" s="27"/>
      <c r="F37" s="28"/>
      <c r="G37" s="29"/>
      <c r="H37" s="9" t="str">
        <f t="shared" si="2"/>
        <v/>
      </c>
      <c r="I37" s="76"/>
      <c r="J37" s="77"/>
      <c r="K37" s="78"/>
      <c r="L37"/>
    </row>
    <row r="38" spans="1:12" ht="17.100000000000001" customHeight="1" x14ac:dyDescent="0.15">
      <c r="A38" s="10">
        <f>A37+1</f>
        <v>45531</v>
      </c>
      <c r="B38" s="11" t="str">
        <f t="shared" si="3"/>
        <v>火</v>
      </c>
      <c r="C38" s="23"/>
      <c r="D38" s="24"/>
      <c r="E38" s="27"/>
      <c r="F38" s="28"/>
      <c r="G38" s="29"/>
      <c r="H38" s="9" t="str">
        <f t="shared" si="2"/>
        <v/>
      </c>
      <c r="I38" s="76"/>
      <c r="J38" s="77"/>
      <c r="K38" s="78"/>
      <c r="L38"/>
    </row>
    <row r="39" spans="1:12" ht="17.100000000000001" customHeight="1" x14ac:dyDescent="0.15">
      <c r="A39" s="10">
        <f>A38+1</f>
        <v>45532</v>
      </c>
      <c r="B39" s="11" t="str">
        <f t="shared" si="3"/>
        <v>水</v>
      </c>
      <c r="C39" s="23"/>
      <c r="D39" s="24"/>
      <c r="E39" s="27"/>
      <c r="F39" s="28"/>
      <c r="G39" s="29"/>
      <c r="H39" s="9" t="str">
        <f t="shared" si="2"/>
        <v/>
      </c>
      <c r="I39" s="76"/>
      <c r="J39" s="77"/>
      <c r="K39" s="78"/>
      <c r="L39"/>
    </row>
    <row r="40" spans="1:12" ht="17.100000000000001" customHeight="1" x14ac:dyDescent="0.15">
      <c r="A40" s="10">
        <f>IF(DAY(A39+1)&lt;4,"",A39+1)</f>
        <v>45533</v>
      </c>
      <c r="B40" s="11" t="str">
        <f t="shared" si="3"/>
        <v>木</v>
      </c>
      <c r="C40" s="23"/>
      <c r="D40" s="24"/>
      <c r="E40" s="27"/>
      <c r="F40" s="28"/>
      <c r="G40" s="29"/>
      <c r="H40" s="9" t="str">
        <f t="shared" si="2"/>
        <v/>
      </c>
      <c r="I40" s="76"/>
      <c r="J40" s="87"/>
      <c r="K40" s="88"/>
      <c r="L40"/>
    </row>
    <row r="41" spans="1:12" ht="17.100000000000001" customHeight="1" x14ac:dyDescent="0.15">
      <c r="A41" s="10">
        <f>IF(DAY(A39+2)&lt;4,"",A39+2)</f>
        <v>45534</v>
      </c>
      <c r="B41" s="11" t="str">
        <f t="shared" si="3"/>
        <v>金</v>
      </c>
      <c r="C41" s="23"/>
      <c r="D41" s="24"/>
      <c r="E41" s="27"/>
      <c r="F41" s="28"/>
      <c r="G41" s="29"/>
      <c r="H41" s="9" t="str">
        <f t="shared" si="2"/>
        <v/>
      </c>
      <c r="I41" s="76"/>
      <c r="J41" s="87"/>
      <c r="K41" s="88"/>
      <c r="L41"/>
    </row>
    <row r="42" spans="1:12" ht="17.100000000000001" customHeight="1" thickBot="1" x14ac:dyDescent="0.2">
      <c r="A42" s="12">
        <f>IF(DAY(A39+3)&lt;4,"",A39+3)</f>
        <v>45535</v>
      </c>
      <c r="B42" s="43" t="str">
        <f t="shared" si="3"/>
        <v>土</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7" priority="1" stopIfTrue="1">
      <formula>OR($B12="土",$B12="日",$B12="祝",$B12="振",$I12="休日")</formula>
    </cfRule>
  </conditionalFormatting>
  <dataValidations count="5">
    <dataValidation type="list" imeMode="on" allowBlank="1" sqref="H8" xr:uid="{20E57734-BE75-4545-A687-FFF87B461E78}">
      <formula1>"通常勤務,管理者,裁量,高プロ,出向,その他"</formula1>
    </dataValidation>
    <dataValidation type="list" allowBlank="1" showInputMessage="1" showErrorMessage="1" sqref="G2 K2" xr:uid="{EBBE0CC5-5D75-4910-AC0A-D4DC09EEBAC5}">
      <formula1>"あり,なし"</formula1>
    </dataValidation>
    <dataValidation type="list" allowBlank="1" showInputMessage="1" showErrorMessage="1" sqref="E1:G1" xr:uid="{0DDEBF99-AD9A-4D5F-B5CB-BF5037483F1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493FD87-57DE-4782-A4DC-DABF732CA2EA}">
      <formula1>0</formula1>
    </dataValidation>
    <dataValidation type="time" allowBlank="1" showInputMessage="1" showErrorMessage="1" errorTitle="時刻を入力してください。" error="0:00から23:59までの時刻が入力できます。" sqref="C12:C42 E12:E42 G12:G42" xr:uid="{8421AABB-E777-48D7-BAB5-456180BB9CB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4F10-A948-49BD-95F5-670E7A7681D9}">
  <sheetPr codeName="Sheet6"/>
  <dimension ref="A1:N57"/>
  <sheetViews>
    <sheetView topLeftCell="A18"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30</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84"/>
      <c r="J12" s="85"/>
      <c r="K12" s="86"/>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76"/>
      <c r="J13" s="87"/>
      <c r="K13" s="88"/>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76"/>
      <c r="J14" s="77"/>
      <c r="K14" s="78"/>
      <c r="L14"/>
    </row>
    <row r="15" spans="1:13" ht="17.100000000000001" customHeight="1" x14ac:dyDescent="0.15">
      <c r="A15" s="10">
        <f t="shared" si="1"/>
        <v>45539</v>
      </c>
      <c r="B15" s="11" t="str">
        <f t="shared" si="0"/>
        <v>水</v>
      </c>
      <c r="C15" s="23"/>
      <c r="D15" s="24"/>
      <c r="E15" s="27"/>
      <c r="F15" s="28"/>
      <c r="G15" s="29"/>
      <c r="H15" s="9" t="str">
        <f t="shared" si="2"/>
        <v/>
      </c>
      <c r="I15" s="76"/>
      <c r="J15" s="77"/>
      <c r="K15" s="78"/>
      <c r="L15"/>
    </row>
    <row r="16" spans="1:13" ht="17.100000000000001" customHeight="1" x14ac:dyDescent="0.15">
      <c r="A16" s="10">
        <f t="shared" si="1"/>
        <v>45540</v>
      </c>
      <c r="B16" s="11" t="str">
        <f t="shared" si="0"/>
        <v>木</v>
      </c>
      <c r="C16" s="23"/>
      <c r="D16" s="24"/>
      <c r="E16" s="27"/>
      <c r="F16" s="28"/>
      <c r="G16" s="29"/>
      <c r="H16" s="9" t="str">
        <f t="shared" si="2"/>
        <v/>
      </c>
      <c r="I16" s="76"/>
      <c r="J16" s="77"/>
      <c r="K16" s="78"/>
      <c r="L16"/>
    </row>
    <row r="17" spans="1:12" ht="17.100000000000001" customHeight="1" x14ac:dyDescent="0.15">
      <c r="A17" s="36">
        <f t="shared" si="1"/>
        <v>45541</v>
      </c>
      <c r="B17" s="44" t="str">
        <f t="shared" si="0"/>
        <v>金</v>
      </c>
      <c r="C17" s="37"/>
      <c r="D17" s="38"/>
      <c r="E17" s="39"/>
      <c r="F17" s="40"/>
      <c r="G17" s="41"/>
      <c r="H17" s="9" t="str">
        <f t="shared" si="2"/>
        <v/>
      </c>
      <c r="I17" s="76"/>
      <c r="J17" s="77"/>
      <c r="K17" s="78"/>
      <c r="L17"/>
    </row>
    <row r="18" spans="1:12" ht="17.100000000000001" customHeight="1" x14ac:dyDescent="0.15">
      <c r="A18" s="36">
        <f t="shared" si="1"/>
        <v>45542</v>
      </c>
      <c r="B18" s="44" t="str">
        <f t="shared" si="0"/>
        <v>土</v>
      </c>
      <c r="C18" s="37"/>
      <c r="D18" s="38"/>
      <c r="E18" s="39"/>
      <c r="F18" s="40"/>
      <c r="G18" s="41"/>
      <c r="H18" s="9" t="str">
        <f t="shared" si="2"/>
        <v/>
      </c>
      <c r="I18" s="76"/>
      <c r="J18" s="77"/>
      <c r="K18" s="78"/>
      <c r="L18"/>
    </row>
    <row r="19" spans="1:12" ht="17.100000000000001" customHeight="1" x14ac:dyDescent="0.15">
      <c r="A19" s="10">
        <f t="shared" si="1"/>
        <v>45543</v>
      </c>
      <c r="B19" s="11" t="str">
        <f t="shared" si="0"/>
        <v>日</v>
      </c>
      <c r="C19" s="23"/>
      <c r="D19" s="24"/>
      <c r="E19" s="27"/>
      <c r="F19" s="28"/>
      <c r="G19" s="29"/>
      <c r="H19" s="9" t="str">
        <f t="shared" si="2"/>
        <v/>
      </c>
      <c r="I19" s="76"/>
      <c r="J19" s="87"/>
      <c r="K19" s="88"/>
      <c r="L19"/>
    </row>
    <row r="20" spans="1:12" ht="17.100000000000001" customHeight="1" x14ac:dyDescent="0.15">
      <c r="A20" s="10">
        <f t="shared" si="1"/>
        <v>45544</v>
      </c>
      <c r="B20" s="11" t="str">
        <f t="shared" si="0"/>
        <v>月</v>
      </c>
      <c r="C20" s="23"/>
      <c r="D20" s="24"/>
      <c r="E20" s="27"/>
      <c r="F20" s="28"/>
      <c r="G20" s="29"/>
      <c r="H20" s="9" t="str">
        <f t="shared" si="2"/>
        <v/>
      </c>
      <c r="I20" s="76"/>
      <c r="J20" s="87"/>
      <c r="K20" s="88"/>
      <c r="L20"/>
    </row>
    <row r="21" spans="1:12" ht="17.100000000000001" customHeight="1" x14ac:dyDescent="0.15">
      <c r="A21" s="53">
        <f t="shared" si="1"/>
        <v>45545</v>
      </c>
      <c r="B21" s="11" t="str">
        <f t="shared" si="0"/>
        <v>火</v>
      </c>
      <c r="C21" s="23"/>
      <c r="D21" s="24"/>
      <c r="E21" s="27"/>
      <c r="F21" s="28"/>
      <c r="G21" s="29"/>
      <c r="H21" s="9" t="str">
        <f t="shared" si="2"/>
        <v/>
      </c>
      <c r="I21" s="76"/>
      <c r="J21" s="77"/>
      <c r="K21" s="78"/>
      <c r="L21"/>
    </row>
    <row r="22" spans="1:12" ht="17.100000000000001" customHeight="1" x14ac:dyDescent="0.15">
      <c r="A22" s="10">
        <f t="shared" si="1"/>
        <v>45546</v>
      </c>
      <c r="B22" s="11" t="str">
        <f t="shared" si="0"/>
        <v>水</v>
      </c>
      <c r="C22" s="23"/>
      <c r="D22" s="24"/>
      <c r="E22" s="27"/>
      <c r="F22" s="28"/>
      <c r="G22" s="29"/>
      <c r="H22" s="9" t="str">
        <f t="shared" si="2"/>
        <v/>
      </c>
      <c r="I22" s="76"/>
      <c r="J22" s="77"/>
      <c r="K22" s="78"/>
      <c r="L22"/>
    </row>
    <row r="23" spans="1:12" ht="17.100000000000001" customHeight="1" x14ac:dyDescent="0.15">
      <c r="A23" s="10">
        <f t="shared" si="1"/>
        <v>45547</v>
      </c>
      <c r="B23" s="11" t="str">
        <f t="shared" si="0"/>
        <v>木</v>
      </c>
      <c r="C23" s="23"/>
      <c r="D23" s="24"/>
      <c r="E23" s="27"/>
      <c r="F23" s="28"/>
      <c r="G23" s="29"/>
      <c r="H23" s="9" t="str">
        <f t="shared" si="2"/>
        <v/>
      </c>
      <c r="I23" s="76"/>
      <c r="J23" s="77"/>
      <c r="K23" s="78"/>
      <c r="L23"/>
    </row>
    <row r="24" spans="1:12" ht="17.100000000000001" customHeight="1" x14ac:dyDescent="0.15">
      <c r="A24" s="10">
        <f t="shared" si="1"/>
        <v>45548</v>
      </c>
      <c r="B24" s="11" t="str">
        <f t="shared" si="0"/>
        <v>金</v>
      </c>
      <c r="C24" s="23"/>
      <c r="D24" s="24"/>
      <c r="E24" s="27"/>
      <c r="F24" s="28"/>
      <c r="G24" s="29"/>
      <c r="H24" s="9" t="str">
        <f t="shared" si="2"/>
        <v/>
      </c>
      <c r="I24" s="76"/>
      <c r="J24" s="77"/>
      <c r="K24" s="78"/>
      <c r="L24"/>
    </row>
    <row r="25" spans="1:12" ht="17.100000000000001" customHeight="1" x14ac:dyDescent="0.15">
      <c r="A25" s="10">
        <f t="shared" si="1"/>
        <v>45549</v>
      </c>
      <c r="B25" s="11" t="str">
        <f t="shared" si="0"/>
        <v>土</v>
      </c>
      <c r="C25" s="23"/>
      <c r="D25" s="24"/>
      <c r="E25" s="27"/>
      <c r="F25" s="28"/>
      <c r="G25" s="29"/>
      <c r="H25" s="9" t="str">
        <f t="shared" si="2"/>
        <v/>
      </c>
      <c r="I25" s="76"/>
      <c r="J25" s="77"/>
      <c r="K25" s="78"/>
      <c r="L25"/>
    </row>
    <row r="26" spans="1:12" ht="17.100000000000001" customHeight="1" x14ac:dyDescent="0.15">
      <c r="A26" s="10">
        <f t="shared" si="1"/>
        <v>45550</v>
      </c>
      <c r="B26" s="11" t="str">
        <f t="shared" si="0"/>
        <v>日</v>
      </c>
      <c r="C26" s="23"/>
      <c r="D26" s="24"/>
      <c r="E26" s="27"/>
      <c r="F26" s="28"/>
      <c r="G26" s="29"/>
      <c r="H26" s="9" t="str">
        <f t="shared" si="2"/>
        <v/>
      </c>
      <c r="I26" s="76"/>
      <c r="J26" s="87"/>
      <c r="K26" s="88"/>
      <c r="L26"/>
    </row>
    <row r="27" spans="1:12" ht="17.100000000000001" customHeight="1" x14ac:dyDescent="0.15">
      <c r="A27" s="10">
        <f t="shared" si="1"/>
        <v>45551</v>
      </c>
      <c r="B27" s="11" t="s">
        <v>37</v>
      </c>
      <c r="C27" s="23"/>
      <c r="D27" s="24"/>
      <c r="E27" s="27"/>
      <c r="F27" s="28"/>
      <c r="G27" s="29"/>
      <c r="H27" s="9" t="str">
        <f t="shared" si="2"/>
        <v/>
      </c>
      <c r="I27" s="76"/>
      <c r="J27" s="87"/>
      <c r="K27" s="88"/>
      <c r="L27"/>
    </row>
    <row r="28" spans="1:12" ht="17.100000000000001" customHeight="1" x14ac:dyDescent="0.15">
      <c r="A28" s="10">
        <f t="shared" si="1"/>
        <v>45552</v>
      </c>
      <c r="B28" s="11" t="str">
        <f>TEXT(A28,"aaa")</f>
        <v>火</v>
      </c>
      <c r="C28" s="23"/>
      <c r="D28" s="24"/>
      <c r="E28" s="27"/>
      <c r="F28" s="28"/>
      <c r="G28" s="29"/>
      <c r="H28" s="9" t="str">
        <f t="shared" si="2"/>
        <v/>
      </c>
      <c r="I28" s="76"/>
      <c r="J28" s="77"/>
      <c r="K28" s="78"/>
      <c r="L28"/>
    </row>
    <row r="29" spans="1:12" ht="17.100000000000001" customHeight="1" x14ac:dyDescent="0.15">
      <c r="A29" s="10">
        <f t="shared" si="1"/>
        <v>45553</v>
      </c>
      <c r="B29" s="11" t="str">
        <f>TEXT(A29,"aaa")</f>
        <v>水</v>
      </c>
      <c r="C29" s="23"/>
      <c r="D29" s="24"/>
      <c r="E29" s="27"/>
      <c r="F29" s="28"/>
      <c r="G29" s="29"/>
      <c r="H29" s="9" t="str">
        <f t="shared" si="2"/>
        <v/>
      </c>
      <c r="I29" s="76"/>
      <c r="J29" s="77"/>
      <c r="K29" s="78"/>
      <c r="L29"/>
    </row>
    <row r="30" spans="1:12" ht="17.100000000000001" customHeight="1" x14ac:dyDescent="0.15">
      <c r="A30" s="10">
        <f t="shared" si="1"/>
        <v>45554</v>
      </c>
      <c r="B30" s="11" t="str">
        <f>TEXT(A30,"aaa")</f>
        <v>木</v>
      </c>
      <c r="C30" s="23"/>
      <c r="D30" s="24"/>
      <c r="E30" s="27"/>
      <c r="F30" s="28"/>
      <c r="G30" s="29"/>
      <c r="H30" s="9" t="str">
        <f t="shared" si="2"/>
        <v/>
      </c>
      <c r="I30" s="76"/>
      <c r="J30" s="93"/>
      <c r="K30" s="94"/>
      <c r="L30"/>
    </row>
    <row r="31" spans="1:12" ht="17.100000000000001" customHeight="1" x14ac:dyDescent="0.15">
      <c r="A31" s="10">
        <f t="shared" si="1"/>
        <v>45555</v>
      </c>
      <c r="B31" s="11" t="str">
        <f>TEXT(A31,"aaa")</f>
        <v>金</v>
      </c>
      <c r="C31" s="23"/>
      <c r="D31" s="24"/>
      <c r="E31" s="27"/>
      <c r="F31" s="28"/>
      <c r="G31" s="29"/>
      <c r="H31" s="9" t="str">
        <f t="shared" si="2"/>
        <v/>
      </c>
      <c r="I31" s="76"/>
      <c r="J31" s="93"/>
      <c r="K31" s="94"/>
      <c r="L31"/>
    </row>
    <row r="32" spans="1:12" ht="17.100000000000001" customHeight="1" x14ac:dyDescent="0.15">
      <c r="A32" s="10">
        <f t="shared" si="1"/>
        <v>45556</v>
      </c>
      <c r="B32" s="11" t="str">
        <f>TEXT(A32,"aaa")</f>
        <v>土</v>
      </c>
      <c r="C32" s="23"/>
      <c r="D32" s="24"/>
      <c r="E32" s="27"/>
      <c r="F32" s="28"/>
      <c r="G32" s="29"/>
      <c r="H32" s="9" t="str">
        <f t="shared" si="2"/>
        <v/>
      </c>
      <c r="I32" s="76"/>
      <c r="J32" s="77"/>
      <c r="K32" s="78"/>
      <c r="L32"/>
    </row>
    <row r="33" spans="1:12" ht="17.100000000000001" customHeight="1" x14ac:dyDescent="0.15">
      <c r="A33" s="10">
        <f t="shared" si="1"/>
        <v>45557</v>
      </c>
      <c r="B33" s="11" t="s">
        <v>37</v>
      </c>
      <c r="C33" s="23"/>
      <c r="D33" s="24"/>
      <c r="E33" s="27"/>
      <c r="F33" s="28"/>
      <c r="G33" s="29"/>
      <c r="H33" s="9" t="str">
        <f t="shared" si="2"/>
        <v/>
      </c>
      <c r="I33" s="76"/>
      <c r="J33" s="87"/>
      <c r="K33" s="88"/>
      <c r="L33"/>
    </row>
    <row r="34" spans="1:12" ht="17.100000000000001" customHeight="1" x14ac:dyDescent="0.15">
      <c r="A34" s="10">
        <f t="shared" si="1"/>
        <v>45558</v>
      </c>
      <c r="B34" s="11" t="s">
        <v>40</v>
      </c>
      <c r="C34" s="23"/>
      <c r="D34" s="24"/>
      <c r="E34" s="27"/>
      <c r="F34" s="28"/>
      <c r="G34" s="29"/>
      <c r="H34" s="9" t="str">
        <f t="shared" si="2"/>
        <v/>
      </c>
      <c r="I34" s="76"/>
      <c r="J34" s="87"/>
      <c r="K34" s="88"/>
      <c r="L34"/>
    </row>
    <row r="35" spans="1:12" ht="17.100000000000001" customHeight="1" x14ac:dyDescent="0.15">
      <c r="A35" s="10">
        <f t="shared" si="1"/>
        <v>45559</v>
      </c>
      <c r="B35" s="11" t="str">
        <f t="shared" ref="B35:B42" si="3">TEXT(A35,"aaa")</f>
        <v>火</v>
      </c>
      <c r="C35" s="23"/>
      <c r="D35" s="24"/>
      <c r="E35" s="27"/>
      <c r="F35" s="28"/>
      <c r="G35" s="29"/>
      <c r="H35" s="9" t="str">
        <f t="shared" si="2"/>
        <v/>
      </c>
      <c r="I35" s="76"/>
      <c r="J35" s="77"/>
      <c r="K35" s="78"/>
      <c r="L35"/>
    </row>
    <row r="36" spans="1:12" ht="17.100000000000001" customHeight="1" x14ac:dyDescent="0.15">
      <c r="A36" s="10">
        <f t="shared" si="1"/>
        <v>45560</v>
      </c>
      <c r="B36" s="11" t="str">
        <f t="shared" si="3"/>
        <v>水</v>
      </c>
      <c r="C36" s="23"/>
      <c r="D36" s="24"/>
      <c r="E36" s="27"/>
      <c r="F36" s="28"/>
      <c r="G36" s="29"/>
      <c r="H36" s="9" t="str">
        <f t="shared" si="2"/>
        <v/>
      </c>
      <c r="I36" s="76"/>
      <c r="J36" s="77"/>
      <c r="K36" s="78"/>
      <c r="L36"/>
    </row>
    <row r="37" spans="1:12" ht="17.100000000000001" customHeight="1" x14ac:dyDescent="0.15">
      <c r="A37" s="10">
        <f t="shared" si="1"/>
        <v>45561</v>
      </c>
      <c r="B37" s="11" t="str">
        <f t="shared" si="3"/>
        <v>木</v>
      </c>
      <c r="C37" s="23"/>
      <c r="D37" s="24"/>
      <c r="E37" s="27"/>
      <c r="F37" s="28"/>
      <c r="G37" s="29"/>
      <c r="H37" s="9" t="str">
        <f t="shared" si="2"/>
        <v/>
      </c>
      <c r="I37" s="76"/>
      <c r="J37" s="77"/>
      <c r="K37" s="78"/>
      <c r="L37"/>
    </row>
    <row r="38" spans="1:12" ht="17.100000000000001" customHeight="1" x14ac:dyDescent="0.15">
      <c r="A38" s="10">
        <f>A37+1</f>
        <v>45562</v>
      </c>
      <c r="B38" s="11" t="str">
        <f t="shared" si="3"/>
        <v>金</v>
      </c>
      <c r="C38" s="23"/>
      <c r="D38" s="24"/>
      <c r="E38" s="27"/>
      <c r="F38" s="28"/>
      <c r="G38" s="29"/>
      <c r="H38" s="9" t="str">
        <f t="shared" si="2"/>
        <v/>
      </c>
      <c r="I38" s="76"/>
      <c r="J38" s="77"/>
      <c r="K38" s="78"/>
      <c r="L38"/>
    </row>
    <row r="39" spans="1:12" ht="17.100000000000001" customHeight="1" x14ac:dyDescent="0.15">
      <c r="A39" s="10">
        <f>A38+1</f>
        <v>45563</v>
      </c>
      <c r="B39" s="11" t="str">
        <f t="shared" si="3"/>
        <v>土</v>
      </c>
      <c r="C39" s="23"/>
      <c r="D39" s="24"/>
      <c r="E39" s="27"/>
      <c r="F39" s="28"/>
      <c r="G39" s="29"/>
      <c r="H39" s="9" t="str">
        <f t="shared" si="2"/>
        <v/>
      </c>
      <c r="I39" s="76"/>
      <c r="J39" s="77"/>
      <c r="K39" s="78"/>
      <c r="L39"/>
    </row>
    <row r="40" spans="1:12" ht="17.100000000000001" customHeight="1" x14ac:dyDescent="0.15">
      <c r="A40" s="10">
        <f>IF(DAY(A39+1)&lt;4,"",A39+1)</f>
        <v>45564</v>
      </c>
      <c r="B40" s="11" t="str">
        <f t="shared" si="3"/>
        <v>日</v>
      </c>
      <c r="C40" s="23"/>
      <c r="D40" s="24"/>
      <c r="E40" s="27"/>
      <c r="F40" s="28"/>
      <c r="G40" s="29"/>
      <c r="H40" s="9" t="str">
        <f t="shared" si="2"/>
        <v/>
      </c>
      <c r="I40" s="76"/>
      <c r="J40" s="87"/>
      <c r="K40" s="88"/>
      <c r="L40"/>
    </row>
    <row r="41" spans="1:12" ht="17.100000000000001" customHeight="1" x14ac:dyDescent="0.15">
      <c r="A41" s="10">
        <f>IF(DAY(A39+2)&lt;4,"",A39+2)</f>
        <v>45565</v>
      </c>
      <c r="B41" s="11" t="str">
        <f t="shared" si="3"/>
        <v>月</v>
      </c>
      <c r="C41" s="23"/>
      <c r="D41" s="24"/>
      <c r="E41" s="27"/>
      <c r="F41" s="28"/>
      <c r="G41" s="29"/>
      <c r="H41" s="9" t="str">
        <f t="shared" si="2"/>
        <v/>
      </c>
      <c r="I41" s="76"/>
      <c r="J41" s="87"/>
      <c r="K41" s="88"/>
      <c r="L41"/>
    </row>
    <row r="42" spans="1:12" ht="17.100000000000001" customHeight="1" thickBot="1" x14ac:dyDescent="0.2">
      <c r="A42" s="12" t="str">
        <f>IF(DAY(A39+3)&lt;4,"",A39+3)</f>
        <v/>
      </c>
      <c r="B42" s="43" t="str">
        <f t="shared" si="3"/>
        <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6" priority="1" stopIfTrue="1">
      <formula>OR($B12="土",$B12="日",$B12="祝",$B12="振",$I12="休日")</formula>
    </cfRule>
  </conditionalFormatting>
  <dataValidations count="5">
    <dataValidation type="list" imeMode="on" allowBlank="1" sqref="H8" xr:uid="{18D2FF11-1668-4939-A30A-BC5E45DD17C3}">
      <formula1>"通常勤務,管理者,裁量,高プロ,出向,その他"</formula1>
    </dataValidation>
    <dataValidation type="list" allowBlank="1" showInputMessage="1" showErrorMessage="1" sqref="G2 K2" xr:uid="{D700C259-14DA-46E3-A0EC-8900BFD3EB4F}">
      <formula1>"あり,なし"</formula1>
    </dataValidation>
    <dataValidation type="list" allowBlank="1" showInputMessage="1" showErrorMessage="1" sqref="E1:G1" xr:uid="{08E79AF0-A396-45D5-8CAA-534F58522A6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7A5641C-A6F7-4C4A-B2D3-3EA2BAF6033D}">
      <formula1>0</formula1>
    </dataValidation>
    <dataValidation type="time" allowBlank="1" showInputMessage="1" showErrorMessage="1" errorTitle="時刻を入力してください。" error="0:00から23:59までの時刻が入力できます。" sqref="C12:C42 E12:E42 G12:G42" xr:uid="{59CCACB5-B10C-4129-BAE1-195A2222D4A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FC80-41BE-46D2-A565-C73DD3C98682}">
  <sheetPr codeName="Sheet7"/>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31</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84"/>
      <c r="J12" s="85"/>
      <c r="K12" s="86"/>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76"/>
      <c r="J13" s="87"/>
      <c r="K13" s="88"/>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76"/>
      <c r="J14" s="77"/>
      <c r="K14" s="78"/>
      <c r="L14"/>
    </row>
    <row r="15" spans="1:13" ht="17.100000000000001" customHeight="1" x14ac:dyDescent="0.15">
      <c r="A15" s="10">
        <f t="shared" si="1"/>
        <v>45569</v>
      </c>
      <c r="B15" s="11" t="str">
        <f t="shared" si="0"/>
        <v>金</v>
      </c>
      <c r="C15" s="23"/>
      <c r="D15" s="24"/>
      <c r="E15" s="27"/>
      <c r="F15" s="28"/>
      <c r="G15" s="29"/>
      <c r="H15" s="9" t="str">
        <f t="shared" si="2"/>
        <v/>
      </c>
      <c r="I15" s="76"/>
      <c r="J15" s="77"/>
      <c r="K15" s="78"/>
      <c r="L15"/>
    </row>
    <row r="16" spans="1:13" ht="17.100000000000001" customHeight="1" x14ac:dyDescent="0.15">
      <c r="A16" s="10">
        <f t="shared" si="1"/>
        <v>45570</v>
      </c>
      <c r="B16" s="11" t="str">
        <f t="shared" si="0"/>
        <v>土</v>
      </c>
      <c r="C16" s="23"/>
      <c r="D16" s="24"/>
      <c r="E16" s="27"/>
      <c r="F16" s="28"/>
      <c r="G16" s="29"/>
      <c r="H16" s="9" t="str">
        <f t="shared" si="2"/>
        <v/>
      </c>
      <c r="I16" s="76"/>
      <c r="J16" s="77"/>
      <c r="K16" s="78"/>
      <c r="L16"/>
    </row>
    <row r="17" spans="1:12" ht="17.100000000000001" customHeight="1" x14ac:dyDescent="0.15">
      <c r="A17" s="36">
        <f t="shared" si="1"/>
        <v>45571</v>
      </c>
      <c r="B17" s="44" t="str">
        <f t="shared" si="0"/>
        <v>日</v>
      </c>
      <c r="C17" s="37"/>
      <c r="D17" s="38"/>
      <c r="E17" s="39"/>
      <c r="F17" s="40"/>
      <c r="G17" s="41"/>
      <c r="H17" s="9" t="str">
        <f t="shared" si="2"/>
        <v/>
      </c>
      <c r="I17" s="76"/>
      <c r="J17" s="77"/>
      <c r="K17" s="78"/>
      <c r="L17"/>
    </row>
    <row r="18" spans="1:12" ht="17.100000000000001" customHeight="1" x14ac:dyDescent="0.15">
      <c r="A18" s="36">
        <f t="shared" si="1"/>
        <v>45572</v>
      </c>
      <c r="B18" s="44" t="str">
        <f t="shared" si="0"/>
        <v>月</v>
      </c>
      <c r="C18" s="37"/>
      <c r="D18" s="38"/>
      <c r="E18" s="39"/>
      <c r="F18" s="40"/>
      <c r="G18" s="41"/>
      <c r="H18" s="9" t="str">
        <f t="shared" si="2"/>
        <v/>
      </c>
      <c r="I18" s="76"/>
      <c r="J18" s="77"/>
      <c r="K18" s="78"/>
      <c r="L18"/>
    </row>
    <row r="19" spans="1:12" ht="17.100000000000001" customHeight="1" x14ac:dyDescent="0.15">
      <c r="A19" s="10">
        <f t="shared" si="1"/>
        <v>45573</v>
      </c>
      <c r="B19" s="11" t="str">
        <f t="shared" si="0"/>
        <v>火</v>
      </c>
      <c r="C19" s="23"/>
      <c r="D19" s="24"/>
      <c r="E19" s="27"/>
      <c r="F19" s="28"/>
      <c r="G19" s="29"/>
      <c r="H19" s="9" t="str">
        <f t="shared" si="2"/>
        <v/>
      </c>
      <c r="I19" s="76"/>
      <c r="J19" s="87"/>
      <c r="K19" s="88"/>
      <c r="L19"/>
    </row>
    <row r="20" spans="1:12" ht="17.100000000000001" customHeight="1" x14ac:dyDescent="0.15">
      <c r="A20" s="10">
        <f t="shared" si="1"/>
        <v>45574</v>
      </c>
      <c r="B20" s="11" t="str">
        <f t="shared" si="0"/>
        <v>水</v>
      </c>
      <c r="C20" s="23"/>
      <c r="D20" s="24"/>
      <c r="E20" s="27"/>
      <c r="F20" s="28"/>
      <c r="G20" s="29"/>
      <c r="H20" s="9" t="str">
        <f t="shared" si="2"/>
        <v/>
      </c>
      <c r="I20" s="76"/>
      <c r="J20" s="87"/>
      <c r="K20" s="88"/>
      <c r="L20"/>
    </row>
    <row r="21" spans="1:12" ht="17.100000000000001" customHeight="1" x14ac:dyDescent="0.15">
      <c r="A21" s="53">
        <f t="shared" si="1"/>
        <v>45575</v>
      </c>
      <c r="B21" s="11" t="str">
        <f t="shared" si="0"/>
        <v>木</v>
      </c>
      <c r="C21" s="23"/>
      <c r="D21" s="24"/>
      <c r="E21" s="27"/>
      <c r="F21" s="28"/>
      <c r="G21" s="29"/>
      <c r="H21" s="9" t="str">
        <f t="shared" si="2"/>
        <v/>
      </c>
      <c r="I21" s="76"/>
      <c r="J21" s="77"/>
      <c r="K21" s="78"/>
      <c r="L21"/>
    </row>
    <row r="22" spans="1:12" ht="17.100000000000001" customHeight="1" x14ac:dyDescent="0.15">
      <c r="A22" s="10">
        <f t="shared" si="1"/>
        <v>45576</v>
      </c>
      <c r="B22" s="11" t="str">
        <f t="shared" si="0"/>
        <v>金</v>
      </c>
      <c r="C22" s="23"/>
      <c r="D22" s="24"/>
      <c r="E22" s="27"/>
      <c r="F22" s="28"/>
      <c r="G22" s="29"/>
      <c r="H22" s="9" t="str">
        <f t="shared" si="2"/>
        <v/>
      </c>
      <c r="I22" s="76"/>
      <c r="J22" s="77"/>
      <c r="K22" s="78"/>
      <c r="L22"/>
    </row>
    <row r="23" spans="1:12" ht="17.100000000000001" customHeight="1" x14ac:dyDescent="0.15">
      <c r="A23" s="10">
        <f t="shared" si="1"/>
        <v>45577</v>
      </c>
      <c r="B23" s="11" t="str">
        <f t="shared" si="0"/>
        <v>土</v>
      </c>
      <c r="C23" s="23"/>
      <c r="D23" s="24"/>
      <c r="E23" s="27"/>
      <c r="F23" s="28"/>
      <c r="G23" s="29"/>
      <c r="H23" s="9" t="str">
        <f t="shared" si="2"/>
        <v/>
      </c>
      <c r="I23" s="76"/>
      <c r="J23" s="77"/>
      <c r="K23" s="78"/>
      <c r="L23"/>
    </row>
    <row r="24" spans="1:12" ht="17.100000000000001" customHeight="1" x14ac:dyDescent="0.15">
      <c r="A24" s="10">
        <f t="shared" si="1"/>
        <v>45578</v>
      </c>
      <c r="B24" s="11" t="str">
        <f t="shared" si="0"/>
        <v>日</v>
      </c>
      <c r="C24" s="23"/>
      <c r="D24" s="24"/>
      <c r="E24" s="27"/>
      <c r="F24" s="28"/>
      <c r="G24" s="29"/>
      <c r="H24" s="9" t="str">
        <f t="shared" si="2"/>
        <v/>
      </c>
      <c r="I24" s="76"/>
      <c r="J24" s="77"/>
      <c r="K24" s="78"/>
      <c r="L24"/>
    </row>
    <row r="25" spans="1:12" ht="17.100000000000001" customHeight="1" x14ac:dyDescent="0.15">
      <c r="A25" s="10">
        <f t="shared" si="1"/>
        <v>45579</v>
      </c>
      <c r="B25" s="11" t="s">
        <v>37</v>
      </c>
      <c r="C25" s="23"/>
      <c r="D25" s="24"/>
      <c r="E25" s="27"/>
      <c r="F25" s="28"/>
      <c r="G25" s="29"/>
      <c r="H25" s="9" t="str">
        <f t="shared" si="2"/>
        <v/>
      </c>
      <c r="I25" s="76"/>
      <c r="J25" s="77"/>
      <c r="K25" s="78"/>
      <c r="L25"/>
    </row>
    <row r="26" spans="1:12" ht="17.100000000000001" customHeight="1" x14ac:dyDescent="0.15">
      <c r="A26" s="10">
        <f t="shared" si="1"/>
        <v>45580</v>
      </c>
      <c r="B26" s="11" t="str">
        <f t="shared" ref="B26:B42" si="3">TEXT(A26,"aaa")</f>
        <v>火</v>
      </c>
      <c r="C26" s="23"/>
      <c r="D26" s="24"/>
      <c r="E26" s="27"/>
      <c r="F26" s="28"/>
      <c r="G26" s="29"/>
      <c r="H26" s="9" t="str">
        <f t="shared" si="2"/>
        <v/>
      </c>
      <c r="I26" s="76"/>
      <c r="J26" s="87"/>
      <c r="K26" s="88"/>
      <c r="L26"/>
    </row>
    <row r="27" spans="1:12" ht="17.100000000000001" customHeight="1" x14ac:dyDescent="0.15">
      <c r="A27" s="10">
        <f t="shared" si="1"/>
        <v>45581</v>
      </c>
      <c r="B27" s="11" t="str">
        <f t="shared" si="3"/>
        <v>水</v>
      </c>
      <c r="C27" s="23"/>
      <c r="D27" s="24"/>
      <c r="E27" s="27"/>
      <c r="F27" s="28"/>
      <c r="G27" s="29"/>
      <c r="H27" s="9" t="str">
        <f t="shared" si="2"/>
        <v/>
      </c>
      <c r="I27" s="76"/>
      <c r="J27" s="87"/>
      <c r="K27" s="88"/>
      <c r="L27"/>
    </row>
    <row r="28" spans="1:12" ht="17.100000000000001" customHeight="1" x14ac:dyDescent="0.15">
      <c r="A28" s="10">
        <f t="shared" si="1"/>
        <v>45582</v>
      </c>
      <c r="B28" s="11" t="str">
        <f t="shared" si="3"/>
        <v>木</v>
      </c>
      <c r="C28" s="23"/>
      <c r="D28" s="24"/>
      <c r="E28" s="27"/>
      <c r="F28" s="28"/>
      <c r="G28" s="29"/>
      <c r="H28" s="9" t="str">
        <f t="shared" si="2"/>
        <v/>
      </c>
      <c r="I28" s="76"/>
      <c r="J28" s="77"/>
      <c r="K28" s="78"/>
      <c r="L28"/>
    </row>
    <row r="29" spans="1:12" ht="17.100000000000001" customHeight="1" x14ac:dyDescent="0.15">
      <c r="A29" s="10">
        <f t="shared" si="1"/>
        <v>45583</v>
      </c>
      <c r="B29" s="11" t="str">
        <f t="shared" si="3"/>
        <v>金</v>
      </c>
      <c r="C29" s="23"/>
      <c r="D29" s="24"/>
      <c r="E29" s="27"/>
      <c r="F29" s="28"/>
      <c r="G29" s="29"/>
      <c r="H29" s="9" t="str">
        <f t="shared" si="2"/>
        <v/>
      </c>
      <c r="I29" s="76"/>
      <c r="J29" s="77"/>
      <c r="K29" s="78"/>
      <c r="L29"/>
    </row>
    <row r="30" spans="1:12" ht="17.100000000000001" customHeight="1" x14ac:dyDescent="0.15">
      <c r="A30" s="10">
        <f t="shared" si="1"/>
        <v>45584</v>
      </c>
      <c r="B30" s="11" t="str">
        <f t="shared" si="3"/>
        <v>土</v>
      </c>
      <c r="C30" s="23"/>
      <c r="D30" s="24"/>
      <c r="E30" s="27"/>
      <c r="F30" s="28"/>
      <c r="G30" s="29"/>
      <c r="H30" s="9" t="str">
        <f t="shared" si="2"/>
        <v/>
      </c>
      <c r="I30" s="76"/>
      <c r="J30" s="93"/>
      <c r="K30" s="94"/>
      <c r="L30"/>
    </row>
    <row r="31" spans="1:12" ht="17.100000000000001" customHeight="1" x14ac:dyDescent="0.15">
      <c r="A31" s="10">
        <f t="shared" si="1"/>
        <v>45585</v>
      </c>
      <c r="B31" s="11" t="str">
        <f t="shared" si="3"/>
        <v>日</v>
      </c>
      <c r="C31" s="23"/>
      <c r="D31" s="24"/>
      <c r="E31" s="27"/>
      <c r="F31" s="28"/>
      <c r="G31" s="29"/>
      <c r="H31" s="9" t="str">
        <f t="shared" si="2"/>
        <v/>
      </c>
      <c r="I31" s="76"/>
      <c r="J31" s="93"/>
      <c r="K31" s="94"/>
      <c r="L31"/>
    </row>
    <row r="32" spans="1:12" ht="17.100000000000001" customHeight="1" x14ac:dyDescent="0.15">
      <c r="A32" s="10">
        <f t="shared" si="1"/>
        <v>45586</v>
      </c>
      <c r="B32" s="11" t="str">
        <f t="shared" si="3"/>
        <v>月</v>
      </c>
      <c r="C32" s="23"/>
      <c r="D32" s="24"/>
      <c r="E32" s="27"/>
      <c r="F32" s="28"/>
      <c r="G32" s="29"/>
      <c r="H32" s="9" t="str">
        <f t="shared" si="2"/>
        <v/>
      </c>
      <c r="I32" s="76"/>
      <c r="J32" s="77"/>
      <c r="K32" s="78"/>
      <c r="L32"/>
    </row>
    <row r="33" spans="1:12" ht="17.100000000000001" customHeight="1" x14ac:dyDescent="0.15">
      <c r="A33" s="10">
        <f t="shared" si="1"/>
        <v>45587</v>
      </c>
      <c r="B33" s="11" t="str">
        <f t="shared" si="3"/>
        <v>火</v>
      </c>
      <c r="C33" s="23"/>
      <c r="D33" s="24"/>
      <c r="E33" s="27"/>
      <c r="F33" s="28"/>
      <c r="G33" s="29"/>
      <c r="H33" s="9" t="str">
        <f t="shared" si="2"/>
        <v/>
      </c>
      <c r="I33" s="76"/>
      <c r="J33" s="87"/>
      <c r="K33" s="88"/>
      <c r="L33"/>
    </row>
    <row r="34" spans="1:12" ht="17.100000000000001" customHeight="1" x14ac:dyDescent="0.15">
      <c r="A34" s="10">
        <f t="shared" si="1"/>
        <v>45588</v>
      </c>
      <c r="B34" s="11" t="str">
        <f t="shared" si="3"/>
        <v>水</v>
      </c>
      <c r="C34" s="23"/>
      <c r="D34" s="24"/>
      <c r="E34" s="27"/>
      <c r="F34" s="28"/>
      <c r="G34" s="29"/>
      <c r="H34" s="9" t="str">
        <f t="shared" si="2"/>
        <v/>
      </c>
      <c r="I34" s="76"/>
      <c r="J34" s="87"/>
      <c r="K34" s="88"/>
      <c r="L34"/>
    </row>
    <row r="35" spans="1:12" ht="17.100000000000001" customHeight="1" x14ac:dyDescent="0.15">
      <c r="A35" s="10">
        <f t="shared" si="1"/>
        <v>45589</v>
      </c>
      <c r="B35" s="11" t="str">
        <f t="shared" si="3"/>
        <v>木</v>
      </c>
      <c r="C35" s="23"/>
      <c r="D35" s="24"/>
      <c r="E35" s="27"/>
      <c r="F35" s="28"/>
      <c r="G35" s="29"/>
      <c r="H35" s="9" t="str">
        <f t="shared" si="2"/>
        <v/>
      </c>
      <c r="I35" s="76"/>
      <c r="J35" s="77"/>
      <c r="K35" s="78"/>
      <c r="L35"/>
    </row>
    <row r="36" spans="1:12" ht="17.100000000000001" customHeight="1" x14ac:dyDescent="0.15">
      <c r="A36" s="10">
        <f t="shared" si="1"/>
        <v>45590</v>
      </c>
      <c r="B36" s="11" t="str">
        <f t="shared" si="3"/>
        <v>金</v>
      </c>
      <c r="C36" s="23"/>
      <c r="D36" s="24"/>
      <c r="E36" s="27"/>
      <c r="F36" s="28"/>
      <c r="G36" s="29"/>
      <c r="H36" s="9" t="str">
        <f t="shared" si="2"/>
        <v/>
      </c>
      <c r="I36" s="76"/>
      <c r="J36" s="77"/>
      <c r="K36" s="78"/>
      <c r="L36"/>
    </row>
    <row r="37" spans="1:12" ht="17.100000000000001" customHeight="1" x14ac:dyDescent="0.15">
      <c r="A37" s="10">
        <f t="shared" si="1"/>
        <v>45591</v>
      </c>
      <c r="B37" s="11" t="str">
        <f t="shared" si="3"/>
        <v>土</v>
      </c>
      <c r="C37" s="23"/>
      <c r="D37" s="24"/>
      <c r="E37" s="27"/>
      <c r="F37" s="28"/>
      <c r="G37" s="29"/>
      <c r="H37" s="9" t="str">
        <f t="shared" si="2"/>
        <v/>
      </c>
      <c r="I37" s="76"/>
      <c r="J37" s="77"/>
      <c r="K37" s="78"/>
      <c r="L37"/>
    </row>
    <row r="38" spans="1:12" ht="17.100000000000001" customHeight="1" x14ac:dyDescent="0.15">
      <c r="A38" s="10">
        <f>A37+1</f>
        <v>45592</v>
      </c>
      <c r="B38" s="11" t="str">
        <f t="shared" si="3"/>
        <v>日</v>
      </c>
      <c r="C38" s="23"/>
      <c r="D38" s="24"/>
      <c r="E38" s="27"/>
      <c r="F38" s="28"/>
      <c r="G38" s="29"/>
      <c r="H38" s="9" t="str">
        <f t="shared" si="2"/>
        <v/>
      </c>
      <c r="I38" s="76"/>
      <c r="J38" s="77"/>
      <c r="K38" s="78"/>
      <c r="L38"/>
    </row>
    <row r="39" spans="1:12" ht="17.100000000000001" customHeight="1" x14ac:dyDescent="0.15">
      <c r="A39" s="10">
        <f>A38+1</f>
        <v>45593</v>
      </c>
      <c r="B39" s="11" t="str">
        <f t="shared" si="3"/>
        <v>月</v>
      </c>
      <c r="C39" s="23"/>
      <c r="D39" s="24"/>
      <c r="E39" s="27"/>
      <c r="F39" s="28"/>
      <c r="G39" s="29"/>
      <c r="H39" s="9" t="str">
        <f t="shared" si="2"/>
        <v/>
      </c>
      <c r="I39" s="76"/>
      <c r="J39" s="77"/>
      <c r="K39" s="78"/>
      <c r="L39"/>
    </row>
    <row r="40" spans="1:12" ht="17.100000000000001" customHeight="1" x14ac:dyDescent="0.15">
      <c r="A40" s="10">
        <f>IF(DAY(A39+1)&lt;4,"",A39+1)</f>
        <v>45594</v>
      </c>
      <c r="B40" s="11" t="str">
        <f t="shared" si="3"/>
        <v>火</v>
      </c>
      <c r="C40" s="23"/>
      <c r="D40" s="24"/>
      <c r="E40" s="27"/>
      <c r="F40" s="28"/>
      <c r="G40" s="29"/>
      <c r="H40" s="9" t="str">
        <f t="shared" si="2"/>
        <v/>
      </c>
      <c r="I40" s="76"/>
      <c r="J40" s="87"/>
      <c r="K40" s="88"/>
      <c r="L40"/>
    </row>
    <row r="41" spans="1:12" ht="17.100000000000001" customHeight="1" x14ac:dyDescent="0.15">
      <c r="A41" s="10">
        <f>IF(DAY(A39+2)&lt;4,"",A39+2)</f>
        <v>45595</v>
      </c>
      <c r="B41" s="11" t="str">
        <f t="shared" si="3"/>
        <v>水</v>
      </c>
      <c r="C41" s="23"/>
      <c r="D41" s="24"/>
      <c r="E41" s="27"/>
      <c r="F41" s="28"/>
      <c r="G41" s="29"/>
      <c r="H41" s="9" t="str">
        <f t="shared" si="2"/>
        <v/>
      </c>
      <c r="I41" s="76"/>
      <c r="J41" s="87"/>
      <c r="K41" s="88"/>
      <c r="L41"/>
    </row>
    <row r="42" spans="1:12" ht="17.100000000000001" customHeight="1" thickBot="1" x14ac:dyDescent="0.2">
      <c r="A42" s="12">
        <f>IF(DAY(A39+3)&lt;4,"",A39+3)</f>
        <v>45596</v>
      </c>
      <c r="B42" s="43" t="str">
        <f t="shared" si="3"/>
        <v>木</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5" priority="1" stopIfTrue="1">
      <formula>OR($B12="土",$B12="日",$B12="祝",$B12="振",$I12="休日")</formula>
    </cfRule>
  </conditionalFormatting>
  <dataValidations count="5">
    <dataValidation type="list" imeMode="on" allowBlank="1" sqref="H8" xr:uid="{5B915699-9A17-4789-B949-4B451923FCC8}">
      <formula1>"通常勤務,管理者,裁量,高プロ,出向,その他"</formula1>
    </dataValidation>
    <dataValidation type="list" allowBlank="1" showInputMessage="1" showErrorMessage="1" sqref="G2 K2" xr:uid="{BEFC5AD6-BC78-4CEA-A4AD-7E4B4CA0E306}">
      <formula1>"あり,なし"</formula1>
    </dataValidation>
    <dataValidation type="list" allowBlank="1" showInputMessage="1" showErrorMessage="1" sqref="E1:G1" xr:uid="{CBAE62C8-DA11-4D4C-A0DA-B1686B067B2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4BC1B83-9795-4344-AA46-B67677DD9551}">
      <formula1>0</formula1>
    </dataValidation>
    <dataValidation type="time" allowBlank="1" showInputMessage="1" showErrorMessage="1" errorTitle="時刻を入力してください。" error="0:00から23:59までの時刻が入力できます。" sqref="C12:C42 E12:E42 G12:G42" xr:uid="{CF81FE7E-ACED-4A4C-A144-BD57B9B86E6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1A514-EFB2-4748-9A31-C2139BDBD2C7}">
  <sheetPr codeName="Sheet8"/>
  <dimension ref="A1:N57"/>
  <sheetViews>
    <sheetView tabSelected="1" zoomScaleNormal="100" workbookViewId="0">
      <selection activeCell="B16" sqref="B1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32</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84"/>
      <c r="J12" s="85"/>
      <c r="K12" s="86"/>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76"/>
      <c r="J13" s="87"/>
      <c r="K13" s="88"/>
      <c r="L13"/>
    </row>
    <row r="14" spans="1:13" ht="17.100000000000001" customHeight="1" x14ac:dyDescent="0.15">
      <c r="A14" s="53">
        <f t="shared" si="0"/>
        <v>45599</v>
      </c>
      <c r="B14" s="11" t="s">
        <v>37</v>
      </c>
      <c r="C14" s="23"/>
      <c r="D14" s="24"/>
      <c r="E14" s="27"/>
      <c r="F14" s="28"/>
      <c r="G14" s="29"/>
      <c r="H14" s="9" t="str">
        <f t="shared" ref="H14:H42" si="1">IF((D14-C14)+(F14-E14)-G14=0,"",(D14-C14)+(F14-E14)-G14)</f>
        <v/>
      </c>
      <c r="I14" s="76"/>
      <c r="J14" s="77"/>
      <c r="K14" s="78"/>
      <c r="L14"/>
    </row>
    <row r="15" spans="1:13" ht="17.100000000000001" customHeight="1" x14ac:dyDescent="0.15">
      <c r="A15" s="10">
        <f t="shared" si="0"/>
        <v>45600</v>
      </c>
      <c r="B15" s="11" t="s">
        <v>42</v>
      </c>
      <c r="C15" s="23"/>
      <c r="D15" s="24"/>
      <c r="E15" s="27"/>
      <c r="F15" s="28"/>
      <c r="G15" s="29"/>
      <c r="H15" s="9" t="str">
        <f t="shared" si="1"/>
        <v/>
      </c>
      <c r="I15" s="76"/>
      <c r="J15" s="77"/>
      <c r="K15" s="78"/>
      <c r="L15"/>
    </row>
    <row r="16" spans="1:13" ht="17.100000000000001" customHeight="1" x14ac:dyDescent="0.15">
      <c r="A16" s="10">
        <f t="shared" si="0"/>
        <v>45601</v>
      </c>
      <c r="B16" s="11" t="str">
        <f t="shared" ref="B15:B33" si="2">TEXT(A16,"aaa")</f>
        <v>火</v>
      </c>
      <c r="C16" s="23"/>
      <c r="D16" s="24"/>
      <c r="E16" s="27"/>
      <c r="F16" s="28"/>
      <c r="G16" s="29"/>
      <c r="H16" s="9" t="str">
        <f t="shared" si="1"/>
        <v/>
      </c>
      <c r="I16" s="76"/>
      <c r="J16" s="77"/>
      <c r="K16" s="78"/>
      <c r="L16"/>
    </row>
    <row r="17" spans="1:12" ht="17.100000000000001" customHeight="1" x14ac:dyDescent="0.15">
      <c r="A17" s="36">
        <f t="shared" si="0"/>
        <v>45602</v>
      </c>
      <c r="B17" s="44" t="str">
        <f t="shared" si="2"/>
        <v>水</v>
      </c>
      <c r="C17" s="37"/>
      <c r="D17" s="38"/>
      <c r="E17" s="39"/>
      <c r="F17" s="40"/>
      <c r="G17" s="41"/>
      <c r="H17" s="9" t="str">
        <f t="shared" si="1"/>
        <v/>
      </c>
      <c r="I17" s="76"/>
      <c r="J17" s="77"/>
      <c r="K17" s="78"/>
      <c r="L17"/>
    </row>
    <row r="18" spans="1:12" ht="17.100000000000001" customHeight="1" x14ac:dyDescent="0.15">
      <c r="A18" s="36">
        <f t="shared" si="0"/>
        <v>45603</v>
      </c>
      <c r="B18" s="44" t="str">
        <f t="shared" si="2"/>
        <v>木</v>
      </c>
      <c r="C18" s="37"/>
      <c r="D18" s="38"/>
      <c r="E18" s="39"/>
      <c r="F18" s="40"/>
      <c r="G18" s="41"/>
      <c r="H18" s="9" t="str">
        <f t="shared" si="1"/>
        <v/>
      </c>
      <c r="I18" s="76"/>
      <c r="J18" s="77"/>
      <c r="K18" s="78"/>
      <c r="L18"/>
    </row>
    <row r="19" spans="1:12" ht="17.100000000000001" customHeight="1" x14ac:dyDescent="0.15">
      <c r="A19" s="10">
        <f t="shared" si="0"/>
        <v>45604</v>
      </c>
      <c r="B19" s="11" t="str">
        <f t="shared" si="2"/>
        <v>金</v>
      </c>
      <c r="C19" s="23"/>
      <c r="D19" s="24"/>
      <c r="E19" s="27"/>
      <c r="F19" s="28"/>
      <c r="G19" s="29"/>
      <c r="H19" s="9" t="str">
        <f t="shared" si="1"/>
        <v/>
      </c>
      <c r="I19" s="76"/>
      <c r="J19" s="87"/>
      <c r="K19" s="88"/>
      <c r="L19"/>
    </row>
    <row r="20" spans="1:12" ht="17.100000000000001" customHeight="1" x14ac:dyDescent="0.15">
      <c r="A20" s="10">
        <f t="shared" si="0"/>
        <v>45605</v>
      </c>
      <c r="B20" s="11" t="str">
        <f t="shared" si="2"/>
        <v>土</v>
      </c>
      <c r="C20" s="23"/>
      <c r="D20" s="24"/>
      <c r="E20" s="27"/>
      <c r="F20" s="28"/>
      <c r="G20" s="29"/>
      <c r="H20" s="9" t="str">
        <f t="shared" si="1"/>
        <v/>
      </c>
      <c r="I20" s="76"/>
      <c r="J20" s="87"/>
      <c r="K20" s="88"/>
      <c r="L20"/>
    </row>
    <row r="21" spans="1:12" ht="17.100000000000001" customHeight="1" x14ac:dyDescent="0.15">
      <c r="A21" s="53">
        <f t="shared" si="0"/>
        <v>45606</v>
      </c>
      <c r="B21" s="11" t="str">
        <f t="shared" si="2"/>
        <v>日</v>
      </c>
      <c r="C21" s="23"/>
      <c r="D21" s="24"/>
      <c r="E21" s="27"/>
      <c r="F21" s="28"/>
      <c r="G21" s="29"/>
      <c r="H21" s="9" t="str">
        <f t="shared" si="1"/>
        <v/>
      </c>
      <c r="I21" s="76"/>
      <c r="J21" s="77"/>
      <c r="K21" s="78"/>
      <c r="L21"/>
    </row>
    <row r="22" spans="1:12" ht="17.100000000000001" customHeight="1" x14ac:dyDescent="0.15">
      <c r="A22" s="10">
        <f t="shared" si="0"/>
        <v>45607</v>
      </c>
      <c r="B22" s="11" t="str">
        <f t="shared" si="2"/>
        <v>月</v>
      </c>
      <c r="C22" s="23"/>
      <c r="D22" s="24"/>
      <c r="E22" s="27"/>
      <c r="F22" s="28"/>
      <c r="G22" s="29"/>
      <c r="H22" s="9" t="str">
        <f t="shared" si="1"/>
        <v/>
      </c>
      <c r="I22" s="76"/>
      <c r="J22" s="77"/>
      <c r="K22" s="78"/>
      <c r="L22"/>
    </row>
    <row r="23" spans="1:12" ht="17.100000000000001" customHeight="1" x14ac:dyDescent="0.15">
      <c r="A23" s="10">
        <f t="shared" si="0"/>
        <v>45608</v>
      </c>
      <c r="B23" s="11" t="str">
        <f t="shared" si="2"/>
        <v>火</v>
      </c>
      <c r="C23" s="23"/>
      <c r="D23" s="24"/>
      <c r="E23" s="27"/>
      <c r="F23" s="28"/>
      <c r="G23" s="29"/>
      <c r="H23" s="9" t="str">
        <f t="shared" si="1"/>
        <v/>
      </c>
      <c r="I23" s="76"/>
      <c r="J23" s="77"/>
      <c r="K23" s="78"/>
      <c r="L23"/>
    </row>
    <row r="24" spans="1:12" ht="17.100000000000001" customHeight="1" x14ac:dyDescent="0.15">
      <c r="A24" s="10">
        <f t="shared" si="0"/>
        <v>45609</v>
      </c>
      <c r="B24" s="11" t="str">
        <f t="shared" si="2"/>
        <v>水</v>
      </c>
      <c r="C24" s="23"/>
      <c r="D24" s="24"/>
      <c r="E24" s="27"/>
      <c r="F24" s="28"/>
      <c r="G24" s="29"/>
      <c r="H24" s="9" t="str">
        <f t="shared" si="1"/>
        <v/>
      </c>
      <c r="I24" s="76"/>
      <c r="J24" s="77"/>
      <c r="K24" s="78"/>
      <c r="L24"/>
    </row>
    <row r="25" spans="1:12" ht="17.100000000000001" customHeight="1" x14ac:dyDescent="0.15">
      <c r="A25" s="10">
        <f t="shared" si="0"/>
        <v>45610</v>
      </c>
      <c r="B25" s="11" t="str">
        <f t="shared" si="2"/>
        <v>木</v>
      </c>
      <c r="C25" s="23"/>
      <c r="D25" s="24"/>
      <c r="E25" s="27"/>
      <c r="F25" s="28"/>
      <c r="G25" s="29"/>
      <c r="H25" s="9" t="str">
        <f t="shared" si="1"/>
        <v/>
      </c>
      <c r="I25" s="76"/>
      <c r="J25" s="77"/>
      <c r="K25" s="78"/>
      <c r="L25"/>
    </row>
    <row r="26" spans="1:12" ht="17.100000000000001" customHeight="1" x14ac:dyDescent="0.15">
      <c r="A26" s="10">
        <f t="shared" si="0"/>
        <v>45611</v>
      </c>
      <c r="B26" s="11" t="str">
        <f t="shared" si="2"/>
        <v>金</v>
      </c>
      <c r="C26" s="23"/>
      <c r="D26" s="24"/>
      <c r="E26" s="27"/>
      <c r="F26" s="28"/>
      <c r="G26" s="29"/>
      <c r="H26" s="9" t="str">
        <f t="shared" si="1"/>
        <v/>
      </c>
      <c r="I26" s="76"/>
      <c r="J26" s="87"/>
      <c r="K26" s="88"/>
      <c r="L26"/>
    </row>
    <row r="27" spans="1:12" ht="17.100000000000001" customHeight="1" x14ac:dyDescent="0.15">
      <c r="A27" s="10">
        <f t="shared" si="0"/>
        <v>45612</v>
      </c>
      <c r="B27" s="11" t="str">
        <f t="shared" si="2"/>
        <v>土</v>
      </c>
      <c r="C27" s="23"/>
      <c r="D27" s="24"/>
      <c r="E27" s="27"/>
      <c r="F27" s="28"/>
      <c r="G27" s="29"/>
      <c r="H27" s="9" t="str">
        <f t="shared" si="1"/>
        <v/>
      </c>
      <c r="I27" s="76"/>
      <c r="J27" s="87"/>
      <c r="K27" s="88"/>
      <c r="L27"/>
    </row>
    <row r="28" spans="1:12" ht="17.100000000000001" customHeight="1" x14ac:dyDescent="0.15">
      <c r="A28" s="10">
        <f t="shared" si="0"/>
        <v>45613</v>
      </c>
      <c r="B28" s="11" t="str">
        <f t="shared" si="2"/>
        <v>日</v>
      </c>
      <c r="C28" s="23"/>
      <c r="D28" s="24"/>
      <c r="E28" s="27"/>
      <c r="F28" s="28"/>
      <c r="G28" s="29"/>
      <c r="H28" s="9" t="str">
        <f t="shared" si="1"/>
        <v/>
      </c>
      <c r="I28" s="76"/>
      <c r="J28" s="77"/>
      <c r="K28" s="78"/>
      <c r="L28"/>
    </row>
    <row r="29" spans="1:12" ht="17.100000000000001" customHeight="1" x14ac:dyDescent="0.15">
      <c r="A29" s="10">
        <f t="shared" si="0"/>
        <v>45614</v>
      </c>
      <c r="B29" s="11" t="str">
        <f t="shared" si="2"/>
        <v>月</v>
      </c>
      <c r="C29" s="23"/>
      <c r="D29" s="24"/>
      <c r="E29" s="27"/>
      <c r="F29" s="28"/>
      <c r="G29" s="29"/>
      <c r="H29" s="9" t="str">
        <f t="shared" si="1"/>
        <v/>
      </c>
      <c r="I29" s="76"/>
      <c r="J29" s="77"/>
      <c r="K29" s="78"/>
      <c r="L29"/>
    </row>
    <row r="30" spans="1:12" ht="17.100000000000001" customHeight="1" x14ac:dyDescent="0.15">
      <c r="A30" s="10">
        <f t="shared" si="0"/>
        <v>45615</v>
      </c>
      <c r="B30" s="11" t="str">
        <f t="shared" si="2"/>
        <v>火</v>
      </c>
      <c r="C30" s="23"/>
      <c r="D30" s="24"/>
      <c r="E30" s="27"/>
      <c r="F30" s="28"/>
      <c r="G30" s="29"/>
      <c r="H30" s="9" t="str">
        <f t="shared" si="1"/>
        <v/>
      </c>
      <c r="I30" s="76"/>
      <c r="J30" s="93"/>
      <c r="K30" s="94"/>
      <c r="L30"/>
    </row>
    <row r="31" spans="1:12" ht="17.100000000000001" customHeight="1" x14ac:dyDescent="0.15">
      <c r="A31" s="10">
        <f t="shared" si="0"/>
        <v>45616</v>
      </c>
      <c r="B31" s="11" t="str">
        <f t="shared" si="2"/>
        <v>水</v>
      </c>
      <c r="C31" s="23"/>
      <c r="D31" s="24"/>
      <c r="E31" s="27"/>
      <c r="F31" s="28"/>
      <c r="G31" s="29"/>
      <c r="H31" s="9" t="str">
        <f t="shared" si="1"/>
        <v/>
      </c>
      <c r="I31" s="76"/>
      <c r="J31" s="93"/>
      <c r="K31" s="94"/>
      <c r="L31"/>
    </row>
    <row r="32" spans="1:12" ht="17.100000000000001" customHeight="1" x14ac:dyDescent="0.15">
      <c r="A32" s="10">
        <f t="shared" si="0"/>
        <v>45617</v>
      </c>
      <c r="B32" s="11" t="str">
        <f t="shared" si="2"/>
        <v>木</v>
      </c>
      <c r="C32" s="23"/>
      <c r="D32" s="24"/>
      <c r="E32" s="27"/>
      <c r="F32" s="28"/>
      <c r="G32" s="29"/>
      <c r="H32" s="9" t="str">
        <f t="shared" si="1"/>
        <v/>
      </c>
      <c r="I32" s="76"/>
      <c r="J32" s="77"/>
      <c r="K32" s="78"/>
      <c r="L32"/>
    </row>
    <row r="33" spans="1:12" ht="17.100000000000001" customHeight="1" x14ac:dyDescent="0.15">
      <c r="A33" s="10">
        <f t="shared" si="0"/>
        <v>45618</v>
      </c>
      <c r="B33" s="11" t="str">
        <f t="shared" si="2"/>
        <v>金</v>
      </c>
      <c r="C33" s="23"/>
      <c r="D33" s="24"/>
      <c r="E33" s="27"/>
      <c r="F33" s="28"/>
      <c r="G33" s="29"/>
      <c r="H33" s="9" t="str">
        <f t="shared" si="1"/>
        <v/>
      </c>
      <c r="I33" s="76"/>
      <c r="J33" s="87"/>
      <c r="K33" s="88"/>
      <c r="L33"/>
    </row>
    <row r="34" spans="1:12" ht="17.100000000000001" customHeight="1" x14ac:dyDescent="0.15">
      <c r="A34" s="10">
        <f t="shared" si="0"/>
        <v>45619</v>
      </c>
      <c r="B34" s="11" t="s">
        <v>37</v>
      </c>
      <c r="C34" s="23"/>
      <c r="D34" s="24"/>
      <c r="E34" s="27"/>
      <c r="F34" s="28"/>
      <c r="G34" s="29"/>
      <c r="H34" s="9" t="str">
        <f t="shared" si="1"/>
        <v/>
      </c>
      <c r="I34" s="76"/>
      <c r="J34" s="87"/>
      <c r="K34" s="88"/>
      <c r="L34"/>
    </row>
    <row r="35" spans="1:12" ht="17.100000000000001" customHeight="1" x14ac:dyDescent="0.15">
      <c r="A35" s="10">
        <f t="shared" si="0"/>
        <v>45620</v>
      </c>
      <c r="B35" s="11" t="str">
        <f t="shared" ref="B35:B42" si="3">TEXT(A35,"aaa")</f>
        <v>日</v>
      </c>
      <c r="C35" s="23"/>
      <c r="D35" s="24"/>
      <c r="E35" s="27"/>
      <c r="F35" s="28"/>
      <c r="G35" s="29"/>
      <c r="H35" s="9" t="str">
        <f t="shared" si="1"/>
        <v/>
      </c>
      <c r="I35" s="76"/>
      <c r="J35" s="77"/>
      <c r="K35" s="78"/>
      <c r="L35"/>
    </row>
    <row r="36" spans="1:12" ht="17.100000000000001" customHeight="1" x14ac:dyDescent="0.15">
      <c r="A36" s="10">
        <f t="shared" si="0"/>
        <v>45621</v>
      </c>
      <c r="B36" s="11" t="str">
        <f t="shared" si="3"/>
        <v>月</v>
      </c>
      <c r="C36" s="23"/>
      <c r="D36" s="24"/>
      <c r="E36" s="27"/>
      <c r="F36" s="28"/>
      <c r="G36" s="29"/>
      <c r="H36" s="9" t="str">
        <f t="shared" si="1"/>
        <v/>
      </c>
      <c r="I36" s="76"/>
      <c r="J36" s="77"/>
      <c r="K36" s="78"/>
      <c r="L36"/>
    </row>
    <row r="37" spans="1:12" ht="17.100000000000001" customHeight="1" x14ac:dyDescent="0.15">
      <c r="A37" s="10">
        <f t="shared" si="0"/>
        <v>45622</v>
      </c>
      <c r="B37" s="11" t="str">
        <f t="shared" si="3"/>
        <v>火</v>
      </c>
      <c r="C37" s="23"/>
      <c r="D37" s="24"/>
      <c r="E37" s="27"/>
      <c r="F37" s="28"/>
      <c r="G37" s="29"/>
      <c r="H37" s="9" t="str">
        <f t="shared" si="1"/>
        <v/>
      </c>
      <c r="I37" s="76"/>
      <c r="J37" s="77"/>
      <c r="K37" s="78"/>
      <c r="L37"/>
    </row>
    <row r="38" spans="1:12" ht="17.100000000000001" customHeight="1" x14ac:dyDescent="0.15">
      <c r="A38" s="10">
        <f>A37+1</f>
        <v>45623</v>
      </c>
      <c r="B38" s="11" t="str">
        <f t="shared" si="3"/>
        <v>水</v>
      </c>
      <c r="C38" s="23"/>
      <c r="D38" s="24"/>
      <c r="E38" s="27"/>
      <c r="F38" s="28"/>
      <c r="G38" s="29"/>
      <c r="H38" s="9" t="str">
        <f t="shared" si="1"/>
        <v/>
      </c>
      <c r="I38" s="76"/>
      <c r="J38" s="77"/>
      <c r="K38" s="78"/>
      <c r="L38"/>
    </row>
    <row r="39" spans="1:12" ht="17.100000000000001" customHeight="1" x14ac:dyDescent="0.15">
      <c r="A39" s="10">
        <f>A38+1</f>
        <v>45624</v>
      </c>
      <c r="B39" s="11" t="str">
        <f t="shared" si="3"/>
        <v>木</v>
      </c>
      <c r="C39" s="23"/>
      <c r="D39" s="24"/>
      <c r="E39" s="27"/>
      <c r="F39" s="28"/>
      <c r="G39" s="29"/>
      <c r="H39" s="9" t="str">
        <f t="shared" si="1"/>
        <v/>
      </c>
      <c r="I39" s="76"/>
      <c r="J39" s="77"/>
      <c r="K39" s="78"/>
      <c r="L39"/>
    </row>
    <row r="40" spans="1:12" ht="17.100000000000001" customHeight="1" x14ac:dyDescent="0.15">
      <c r="A40" s="10">
        <f>IF(DAY(A39+1)&lt;4,"",A39+1)</f>
        <v>45625</v>
      </c>
      <c r="B40" s="11" t="str">
        <f t="shared" si="3"/>
        <v>金</v>
      </c>
      <c r="C40" s="23"/>
      <c r="D40" s="24"/>
      <c r="E40" s="27"/>
      <c r="F40" s="28"/>
      <c r="G40" s="29"/>
      <c r="H40" s="9" t="str">
        <f t="shared" si="1"/>
        <v/>
      </c>
      <c r="I40" s="76"/>
      <c r="J40" s="87"/>
      <c r="K40" s="88"/>
      <c r="L40"/>
    </row>
    <row r="41" spans="1:12" ht="17.100000000000001" customHeight="1" x14ac:dyDescent="0.15">
      <c r="A41" s="10">
        <f>IF(DAY(A39+2)&lt;4,"",A39+2)</f>
        <v>45626</v>
      </c>
      <c r="B41" s="11" t="str">
        <f t="shared" si="3"/>
        <v>土</v>
      </c>
      <c r="C41" s="23"/>
      <c r="D41" s="24"/>
      <c r="E41" s="27"/>
      <c r="F41" s="28"/>
      <c r="G41" s="29"/>
      <c r="H41" s="9" t="str">
        <f t="shared" si="1"/>
        <v/>
      </c>
      <c r="I41" s="76"/>
      <c r="J41" s="87"/>
      <c r="K41" s="88"/>
      <c r="L41"/>
    </row>
    <row r="42" spans="1:12" ht="17.100000000000001" customHeight="1" thickBot="1" x14ac:dyDescent="0.2">
      <c r="A42" s="12" t="str">
        <f>IF(DAY(A39+3)&lt;4,"",A39+3)</f>
        <v/>
      </c>
      <c r="B42" s="43" t="str">
        <f t="shared" si="3"/>
        <v/>
      </c>
      <c r="C42" s="30"/>
      <c r="D42" s="31"/>
      <c r="E42" s="32"/>
      <c r="F42" s="33"/>
      <c r="G42" s="34"/>
      <c r="H42" s="13" t="str">
        <f t="shared" si="1"/>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4" priority="1" stopIfTrue="1">
      <formula>OR($B12="土",$B12="日",$B12="祝",$B12="振",$I12="休日")</formula>
    </cfRule>
  </conditionalFormatting>
  <dataValidations count="5">
    <dataValidation type="list" imeMode="on" allowBlank="1" sqref="H8" xr:uid="{608DDD80-BED0-4275-A98A-50076D186F77}">
      <formula1>"通常勤務,管理者,裁量,高プロ,出向,その他"</formula1>
    </dataValidation>
    <dataValidation type="list" allowBlank="1" showInputMessage="1" showErrorMessage="1" sqref="G2 K2" xr:uid="{75CF61AC-2FAD-4D53-987F-4B640BF8F9FF}">
      <formula1>"あり,なし"</formula1>
    </dataValidation>
    <dataValidation type="list" allowBlank="1" showInputMessage="1" showErrorMessage="1" sqref="E1:G1" xr:uid="{BA183A9C-0467-48F0-A878-3A86069A36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7E3D1B9-5211-48FD-B01F-2D04199CF9D0}">
      <formula1>0</formula1>
    </dataValidation>
    <dataValidation type="time" allowBlank="1" showInputMessage="1" showErrorMessage="1" errorTitle="時刻を入力してください。" error="0:00から23:59までの時刻が入力できます。" sqref="C12:C42 E12:E42 G12:G42" xr:uid="{CD458C8B-AD29-4AC7-BA2E-92416043751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A15D-E013-486B-AD2B-1AE02C8DE3E2}">
  <sheetPr codeName="Sheet9"/>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5" t="s">
        <v>33</v>
      </c>
      <c r="B1" s="96"/>
      <c r="C1" s="96"/>
      <c r="D1" s="96"/>
      <c r="E1" s="97" t="s">
        <v>19</v>
      </c>
      <c r="F1" s="98"/>
      <c r="G1" s="98"/>
      <c r="H1" s="63"/>
      <c r="I1" s="50" t="str">
        <f>IF($E$1="委託業務従事日誌","契約管理番号：","事業番号：")</f>
        <v>契約管理番号：</v>
      </c>
      <c r="J1" s="20" t="s">
        <v>21</v>
      </c>
      <c r="K1" s="19" t="str">
        <f>IF($E$1="委託業務従事日誌","別紙８","")</f>
        <v>別紙８</v>
      </c>
    </row>
    <row r="2" spans="1:13" ht="17.100000000000001" customHeight="1" x14ac:dyDescent="0.15">
      <c r="A2" s="73" t="s">
        <v>16</v>
      </c>
      <c r="B2" s="74"/>
      <c r="C2" s="74"/>
      <c r="D2" s="74"/>
      <c r="E2" s="74"/>
      <c r="F2" s="74"/>
      <c r="G2" s="21" t="s">
        <v>20</v>
      </c>
      <c r="H2" s="75" t="s">
        <v>17</v>
      </c>
      <c r="I2" s="75"/>
      <c r="J2" s="75"/>
      <c r="K2" s="52"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2"/>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5"/>
    </row>
    <row r="8" spans="1:13" ht="17.100000000000001" customHeight="1" x14ac:dyDescent="0.15">
      <c r="A8" s="81" t="s">
        <v>3</v>
      </c>
      <c r="B8" s="82"/>
      <c r="C8" s="82"/>
      <c r="D8" s="105"/>
      <c r="E8" s="114"/>
      <c r="F8" s="114"/>
      <c r="G8" s="114"/>
      <c r="H8" s="66" t="s">
        <v>22</v>
      </c>
      <c r="I8" s="51" t="str">
        <f>IF($E$1="委託業務従事日誌","業務管理者等","主任研究者等")&amp;"　所属："</f>
        <v>業務管理者等　所属：</v>
      </c>
      <c r="J8" s="105"/>
      <c r="K8" s="113"/>
      <c r="M8" s="42"/>
    </row>
    <row r="9" spans="1:13" ht="17.100000000000001" customHeight="1" thickBot="1" x14ac:dyDescent="0.2">
      <c r="A9" s="64"/>
      <c r="B9" s="65"/>
      <c r="C9" s="4" t="s">
        <v>4</v>
      </c>
      <c r="D9" s="83"/>
      <c r="E9" s="83"/>
      <c r="F9" s="83"/>
      <c r="G9" s="83"/>
      <c r="H9" s="5"/>
      <c r="I9" s="4" t="s">
        <v>7</v>
      </c>
      <c r="J9" s="22"/>
      <c r="K9" s="72"/>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6" t="s">
        <v>5</v>
      </c>
      <c r="D11" s="7" t="s">
        <v>6</v>
      </c>
      <c r="E11" s="8" t="s">
        <v>5</v>
      </c>
      <c r="F11" s="7" t="s">
        <v>6</v>
      </c>
      <c r="G11" s="109"/>
      <c r="H11" s="109"/>
      <c r="I11" s="91"/>
      <c r="J11" s="91"/>
      <c r="K11" s="92"/>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84"/>
      <c r="J12" s="85"/>
      <c r="K12" s="86"/>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76"/>
      <c r="J13" s="87"/>
      <c r="K13" s="88"/>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76"/>
      <c r="J14" s="77"/>
      <c r="K14" s="78"/>
      <c r="L14"/>
    </row>
    <row r="15" spans="1:13" ht="17.100000000000001" customHeight="1" x14ac:dyDescent="0.15">
      <c r="A15" s="10">
        <f t="shared" si="1"/>
        <v>45630</v>
      </c>
      <c r="B15" s="11" t="str">
        <f t="shared" si="0"/>
        <v>水</v>
      </c>
      <c r="C15" s="23"/>
      <c r="D15" s="24"/>
      <c r="E15" s="27"/>
      <c r="F15" s="28"/>
      <c r="G15" s="29"/>
      <c r="H15" s="9" t="str">
        <f t="shared" si="2"/>
        <v/>
      </c>
      <c r="I15" s="76"/>
      <c r="J15" s="77"/>
      <c r="K15" s="78"/>
      <c r="L15"/>
    </row>
    <row r="16" spans="1:13" ht="17.100000000000001" customHeight="1" x14ac:dyDescent="0.15">
      <c r="A16" s="10">
        <f t="shared" si="1"/>
        <v>45631</v>
      </c>
      <c r="B16" s="11" t="str">
        <f t="shared" si="0"/>
        <v>木</v>
      </c>
      <c r="C16" s="23"/>
      <c r="D16" s="24"/>
      <c r="E16" s="27"/>
      <c r="F16" s="28"/>
      <c r="G16" s="29"/>
      <c r="H16" s="9" t="str">
        <f t="shared" si="2"/>
        <v/>
      </c>
      <c r="I16" s="76"/>
      <c r="J16" s="77"/>
      <c r="K16" s="78"/>
      <c r="L16"/>
    </row>
    <row r="17" spans="1:12" ht="17.100000000000001" customHeight="1" x14ac:dyDescent="0.15">
      <c r="A17" s="36">
        <f t="shared" si="1"/>
        <v>45632</v>
      </c>
      <c r="B17" s="44" t="str">
        <f t="shared" si="0"/>
        <v>金</v>
      </c>
      <c r="C17" s="37"/>
      <c r="D17" s="38"/>
      <c r="E17" s="39"/>
      <c r="F17" s="40"/>
      <c r="G17" s="41"/>
      <c r="H17" s="9" t="str">
        <f t="shared" si="2"/>
        <v/>
      </c>
      <c r="I17" s="76"/>
      <c r="J17" s="77"/>
      <c r="K17" s="78"/>
      <c r="L17"/>
    </row>
    <row r="18" spans="1:12" ht="17.100000000000001" customHeight="1" x14ac:dyDescent="0.15">
      <c r="A18" s="36">
        <f t="shared" si="1"/>
        <v>45633</v>
      </c>
      <c r="B18" s="44" t="str">
        <f t="shared" si="0"/>
        <v>土</v>
      </c>
      <c r="C18" s="37"/>
      <c r="D18" s="38"/>
      <c r="E18" s="39"/>
      <c r="F18" s="40"/>
      <c r="G18" s="41"/>
      <c r="H18" s="9" t="str">
        <f t="shared" si="2"/>
        <v/>
      </c>
      <c r="I18" s="76"/>
      <c r="J18" s="77"/>
      <c r="K18" s="78"/>
      <c r="L18"/>
    </row>
    <row r="19" spans="1:12" ht="17.100000000000001" customHeight="1" x14ac:dyDescent="0.15">
      <c r="A19" s="10">
        <f t="shared" si="1"/>
        <v>45634</v>
      </c>
      <c r="B19" s="11" t="str">
        <f t="shared" si="0"/>
        <v>日</v>
      </c>
      <c r="C19" s="23"/>
      <c r="D19" s="24"/>
      <c r="E19" s="27"/>
      <c r="F19" s="28"/>
      <c r="G19" s="29"/>
      <c r="H19" s="9" t="str">
        <f t="shared" si="2"/>
        <v/>
      </c>
      <c r="I19" s="76"/>
      <c r="J19" s="87"/>
      <c r="K19" s="88"/>
      <c r="L19"/>
    </row>
    <row r="20" spans="1:12" ht="17.100000000000001" customHeight="1" x14ac:dyDescent="0.15">
      <c r="A20" s="10">
        <f t="shared" si="1"/>
        <v>45635</v>
      </c>
      <c r="B20" s="11" t="str">
        <f t="shared" si="0"/>
        <v>月</v>
      </c>
      <c r="C20" s="23"/>
      <c r="D20" s="24"/>
      <c r="E20" s="27"/>
      <c r="F20" s="28"/>
      <c r="G20" s="29"/>
      <c r="H20" s="9" t="str">
        <f t="shared" si="2"/>
        <v/>
      </c>
      <c r="I20" s="76"/>
      <c r="J20" s="87"/>
      <c r="K20" s="88"/>
      <c r="L20"/>
    </row>
    <row r="21" spans="1:12" ht="17.100000000000001" customHeight="1" x14ac:dyDescent="0.15">
      <c r="A21" s="53">
        <f t="shared" si="1"/>
        <v>45636</v>
      </c>
      <c r="B21" s="11" t="str">
        <f t="shared" si="0"/>
        <v>火</v>
      </c>
      <c r="C21" s="23"/>
      <c r="D21" s="24"/>
      <c r="E21" s="27"/>
      <c r="F21" s="28"/>
      <c r="G21" s="29"/>
      <c r="H21" s="9" t="str">
        <f t="shared" si="2"/>
        <v/>
      </c>
      <c r="I21" s="76"/>
      <c r="J21" s="77"/>
      <c r="K21" s="78"/>
      <c r="L21"/>
    </row>
    <row r="22" spans="1:12" ht="17.100000000000001" customHeight="1" x14ac:dyDescent="0.15">
      <c r="A22" s="10">
        <f t="shared" si="1"/>
        <v>45637</v>
      </c>
      <c r="B22" s="11" t="str">
        <f t="shared" si="0"/>
        <v>水</v>
      </c>
      <c r="C22" s="23"/>
      <c r="D22" s="24"/>
      <c r="E22" s="27"/>
      <c r="F22" s="28"/>
      <c r="G22" s="29"/>
      <c r="H22" s="9" t="str">
        <f t="shared" si="2"/>
        <v/>
      </c>
      <c r="I22" s="76"/>
      <c r="J22" s="77"/>
      <c r="K22" s="78"/>
      <c r="L22"/>
    </row>
    <row r="23" spans="1:12" ht="17.100000000000001" customHeight="1" x14ac:dyDescent="0.15">
      <c r="A23" s="10">
        <f t="shared" si="1"/>
        <v>45638</v>
      </c>
      <c r="B23" s="11" t="str">
        <f t="shared" si="0"/>
        <v>木</v>
      </c>
      <c r="C23" s="23"/>
      <c r="D23" s="24"/>
      <c r="E23" s="27"/>
      <c r="F23" s="28"/>
      <c r="G23" s="29"/>
      <c r="H23" s="9" t="str">
        <f t="shared" si="2"/>
        <v/>
      </c>
      <c r="I23" s="76"/>
      <c r="J23" s="77"/>
      <c r="K23" s="78"/>
      <c r="L23"/>
    </row>
    <row r="24" spans="1:12" ht="17.100000000000001" customHeight="1" x14ac:dyDescent="0.15">
      <c r="A24" s="10">
        <f t="shared" si="1"/>
        <v>45639</v>
      </c>
      <c r="B24" s="11" t="str">
        <f t="shared" si="0"/>
        <v>金</v>
      </c>
      <c r="C24" s="23"/>
      <c r="D24" s="24"/>
      <c r="E24" s="27"/>
      <c r="F24" s="28"/>
      <c r="G24" s="29"/>
      <c r="H24" s="9" t="str">
        <f t="shared" si="2"/>
        <v/>
      </c>
      <c r="I24" s="76"/>
      <c r="J24" s="77"/>
      <c r="K24" s="78"/>
      <c r="L24"/>
    </row>
    <row r="25" spans="1:12" ht="17.100000000000001" customHeight="1" x14ac:dyDescent="0.15">
      <c r="A25" s="10">
        <f t="shared" si="1"/>
        <v>45640</v>
      </c>
      <c r="B25" s="11" t="str">
        <f t="shared" si="0"/>
        <v>土</v>
      </c>
      <c r="C25" s="23"/>
      <c r="D25" s="24"/>
      <c r="E25" s="27"/>
      <c r="F25" s="28"/>
      <c r="G25" s="29"/>
      <c r="H25" s="9" t="str">
        <f t="shared" si="2"/>
        <v/>
      </c>
      <c r="I25" s="76"/>
      <c r="J25" s="77"/>
      <c r="K25" s="78"/>
      <c r="L25"/>
    </row>
    <row r="26" spans="1:12" ht="17.100000000000001" customHeight="1" x14ac:dyDescent="0.15">
      <c r="A26" s="10">
        <f t="shared" si="1"/>
        <v>45641</v>
      </c>
      <c r="B26" s="11" t="str">
        <f t="shared" si="0"/>
        <v>日</v>
      </c>
      <c r="C26" s="23"/>
      <c r="D26" s="24"/>
      <c r="E26" s="27"/>
      <c r="F26" s="28"/>
      <c r="G26" s="29"/>
      <c r="H26" s="9" t="str">
        <f t="shared" si="2"/>
        <v/>
      </c>
      <c r="I26" s="76"/>
      <c r="J26" s="87"/>
      <c r="K26" s="88"/>
      <c r="L26"/>
    </row>
    <row r="27" spans="1:12" ht="17.100000000000001" customHeight="1" x14ac:dyDescent="0.15">
      <c r="A27" s="10">
        <f t="shared" si="1"/>
        <v>45642</v>
      </c>
      <c r="B27" s="11" t="str">
        <f t="shared" si="0"/>
        <v>月</v>
      </c>
      <c r="C27" s="23"/>
      <c r="D27" s="24"/>
      <c r="E27" s="27"/>
      <c r="F27" s="28"/>
      <c r="G27" s="29"/>
      <c r="H27" s="9" t="str">
        <f t="shared" si="2"/>
        <v/>
      </c>
      <c r="I27" s="76"/>
      <c r="J27" s="87"/>
      <c r="K27" s="88"/>
      <c r="L27"/>
    </row>
    <row r="28" spans="1:12" ht="17.100000000000001" customHeight="1" x14ac:dyDescent="0.15">
      <c r="A28" s="10">
        <f t="shared" si="1"/>
        <v>45643</v>
      </c>
      <c r="B28" s="11" t="str">
        <f t="shared" si="0"/>
        <v>火</v>
      </c>
      <c r="C28" s="23"/>
      <c r="D28" s="24"/>
      <c r="E28" s="27"/>
      <c r="F28" s="28"/>
      <c r="G28" s="29"/>
      <c r="H28" s="9" t="str">
        <f t="shared" si="2"/>
        <v/>
      </c>
      <c r="I28" s="76"/>
      <c r="J28" s="77"/>
      <c r="K28" s="78"/>
      <c r="L28"/>
    </row>
    <row r="29" spans="1:12" ht="17.100000000000001" customHeight="1" x14ac:dyDescent="0.15">
      <c r="A29" s="10">
        <f t="shared" si="1"/>
        <v>45644</v>
      </c>
      <c r="B29" s="11" t="str">
        <f t="shared" si="0"/>
        <v>水</v>
      </c>
      <c r="C29" s="23"/>
      <c r="D29" s="24"/>
      <c r="E29" s="27"/>
      <c r="F29" s="28"/>
      <c r="G29" s="29"/>
      <c r="H29" s="9" t="str">
        <f t="shared" si="2"/>
        <v/>
      </c>
      <c r="I29" s="76"/>
      <c r="J29" s="77"/>
      <c r="K29" s="78"/>
      <c r="L29"/>
    </row>
    <row r="30" spans="1:12" ht="17.100000000000001" customHeight="1" x14ac:dyDescent="0.15">
      <c r="A30" s="10">
        <f t="shared" si="1"/>
        <v>45645</v>
      </c>
      <c r="B30" s="11" t="str">
        <f t="shared" si="0"/>
        <v>木</v>
      </c>
      <c r="C30" s="23"/>
      <c r="D30" s="24"/>
      <c r="E30" s="27"/>
      <c r="F30" s="28"/>
      <c r="G30" s="29"/>
      <c r="H30" s="9" t="str">
        <f t="shared" si="2"/>
        <v/>
      </c>
      <c r="I30" s="76"/>
      <c r="J30" s="93"/>
      <c r="K30" s="94"/>
      <c r="L30"/>
    </row>
    <row r="31" spans="1:12" ht="17.100000000000001" customHeight="1" x14ac:dyDescent="0.15">
      <c r="A31" s="10">
        <f t="shared" si="1"/>
        <v>45646</v>
      </c>
      <c r="B31" s="11" t="str">
        <f t="shared" si="0"/>
        <v>金</v>
      </c>
      <c r="C31" s="23"/>
      <c r="D31" s="24"/>
      <c r="E31" s="27"/>
      <c r="F31" s="28"/>
      <c r="G31" s="29"/>
      <c r="H31" s="9" t="str">
        <f t="shared" si="2"/>
        <v/>
      </c>
      <c r="I31" s="76"/>
      <c r="J31" s="93"/>
      <c r="K31" s="94"/>
      <c r="L31"/>
    </row>
    <row r="32" spans="1:12" ht="17.100000000000001" customHeight="1" x14ac:dyDescent="0.15">
      <c r="A32" s="10">
        <f t="shared" si="1"/>
        <v>45647</v>
      </c>
      <c r="B32" s="11" t="str">
        <f t="shared" si="0"/>
        <v>土</v>
      </c>
      <c r="C32" s="23"/>
      <c r="D32" s="24"/>
      <c r="E32" s="27"/>
      <c r="F32" s="28"/>
      <c r="G32" s="29"/>
      <c r="H32" s="9" t="str">
        <f t="shared" si="2"/>
        <v/>
      </c>
      <c r="I32" s="76"/>
      <c r="J32" s="77"/>
      <c r="K32" s="78"/>
      <c r="L32"/>
    </row>
    <row r="33" spans="1:12" ht="17.100000000000001" customHeight="1" x14ac:dyDescent="0.15">
      <c r="A33" s="10">
        <f t="shared" si="1"/>
        <v>45648</v>
      </c>
      <c r="B33" s="11" t="str">
        <f t="shared" si="0"/>
        <v>日</v>
      </c>
      <c r="C33" s="23"/>
      <c r="D33" s="24"/>
      <c r="E33" s="27"/>
      <c r="F33" s="28"/>
      <c r="G33" s="29"/>
      <c r="H33" s="9" t="str">
        <f t="shared" si="2"/>
        <v/>
      </c>
      <c r="I33" s="76"/>
      <c r="J33" s="87"/>
      <c r="K33" s="88"/>
      <c r="L33"/>
    </row>
    <row r="34" spans="1:12" ht="17.100000000000001" customHeight="1" x14ac:dyDescent="0.15">
      <c r="A34" s="10">
        <f t="shared" si="1"/>
        <v>45649</v>
      </c>
      <c r="B34" s="11" t="str">
        <f t="shared" si="0"/>
        <v>月</v>
      </c>
      <c r="C34" s="23"/>
      <c r="D34" s="24"/>
      <c r="E34" s="27"/>
      <c r="F34" s="28"/>
      <c r="G34" s="29"/>
      <c r="H34" s="9" t="str">
        <f t="shared" si="2"/>
        <v/>
      </c>
      <c r="I34" s="76"/>
      <c r="J34" s="87"/>
      <c r="K34" s="88"/>
      <c r="L34"/>
    </row>
    <row r="35" spans="1:12" ht="17.100000000000001" customHeight="1" x14ac:dyDescent="0.15">
      <c r="A35" s="10">
        <f t="shared" si="1"/>
        <v>45650</v>
      </c>
      <c r="B35" s="11" t="str">
        <f t="shared" si="0"/>
        <v>火</v>
      </c>
      <c r="C35" s="23"/>
      <c r="D35" s="24"/>
      <c r="E35" s="27"/>
      <c r="F35" s="28"/>
      <c r="G35" s="29"/>
      <c r="H35" s="9" t="str">
        <f t="shared" si="2"/>
        <v/>
      </c>
      <c r="I35" s="76"/>
      <c r="J35" s="77"/>
      <c r="K35" s="78"/>
      <c r="L35"/>
    </row>
    <row r="36" spans="1:12" ht="17.100000000000001" customHeight="1" x14ac:dyDescent="0.15">
      <c r="A36" s="10">
        <f t="shared" si="1"/>
        <v>45651</v>
      </c>
      <c r="B36" s="11" t="str">
        <f t="shared" si="0"/>
        <v>水</v>
      </c>
      <c r="C36" s="23"/>
      <c r="D36" s="24"/>
      <c r="E36" s="27"/>
      <c r="F36" s="28"/>
      <c r="G36" s="29"/>
      <c r="H36" s="9" t="str">
        <f t="shared" si="2"/>
        <v/>
      </c>
      <c r="I36" s="76"/>
      <c r="J36" s="77"/>
      <c r="K36" s="78"/>
      <c r="L36"/>
    </row>
    <row r="37" spans="1:12" ht="17.100000000000001" customHeight="1" x14ac:dyDescent="0.15">
      <c r="A37" s="10">
        <f t="shared" si="1"/>
        <v>45652</v>
      </c>
      <c r="B37" s="11" t="str">
        <f t="shared" si="0"/>
        <v>木</v>
      </c>
      <c r="C37" s="23"/>
      <c r="D37" s="24"/>
      <c r="E37" s="27"/>
      <c r="F37" s="28"/>
      <c r="G37" s="29"/>
      <c r="H37" s="9" t="str">
        <f t="shared" si="2"/>
        <v/>
      </c>
      <c r="I37" s="76"/>
      <c r="J37" s="77"/>
      <c r="K37" s="78"/>
      <c r="L37"/>
    </row>
    <row r="38" spans="1:12" ht="17.100000000000001" customHeight="1" x14ac:dyDescent="0.15">
      <c r="A38" s="10">
        <f>A37+1</f>
        <v>45653</v>
      </c>
      <c r="B38" s="11" t="str">
        <f t="shared" si="0"/>
        <v>金</v>
      </c>
      <c r="C38" s="23"/>
      <c r="D38" s="24"/>
      <c r="E38" s="27"/>
      <c r="F38" s="28"/>
      <c r="G38" s="29"/>
      <c r="H38" s="9" t="str">
        <f t="shared" si="2"/>
        <v/>
      </c>
      <c r="I38" s="76"/>
      <c r="J38" s="77"/>
      <c r="K38" s="78"/>
      <c r="L38"/>
    </row>
    <row r="39" spans="1:12" ht="17.100000000000001" customHeight="1" x14ac:dyDescent="0.15">
      <c r="A39" s="10">
        <f>A38+1</f>
        <v>45654</v>
      </c>
      <c r="B39" s="11" t="str">
        <f t="shared" si="0"/>
        <v>土</v>
      </c>
      <c r="C39" s="23"/>
      <c r="D39" s="24"/>
      <c r="E39" s="27"/>
      <c r="F39" s="28"/>
      <c r="G39" s="29"/>
      <c r="H39" s="9" t="str">
        <f t="shared" si="2"/>
        <v/>
      </c>
      <c r="I39" s="76"/>
      <c r="J39" s="77"/>
      <c r="K39" s="78"/>
      <c r="L39"/>
    </row>
    <row r="40" spans="1:12" ht="17.100000000000001" customHeight="1" x14ac:dyDescent="0.15">
      <c r="A40" s="10">
        <f>IF(DAY(A39+1)&lt;4,"",A39+1)</f>
        <v>45655</v>
      </c>
      <c r="B40" s="11" t="str">
        <f t="shared" si="0"/>
        <v>日</v>
      </c>
      <c r="C40" s="23"/>
      <c r="D40" s="24"/>
      <c r="E40" s="27"/>
      <c r="F40" s="28"/>
      <c r="G40" s="29"/>
      <c r="H40" s="9" t="str">
        <f t="shared" si="2"/>
        <v/>
      </c>
      <c r="I40" s="76"/>
      <c r="J40" s="87"/>
      <c r="K40" s="88"/>
      <c r="L40"/>
    </row>
    <row r="41" spans="1:12" ht="17.100000000000001" customHeight="1" x14ac:dyDescent="0.15">
      <c r="A41" s="10">
        <f>IF(DAY(A39+2)&lt;4,"",A39+2)</f>
        <v>45656</v>
      </c>
      <c r="B41" s="11" t="str">
        <f t="shared" si="0"/>
        <v>月</v>
      </c>
      <c r="C41" s="23"/>
      <c r="D41" s="24"/>
      <c r="E41" s="27"/>
      <c r="F41" s="28"/>
      <c r="G41" s="29"/>
      <c r="H41" s="9" t="str">
        <f t="shared" si="2"/>
        <v/>
      </c>
      <c r="I41" s="76"/>
      <c r="J41" s="87"/>
      <c r="K41" s="88"/>
      <c r="L41"/>
    </row>
    <row r="42" spans="1:12" ht="17.100000000000001" customHeight="1" thickBot="1" x14ac:dyDescent="0.2">
      <c r="A42" s="12">
        <f>IF(DAY(A39+3)&lt;4,"",A39+3)</f>
        <v>45657</v>
      </c>
      <c r="B42" s="43" t="str">
        <f t="shared" si="0"/>
        <v>火</v>
      </c>
      <c r="C42" s="30"/>
      <c r="D42" s="31"/>
      <c r="E42" s="32"/>
      <c r="F42" s="33"/>
      <c r="G42" s="34"/>
      <c r="H42" s="13" t="str">
        <f t="shared" si="2"/>
        <v/>
      </c>
      <c r="I42" s="123"/>
      <c r="J42" s="124"/>
      <c r="K42" s="125"/>
      <c r="L42"/>
    </row>
    <row r="43" spans="1:12" ht="17.100000000000001" customHeight="1" thickTop="1" thickBot="1" x14ac:dyDescent="0.2">
      <c r="A43" s="133" t="s">
        <v>2</v>
      </c>
      <c r="B43" s="121"/>
      <c r="C43" s="134"/>
      <c r="D43" s="134"/>
      <c r="E43" s="134"/>
      <c r="F43" s="134"/>
      <c r="G43" s="134"/>
      <c r="H43" s="14">
        <f>SUM(H12:H42)</f>
        <v>0</v>
      </c>
      <c r="I43" s="121" t="s">
        <v>11</v>
      </c>
      <c r="J43" s="12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0" t="s">
        <v>12</v>
      </c>
      <c r="B45" s="131"/>
      <c r="C45" s="131"/>
      <c r="D45" s="131"/>
      <c r="E45" s="131"/>
      <c r="F45" s="131"/>
      <c r="G45" s="131"/>
      <c r="H45" s="131"/>
      <c r="I45" s="131"/>
      <c r="J45" s="131"/>
      <c r="K45" s="132"/>
    </row>
    <row r="46" spans="1:12" ht="17.100000000000001" customHeight="1" thickTop="1" thickBot="1" x14ac:dyDescent="0.2">
      <c r="A46" s="58"/>
      <c r="B46" s="59"/>
      <c r="C46" s="128"/>
      <c r="D46" s="128"/>
      <c r="E46" s="60"/>
      <c r="F46" s="60"/>
      <c r="G46" s="60"/>
      <c r="H46" s="60"/>
      <c r="I46" s="128"/>
      <c r="J46" s="128"/>
      <c r="K46" s="129"/>
    </row>
    <row r="47" spans="1:12" ht="17.100000000000001" customHeight="1" thickBot="1" x14ac:dyDescent="0.2">
      <c r="A47" s="15"/>
      <c r="B47" s="115" t="s">
        <v>14</v>
      </c>
      <c r="C47" s="116"/>
      <c r="D47" s="117"/>
      <c r="E47" s="118"/>
      <c r="F47" s="16" t="s">
        <v>15</v>
      </c>
      <c r="G47" s="126"/>
      <c r="H47" s="127"/>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3" priority="1" stopIfTrue="1">
      <formula>OR($B12="土",$B12="日",$B12="祝",$B12="振",$I12="休日")</formula>
    </cfRule>
  </conditionalFormatting>
  <dataValidations count="5">
    <dataValidation type="list" imeMode="on" allowBlank="1" sqref="H8" xr:uid="{D2D9888D-0991-4B39-BBA1-BB72190268B1}">
      <formula1>"通常勤務,管理者,裁量,高プロ,出向,その他"</formula1>
    </dataValidation>
    <dataValidation type="list" allowBlank="1" showInputMessage="1" showErrorMessage="1" sqref="G2 K2" xr:uid="{B60F8480-241C-4DED-8573-24580CBF9BDD}">
      <formula1>"あり,なし"</formula1>
    </dataValidation>
    <dataValidation type="list" allowBlank="1" showInputMessage="1" showErrorMessage="1" sqref="E1:G1" xr:uid="{3EF0BC2E-2C08-48C5-8E2A-E80655A5FEC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4AD8885-6796-4315-98FB-DE1973ECA54B}">
      <formula1>0</formula1>
    </dataValidation>
    <dataValidation type="time" allowBlank="1" showInputMessage="1" showErrorMessage="1" errorTitle="時刻を入力してください。" error="0:00から23:59までの時刻が入力できます。" sqref="C12:C42 E12:E42 G12:G42" xr:uid="{86C136CB-D332-47A3-971F-D0896B63E3E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