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D8595200-56B6-4382-BA7E-00FDDF0AF811}"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5" i="15" l="1"/>
  <c r="A14" i="14"/>
  <c r="A14" i="13"/>
  <c r="A14" i="12"/>
  <c r="A14" i="11"/>
  <c r="A14" i="10"/>
  <c r="A14" i="9"/>
  <c r="A15" i="8"/>
  <c r="A15" i="7"/>
  <c r="A14" i="6"/>
  <c r="A15" i="5"/>
  <c r="A12" i="3"/>
  <c r="A16" i="15" l="1"/>
  <c r="A15" i="14"/>
  <c r="A15" i="13"/>
  <c r="A15" i="12"/>
  <c r="A15" i="11"/>
  <c r="A15" i="10"/>
  <c r="A15" i="9"/>
  <c r="A16" i="8"/>
  <c r="A16" i="7"/>
  <c r="A15" i="6"/>
  <c r="A16" i="5"/>
  <c r="K1" i="3"/>
  <c r="I1" i="3"/>
  <c r="A7" i="3"/>
  <c r="A6" i="3"/>
  <c r="A17" i="15" l="1"/>
  <c r="A16" i="14"/>
  <c r="A16" i="13"/>
  <c r="A16" i="12"/>
  <c r="A16" i="11"/>
  <c r="A16" i="10"/>
  <c r="A16" i="9"/>
  <c r="A17" i="8"/>
  <c r="A17"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7" i="13"/>
  <c r="A17" i="12"/>
  <c r="A17" i="11"/>
  <c r="A17" i="10"/>
  <c r="A17" i="9"/>
  <c r="A18" i="8"/>
  <c r="A18" i="7"/>
  <c r="A17" i="6"/>
  <c r="A18" i="5"/>
  <c r="H43" i="3"/>
  <c r="K43" i="3" s="1"/>
  <c r="A13" i="3"/>
  <c r="A19" i="15" l="1"/>
  <c r="A18" i="14"/>
  <c r="A18" i="13"/>
  <c r="A18" i="12"/>
  <c r="A18" i="11"/>
  <c r="A18" i="10"/>
  <c r="A18" i="9"/>
  <c r="A19" i="8"/>
  <c r="A19" i="7"/>
  <c r="A18" i="6"/>
  <c r="A19" i="5"/>
  <c r="A14" i="3"/>
  <c r="A20" i="15" l="1"/>
  <c r="A19" i="14"/>
  <c r="A19" i="13"/>
  <c r="A19" i="12"/>
  <c r="A19" i="11"/>
  <c r="A19" i="10"/>
  <c r="A19" i="9"/>
  <c r="A20" i="8"/>
  <c r="A20" i="7"/>
  <c r="A19" i="6"/>
  <c r="A20" i="5"/>
  <c r="A15" i="3"/>
  <c r="A21" i="15" l="1"/>
  <c r="A20" i="14"/>
  <c r="A20" i="13"/>
  <c r="A20" i="12"/>
  <c r="A20" i="11"/>
  <c r="A20" i="10"/>
  <c r="A20" i="9"/>
  <c r="A21" i="8"/>
  <c r="A21" i="7"/>
  <c r="A20" i="6"/>
  <c r="A21" i="5"/>
  <c r="A16" i="3"/>
  <c r="A22" i="15" l="1"/>
  <c r="A21" i="14"/>
  <c r="A21" i="13"/>
  <c r="A21" i="12"/>
  <c r="A21" i="11"/>
  <c r="A21" i="10"/>
  <c r="A21" i="9"/>
  <c r="A22" i="8"/>
  <c r="A22" i="7"/>
  <c r="A21" i="6"/>
  <c r="A22" i="5"/>
  <c r="A17" i="3"/>
  <c r="A23" i="15" l="1"/>
  <c r="A22" i="14"/>
  <c r="A22" i="13"/>
  <c r="A22" i="12"/>
  <c r="A22" i="11"/>
  <c r="A22" i="10"/>
  <c r="A22" i="9"/>
  <c r="A23" i="8"/>
  <c r="A23" i="7"/>
  <c r="A22" i="6"/>
  <c r="A23" i="5"/>
  <c r="A18" i="3"/>
  <c r="A24" i="15" l="1"/>
  <c r="A23" i="14"/>
  <c r="A23" i="13"/>
  <c r="A23" i="12"/>
  <c r="A23" i="11"/>
  <c r="A23" i="10"/>
  <c r="A23" i="9"/>
  <c r="A24" i="8"/>
  <c r="A24" i="7"/>
  <c r="A23" i="6"/>
  <c r="A24" i="5"/>
  <c r="A19" i="3"/>
  <c r="A25" i="15" l="1"/>
  <c r="A24" i="14"/>
  <c r="A24" i="13"/>
  <c r="A24" i="12"/>
  <c r="A24" i="11"/>
  <c r="A24" i="10"/>
  <c r="A24" i="9"/>
  <c r="A25" i="8"/>
  <c r="A25" i="7"/>
  <c r="A24" i="6"/>
  <c r="A25" i="5"/>
  <c r="A20" i="3"/>
  <c r="A26" i="15" l="1"/>
  <c r="A25" i="14"/>
  <c r="A25" i="13"/>
  <c r="A25" i="12"/>
  <c r="A25" i="11"/>
  <c r="A25" i="10"/>
  <c r="A25" i="9"/>
  <c r="A26" i="8"/>
  <c r="A26" i="7"/>
  <c r="A25" i="6"/>
  <c r="A26" i="5"/>
  <c r="A21" i="3"/>
  <c r="A27" i="15" l="1"/>
  <c r="A26" i="14"/>
  <c r="A26" i="13"/>
  <c r="A26" i="12"/>
  <c r="A26" i="11"/>
  <c r="A26" i="10"/>
  <c r="A26" i="9"/>
  <c r="A27" i="8"/>
  <c r="A27" i="7"/>
  <c r="A26" i="6"/>
  <c r="A27" i="5"/>
  <c r="A22" i="3"/>
  <c r="A28" i="15" l="1"/>
  <c r="A27" i="14"/>
  <c r="A27" i="13"/>
  <c r="A27" i="12"/>
  <c r="A27" i="11"/>
  <c r="A27" i="10"/>
  <c r="A27" i="9"/>
  <c r="A28" i="8"/>
  <c r="A28" i="7"/>
  <c r="A27" i="6"/>
  <c r="A28" i="5"/>
  <c r="A23" i="3"/>
  <c r="A29" i="15" l="1"/>
  <c r="A28" i="14"/>
  <c r="A28" i="13"/>
  <c r="A28" i="12"/>
  <c r="A28" i="11"/>
  <c r="A28" i="10"/>
  <c r="A28" i="9"/>
  <c r="A29" i="8"/>
  <c r="A29" i="7"/>
  <c r="A28" i="6"/>
  <c r="A29" i="5"/>
  <c r="A24" i="3"/>
  <c r="A30" i="15" l="1"/>
  <c r="A29" i="14"/>
  <c r="A29" i="13"/>
  <c r="A29" i="12"/>
  <c r="A29" i="11"/>
  <c r="A29" i="10"/>
  <c r="A29" i="9"/>
  <c r="A30" i="8"/>
  <c r="A30" i="7"/>
  <c r="A29" i="6"/>
  <c r="A30" i="5"/>
  <c r="A25" i="3"/>
  <c r="A31" i="15" l="1"/>
  <c r="A30" i="14"/>
  <c r="A30" i="13"/>
  <c r="A30" i="12"/>
  <c r="A30" i="11"/>
  <c r="A30" i="10"/>
  <c r="A30" i="9"/>
  <c r="A31" i="8"/>
  <c r="A31" i="7"/>
  <c r="A30" i="6"/>
  <c r="A31" i="5"/>
  <c r="A26" i="3"/>
  <c r="A32" i="15" l="1"/>
  <c r="A31" i="14"/>
  <c r="A31" i="13"/>
  <c r="A31" i="12"/>
  <c r="A31" i="11"/>
  <c r="A31" i="10"/>
  <c r="A31" i="9"/>
  <c r="A32" i="8"/>
  <c r="A32" i="7"/>
  <c r="A31" i="6"/>
  <c r="A32" i="5"/>
  <c r="A27" i="3"/>
  <c r="A33" i="15" l="1"/>
  <c r="A32" i="14"/>
  <c r="A32" i="13"/>
  <c r="A32" i="12"/>
  <c r="A32" i="11"/>
  <c r="A32" i="10"/>
  <c r="A32" i="9"/>
  <c r="A33" i="8"/>
  <c r="A33" i="7"/>
  <c r="A32" i="6"/>
  <c r="A33" i="5"/>
  <c r="A28" i="3"/>
  <c r="A34" i="15" l="1"/>
  <c r="A33" i="14"/>
  <c r="A33" i="13"/>
  <c r="A33" i="12"/>
  <c r="A33" i="11"/>
  <c r="A33" i="10"/>
  <c r="A33" i="9"/>
  <c r="A34" i="8"/>
  <c r="A34" i="7"/>
  <c r="A33" i="6"/>
  <c r="A34" i="5"/>
  <c r="A29" i="3"/>
  <c r="A35" i="15" l="1"/>
  <c r="A34" i="14"/>
  <c r="A34" i="13"/>
  <c r="A34" i="12"/>
  <c r="A34" i="11"/>
  <c r="A34" i="10"/>
  <c r="A34" i="9"/>
  <c r="A35" i="8"/>
  <c r="A35" i="7"/>
  <c r="A34" i="6"/>
  <c r="A35" i="5"/>
  <c r="A30" i="3"/>
  <c r="A36" i="15" l="1"/>
  <c r="A35" i="14"/>
  <c r="A35" i="13"/>
  <c r="A35" i="12"/>
  <c r="A35" i="11"/>
  <c r="A35" i="10"/>
  <c r="A35" i="9"/>
  <c r="A36" i="8"/>
  <c r="A36" i="7"/>
  <c r="A35" i="6"/>
  <c r="A36" i="5"/>
  <c r="A31" i="3"/>
  <c r="A37" i="15" l="1"/>
  <c r="A36" i="14"/>
  <c r="A36" i="13"/>
  <c r="A36" i="12"/>
  <c r="A36" i="11"/>
  <c r="A36" i="10"/>
  <c r="A36" i="9"/>
  <c r="A37" i="8"/>
  <c r="A37" i="7"/>
  <c r="A36" i="6"/>
  <c r="A37" i="5"/>
  <c r="A32" i="3"/>
  <c r="A38" i="15" l="1"/>
  <c r="A37" i="14"/>
  <c r="A37" i="13"/>
  <c r="A37" i="12"/>
  <c r="A37" i="11"/>
  <c r="A37" i="10"/>
  <c r="A37" i="9"/>
  <c r="A38" i="8"/>
  <c r="A38" i="7"/>
  <c r="A37" i="6"/>
  <c r="A38" i="5"/>
  <c r="A33" i="3"/>
  <c r="A39" i="15" l="1"/>
  <c r="A38" i="14"/>
  <c r="A38" i="13"/>
  <c r="A38" i="12"/>
  <c r="A38" i="11"/>
  <c r="A38" i="10"/>
  <c r="A38" i="9"/>
  <c r="A39" i="8"/>
  <c r="A39" i="7"/>
  <c r="A38" i="6"/>
  <c r="A39" i="5"/>
  <c r="A34" i="3"/>
  <c r="A42" i="15" l="1"/>
  <c r="A40" i="15"/>
  <c r="A41" i="15"/>
  <c r="A39" i="14"/>
  <c r="A39" i="13"/>
  <c r="A39" i="12"/>
  <c r="A39" i="11"/>
  <c r="A39" i="10"/>
  <c r="A39" i="9"/>
  <c r="A42" i="8"/>
  <c r="A40" i="8"/>
  <c r="A41" i="8"/>
  <c r="A42" i="7"/>
  <c r="A40" i="7"/>
  <c r="A41" i="7"/>
  <c r="A39" i="6"/>
  <c r="A42" i="5"/>
  <c r="A40" i="5"/>
  <c r="A41" i="5"/>
  <c r="A35" i="3"/>
  <c r="A42" i="14" l="1"/>
  <c r="A40" i="14"/>
  <c r="A41" i="14"/>
  <c r="A42" i="13"/>
  <c r="A40" i="13"/>
  <c r="A41" i="13"/>
  <c r="A42" i="12"/>
  <c r="A40" i="12"/>
  <c r="A41" i="12"/>
  <c r="A42" i="11"/>
  <c r="A40" i="11"/>
  <c r="A41" i="11"/>
  <c r="A42" i="10"/>
  <c r="A40" i="10"/>
  <c r="A41" i="10"/>
  <c r="A42" i="9"/>
  <c r="A40" i="9"/>
  <c r="A41" i="9"/>
  <c r="A42" i="6"/>
  <c r="A40" i="6"/>
  <c r="A41" i="6"/>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<sst xmlns="http://schemas.openxmlformats.org/spreadsheetml/2006/main" count="369" uniqueCount="42">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</sst>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opLeftCell="A7"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25</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22"/>
      <c r="J12" s="123"/>
      <c r="K12" s="124"/>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25"/>
      <c r="J13" s="126"/>
      <c r="K13" s="127"/>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45386</v>
      </c>
      <c r="B15" s="11" t="str">
        <f t="shared" si="0"/>
        <v>木</v>
      </c>
      <c r="C15" s="23"/>
      <c r="D15" s="24"/>
      <c r="E15" s="27"/>
      <c r="F15" s="28"/>
      <c r="G15" s="29"/>
      <c r="H15" s="9" t="str">
        <f t="shared" si="2"/>
        <v/>
      </c>
      <c r="I15" s="125"/>
      <c r="J15" s="126"/>
      <c r="K15" s="127"/>
      <c r="L15"/>
    </row>
    <row r="16" spans="1:13" ht="17.100000000000001" customHeight="1" x14ac:dyDescent="0.15">
      <c r="A16" s="10">
        <f t="shared" si="1"/>
        <v>45387</v>
      </c>
      <c r="B16" s="11" t="str">
        <f t="shared" si="0"/>
        <v>金</v>
      </c>
      <c r="C16" s="23"/>
      <c r="D16" s="24"/>
      <c r="E16" s="27"/>
      <c r="F16" s="28"/>
      <c r="G16" s="29"/>
      <c r="H16" s="9" t="str">
        <f t="shared" si="2"/>
        <v/>
      </c>
      <c r="I16" s="125"/>
      <c r="J16" s="126"/>
      <c r="K16" s="127"/>
      <c r="L16"/>
    </row>
    <row r="17" spans="1:12" ht="17.100000000000001" customHeight="1" x14ac:dyDescent="0.15">
      <c r="A17" s="36">
        <f t="shared" si="1"/>
        <v>45388</v>
      </c>
      <c r="B17" s="44" t="str">
        <f t="shared" si="0"/>
        <v>土</v>
      </c>
      <c r="C17" s="37"/>
      <c r="D17" s="38"/>
      <c r="E17" s="39"/>
      <c r="F17" s="40"/>
      <c r="G17" s="41"/>
      <c r="H17" s="9" t="str">
        <f t="shared" si="2"/>
        <v/>
      </c>
      <c r="I17" s="125"/>
      <c r="J17" s="126"/>
      <c r="K17" s="127"/>
      <c r="L17"/>
    </row>
    <row r="18" spans="1:12" ht="17.100000000000001" customHeight="1" x14ac:dyDescent="0.15">
      <c r="A18" s="36">
        <f t="shared" si="1"/>
        <v>45389</v>
      </c>
      <c r="B18" s="44" t="str">
        <f t="shared" si="0"/>
        <v>日</v>
      </c>
      <c r="C18" s="37"/>
      <c r="D18" s="38"/>
      <c r="E18" s="39"/>
      <c r="F18" s="40"/>
      <c r="G18" s="41"/>
      <c r="H18" s="9" t="str">
        <f t="shared" si="2"/>
        <v/>
      </c>
      <c r="I18" s="128"/>
      <c r="J18" s="129"/>
      <c r="K18" s="130"/>
      <c r="L18"/>
    </row>
    <row r="19" spans="1:12" ht="17.100000000000001" customHeight="1" x14ac:dyDescent="0.15">
      <c r="A19" s="10">
        <f t="shared" si="1"/>
        <v>45390</v>
      </c>
      <c r="B19" s="11" t="str">
        <f t="shared" si="0"/>
        <v>月</v>
      </c>
      <c r="C19" s="23"/>
      <c r="D19" s="24"/>
      <c r="E19" s="27"/>
      <c r="F19" s="28"/>
      <c r="G19" s="29"/>
      <c r="H19" s="9" t="str">
        <f t="shared" si="2"/>
        <v/>
      </c>
      <c r="I19" s="131"/>
      <c r="J19" s="132"/>
      <c r="K19" s="133"/>
      <c r="L19"/>
    </row>
    <row r="20" spans="1:12" ht="17.100000000000001" customHeight="1" x14ac:dyDescent="0.15">
      <c r="A20" s="10">
        <f t="shared" si="1"/>
        <v>45391</v>
      </c>
      <c r="B20" s="11" t="str">
        <f t="shared" si="0"/>
        <v>火</v>
      </c>
      <c r="C20" s="23"/>
      <c r="D20" s="24"/>
      <c r="E20" s="27"/>
      <c r="F20" s="28"/>
      <c r="G20" s="29"/>
      <c r="H20" s="9" t="str">
        <f t="shared" si="2"/>
        <v/>
      </c>
      <c r="I20" s="134"/>
      <c r="J20" s="135"/>
      <c r="K20" s="136"/>
      <c r="L20"/>
    </row>
    <row r="21" spans="1:12" ht="17.100000000000001" customHeight="1" x14ac:dyDescent="0.15">
      <c r="A21" s="53">
        <f t="shared" si="1"/>
        <v>45392</v>
      </c>
      <c r="B21" s="11" t="str">
        <f t="shared" si="0"/>
        <v>水</v>
      </c>
      <c r="C21" s="23"/>
      <c r="D21" s="24"/>
      <c r="E21" s="27"/>
      <c r="F21" s="28"/>
      <c r="G21" s="29"/>
      <c r="H21" s="9" t="str">
        <f t="shared" si="2"/>
        <v/>
      </c>
      <c r="I21" s="134"/>
      <c r="J21" s="135"/>
      <c r="K21" s="136"/>
      <c r="L21"/>
    </row>
    <row r="22" spans="1:12" ht="17.100000000000001" customHeight="1" x14ac:dyDescent="0.15">
      <c r="A22" s="10">
        <f t="shared" si="1"/>
        <v>45393</v>
      </c>
      <c r="B22" s="11" t="str">
        <f t="shared" si="0"/>
        <v>木</v>
      </c>
      <c r="C22" s="23"/>
      <c r="D22" s="24"/>
      <c r="E22" s="27"/>
      <c r="F22" s="28"/>
      <c r="G22" s="29"/>
      <c r="H22" s="9" t="str">
        <f t="shared" si="2"/>
        <v/>
      </c>
      <c r="I22" s="134"/>
      <c r="J22" s="135"/>
      <c r="K22" s="136"/>
      <c r="L22"/>
    </row>
    <row r="23" spans="1:12" ht="17.100000000000001" customHeight="1" x14ac:dyDescent="0.15">
      <c r="A23" s="10">
        <f t="shared" si="1"/>
        <v>45394</v>
      </c>
      <c r="B23" s="11" t="str">
        <f t="shared" si="0"/>
        <v>金</v>
      </c>
      <c r="C23" s="23"/>
      <c r="D23" s="24"/>
      <c r="E23" s="27"/>
      <c r="F23" s="28"/>
      <c r="G23" s="29"/>
      <c r="H23" s="9" t="str">
        <f t="shared" si="2"/>
        <v/>
      </c>
      <c r="I23" s="134"/>
      <c r="J23" s="135"/>
      <c r="K23" s="136"/>
      <c r="L23"/>
    </row>
    <row r="24" spans="1:12" ht="17.100000000000001" customHeight="1" x14ac:dyDescent="0.15">
      <c r="A24" s="10">
        <f t="shared" si="1"/>
        <v>45395</v>
      </c>
      <c r="B24" s="11" t="str">
        <f t="shared" si="0"/>
        <v>土</v>
      </c>
      <c r="C24" s="23"/>
      <c r="D24" s="24"/>
      <c r="E24" s="27"/>
      <c r="F24" s="28"/>
      <c r="G24" s="29"/>
      <c r="H24" s="9" t="str">
        <f t="shared" si="2"/>
        <v/>
      </c>
      <c r="I24" s="134"/>
      <c r="J24" s="135"/>
      <c r="K24" s="136"/>
      <c r="L24"/>
    </row>
    <row r="25" spans="1:12" ht="17.100000000000001" customHeight="1" x14ac:dyDescent="0.15">
      <c r="A25" s="10">
        <f t="shared" si="1"/>
        <v>45396</v>
      </c>
      <c r="B25" s="11" t="str">
        <f t="shared" si="0"/>
        <v>日</v>
      </c>
      <c r="C25" s="23"/>
      <c r="D25" s="24"/>
      <c r="E25" s="27"/>
      <c r="F25" s="28"/>
      <c r="G25" s="29"/>
      <c r="H25" s="9" t="str">
        <f t="shared" si="2"/>
        <v/>
      </c>
      <c r="I25" s="134"/>
      <c r="J25" s="135"/>
      <c r="K25" s="136"/>
      <c r="L25"/>
    </row>
    <row r="26" spans="1:12" ht="17.100000000000001" customHeight="1" x14ac:dyDescent="0.15">
      <c r="A26" s="10">
        <f t="shared" si="1"/>
        <v>45397</v>
      </c>
      <c r="B26" s="11" t="str">
        <f t="shared" si="0"/>
        <v>月</v>
      </c>
      <c r="C26" s="23"/>
      <c r="D26" s="24"/>
      <c r="E26" s="27"/>
      <c r="F26" s="28"/>
      <c r="G26" s="29"/>
      <c r="H26" s="9" t="str">
        <f t="shared" si="2"/>
        <v/>
      </c>
      <c r="I26" s="137"/>
      <c r="J26" s="138"/>
      <c r="K26" s="139"/>
      <c r="L26"/>
    </row>
    <row r="27" spans="1:12" ht="17.100000000000001" customHeight="1" x14ac:dyDescent="0.15">
      <c r="A27" s="10">
        <f t="shared" si="1"/>
        <v>45398</v>
      </c>
      <c r="B27" s="11" t="str">
        <f t="shared" si="0"/>
        <v>火</v>
      </c>
      <c r="C27" s="23"/>
      <c r="D27" s="24"/>
      <c r="E27" s="27"/>
      <c r="F27" s="28"/>
      <c r="G27" s="29"/>
      <c r="H27" s="9" t="str">
        <f t="shared" si="2"/>
        <v/>
      </c>
      <c r="I27" s="131"/>
      <c r="J27" s="132"/>
      <c r="K27" s="133"/>
      <c r="L27"/>
    </row>
    <row r="28" spans="1:12" ht="17.100000000000001" customHeight="1" x14ac:dyDescent="0.15">
      <c r="A28" s="10">
        <f t="shared" si="1"/>
        <v>45399</v>
      </c>
      <c r="B28" s="11" t="str">
        <f t="shared" si="0"/>
        <v>水</v>
      </c>
      <c r="C28" s="23"/>
      <c r="D28" s="24"/>
      <c r="E28" s="27"/>
      <c r="F28" s="28"/>
      <c r="G28" s="29"/>
      <c r="H28" s="9" t="str">
        <f t="shared" si="2"/>
        <v/>
      </c>
      <c r="I28" s="134"/>
      <c r="J28" s="135"/>
      <c r="K28" s="136"/>
      <c r="L28"/>
    </row>
    <row r="29" spans="1:12" ht="17.100000000000001" customHeight="1" x14ac:dyDescent="0.15">
      <c r="A29" s="10">
        <f t="shared" si="1"/>
        <v>45400</v>
      </c>
      <c r="B29" s="11" t="str">
        <f t="shared" si="0"/>
        <v>木</v>
      </c>
      <c r="C29" s="23"/>
      <c r="D29" s="24"/>
      <c r="E29" s="27"/>
      <c r="F29" s="28"/>
      <c r="G29" s="29"/>
      <c r="H29" s="9" t="str">
        <f t="shared" si="2"/>
        <v/>
      </c>
      <c r="I29" s="134"/>
      <c r="J29" s="135"/>
      <c r="K29" s="136"/>
      <c r="L29"/>
    </row>
    <row r="30" spans="1:12" ht="17.100000000000001" customHeight="1" x14ac:dyDescent="0.15">
      <c r="A30" s="10">
        <f t="shared" si="1"/>
        <v>45401</v>
      </c>
      <c r="B30" s="11" t="str">
        <f t="shared" si="0"/>
        <v>金</v>
      </c>
      <c r="C30" s="23"/>
      <c r="D30" s="24"/>
      <c r="E30" s="27"/>
      <c r="F30" s="28"/>
      <c r="G30" s="29"/>
      <c r="H30" s="9" t="str">
        <f t="shared" si="2"/>
        <v/>
      </c>
      <c r="I30" s="134"/>
      <c r="J30" s="135"/>
      <c r="K30" s="136"/>
      <c r="L30"/>
    </row>
    <row r="31" spans="1:12" ht="17.100000000000001" customHeight="1" x14ac:dyDescent="0.15">
      <c r="A31" s="10">
        <f t="shared" si="1"/>
        <v>45402</v>
      </c>
      <c r="B31" s="11" t="str">
        <f t="shared" si="0"/>
        <v>土</v>
      </c>
      <c r="C31" s="23"/>
      <c r="D31" s="24"/>
      <c r="E31" s="27"/>
      <c r="F31" s="28"/>
      <c r="G31" s="29"/>
      <c r="H31" s="9" t="str">
        <f t="shared" si="2"/>
        <v/>
      </c>
      <c r="I31" s="134"/>
      <c r="J31" s="135"/>
      <c r="K31" s="136"/>
      <c r="L31"/>
    </row>
    <row r="32" spans="1:12" ht="17.100000000000001" customHeight="1" x14ac:dyDescent="0.15">
      <c r="A32" s="10">
        <f t="shared" si="1"/>
        <v>45403</v>
      </c>
      <c r="B32" s="11" t="str">
        <f t="shared" si="0"/>
        <v>日</v>
      </c>
      <c r="C32" s="23"/>
      <c r="D32" s="24"/>
      <c r="E32" s="27"/>
      <c r="F32" s="28"/>
      <c r="G32" s="29"/>
      <c r="H32" s="9" t="str">
        <f t="shared" si="2"/>
        <v/>
      </c>
      <c r="I32" s="134"/>
      <c r="J32" s="135"/>
      <c r="K32" s="136"/>
      <c r="L32"/>
    </row>
    <row r="33" spans="1:12" ht="17.100000000000001" customHeight="1" x14ac:dyDescent="0.15">
      <c r="A33" s="10">
        <f t="shared" si="1"/>
        <v>45404</v>
      </c>
      <c r="B33" s="11" t="str">
        <f t="shared" si="0"/>
        <v>月</v>
      </c>
      <c r="C33" s="23"/>
      <c r="D33" s="24"/>
      <c r="E33" s="27"/>
      <c r="F33" s="28"/>
      <c r="G33" s="29"/>
      <c r="H33" s="9" t="str">
        <f t="shared" si="2"/>
        <v/>
      </c>
      <c r="I33" s="134"/>
      <c r="J33" s="135"/>
      <c r="K33" s="136"/>
      <c r="L33"/>
    </row>
    <row r="34" spans="1:12" ht="17.100000000000001" customHeight="1" x14ac:dyDescent="0.15">
      <c r="A34" s="10">
        <f t="shared" si="1"/>
        <v>45405</v>
      </c>
      <c r="B34" s="11" t="str">
        <f t="shared" si="0"/>
        <v>火</v>
      </c>
      <c r="C34" s="23"/>
      <c r="D34" s="24"/>
      <c r="E34" s="27"/>
      <c r="F34" s="28"/>
      <c r="G34" s="29"/>
      <c r="H34" s="9" t="str">
        <f t="shared" si="2"/>
        <v/>
      </c>
      <c r="I34" s="137"/>
      <c r="J34" s="138"/>
      <c r="K34" s="139"/>
      <c r="L34"/>
    </row>
    <row r="35" spans="1:12" ht="17.100000000000001" customHeight="1" x14ac:dyDescent="0.15">
      <c r="A35" s="10">
        <f t="shared" si="1"/>
        <v>45406</v>
      </c>
      <c r="B35" s="11" t="str">
        <f t="shared" si="0"/>
        <v>水</v>
      </c>
      <c r="C35" s="23"/>
      <c r="D35" s="24"/>
      <c r="E35" s="27"/>
      <c r="F35" s="28"/>
      <c r="G35" s="29"/>
      <c r="H35" s="9" t="str">
        <f t="shared" si="2"/>
        <v/>
      </c>
      <c r="I35" s="131"/>
      <c r="J35" s="132"/>
      <c r="K35" s="133"/>
      <c r="L35"/>
    </row>
    <row r="36" spans="1:12" ht="17.100000000000001" customHeight="1" x14ac:dyDescent="0.15">
      <c r="A36" s="10">
        <f t="shared" si="1"/>
        <v>45407</v>
      </c>
      <c r="B36" s="11" t="str">
        <f t="shared" si="0"/>
        <v>木</v>
      </c>
      <c r="C36" s="23"/>
      <c r="D36" s="24"/>
      <c r="E36" s="27"/>
      <c r="F36" s="28"/>
      <c r="G36" s="29"/>
      <c r="H36" s="9" t="str">
        <f t="shared" si="2"/>
        <v/>
      </c>
      <c r="I36" s="134"/>
      <c r="J36" s="135"/>
      <c r="K36" s="136"/>
      <c r="L36"/>
    </row>
    <row r="37" spans="1:12" ht="17.100000000000001" customHeight="1" x14ac:dyDescent="0.15">
      <c r="A37" s="10">
        <f t="shared" si="1"/>
        <v>45408</v>
      </c>
      <c r="B37" s="11" t="str">
        <f t="shared" si="0"/>
        <v>金</v>
      </c>
      <c r="C37" s="23"/>
      <c r="D37" s="24"/>
      <c r="E37" s="27"/>
      <c r="F37" s="28"/>
      <c r="G37" s="29"/>
      <c r="H37" s="9" t="str">
        <f t="shared" si="2"/>
        <v/>
      </c>
      <c r="I37" s="134"/>
      <c r="J37" s="135"/>
      <c r="K37" s="136"/>
      <c r="L37"/>
    </row>
    <row r="38" spans="1:12" ht="17.100000000000001" customHeight="1" x14ac:dyDescent="0.15">
      <c r="A38" s="10">
        <f>A37+1</f>
        <v>45409</v>
      </c>
      <c r="B38" s="11" t="str">
        <f t="shared" si="0"/>
        <v>土</v>
      </c>
      <c r="C38" s="23"/>
      <c r="D38" s="24"/>
      <c r="E38" s="27"/>
      <c r="F38" s="28"/>
      <c r="G38" s="29"/>
      <c r="H38" s="9" t="str">
        <f t="shared" si="2"/>
        <v/>
      </c>
      <c r="I38" s="134"/>
      <c r="J38" s="135"/>
      <c r="K38" s="136"/>
      <c r="L38"/>
    </row>
    <row r="39" spans="1:12" ht="17.100000000000001" customHeight="1" x14ac:dyDescent="0.15">
      <c r="A39" s="10">
        <f>A38+1</f>
        <v>45410</v>
      </c>
      <c r="B39" s="11" t="str">
        <f t="shared" si="0"/>
        <v>日</v>
      </c>
      <c r="C39" s="23"/>
      <c r="D39" s="24"/>
      <c r="E39" s="27"/>
      <c r="F39" s="28"/>
      <c r="G39" s="29"/>
      <c r="H39" s="9" t="str">
        <f t="shared" si="2"/>
        <v/>
      </c>
      <c r="I39" s="134"/>
      <c r="J39" s="135"/>
      <c r="K39" s="136"/>
      <c r="L39"/>
    </row>
    <row r="40" spans="1:12" ht="17.100000000000001" customHeight="1" x14ac:dyDescent="0.15">
      <c r="A40" s="10">
        <f>IF(DAY(A39+1)&lt;4,"",A39+1)</f>
        <v>45411</v>
      </c>
      <c r="B40" s="11" t="s">
        <v>37</v>
      </c>
      <c r="C40" s="23"/>
      <c r="D40" s="24"/>
      <c r="E40" s="27"/>
      <c r="F40" s="28"/>
      <c r="G40" s="29"/>
      <c r="H40" s="9" t="str">
        <f t="shared" si="2"/>
        <v/>
      </c>
      <c r="I40" s="134"/>
      <c r="J40" s="135"/>
      <c r="K40" s="136"/>
      <c r="L40"/>
    </row>
    <row r="41" spans="1:12" ht="17.100000000000001" customHeight="1" x14ac:dyDescent="0.15">
      <c r="A41" s="10">
        <f>IF(DAY(A39+2)&lt;4,"",A39+2)</f>
        <v>45412</v>
      </c>
      <c r="B41" s="11" t="str">
        <f>TEXT(A41,"aaa")</f>
        <v>火</v>
      </c>
      <c r="C41" s="23"/>
      <c r="D41" s="24"/>
      <c r="E41" s="27"/>
      <c r="F41" s="28"/>
      <c r="G41" s="29"/>
      <c r="H41" s="9" t="str">
        <f t="shared" si="2"/>
        <v/>
      </c>
      <c r="I41" s="134"/>
      <c r="J41" s="135"/>
      <c r="K41" s="136"/>
      <c r="L41"/>
    </row>
    <row r="42" spans="1:12" ht="17.100000000000001" customHeight="1" thickBot="1" x14ac:dyDescent="0.2">
      <c r="A42" s="12" t="str">
        <f>IF(DAY(A39+3)&lt;4,"",A39+3)</f>
        <v/>
      </c>
      <c r="B42" s="43" t="str">
        <f>TEXT(A42,"aaa")</f>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I12:K18"/>
    <mergeCell ref="I19:K26"/>
    <mergeCell ref="I27:K34"/>
    <mergeCell ref="B47:C47"/>
    <mergeCell ref="D47:E47"/>
    <mergeCell ref="I35:K42"/>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I10:K11"/>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2810-D72D-40E4-ABA2-3E1F734065AD}">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34</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22"/>
      <c r="J12" s="123"/>
      <c r="K12" s="124"/>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25"/>
      <c r="J13" s="126"/>
      <c r="K13" s="127"/>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25"/>
      <c r="J14" s="126"/>
      <c r="K14" s="127"/>
      <c r="L14"/>
    </row>
    <row r="15" spans="1:13" ht="17.100000000000001" customHeight="1" x14ac:dyDescent="0.15">
      <c r="A15" s="10">
        <f t="shared" si="0"/>
        <v>45661</v>
      </c>
      <c r="B15" s="11" t="str">
        <f t="shared" si="1"/>
        <v>土</v>
      </c>
      <c r="C15" s="23"/>
      <c r="D15" s="24"/>
      <c r="E15" s="27"/>
      <c r="F15" s="28"/>
      <c r="G15" s="29"/>
      <c r="H15" s="9" t="str">
        <f t="shared" si="2"/>
        <v/>
      </c>
      <c r="I15" s="125"/>
      <c r="J15" s="126"/>
      <c r="K15" s="127"/>
      <c r="L15"/>
    </row>
    <row r="16" spans="1:13" ht="17.100000000000001" customHeight="1" x14ac:dyDescent="0.15">
      <c r="A16" s="10">
        <f t="shared" si="0"/>
        <v>45662</v>
      </c>
      <c r="B16" s="11" t="str">
        <f t="shared" si="1"/>
        <v>日</v>
      </c>
      <c r="C16" s="23"/>
      <c r="D16" s="24"/>
      <c r="E16" s="27"/>
      <c r="F16" s="28"/>
      <c r="G16" s="29"/>
      <c r="H16" s="9" t="str">
        <f t="shared" si="2"/>
        <v/>
      </c>
      <c r="I16" s="125"/>
      <c r="J16" s="126"/>
      <c r="K16" s="127"/>
      <c r="L16"/>
    </row>
    <row r="17" spans="1:12" ht="17.100000000000001" customHeight="1" x14ac:dyDescent="0.15">
      <c r="A17" s="36">
        <f t="shared" si="0"/>
        <v>45663</v>
      </c>
      <c r="B17" s="44" t="str">
        <f t="shared" si="1"/>
        <v>月</v>
      </c>
      <c r="C17" s="37"/>
      <c r="D17" s="38"/>
      <c r="E17" s="39"/>
      <c r="F17" s="40"/>
      <c r="G17" s="41"/>
      <c r="H17" s="9" t="str">
        <f t="shared" si="2"/>
        <v/>
      </c>
      <c r="I17" s="125"/>
      <c r="J17" s="126"/>
      <c r="K17" s="127"/>
      <c r="L17"/>
    </row>
    <row r="18" spans="1:12" ht="17.100000000000001" customHeight="1" x14ac:dyDescent="0.15">
      <c r="A18" s="36">
        <f t="shared" si="0"/>
        <v>45664</v>
      </c>
      <c r="B18" s="44" t="str">
        <f t="shared" si="1"/>
        <v>火</v>
      </c>
      <c r="C18" s="37"/>
      <c r="D18" s="38"/>
      <c r="E18" s="39"/>
      <c r="F18" s="40"/>
      <c r="G18" s="41"/>
      <c r="H18" s="9" t="str">
        <f t="shared" si="2"/>
        <v/>
      </c>
      <c r="I18" s="128"/>
      <c r="J18" s="129"/>
      <c r="K18" s="130"/>
      <c r="L18"/>
    </row>
    <row r="19" spans="1:12" ht="17.100000000000001" customHeight="1" x14ac:dyDescent="0.15">
      <c r="A19" s="10">
        <f t="shared" si="0"/>
        <v>45665</v>
      </c>
      <c r="B19" s="11" t="str">
        <f t="shared" si="1"/>
        <v>水</v>
      </c>
      <c r="C19" s="23"/>
      <c r="D19" s="24"/>
      <c r="E19" s="27"/>
      <c r="F19" s="28"/>
      <c r="G19" s="29"/>
      <c r="H19" s="9" t="str">
        <f t="shared" si="2"/>
        <v/>
      </c>
      <c r="I19" s="131"/>
      <c r="J19" s="132"/>
      <c r="K19" s="133"/>
      <c r="L19"/>
    </row>
    <row r="20" spans="1:12" ht="17.100000000000001" customHeight="1" x14ac:dyDescent="0.15">
      <c r="A20" s="10">
        <f t="shared" si="0"/>
        <v>45666</v>
      </c>
      <c r="B20" s="11" t="str">
        <f t="shared" si="1"/>
        <v>木</v>
      </c>
      <c r="C20" s="23"/>
      <c r="D20" s="24"/>
      <c r="E20" s="27"/>
      <c r="F20" s="28"/>
      <c r="G20" s="29"/>
      <c r="H20" s="9" t="str">
        <f t="shared" si="2"/>
        <v/>
      </c>
      <c r="I20" s="134"/>
      <c r="J20" s="135"/>
      <c r="K20" s="136"/>
      <c r="L20"/>
    </row>
    <row r="21" spans="1:12" ht="17.100000000000001" customHeight="1" x14ac:dyDescent="0.15">
      <c r="A21" s="53">
        <f t="shared" si="0"/>
        <v>45667</v>
      </c>
      <c r="B21" s="11" t="str">
        <f t="shared" si="1"/>
        <v>金</v>
      </c>
      <c r="C21" s="23"/>
      <c r="D21" s="24"/>
      <c r="E21" s="27"/>
      <c r="F21" s="28"/>
      <c r="G21" s="29"/>
      <c r="H21" s="9" t="str">
        <f t="shared" si="2"/>
        <v/>
      </c>
      <c r="I21" s="134"/>
      <c r="J21" s="135"/>
      <c r="K21" s="136"/>
      <c r="L21"/>
    </row>
    <row r="22" spans="1:12" ht="17.100000000000001" customHeight="1" x14ac:dyDescent="0.15">
      <c r="A22" s="10">
        <f t="shared" si="0"/>
        <v>45668</v>
      </c>
      <c r="B22" s="11" t="str">
        <f t="shared" si="1"/>
        <v>土</v>
      </c>
      <c r="C22" s="23"/>
      <c r="D22" s="24"/>
      <c r="E22" s="27"/>
      <c r="F22" s="28"/>
      <c r="G22" s="29"/>
      <c r="H22" s="9" t="str">
        <f t="shared" si="2"/>
        <v/>
      </c>
      <c r="I22" s="134"/>
      <c r="J22" s="135"/>
      <c r="K22" s="136"/>
      <c r="L22"/>
    </row>
    <row r="23" spans="1:12" ht="17.100000000000001" customHeight="1" x14ac:dyDescent="0.15">
      <c r="A23" s="10">
        <f t="shared" si="0"/>
        <v>45669</v>
      </c>
      <c r="B23" s="11" t="str">
        <f t="shared" si="1"/>
        <v>日</v>
      </c>
      <c r="C23" s="23"/>
      <c r="D23" s="24"/>
      <c r="E23" s="27"/>
      <c r="F23" s="28"/>
      <c r="G23" s="29"/>
      <c r="H23" s="9" t="str">
        <f t="shared" si="2"/>
        <v/>
      </c>
      <c r="I23" s="134"/>
      <c r="J23" s="135"/>
      <c r="K23" s="136"/>
      <c r="L23"/>
    </row>
    <row r="24" spans="1:12" ht="17.100000000000001" customHeight="1" x14ac:dyDescent="0.15">
      <c r="A24" s="10">
        <f t="shared" si="0"/>
        <v>45670</v>
      </c>
      <c r="B24" s="11" t="s">
        <v>37</v>
      </c>
      <c r="C24" s="23"/>
      <c r="D24" s="24"/>
      <c r="E24" s="27"/>
      <c r="F24" s="28"/>
      <c r="G24" s="29"/>
      <c r="H24" s="9" t="str">
        <f t="shared" si="2"/>
        <v/>
      </c>
      <c r="I24" s="134"/>
      <c r="J24" s="135"/>
      <c r="K24" s="136"/>
      <c r="L24"/>
    </row>
    <row r="25" spans="1:12" ht="17.100000000000001" customHeight="1" x14ac:dyDescent="0.15">
      <c r="A25" s="10">
        <f t="shared" si="0"/>
        <v>45671</v>
      </c>
      <c r="B25" s="11" t="str">
        <f t="shared" ref="B25:B42" si="3">TEXT(A25,"aaa")</f>
        <v>火</v>
      </c>
      <c r="C25" s="23"/>
      <c r="D25" s="24"/>
      <c r="E25" s="27"/>
      <c r="F25" s="28"/>
      <c r="G25" s="29"/>
      <c r="H25" s="9" t="str">
        <f t="shared" si="2"/>
        <v/>
      </c>
      <c r="I25" s="134"/>
      <c r="J25" s="135"/>
      <c r="K25" s="136"/>
      <c r="L25"/>
    </row>
    <row r="26" spans="1:12" ht="17.100000000000001" customHeight="1" x14ac:dyDescent="0.15">
      <c r="A26" s="10">
        <f t="shared" si="0"/>
        <v>45672</v>
      </c>
      <c r="B26" s="11" t="str">
        <f t="shared" si="3"/>
        <v>水</v>
      </c>
      <c r="C26" s="23"/>
      <c r="D26" s="24"/>
      <c r="E26" s="27"/>
      <c r="F26" s="28"/>
      <c r="G26" s="29"/>
      <c r="H26" s="9" t="str">
        <f t="shared" si="2"/>
        <v/>
      </c>
      <c r="I26" s="137"/>
      <c r="J26" s="138"/>
      <c r="K26" s="139"/>
      <c r="L26"/>
    </row>
    <row r="27" spans="1:12" ht="17.100000000000001" customHeight="1" x14ac:dyDescent="0.15">
      <c r="A27" s="10">
        <f t="shared" si="0"/>
        <v>45673</v>
      </c>
      <c r="B27" s="11" t="str">
        <f t="shared" si="3"/>
        <v>木</v>
      </c>
      <c r="C27" s="23"/>
      <c r="D27" s="24"/>
      <c r="E27" s="27"/>
      <c r="F27" s="28"/>
      <c r="G27" s="29"/>
      <c r="H27" s="9" t="str">
        <f t="shared" si="2"/>
        <v/>
      </c>
      <c r="I27" s="131"/>
      <c r="J27" s="132"/>
      <c r="K27" s="133"/>
      <c r="L27"/>
    </row>
    <row r="28" spans="1:12" ht="17.100000000000001" customHeight="1" x14ac:dyDescent="0.15">
      <c r="A28" s="10">
        <f t="shared" si="0"/>
        <v>45674</v>
      </c>
      <c r="B28" s="11" t="str">
        <f t="shared" si="3"/>
        <v>金</v>
      </c>
      <c r="C28" s="23"/>
      <c r="D28" s="24"/>
      <c r="E28" s="27"/>
      <c r="F28" s="28"/>
      <c r="G28" s="29"/>
      <c r="H28" s="9" t="str">
        <f t="shared" si="2"/>
        <v/>
      </c>
      <c r="I28" s="134"/>
      <c r="J28" s="135"/>
      <c r="K28" s="136"/>
      <c r="L28"/>
    </row>
    <row r="29" spans="1:12" ht="17.100000000000001" customHeight="1" x14ac:dyDescent="0.15">
      <c r="A29" s="10">
        <f t="shared" si="0"/>
        <v>45675</v>
      </c>
      <c r="B29" s="11" t="str">
        <f t="shared" si="3"/>
        <v>土</v>
      </c>
      <c r="C29" s="23"/>
      <c r="D29" s="24"/>
      <c r="E29" s="27"/>
      <c r="F29" s="28"/>
      <c r="G29" s="29"/>
      <c r="H29" s="9" t="str">
        <f t="shared" si="2"/>
        <v/>
      </c>
      <c r="I29" s="134"/>
      <c r="J29" s="135"/>
      <c r="K29" s="136"/>
      <c r="L29"/>
    </row>
    <row r="30" spans="1:12" ht="17.100000000000001" customHeight="1" x14ac:dyDescent="0.15">
      <c r="A30" s="10">
        <f t="shared" si="0"/>
        <v>45676</v>
      </c>
      <c r="B30" s="11" t="str">
        <f t="shared" si="3"/>
        <v>日</v>
      </c>
      <c r="C30" s="23"/>
      <c r="D30" s="24"/>
      <c r="E30" s="27"/>
      <c r="F30" s="28"/>
      <c r="G30" s="29"/>
      <c r="H30" s="9" t="str">
        <f t="shared" si="2"/>
        <v/>
      </c>
      <c r="I30" s="134"/>
      <c r="J30" s="135"/>
      <c r="K30" s="136"/>
      <c r="L30"/>
    </row>
    <row r="31" spans="1:12" ht="17.100000000000001" customHeight="1" x14ac:dyDescent="0.15">
      <c r="A31" s="10">
        <f t="shared" si="0"/>
        <v>45677</v>
      </c>
      <c r="B31" s="11" t="str">
        <f t="shared" si="3"/>
        <v>月</v>
      </c>
      <c r="C31" s="23"/>
      <c r="D31" s="24"/>
      <c r="E31" s="27"/>
      <c r="F31" s="28"/>
      <c r="G31" s="29"/>
      <c r="H31" s="9" t="str">
        <f t="shared" si="2"/>
        <v/>
      </c>
      <c r="I31" s="134"/>
      <c r="J31" s="135"/>
      <c r="K31" s="136"/>
      <c r="L31"/>
    </row>
    <row r="32" spans="1:12" ht="17.100000000000001" customHeight="1" x14ac:dyDescent="0.15">
      <c r="A32" s="10">
        <f t="shared" si="0"/>
        <v>45678</v>
      </c>
      <c r="B32" s="11" t="str">
        <f t="shared" si="3"/>
        <v>火</v>
      </c>
      <c r="C32" s="23"/>
      <c r="D32" s="24"/>
      <c r="E32" s="27"/>
      <c r="F32" s="28"/>
      <c r="G32" s="29"/>
      <c r="H32" s="9" t="str">
        <f t="shared" si="2"/>
        <v/>
      </c>
      <c r="I32" s="134"/>
      <c r="J32" s="135"/>
      <c r="K32" s="136"/>
      <c r="L32"/>
    </row>
    <row r="33" spans="1:12" ht="17.100000000000001" customHeight="1" x14ac:dyDescent="0.15">
      <c r="A33" s="10">
        <f t="shared" si="0"/>
        <v>45679</v>
      </c>
      <c r="B33" s="11" t="str">
        <f t="shared" si="3"/>
        <v>水</v>
      </c>
      <c r="C33" s="23"/>
      <c r="D33" s="24"/>
      <c r="E33" s="27"/>
      <c r="F33" s="28"/>
      <c r="G33" s="29"/>
      <c r="H33" s="9" t="str">
        <f t="shared" si="2"/>
        <v/>
      </c>
      <c r="I33" s="134"/>
      <c r="J33" s="135"/>
      <c r="K33" s="136"/>
      <c r="L33"/>
    </row>
    <row r="34" spans="1:12" ht="17.100000000000001" customHeight="1" x14ac:dyDescent="0.15">
      <c r="A34" s="10">
        <f t="shared" si="0"/>
        <v>45680</v>
      </c>
      <c r="B34" s="11" t="str">
        <f t="shared" si="3"/>
        <v>木</v>
      </c>
      <c r="C34" s="23"/>
      <c r="D34" s="24"/>
      <c r="E34" s="27"/>
      <c r="F34" s="28"/>
      <c r="G34" s="29"/>
      <c r="H34" s="9" t="str">
        <f t="shared" si="2"/>
        <v/>
      </c>
      <c r="I34" s="137"/>
      <c r="J34" s="138"/>
      <c r="K34" s="139"/>
      <c r="L34"/>
    </row>
    <row r="35" spans="1:12" ht="17.100000000000001" customHeight="1" x14ac:dyDescent="0.15">
      <c r="A35" s="10">
        <f t="shared" si="0"/>
        <v>45681</v>
      </c>
      <c r="B35" s="11" t="str">
        <f t="shared" si="3"/>
        <v>金</v>
      </c>
      <c r="C35" s="23"/>
      <c r="D35" s="24"/>
      <c r="E35" s="27"/>
      <c r="F35" s="28"/>
      <c r="G35" s="29"/>
      <c r="H35" s="9" t="str">
        <f t="shared" si="2"/>
        <v/>
      </c>
      <c r="I35" s="131"/>
      <c r="J35" s="132"/>
      <c r="K35" s="133"/>
      <c r="L35"/>
    </row>
    <row r="36" spans="1:12" ht="17.100000000000001" customHeight="1" x14ac:dyDescent="0.15">
      <c r="A36" s="10">
        <f t="shared" si="0"/>
        <v>45682</v>
      </c>
      <c r="B36" s="11" t="str">
        <f t="shared" si="3"/>
        <v>土</v>
      </c>
      <c r="C36" s="23"/>
      <c r="D36" s="24"/>
      <c r="E36" s="27"/>
      <c r="F36" s="28"/>
      <c r="G36" s="29"/>
      <c r="H36" s="9" t="str">
        <f t="shared" si="2"/>
        <v/>
      </c>
      <c r="I36" s="134"/>
      <c r="J36" s="135"/>
      <c r="K36" s="136"/>
      <c r="L36"/>
    </row>
    <row r="37" spans="1:12" ht="17.100000000000001" customHeight="1" x14ac:dyDescent="0.15">
      <c r="A37" s="10">
        <f t="shared" si="0"/>
        <v>45683</v>
      </c>
      <c r="B37" s="11" t="str">
        <f t="shared" si="3"/>
        <v>日</v>
      </c>
      <c r="C37" s="23"/>
      <c r="D37" s="24"/>
      <c r="E37" s="27"/>
      <c r="F37" s="28"/>
      <c r="G37" s="29"/>
      <c r="H37" s="9" t="str">
        <f t="shared" si="2"/>
        <v/>
      </c>
      <c r="I37" s="134"/>
      <c r="J37" s="135"/>
      <c r="K37" s="136"/>
      <c r="L37"/>
    </row>
    <row r="38" spans="1:12" ht="17.100000000000001" customHeight="1" x14ac:dyDescent="0.15">
      <c r="A38" s="10">
        <f>A37+1</f>
        <v>45684</v>
      </c>
      <c r="B38" s="11" t="str">
        <f t="shared" si="3"/>
        <v>月</v>
      </c>
      <c r="C38" s="23"/>
      <c r="D38" s="24"/>
      <c r="E38" s="27"/>
      <c r="F38" s="28"/>
      <c r="G38" s="29"/>
      <c r="H38" s="9" t="str">
        <f t="shared" si="2"/>
        <v/>
      </c>
      <c r="I38" s="134"/>
      <c r="J38" s="135"/>
      <c r="K38" s="136"/>
      <c r="L38"/>
    </row>
    <row r="39" spans="1:12" ht="17.100000000000001" customHeight="1" x14ac:dyDescent="0.15">
      <c r="A39" s="10">
        <f>A38+1</f>
        <v>45685</v>
      </c>
      <c r="B39" s="11" t="str">
        <f t="shared" si="3"/>
        <v>火</v>
      </c>
      <c r="C39" s="23"/>
      <c r="D39" s="24"/>
      <c r="E39" s="27"/>
      <c r="F39" s="28"/>
      <c r="G39" s="29"/>
      <c r="H39" s="9" t="str">
        <f t="shared" si="2"/>
        <v/>
      </c>
      <c r="I39" s="134"/>
      <c r="J39" s="135"/>
      <c r="K39" s="136"/>
      <c r="L39"/>
    </row>
    <row r="40" spans="1:12" ht="17.100000000000001" customHeight="1" x14ac:dyDescent="0.15">
      <c r="A40" s="10">
        <f>IF(DAY(A39+1)&lt;4,"",A39+1)</f>
        <v>45686</v>
      </c>
      <c r="B40" s="11" t="str">
        <f t="shared" si="3"/>
        <v>水</v>
      </c>
      <c r="C40" s="23"/>
      <c r="D40" s="24"/>
      <c r="E40" s="27"/>
      <c r="F40" s="28"/>
      <c r="G40" s="29"/>
      <c r="H40" s="9" t="str">
        <f t="shared" si="2"/>
        <v/>
      </c>
      <c r="I40" s="134"/>
      <c r="J40" s="135"/>
      <c r="K40" s="136"/>
      <c r="L40"/>
    </row>
    <row r="41" spans="1:12" ht="17.100000000000001" customHeight="1" x14ac:dyDescent="0.15">
      <c r="A41" s="10">
        <f>IF(DAY(A39+2)&lt;4,"",A39+2)</f>
        <v>45687</v>
      </c>
      <c r="B41" s="11" t="str">
        <f t="shared" si="3"/>
        <v>木</v>
      </c>
      <c r="C41" s="23"/>
      <c r="D41" s="24"/>
      <c r="E41" s="27"/>
      <c r="F41" s="28"/>
      <c r="G41" s="29"/>
      <c r="H41" s="9" t="str">
        <f t="shared" si="2"/>
        <v/>
      </c>
      <c r="I41" s="134"/>
      <c r="J41" s="135"/>
      <c r="K41" s="136"/>
      <c r="L41"/>
    </row>
    <row r="42" spans="1:12" ht="17.100000000000001" customHeight="1" thickBot="1" x14ac:dyDescent="0.2">
      <c r="A42" s="12">
        <f>IF(DAY(A39+3)&lt;4,"",A39+3)</f>
        <v>45688</v>
      </c>
      <c r="B42" s="43" t="str">
        <f t="shared" si="3"/>
        <v>金</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4C4E44C1-2BD3-4FA9-8EC0-3ED441662D8B}">
      <formula1>"通常勤務,管理者,裁量,高プロ,出向,その他"</formula1>
    </dataValidation>
    <dataValidation type="list" allowBlank="1" showInputMessage="1" showErrorMessage="1" sqref="G2 K2" xr:uid="{FD71DCA3-A50B-4BD0-A369-557449B0A1CD}">
      <formula1>"あり,なし"</formula1>
    </dataValidation>
    <dataValidation type="list" allowBlank="1" showInputMessage="1" showErrorMessage="1" sqref="E1:G1" xr:uid="{73CD975B-D0A7-4908-A234-23E05DEBBB2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AC59E-E294-4D8F-A488-96D993295D3D}">
      <formula1>0</formula1>
    </dataValidation>
    <dataValidation type="time" allowBlank="1" showInputMessage="1" showErrorMessage="1" errorTitle="時刻を入力してください。" error="0:00から23:59までの時刻が入力できます。" sqref="C12:C42 E12:E42 G12:G42" xr:uid="{C16C1AEB-BB0E-4F1F-BC84-CB78D6AEC6C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9866-A0BF-4A07-92BD-5BA4297E9046}">
  <sheetPr codeName="Sheet11"/>
  <dimension ref="A1:N57"/>
  <sheetViews>
    <sheetView topLeftCell="A18"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35</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22"/>
      <c r="J12" s="123"/>
      <c r="K12" s="124"/>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125"/>
      <c r="J13" s="126"/>
      <c r="K13" s="127"/>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45692</v>
      </c>
      <c r="B15" s="11" t="str">
        <f t="shared" si="0"/>
        <v>火</v>
      </c>
      <c r="C15" s="23"/>
      <c r="D15" s="24"/>
      <c r="E15" s="27"/>
      <c r="F15" s="28"/>
      <c r="G15" s="29"/>
      <c r="H15" s="9" t="str">
        <f t="shared" si="2"/>
        <v/>
      </c>
      <c r="I15" s="125"/>
      <c r="J15" s="126"/>
      <c r="K15" s="127"/>
      <c r="L15"/>
    </row>
    <row r="16" spans="1:13" ht="17.100000000000001" customHeight="1" x14ac:dyDescent="0.15">
      <c r="A16" s="10">
        <f t="shared" si="1"/>
        <v>45693</v>
      </c>
      <c r="B16" s="11" t="str">
        <f t="shared" si="0"/>
        <v>水</v>
      </c>
      <c r="C16" s="23"/>
      <c r="D16" s="24"/>
      <c r="E16" s="27"/>
      <c r="F16" s="28"/>
      <c r="G16" s="29"/>
      <c r="H16" s="9" t="str">
        <f t="shared" si="2"/>
        <v/>
      </c>
      <c r="I16" s="125"/>
      <c r="J16" s="126"/>
      <c r="K16" s="127"/>
      <c r="L16"/>
    </row>
    <row r="17" spans="1:12" ht="17.100000000000001" customHeight="1" x14ac:dyDescent="0.15">
      <c r="A17" s="36">
        <f t="shared" si="1"/>
        <v>45694</v>
      </c>
      <c r="B17" s="44" t="str">
        <f t="shared" si="0"/>
        <v>木</v>
      </c>
      <c r="C17" s="37"/>
      <c r="D17" s="38"/>
      <c r="E17" s="39"/>
      <c r="F17" s="40"/>
      <c r="G17" s="41"/>
      <c r="H17" s="9" t="str">
        <f t="shared" si="2"/>
        <v/>
      </c>
      <c r="I17" s="125"/>
      <c r="J17" s="126"/>
      <c r="K17" s="127"/>
      <c r="L17"/>
    </row>
    <row r="18" spans="1:12" ht="17.100000000000001" customHeight="1" x14ac:dyDescent="0.15">
      <c r="A18" s="36">
        <f t="shared" si="1"/>
        <v>45695</v>
      </c>
      <c r="B18" s="44" t="str">
        <f t="shared" si="0"/>
        <v>金</v>
      </c>
      <c r="C18" s="37"/>
      <c r="D18" s="38"/>
      <c r="E18" s="39"/>
      <c r="F18" s="40"/>
      <c r="G18" s="41"/>
      <c r="H18" s="9" t="str">
        <f t="shared" si="2"/>
        <v/>
      </c>
      <c r="I18" s="128"/>
      <c r="J18" s="129"/>
      <c r="K18" s="130"/>
      <c r="L18"/>
    </row>
    <row r="19" spans="1:12" ht="17.100000000000001" customHeight="1" x14ac:dyDescent="0.15">
      <c r="A19" s="10">
        <f t="shared" si="1"/>
        <v>45696</v>
      </c>
      <c r="B19" s="11" t="str">
        <f t="shared" si="0"/>
        <v>土</v>
      </c>
      <c r="C19" s="23"/>
      <c r="D19" s="24"/>
      <c r="E19" s="27"/>
      <c r="F19" s="28"/>
      <c r="G19" s="29"/>
      <c r="H19" s="9" t="str">
        <f t="shared" si="2"/>
        <v/>
      </c>
      <c r="I19" s="131"/>
      <c r="J19" s="132"/>
      <c r="K19" s="133"/>
      <c r="L19"/>
    </row>
    <row r="20" spans="1:12" ht="17.100000000000001" customHeight="1" x14ac:dyDescent="0.15">
      <c r="A20" s="10">
        <f t="shared" si="1"/>
        <v>45697</v>
      </c>
      <c r="B20" s="11" t="str">
        <f t="shared" si="0"/>
        <v>日</v>
      </c>
      <c r="C20" s="23"/>
      <c r="D20" s="24"/>
      <c r="E20" s="27"/>
      <c r="F20" s="28"/>
      <c r="G20" s="29"/>
      <c r="H20" s="9" t="str">
        <f t="shared" si="2"/>
        <v/>
      </c>
      <c r="I20" s="134"/>
      <c r="J20" s="135"/>
      <c r="K20" s="136"/>
      <c r="L20"/>
    </row>
    <row r="21" spans="1:12" ht="17.100000000000001" customHeight="1" x14ac:dyDescent="0.15">
      <c r="A21" s="53">
        <f t="shared" si="1"/>
        <v>45698</v>
      </c>
      <c r="B21" s="11" t="str">
        <f t="shared" si="0"/>
        <v>月</v>
      </c>
      <c r="C21" s="23"/>
      <c r="D21" s="24"/>
      <c r="E21" s="27"/>
      <c r="F21" s="28"/>
      <c r="G21" s="29"/>
      <c r="H21" s="9" t="str">
        <f t="shared" si="2"/>
        <v/>
      </c>
      <c r="I21" s="134"/>
      <c r="J21" s="135"/>
      <c r="K21" s="136"/>
      <c r="L21"/>
    </row>
    <row r="22" spans="1:12" ht="17.100000000000001" customHeight="1" x14ac:dyDescent="0.15">
      <c r="A22" s="10">
        <f t="shared" si="1"/>
        <v>45699</v>
      </c>
      <c r="B22" s="11" t="s">
        <v>37</v>
      </c>
      <c r="C22" s="23"/>
      <c r="D22" s="24"/>
      <c r="E22" s="27"/>
      <c r="F22" s="28"/>
      <c r="G22" s="29"/>
      <c r="H22" s="9" t="str">
        <f t="shared" si="2"/>
        <v/>
      </c>
      <c r="I22" s="134"/>
      <c r="J22" s="135"/>
      <c r="K22" s="136"/>
      <c r="L22"/>
    </row>
    <row r="23" spans="1:12" ht="17.100000000000001" customHeight="1" x14ac:dyDescent="0.15">
      <c r="A23" s="10">
        <f t="shared" si="1"/>
        <v>45700</v>
      </c>
      <c r="B23" s="11" t="str">
        <f t="shared" ref="B23:B33" si="3">TEXT(A23,"aaa")</f>
        <v>水</v>
      </c>
      <c r="C23" s="23"/>
      <c r="D23" s="24"/>
      <c r="E23" s="27"/>
      <c r="F23" s="28"/>
      <c r="G23" s="29"/>
      <c r="H23" s="9" t="str">
        <f t="shared" si="2"/>
        <v/>
      </c>
      <c r="I23" s="134"/>
      <c r="J23" s="135"/>
      <c r="K23" s="136"/>
      <c r="L23"/>
    </row>
    <row r="24" spans="1:12" ht="17.100000000000001" customHeight="1" x14ac:dyDescent="0.15">
      <c r="A24" s="10">
        <f t="shared" si="1"/>
        <v>45701</v>
      </c>
      <c r="B24" s="11" t="str">
        <f t="shared" si="3"/>
        <v>木</v>
      </c>
      <c r="C24" s="23"/>
      <c r="D24" s="24"/>
      <c r="E24" s="27"/>
      <c r="F24" s="28"/>
      <c r="G24" s="29"/>
      <c r="H24" s="9" t="str">
        <f t="shared" si="2"/>
        <v/>
      </c>
      <c r="I24" s="134"/>
      <c r="J24" s="135"/>
      <c r="K24" s="136"/>
      <c r="L24"/>
    </row>
    <row r="25" spans="1:12" ht="17.100000000000001" customHeight="1" x14ac:dyDescent="0.15">
      <c r="A25" s="10">
        <f t="shared" si="1"/>
        <v>45702</v>
      </c>
      <c r="B25" s="11" t="str">
        <f t="shared" si="3"/>
        <v>金</v>
      </c>
      <c r="C25" s="23"/>
      <c r="D25" s="24"/>
      <c r="E25" s="27"/>
      <c r="F25" s="28"/>
      <c r="G25" s="29"/>
      <c r="H25" s="9" t="str">
        <f t="shared" si="2"/>
        <v/>
      </c>
      <c r="I25" s="134"/>
      <c r="J25" s="135"/>
      <c r="K25" s="136"/>
      <c r="L25"/>
    </row>
    <row r="26" spans="1:12" ht="17.100000000000001" customHeight="1" x14ac:dyDescent="0.15">
      <c r="A26" s="10">
        <f t="shared" si="1"/>
        <v>45703</v>
      </c>
      <c r="B26" s="11" t="str">
        <f t="shared" si="3"/>
        <v>土</v>
      </c>
      <c r="C26" s="23"/>
      <c r="D26" s="24"/>
      <c r="E26" s="27"/>
      <c r="F26" s="28"/>
      <c r="G26" s="29"/>
      <c r="H26" s="9" t="str">
        <f t="shared" si="2"/>
        <v/>
      </c>
      <c r="I26" s="137"/>
      <c r="J26" s="138"/>
      <c r="K26" s="139"/>
      <c r="L26"/>
    </row>
    <row r="27" spans="1:12" ht="17.100000000000001" customHeight="1" x14ac:dyDescent="0.15">
      <c r="A27" s="10">
        <f t="shared" si="1"/>
        <v>45704</v>
      </c>
      <c r="B27" s="11" t="str">
        <f t="shared" si="3"/>
        <v>日</v>
      </c>
      <c r="C27" s="23"/>
      <c r="D27" s="24"/>
      <c r="E27" s="27"/>
      <c r="F27" s="28"/>
      <c r="G27" s="29"/>
      <c r="H27" s="9" t="str">
        <f t="shared" si="2"/>
        <v/>
      </c>
      <c r="I27" s="131"/>
      <c r="J27" s="132"/>
      <c r="K27" s="133"/>
      <c r="L27"/>
    </row>
    <row r="28" spans="1:12" ht="17.100000000000001" customHeight="1" x14ac:dyDescent="0.15">
      <c r="A28" s="10">
        <f t="shared" si="1"/>
        <v>45705</v>
      </c>
      <c r="B28" s="11" t="str">
        <f t="shared" si="3"/>
        <v>月</v>
      </c>
      <c r="C28" s="23"/>
      <c r="D28" s="24"/>
      <c r="E28" s="27"/>
      <c r="F28" s="28"/>
      <c r="G28" s="29"/>
      <c r="H28" s="9" t="str">
        <f t="shared" si="2"/>
        <v/>
      </c>
      <c r="I28" s="134"/>
      <c r="J28" s="135"/>
      <c r="K28" s="136"/>
      <c r="L28"/>
    </row>
    <row r="29" spans="1:12" ht="17.100000000000001" customHeight="1" x14ac:dyDescent="0.15">
      <c r="A29" s="10">
        <f t="shared" si="1"/>
        <v>45706</v>
      </c>
      <c r="B29" s="11" t="str">
        <f t="shared" si="3"/>
        <v>火</v>
      </c>
      <c r="C29" s="23"/>
      <c r="D29" s="24"/>
      <c r="E29" s="27"/>
      <c r="F29" s="28"/>
      <c r="G29" s="29"/>
      <c r="H29" s="9" t="str">
        <f t="shared" si="2"/>
        <v/>
      </c>
      <c r="I29" s="134"/>
      <c r="J29" s="135"/>
      <c r="K29" s="136"/>
      <c r="L29"/>
    </row>
    <row r="30" spans="1:12" ht="17.100000000000001" customHeight="1" x14ac:dyDescent="0.15">
      <c r="A30" s="10">
        <f t="shared" si="1"/>
        <v>45707</v>
      </c>
      <c r="B30" s="11" t="str">
        <f t="shared" si="3"/>
        <v>水</v>
      </c>
      <c r="C30" s="23"/>
      <c r="D30" s="24"/>
      <c r="E30" s="27"/>
      <c r="F30" s="28"/>
      <c r="G30" s="29"/>
      <c r="H30" s="9" t="str">
        <f t="shared" si="2"/>
        <v/>
      </c>
      <c r="I30" s="134"/>
      <c r="J30" s="135"/>
      <c r="K30" s="136"/>
      <c r="L30"/>
    </row>
    <row r="31" spans="1:12" ht="17.100000000000001" customHeight="1" x14ac:dyDescent="0.15">
      <c r="A31" s="10">
        <f t="shared" si="1"/>
        <v>45708</v>
      </c>
      <c r="B31" s="11" t="str">
        <f t="shared" si="3"/>
        <v>木</v>
      </c>
      <c r="C31" s="23"/>
      <c r="D31" s="24"/>
      <c r="E31" s="27"/>
      <c r="F31" s="28"/>
      <c r="G31" s="29"/>
      <c r="H31" s="9" t="str">
        <f t="shared" si="2"/>
        <v/>
      </c>
      <c r="I31" s="134"/>
      <c r="J31" s="135"/>
      <c r="K31" s="136"/>
      <c r="L31"/>
    </row>
    <row r="32" spans="1:12" ht="17.100000000000001" customHeight="1" x14ac:dyDescent="0.15">
      <c r="A32" s="10">
        <f t="shared" si="1"/>
        <v>45709</v>
      </c>
      <c r="B32" s="11" t="str">
        <f t="shared" si="3"/>
        <v>金</v>
      </c>
      <c r="C32" s="23"/>
      <c r="D32" s="24"/>
      <c r="E32" s="27"/>
      <c r="F32" s="28"/>
      <c r="G32" s="29"/>
      <c r="H32" s="9" t="str">
        <f t="shared" si="2"/>
        <v/>
      </c>
      <c r="I32" s="134"/>
      <c r="J32" s="135"/>
      <c r="K32" s="136"/>
      <c r="L32"/>
    </row>
    <row r="33" spans="1:12" ht="17.100000000000001" customHeight="1" x14ac:dyDescent="0.15">
      <c r="A33" s="10">
        <f t="shared" si="1"/>
        <v>45710</v>
      </c>
      <c r="B33" s="11" t="str">
        <f t="shared" si="3"/>
        <v>土</v>
      </c>
      <c r="C33" s="23"/>
      <c r="D33" s="24"/>
      <c r="E33" s="27"/>
      <c r="F33" s="28"/>
      <c r="G33" s="29"/>
      <c r="H33" s="9" t="str">
        <f t="shared" si="2"/>
        <v/>
      </c>
      <c r="I33" s="134"/>
      <c r="J33" s="135"/>
      <c r="K33" s="136"/>
      <c r="L33"/>
    </row>
    <row r="34" spans="1:12" ht="17.100000000000001" customHeight="1" x14ac:dyDescent="0.15">
      <c r="A34" s="10">
        <f t="shared" si="1"/>
        <v>45711</v>
      </c>
      <c r="B34" s="11" t="s">
        <v>37</v>
      </c>
      <c r="C34" s="23"/>
      <c r="D34" s="24"/>
      <c r="E34" s="27"/>
      <c r="F34" s="28"/>
      <c r="G34" s="29"/>
      <c r="H34" s="9" t="str">
        <f t="shared" si="2"/>
        <v/>
      </c>
      <c r="I34" s="137"/>
      <c r="J34" s="138"/>
      <c r="K34" s="139"/>
      <c r="L34"/>
    </row>
    <row r="35" spans="1:12" ht="17.100000000000001" customHeight="1" x14ac:dyDescent="0.15">
      <c r="A35" s="10">
        <f t="shared" si="1"/>
        <v>45712</v>
      </c>
      <c r="B35" s="11" t="s">
        <v>40</v>
      </c>
      <c r="C35" s="23"/>
      <c r="D35" s="24"/>
      <c r="E35" s="27"/>
      <c r="F35" s="28"/>
      <c r="G35" s="29"/>
      <c r="H35" s="9" t="str">
        <f t="shared" si="2"/>
        <v/>
      </c>
      <c r="I35" s="131"/>
      <c r="J35" s="132"/>
      <c r="K35" s="133"/>
      <c r="L35"/>
    </row>
    <row r="36" spans="1:12" ht="17.100000000000001" customHeight="1" x14ac:dyDescent="0.15">
      <c r="A36" s="10">
        <f t="shared" si="1"/>
        <v>45713</v>
      </c>
      <c r="B36" s="11" t="str">
        <f t="shared" ref="B36:B42" si="4">TEXT(A36,"aaa")</f>
        <v>火</v>
      </c>
      <c r="C36" s="23"/>
      <c r="D36" s="24"/>
      <c r="E36" s="27"/>
      <c r="F36" s="28"/>
      <c r="G36" s="29"/>
      <c r="H36" s="9" t="str">
        <f t="shared" si="2"/>
        <v/>
      </c>
      <c r="I36" s="134"/>
      <c r="J36" s="135"/>
      <c r="K36" s="136"/>
      <c r="L36"/>
    </row>
    <row r="37" spans="1:12" ht="17.100000000000001" customHeight="1" x14ac:dyDescent="0.15">
      <c r="A37" s="10">
        <f t="shared" si="1"/>
        <v>45714</v>
      </c>
      <c r="B37" s="11" t="str">
        <f t="shared" si="4"/>
        <v>水</v>
      </c>
      <c r="C37" s="23"/>
      <c r="D37" s="24"/>
      <c r="E37" s="27"/>
      <c r="F37" s="28"/>
      <c r="G37" s="29"/>
      <c r="H37" s="9" t="str">
        <f t="shared" si="2"/>
        <v/>
      </c>
      <c r="I37" s="134"/>
      <c r="J37" s="135"/>
      <c r="K37" s="136"/>
      <c r="L37"/>
    </row>
    <row r="38" spans="1:12" ht="17.100000000000001" customHeight="1" x14ac:dyDescent="0.15">
      <c r="A38" s="10">
        <f>A37+1</f>
        <v>45715</v>
      </c>
      <c r="B38" s="11" t="str">
        <f t="shared" si="4"/>
        <v>木</v>
      </c>
      <c r="C38" s="23"/>
      <c r="D38" s="24"/>
      <c r="E38" s="27"/>
      <c r="F38" s="28"/>
      <c r="G38" s="29"/>
      <c r="H38" s="9" t="str">
        <f t="shared" si="2"/>
        <v/>
      </c>
      <c r="I38" s="134"/>
      <c r="J38" s="135"/>
      <c r="K38" s="136"/>
      <c r="L38"/>
    </row>
    <row r="39" spans="1:12" ht="17.100000000000001" customHeight="1" x14ac:dyDescent="0.15">
      <c r="A39" s="10">
        <f>A38+1</f>
        <v>45716</v>
      </c>
      <c r="B39" s="11" t="str">
        <f t="shared" si="4"/>
        <v>金</v>
      </c>
      <c r="C39" s="23"/>
      <c r="D39" s="24"/>
      <c r="E39" s="27"/>
      <c r="F39" s="28"/>
      <c r="G39" s="29"/>
      <c r="H39" s="9" t="str">
        <f t="shared" si="2"/>
        <v/>
      </c>
      <c r="I39" s="134"/>
      <c r="J39" s="135"/>
      <c r="K39" s="136"/>
      <c r="L39"/>
    </row>
    <row r="40" spans="1:12" ht="17.100000000000001" customHeight="1" x14ac:dyDescent="0.15">
      <c r="A40" s="10" t="str">
        <f>IF(DAY(A39+1)&lt;4,"",A39+1)</f>
        <v/>
      </c>
      <c r="B40" s="11" t="str">
        <f t="shared" si="4"/>
        <v/>
      </c>
      <c r="C40" s="23"/>
      <c r="D40" s="24"/>
      <c r="E40" s="27"/>
      <c r="F40" s="28"/>
      <c r="G40" s="29"/>
      <c r="H40" s="9" t="str">
        <f t="shared" si="2"/>
        <v/>
      </c>
      <c r="I40" s="134"/>
      <c r="J40" s="135"/>
      <c r="K40" s="136"/>
      <c r="L40"/>
    </row>
    <row r="41" spans="1:12" ht="17.100000000000001" customHeight="1" x14ac:dyDescent="0.15">
      <c r="A41" s="10" t="str">
        <f>IF(DAY(A39+2)&lt;4,"",A39+2)</f>
        <v/>
      </c>
      <c r="B41" s="11" t="str">
        <f t="shared" si="4"/>
        <v/>
      </c>
      <c r="C41" s="23"/>
      <c r="D41" s="24"/>
      <c r="E41" s="27"/>
      <c r="F41" s="28"/>
      <c r="G41" s="29"/>
      <c r="H41" s="9" t="str">
        <f t="shared" si="2"/>
        <v/>
      </c>
      <c r="I41" s="134"/>
      <c r="J41" s="135"/>
      <c r="K41" s="136"/>
      <c r="L41"/>
    </row>
    <row r="42" spans="1:12" ht="17.100000000000001" customHeight="1" thickBot="1" x14ac:dyDescent="0.2">
      <c r="A42" s="12" t="str">
        <f>IF(DAY(A39+3)&lt;4,"",A39+3)</f>
        <v/>
      </c>
      <c r="B42" s="43" t="str">
        <f t="shared" si="4"/>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FD75F74B-55DA-4DF2-8842-3E72E1236D6D}">
      <formula1>"通常勤務,管理者,裁量,高プロ,出向,その他"</formula1>
    </dataValidation>
    <dataValidation type="list" allowBlank="1" showInputMessage="1" showErrorMessage="1" sqref="G2 K2" xr:uid="{A3A8FDF4-7E80-44F3-BC3F-68017D3555D6}">
      <formula1>"あり,なし"</formula1>
    </dataValidation>
    <dataValidation type="list" allowBlank="1" showInputMessage="1" showErrorMessage="1" sqref="E1:G1" xr:uid="{B998BA53-3CF0-442B-9FD8-BB929D46BC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3D2BBE6-8E35-45D6-875B-8B63AA643CDC}">
      <formula1>0</formula1>
    </dataValidation>
    <dataValidation type="time" allowBlank="1" showInputMessage="1" showErrorMessage="1" errorTitle="時刻を入力してください。" error="0:00から23:59までの時刻が入力できます。" sqref="C12:C42 E12:E42 G12:G42" xr:uid="{C24EC05F-CC27-46CB-9520-4B6833634D7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2DA1B-E2D3-4636-9F7D-338514AC1280}">
  <sheetPr codeName="Sheet12"/>
  <dimension ref="A1:N57"/>
  <sheetViews>
    <sheetView zoomScaleNormal="100" workbookViewId="0">
      <selection activeCell="M19" sqref="M19"/>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36</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22"/>
      <c r="J12" s="123"/>
      <c r="K12" s="124"/>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125"/>
      <c r="J13" s="126"/>
      <c r="K13" s="127"/>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45720</v>
      </c>
      <c r="B15" s="11" t="str">
        <f t="shared" si="0"/>
        <v>火</v>
      </c>
      <c r="C15" s="23"/>
      <c r="D15" s="24"/>
      <c r="E15" s="27"/>
      <c r="F15" s="28"/>
      <c r="G15" s="29"/>
      <c r="H15" s="9" t="str">
        <f t="shared" si="2"/>
        <v/>
      </c>
      <c r="I15" s="125"/>
      <c r="J15" s="126"/>
      <c r="K15" s="127"/>
      <c r="L15"/>
    </row>
    <row r="16" spans="1:13" ht="17.100000000000001" customHeight="1" x14ac:dyDescent="0.15">
      <c r="A16" s="10">
        <f t="shared" si="1"/>
        <v>45721</v>
      </c>
      <c r="B16" s="11" t="str">
        <f t="shared" si="0"/>
        <v>水</v>
      </c>
      <c r="C16" s="23"/>
      <c r="D16" s="24"/>
      <c r="E16" s="27"/>
      <c r="F16" s="28"/>
      <c r="G16" s="29"/>
      <c r="H16" s="9" t="str">
        <f t="shared" si="2"/>
        <v/>
      </c>
      <c r="I16" s="125"/>
      <c r="J16" s="126"/>
      <c r="K16" s="127"/>
      <c r="L16"/>
    </row>
    <row r="17" spans="1:12" ht="17.100000000000001" customHeight="1" x14ac:dyDescent="0.15">
      <c r="A17" s="36">
        <f t="shared" si="1"/>
        <v>45722</v>
      </c>
      <c r="B17" s="44" t="str">
        <f t="shared" si="0"/>
        <v>木</v>
      </c>
      <c r="C17" s="37"/>
      <c r="D17" s="38"/>
      <c r="E17" s="39"/>
      <c r="F17" s="40"/>
      <c r="G17" s="41"/>
      <c r="H17" s="9" t="str">
        <f t="shared" si="2"/>
        <v/>
      </c>
      <c r="I17" s="125"/>
      <c r="J17" s="126"/>
      <c r="K17" s="127"/>
      <c r="L17"/>
    </row>
    <row r="18" spans="1:12" ht="17.100000000000001" customHeight="1" x14ac:dyDescent="0.15">
      <c r="A18" s="36">
        <f t="shared" si="1"/>
        <v>45723</v>
      </c>
      <c r="B18" s="44" t="str">
        <f t="shared" si="0"/>
        <v>金</v>
      </c>
      <c r="C18" s="37"/>
      <c r="D18" s="38"/>
      <c r="E18" s="39"/>
      <c r="F18" s="40"/>
      <c r="G18" s="41"/>
      <c r="H18" s="9" t="str">
        <f t="shared" si="2"/>
        <v/>
      </c>
      <c r="I18" s="128"/>
      <c r="J18" s="129"/>
      <c r="K18" s="130"/>
      <c r="L18"/>
    </row>
    <row r="19" spans="1:12" ht="17.100000000000001" customHeight="1" x14ac:dyDescent="0.15">
      <c r="A19" s="10">
        <f t="shared" si="1"/>
        <v>45724</v>
      </c>
      <c r="B19" s="11" t="str">
        <f t="shared" si="0"/>
        <v>土</v>
      </c>
      <c r="C19" s="23"/>
      <c r="D19" s="24"/>
      <c r="E19" s="27"/>
      <c r="F19" s="28"/>
      <c r="G19" s="29"/>
      <c r="H19" s="9" t="str">
        <f t="shared" si="2"/>
        <v/>
      </c>
      <c r="I19" s="131"/>
      <c r="J19" s="132"/>
      <c r="K19" s="133"/>
      <c r="L19"/>
    </row>
    <row r="20" spans="1:12" ht="17.100000000000001" customHeight="1" x14ac:dyDescent="0.15">
      <c r="A20" s="10">
        <f t="shared" si="1"/>
        <v>45725</v>
      </c>
      <c r="B20" s="11" t="str">
        <f t="shared" si="0"/>
        <v>日</v>
      </c>
      <c r="C20" s="23"/>
      <c r="D20" s="24"/>
      <c r="E20" s="27"/>
      <c r="F20" s="28"/>
      <c r="G20" s="29"/>
      <c r="H20" s="9" t="str">
        <f t="shared" si="2"/>
        <v/>
      </c>
      <c r="I20" s="134"/>
      <c r="J20" s="135"/>
      <c r="K20" s="136"/>
      <c r="L20"/>
    </row>
    <row r="21" spans="1:12" ht="17.100000000000001" customHeight="1" x14ac:dyDescent="0.15">
      <c r="A21" s="53">
        <f t="shared" si="1"/>
        <v>45726</v>
      </c>
      <c r="B21" s="11" t="str">
        <f t="shared" si="0"/>
        <v>月</v>
      </c>
      <c r="C21" s="23"/>
      <c r="D21" s="24"/>
      <c r="E21" s="27"/>
      <c r="F21" s="28"/>
      <c r="G21" s="29"/>
      <c r="H21" s="9" t="str">
        <f t="shared" si="2"/>
        <v/>
      </c>
      <c r="I21" s="134"/>
      <c r="J21" s="135"/>
      <c r="K21" s="136"/>
      <c r="L21"/>
    </row>
    <row r="22" spans="1:12" ht="17.100000000000001" customHeight="1" x14ac:dyDescent="0.15">
      <c r="A22" s="10">
        <f t="shared" si="1"/>
        <v>45727</v>
      </c>
      <c r="B22" s="11" t="str">
        <f t="shared" si="0"/>
        <v>火</v>
      </c>
      <c r="C22" s="23"/>
      <c r="D22" s="24"/>
      <c r="E22" s="27"/>
      <c r="F22" s="28"/>
      <c r="G22" s="29"/>
      <c r="H22" s="9" t="str">
        <f t="shared" si="2"/>
        <v/>
      </c>
      <c r="I22" s="134"/>
      <c r="J22" s="135"/>
      <c r="K22" s="136"/>
      <c r="L22"/>
    </row>
    <row r="23" spans="1:12" ht="17.100000000000001" customHeight="1" x14ac:dyDescent="0.15">
      <c r="A23" s="10">
        <f t="shared" si="1"/>
        <v>45728</v>
      </c>
      <c r="B23" s="11" t="str">
        <f t="shared" si="0"/>
        <v>水</v>
      </c>
      <c r="C23" s="23"/>
      <c r="D23" s="24"/>
      <c r="E23" s="27"/>
      <c r="F23" s="28"/>
      <c r="G23" s="29"/>
      <c r="H23" s="9" t="str">
        <f t="shared" si="2"/>
        <v/>
      </c>
      <c r="I23" s="134"/>
      <c r="J23" s="135"/>
      <c r="K23" s="136"/>
      <c r="L23"/>
    </row>
    <row r="24" spans="1:12" ht="17.100000000000001" customHeight="1" x14ac:dyDescent="0.15">
      <c r="A24" s="10">
        <f t="shared" si="1"/>
        <v>45729</v>
      </c>
      <c r="B24" s="11" t="str">
        <f t="shared" si="0"/>
        <v>木</v>
      </c>
      <c r="C24" s="23"/>
      <c r="D24" s="24"/>
      <c r="E24" s="27"/>
      <c r="F24" s="28"/>
      <c r="G24" s="29"/>
      <c r="H24" s="9" t="str">
        <f t="shared" si="2"/>
        <v/>
      </c>
      <c r="I24" s="134"/>
      <c r="J24" s="135"/>
      <c r="K24" s="136"/>
      <c r="L24"/>
    </row>
    <row r="25" spans="1:12" ht="17.100000000000001" customHeight="1" x14ac:dyDescent="0.15">
      <c r="A25" s="10">
        <f t="shared" si="1"/>
        <v>45730</v>
      </c>
      <c r="B25" s="11" t="str">
        <f t="shared" si="0"/>
        <v>金</v>
      </c>
      <c r="C25" s="23"/>
      <c r="D25" s="24"/>
      <c r="E25" s="27"/>
      <c r="F25" s="28"/>
      <c r="G25" s="29"/>
      <c r="H25" s="9" t="str">
        <f t="shared" si="2"/>
        <v/>
      </c>
      <c r="I25" s="134"/>
      <c r="J25" s="135"/>
      <c r="K25" s="136"/>
      <c r="L25"/>
    </row>
    <row r="26" spans="1:12" ht="17.100000000000001" customHeight="1" x14ac:dyDescent="0.15">
      <c r="A26" s="10">
        <f t="shared" si="1"/>
        <v>45731</v>
      </c>
      <c r="B26" s="11" t="str">
        <f t="shared" si="0"/>
        <v>土</v>
      </c>
      <c r="C26" s="23"/>
      <c r="D26" s="24"/>
      <c r="E26" s="27"/>
      <c r="F26" s="28"/>
      <c r="G26" s="29"/>
      <c r="H26" s="9" t="str">
        <f t="shared" si="2"/>
        <v/>
      </c>
      <c r="I26" s="137"/>
      <c r="J26" s="138"/>
      <c r="K26" s="139"/>
      <c r="L26"/>
    </row>
    <row r="27" spans="1:12" ht="17.100000000000001" customHeight="1" x14ac:dyDescent="0.15">
      <c r="A27" s="10">
        <f t="shared" si="1"/>
        <v>45732</v>
      </c>
      <c r="B27" s="11" t="str">
        <f t="shared" si="0"/>
        <v>日</v>
      </c>
      <c r="C27" s="23"/>
      <c r="D27" s="24"/>
      <c r="E27" s="27"/>
      <c r="F27" s="28"/>
      <c r="G27" s="29"/>
      <c r="H27" s="9" t="str">
        <f t="shared" si="2"/>
        <v/>
      </c>
      <c r="I27" s="131"/>
      <c r="J27" s="132"/>
      <c r="K27" s="133"/>
      <c r="L27"/>
    </row>
    <row r="28" spans="1:12" ht="17.100000000000001" customHeight="1" x14ac:dyDescent="0.15">
      <c r="A28" s="10">
        <f t="shared" si="1"/>
        <v>45733</v>
      </c>
      <c r="B28" s="11" t="str">
        <f t="shared" si="0"/>
        <v>月</v>
      </c>
      <c r="C28" s="23"/>
      <c r="D28" s="24"/>
      <c r="E28" s="27"/>
      <c r="F28" s="28"/>
      <c r="G28" s="29"/>
      <c r="H28" s="9" t="str">
        <f t="shared" si="2"/>
        <v/>
      </c>
      <c r="I28" s="134"/>
      <c r="J28" s="135"/>
      <c r="K28" s="136"/>
      <c r="L28"/>
    </row>
    <row r="29" spans="1:12" ht="17.100000000000001" customHeight="1" x14ac:dyDescent="0.15">
      <c r="A29" s="10">
        <f t="shared" si="1"/>
        <v>45734</v>
      </c>
      <c r="B29" s="11" t="str">
        <f t="shared" si="0"/>
        <v>火</v>
      </c>
      <c r="C29" s="23"/>
      <c r="D29" s="24"/>
      <c r="E29" s="27"/>
      <c r="F29" s="28"/>
      <c r="G29" s="29"/>
      <c r="H29" s="9" t="str">
        <f t="shared" si="2"/>
        <v/>
      </c>
      <c r="I29" s="134"/>
      <c r="J29" s="135"/>
      <c r="K29" s="136"/>
      <c r="L29"/>
    </row>
    <row r="30" spans="1:12" ht="17.100000000000001" customHeight="1" x14ac:dyDescent="0.15">
      <c r="A30" s="10">
        <f t="shared" si="1"/>
        <v>45735</v>
      </c>
      <c r="B30" s="11" t="str">
        <f t="shared" si="0"/>
        <v>水</v>
      </c>
      <c r="C30" s="23"/>
      <c r="D30" s="24"/>
      <c r="E30" s="27"/>
      <c r="F30" s="28"/>
      <c r="G30" s="29"/>
      <c r="H30" s="9" t="str">
        <f t="shared" si="2"/>
        <v/>
      </c>
      <c r="I30" s="134"/>
      <c r="J30" s="135"/>
      <c r="K30" s="136"/>
      <c r="L30"/>
    </row>
    <row r="31" spans="1:12" ht="17.100000000000001" customHeight="1" x14ac:dyDescent="0.15">
      <c r="A31" s="10">
        <f t="shared" si="1"/>
        <v>45736</v>
      </c>
      <c r="B31" s="11" t="s">
        <v>37</v>
      </c>
      <c r="C31" s="23"/>
      <c r="D31" s="24"/>
      <c r="E31" s="27"/>
      <c r="F31" s="28"/>
      <c r="G31" s="29"/>
      <c r="H31" s="9" t="str">
        <f t="shared" si="2"/>
        <v/>
      </c>
      <c r="I31" s="134"/>
      <c r="J31" s="135"/>
      <c r="K31" s="136"/>
      <c r="L31"/>
    </row>
    <row r="32" spans="1:12" ht="17.100000000000001" customHeight="1" x14ac:dyDescent="0.15">
      <c r="A32" s="10">
        <f t="shared" si="1"/>
        <v>45737</v>
      </c>
      <c r="B32" s="11" t="str">
        <f t="shared" ref="B32:B42" si="3">TEXT(A32,"aaa")</f>
        <v>金</v>
      </c>
      <c r="C32" s="23"/>
      <c r="D32" s="24"/>
      <c r="E32" s="27"/>
      <c r="F32" s="28"/>
      <c r="G32" s="29"/>
      <c r="H32" s="9" t="str">
        <f t="shared" si="2"/>
        <v/>
      </c>
      <c r="I32" s="134"/>
      <c r="J32" s="135"/>
      <c r="K32" s="136"/>
      <c r="L32"/>
    </row>
    <row r="33" spans="1:12" ht="17.100000000000001" customHeight="1" x14ac:dyDescent="0.15">
      <c r="A33" s="10">
        <f t="shared" si="1"/>
        <v>45738</v>
      </c>
      <c r="B33" s="11" t="str">
        <f t="shared" si="3"/>
        <v>土</v>
      </c>
      <c r="C33" s="23"/>
      <c r="D33" s="24"/>
      <c r="E33" s="27"/>
      <c r="F33" s="28"/>
      <c r="G33" s="29"/>
      <c r="H33" s="9" t="str">
        <f t="shared" si="2"/>
        <v/>
      </c>
      <c r="I33" s="134"/>
      <c r="J33" s="135"/>
      <c r="K33" s="136"/>
      <c r="L33"/>
    </row>
    <row r="34" spans="1:12" ht="17.100000000000001" customHeight="1" x14ac:dyDescent="0.15">
      <c r="A34" s="10">
        <f t="shared" si="1"/>
        <v>45739</v>
      </c>
      <c r="B34" s="11" t="str">
        <f t="shared" si="3"/>
        <v>日</v>
      </c>
      <c r="C34" s="23"/>
      <c r="D34" s="24"/>
      <c r="E34" s="27"/>
      <c r="F34" s="28"/>
      <c r="G34" s="29"/>
      <c r="H34" s="9" t="str">
        <f t="shared" si="2"/>
        <v/>
      </c>
      <c r="I34" s="137"/>
      <c r="J34" s="138"/>
      <c r="K34" s="139"/>
      <c r="L34"/>
    </row>
    <row r="35" spans="1:12" ht="17.100000000000001" customHeight="1" x14ac:dyDescent="0.15">
      <c r="A35" s="10">
        <f t="shared" si="1"/>
        <v>45740</v>
      </c>
      <c r="B35" s="11" t="str">
        <f t="shared" si="3"/>
        <v>月</v>
      </c>
      <c r="C35" s="23"/>
      <c r="D35" s="24"/>
      <c r="E35" s="27"/>
      <c r="F35" s="28"/>
      <c r="G35" s="29"/>
      <c r="H35" s="9" t="str">
        <f t="shared" si="2"/>
        <v/>
      </c>
      <c r="I35" s="131"/>
      <c r="J35" s="132"/>
      <c r="K35" s="133"/>
      <c r="L35"/>
    </row>
    <row r="36" spans="1:12" ht="17.100000000000001" customHeight="1" x14ac:dyDescent="0.15">
      <c r="A36" s="10">
        <f t="shared" si="1"/>
        <v>45741</v>
      </c>
      <c r="B36" s="11" t="str">
        <f t="shared" si="3"/>
        <v>火</v>
      </c>
      <c r="C36" s="23"/>
      <c r="D36" s="24"/>
      <c r="E36" s="27"/>
      <c r="F36" s="28"/>
      <c r="G36" s="29"/>
      <c r="H36" s="9" t="str">
        <f t="shared" si="2"/>
        <v/>
      </c>
      <c r="I36" s="134"/>
      <c r="J36" s="135"/>
      <c r="K36" s="136"/>
      <c r="L36"/>
    </row>
    <row r="37" spans="1:12" ht="17.100000000000001" customHeight="1" x14ac:dyDescent="0.15">
      <c r="A37" s="10">
        <f t="shared" si="1"/>
        <v>45742</v>
      </c>
      <c r="B37" s="11" t="str">
        <f t="shared" si="3"/>
        <v>水</v>
      </c>
      <c r="C37" s="23"/>
      <c r="D37" s="24"/>
      <c r="E37" s="27"/>
      <c r="F37" s="28"/>
      <c r="G37" s="29"/>
      <c r="H37" s="9" t="str">
        <f t="shared" si="2"/>
        <v/>
      </c>
      <c r="I37" s="134"/>
      <c r="J37" s="135"/>
      <c r="K37" s="136"/>
      <c r="L37"/>
    </row>
    <row r="38" spans="1:12" ht="17.100000000000001" customHeight="1" x14ac:dyDescent="0.15">
      <c r="A38" s="10">
        <f>A37+1</f>
        <v>45743</v>
      </c>
      <c r="B38" s="11" t="str">
        <f t="shared" si="3"/>
        <v>木</v>
      </c>
      <c r="C38" s="23"/>
      <c r="D38" s="24"/>
      <c r="E38" s="27"/>
      <c r="F38" s="28"/>
      <c r="G38" s="29"/>
      <c r="H38" s="9" t="str">
        <f t="shared" si="2"/>
        <v/>
      </c>
      <c r="I38" s="134"/>
      <c r="J38" s="135"/>
      <c r="K38" s="136"/>
      <c r="L38"/>
    </row>
    <row r="39" spans="1:12" ht="17.100000000000001" customHeight="1" x14ac:dyDescent="0.15">
      <c r="A39" s="10">
        <f>A38+1</f>
        <v>45744</v>
      </c>
      <c r="B39" s="11" t="str">
        <f t="shared" si="3"/>
        <v>金</v>
      </c>
      <c r="C39" s="23"/>
      <c r="D39" s="24"/>
      <c r="E39" s="27"/>
      <c r="F39" s="28"/>
      <c r="G39" s="29"/>
      <c r="H39" s="9" t="str">
        <f t="shared" si="2"/>
        <v/>
      </c>
      <c r="I39" s="134"/>
      <c r="J39" s="135"/>
      <c r="K39" s="136"/>
      <c r="L39"/>
    </row>
    <row r="40" spans="1:12" ht="17.100000000000001" customHeight="1" x14ac:dyDescent="0.15">
      <c r="A40" s="10">
        <f>IF(DAY(A39+1)&lt;4,"",A39+1)</f>
        <v>45745</v>
      </c>
      <c r="B40" s="11" t="str">
        <f t="shared" si="3"/>
        <v>土</v>
      </c>
      <c r="C40" s="23"/>
      <c r="D40" s="24"/>
      <c r="E40" s="27"/>
      <c r="F40" s="28"/>
      <c r="G40" s="29"/>
      <c r="H40" s="9" t="str">
        <f t="shared" si="2"/>
        <v/>
      </c>
      <c r="I40" s="134"/>
      <c r="J40" s="135"/>
      <c r="K40" s="136"/>
      <c r="L40"/>
    </row>
    <row r="41" spans="1:12" ht="17.100000000000001" customHeight="1" x14ac:dyDescent="0.15">
      <c r="A41" s="10">
        <f>IF(DAY(A39+2)&lt;4,"",A39+2)</f>
        <v>45746</v>
      </c>
      <c r="B41" s="11" t="str">
        <f t="shared" si="3"/>
        <v>日</v>
      </c>
      <c r="C41" s="23"/>
      <c r="D41" s="24"/>
      <c r="E41" s="27"/>
      <c r="F41" s="28"/>
      <c r="G41" s="29"/>
      <c r="H41" s="9" t="str">
        <f t="shared" si="2"/>
        <v/>
      </c>
      <c r="I41" s="134"/>
      <c r="J41" s="135"/>
      <c r="K41" s="136"/>
      <c r="L41"/>
    </row>
    <row r="42" spans="1:12" ht="17.100000000000001" customHeight="1" thickBot="1" x14ac:dyDescent="0.2">
      <c r="A42" s="12">
        <f>IF(DAY(A39+3)&lt;4,"",A39+3)</f>
        <v>45747</v>
      </c>
      <c r="B42" s="43" t="str">
        <f t="shared" si="3"/>
        <v>月</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00715FC3-6CF9-42D4-A7B8-7F9994F61FCC}">
      <formula1>"通常勤務,管理者,裁量,高プロ,出向,その他"</formula1>
    </dataValidation>
    <dataValidation type="list" allowBlank="1" showInputMessage="1" showErrorMessage="1" sqref="G2 K2" xr:uid="{4AA9D5ED-5100-4979-B892-D22A641CD513}">
      <formula1>"あり,なし"</formula1>
    </dataValidation>
    <dataValidation type="list" allowBlank="1" showInputMessage="1" showErrorMessage="1" sqref="E1:G1" xr:uid="{0DB0382E-D639-4AE3-96A2-A9757398C85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3F9A22-9F26-4C6F-AB6F-7B61BEB5EE9D}">
      <formula1>0</formula1>
    </dataValidation>
    <dataValidation type="time" allowBlank="1" showInputMessage="1" showErrorMessage="1" errorTitle="時刻を入力してください。" error="0:00から23:59までの時刻が入力できます。" sqref="C12:C42 E12:E42 G12:G42" xr:uid="{A928A7D9-70B8-4F27-A91C-44145081A55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E864-E017-4D76-A94E-68BB3651D3F7}">
  <sheetPr codeName="Sheet2"/>
  <dimension ref="A1:N57"/>
  <sheetViews>
    <sheetView topLeftCell="A7"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26</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22"/>
      <c r="J12" s="123"/>
      <c r="K12" s="124"/>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25"/>
      <c r="J13" s="126"/>
      <c r="K13" s="127"/>
      <c r="L13"/>
    </row>
    <row r="14" spans="1:13" ht="17.100000000000001" customHeight="1" x14ac:dyDescent="0.15">
      <c r="A14" s="53">
        <f t="shared" si="0"/>
        <v>45415</v>
      </c>
      <c r="B14" s="11" t="s">
        <v>37</v>
      </c>
      <c r="C14" s="23"/>
      <c r="D14" s="24"/>
      <c r="E14" s="27"/>
      <c r="F14" s="28"/>
      <c r="G14" s="29"/>
      <c r="H14" s="9" t="str">
        <f t="shared" ref="H14:H42" si="1">IF((D14-C14)+(F14-E14)-G14=0,"",(D14-C14)+(F14-E14)-G14)</f>
        <v/>
      </c>
      <c r="I14" s="125"/>
      <c r="J14" s="126"/>
      <c r="K14" s="127"/>
      <c r="L14"/>
    </row>
    <row r="15" spans="1:13" ht="17.100000000000001" customHeight="1" x14ac:dyDescent="0.15">
      <c r="A15" s="10">
        <f t="shared" si="0"/>
        <v>45416</v>
      </c>
      <c r="B15" s="11" t="s">
        <v>37</v>
      </c>
      <c r="C15" s="23"/>
      <c r="D15" s="24"/>
      <c r="E15" s="27"/>
      <c r="F15" s="28"/>
      <c r="G15" s="29"/>
      <c r="H15" s="9" t="str">
        <f t="shared" si="1"/>
        <v/>
      </c>
      <c r="I15" s="125"/>
      <c r="J15" s="126"/>
      <c r="K15" s="127"/>
      <c r="L15"/>
    </row>
    <row r="16" spans="1:13" ht="17.100000000000001" customHeight="1" x14ac:dyDescent="0.15">
      <c r="A16" s="10">
        <f t="shared" si="0"/>
        <v>45417</v>
      </c>
      <c r="B16" s="11" t="s">
        <v>37</v>
      </c>
      <c r="C16" s="23"/>
      <c r="D16" s="24"/>
      <c r="E16" s="27"/>
      <c r="F16" s="28"/>
      <c r="G16" s="29"/>
      <c r="H16" s="9" t="str">
        <f t="shared" si="1"/>
        <v/>
      </c>
      <c r="I16" s="125"/>
      <c r="J16" s="126"/>
      <c r="K16" s="127"/>
      <c r="L16"/>
    </row>
    <row r="17" spans="1:12" ht="17.100000000000001" customHeight="1" x14ac:dyDescent="0.15">
      <c r="A17" s="36">
        <f t="shared" si="0"/>
        <v>45418</v>
      </c>
      <c r="B17" s="44" t="s">
        <v>38</v>
      </c>
      <c r="C17" s="37"/>
      <c r="D17" s="38"/>
      <c r="E17" s="39"/>
      <c r="F17" s="40"/>
      <c r="G17" s="41"/>
      <c r="H17" s="9" t="str">
        <f t="shared" si="1"/>
        <v/>
      </c>
      <c r="I17" s="125"/>
      <c r="J17" s="126"/>
      <c r="K17" s="127"/>
      <c r="L17"/>
    </row>
    <row r="18" spans="1:12" ht="17.100000000000001" customHeight="1" x14ac:dyDescent="0.15">
      <c r="A18" s="36">
        <f t="shared" si="0"/>
        <v>45419</v>
      </c>
      <c r="B18" s="44" t="str">
        <f t="shared" ref="B18:B42" si="2">TEXT(A18,"aaa")</f>
        <v>火</v>
      </c>
      <c r="C18" s="37"/>
      <c r="D18" s="38"/>
      <c r="E18" s="39"/>
      <c r="F18" s="40"/>
      <c r="G18" s="41"/>
      <c r="H18" s="9" t="str">
        <f t="shared" si="1"/>
        <v/>
      </c>
      <c r="I18" s="128"/>
      <c r="J18" s="129"/>
      <c r="K18" s="130"/>
      <c r="L18"/>
    </row>
    <row r="19" spans="1:12" ht="17.100000000000001" customHeight="1" x14ac:dyDescent="0.15">
      <c r="A19" s="10">
        <f t="shared" si="0"/>
        <v>45420</v>
      </c>
      <c r="B19" s="11" t="str">
        <f t="shared" si="2"/>
        <v>水</v>
      </c>
      <c r="C19" s="23"/>
      <c r="D19" s="24"/>
      <c r="E19" s="27"/>
      <c r="F19" s="28"/>
      <c r="G19" s="29"/>
      <c r="H19" s="9" t="str">
        <f t="shared" si="1"/>
        <v/>
      </c>
      <c r="I19" s="131"/>
      <c r="J19" s="132"/>
      <c r="K19" s="133"/>
      <c r="L19"/>
    </row>
    <row r="20" spans="1:12" ht="17.100000000000001" customHeight="1" x14ac:dyDescent="0.15">
      <c r="A20" s="10">
        <f t="shared" si="0"/>
        <v>45421</v>
      </c>
      <c r="B20" s="11" t="str">
        <f t="shared" si="2"/>
        <v>木</v>
      </c>
      <c r="C20" s="23"/>
      <c r="D20" s="24"/>
      <c r="E20" s="27"/>
      <c r="F20" s="28"/>
      <c r="G20" s="29"/>
      <c r="H20" s="9" t="str">
        <f t="shared" si="1"/>
        <v/>
      </c>
      <c r="I20" s="134"/>
      <c r="J20" s="135"/>
      <c r="K20" s="136"/>
      <c r="L20"/>
    </row>
    <row r="21" spans="1:12" ht="17.100000000000001" customHeight="1" x14ac:dyDescent="0.15">
      <c r="A21" s="53">
        <f t="shared" si="0"/>
        <v>45422</v>
      </c>
      <c r="B21" s="11" t="str">
        <f t="shared" si="2"/>
        <v>金</v>
      </c>
      <c r="C21" s="23"/>
      <c r="D21" s="24"/>
      <c r="E21" s="27"/>
      <c r="F21" s="28"/>
      <c r="G21" s="29"/>
      <c r="H21" s="9" t="str">
        <f t="shared" si="1"/>
        <v/>
      </c>
      <c r="I21" s="134"/>
      <c r="J21" s="135"/>
      <c r="K21" s="136"/>
      <c r="L21"/>
    </row>
    <row r="22" spans="1:12" ht="17.100000000000001" customHeight="1" x14ac:dyDescent="0.15">
      <c r="A22" s="10">
        <f t="shared" si="0"/>
        <v>45423</v>
      </c>
      <c r="B22" s="11" t="str">
        <f t="shared" si="2"/>
        <v>土</v>
      </c>
      <c r="C22" s="23"/>
      <c r="D22" s="24"/>
      <c r="E22" s="27"/>
      <c r="F22" s="28"/>
      <c r="G22" s="29"/>
      <c r="H22" s="9" t="str">
        <f t="shared" si="1"/>
        <v/>
      </c>
      <c r="I22" s="134"/>
      <c r="J22" s="135"/>
      <c r="K22" s="136"/>
      <c r="L22"/>
    </row>
    <row r="23" spans="1:12" ht="17.100000000000001" customHeight="1" x14ac:dyDescent="0.15">
      <c r="A23" s="10">
        <f t="shared" si="0"/>
        <v>45424</v>
      </c>
      <c r="B23" s="11" t="str">
        <f t="shared" si="2"/>
        <v>日</v>
      </c>
      <c r="C23" s="23"/>
      <c r="D23" s="24"/>
      <c r="E23" s="27"/>
      <c r="F23" s="28"/>
      <c r="G23" s="29"/>
      <c r="H23" s="9" t="str">
        <f t="shared" si="1"/>
        <v/>
      </c>
      <c r="I23" s="134"/>
      <c r="J23" s="135"/>
      <c r="K23" s="136"/>
      <c r="L23"/>
    </row>
    <row r="24" spans="1:12" ht="17.100000000000001" customHeight="1" x14ac:dyDescent="0.15">
      <c r="A24" s="10">
        <f t="shared" si="0"/>
        <v>45425</v>
      </c>
      <c r="B24" s="11" t="str">
        <f t="shared" si="2"/>
        <v>月</v>
      </c>
      <c r="C24" s="23"/>
      <c r="D24" s="24"/>
      <c r="E24" s="27"/>
      <c r="F24" s="28"/>
      <c r="G24" s="29"/>
      <c r="H24" s="9" t="str">
        <f t="shared" si="1"/>
        <v/>
      </c>
      <c r="I24" s="134"/>
      <c r="J24" s="135"/>
      <c r="K24" s="136"/>
      <c r="L24"/>
    </row>
    <row r="25" spans="1:12" ht="17.100000000000001" customHeight="1" x14ac:dyDescent="0.15">
      <c r="A25" s="10">
        <f t="shared" si="0"/>
        <v>45426</v>
      </c>
      <c r="B25" s="11" t="str">
        <f t="shared" si="2"/>
        <v>火</v>
      </c>
      <c r="C25" s="23"/>
      <c r="D25" s="24"/>
      <c r="E25" s="27"/>
      <c r="F25" s="28"/>
      <c r="G25" s="29"/>
      <c r="H25" s="9" t="str">
        <f t="shared" si="1"/>
        <v/>
      </c>
      <c r="I25" s="134"/>
      <c r="J25" s="135"/>
      <c r="K25" s="136"/>
      <c r="L25"/>
    </row>
    <row r="26" spans="1:12" ht="17.100000000000001" customHeight="1" x14ac:dyDescent="0.15">
      <c r="A26" s="10">
        <f t="shared" si="0"/>
        <v>45427</v>
      </c>
      <c r="B26" s="11" t="str">
        <f t="shared" si="2"/>
        <v>水</v>
      </c>
      <c r="C26" s="23"/>
      <c r="D26" s="24"/>
      <c r="E26" s="27"/>
      <c r="F26" s="28"/>
      <c r="G26" s="29"/>
      <c r="H26" s="9" t="str">
        <f t="shared" si="1"/>
        <v/>
      </c>
      <c r="I26" s="137"/>
      <c r="J26" s="138"/>
      <c r="K26" s="139"/>
      <c r="L26"/>
    </row>
    <row r="27" spans="1:12" ht="17.100000000000001" customHeight="1" x14ac:dyDescent="0.15">
      <c r="A27" s="10">
        <f t="shared" si="0"/>
        <v>45428</v>
      </c>
      <c r="B27" s="11" t="str">
        <f t="shared" si="2"/>
        <v>木</v>
      </c>
      <c r="C27" s="23"/>
      <c r="D27" s="24"/>
      <c r="E27" s="27"/>
      <c r="F27" s="28"/>
      <c r="G27" s="29"/>
      <c r="H27" s="9" t="str">
        <f t="shared" si="1"/>
        <v/>
      </c>
      <c r="I27" s="131"/>
      <c r="J27" s="132"/>
      <c r="K27" s="133"/>
      <c r="L27"/>
    </row>
    <row r="28" spans="1:12" ht="17.100000000000001" customHeight="1" x14ac:dyDescent="0.15">
      <c r="A28" s="10">
        <f t="shared" si="0"/>
        <v>45429</v>
      </c>
      <c r="B28" s="11" t="str">
        <f t="shared" si="2"/>
        <v>金</v>
      </c>
      <c r="C28" s="23"/>
      <c r="D28" s="24"/>
      <c r="E28" s="27"/>
      <c r="F28" s="28"/>
      <c r="G28" s="29"/>
      <c r="H28" s="9" t="str">
        <f t="shared" si="1"/>
        <v/>
      </c>
      <c r="I28" s="134"/>
      <c r="J28" s="135"/>
      <c r="K28" s="136"/>
      <c r="L28"/>
    </row>
    <row r="29" spans="1:12" ht="17.100000000000001" customHeight="1" x14ac:dyDescent="0.15">
      <c r="A29" s="10">
        <f t="shared" si="0"/>
        <v>45430</v>
      </c>
      <c r="B29" s="11" t="str">
        <f t="shared" si="2"/>
        <v>土</v>
      </c>
      <c r="C29" s="23"/>
      <c r="D29" s="24"/>
      <c r="E29" s="27"/>
      <c r="F29" s="28"/>
      <c r="G29" s="29"/>
      <c r="H29" s="9" t="str">
        <f t="shared" si="1"/>
        <v/>
      </c>
      <c r="I29" s="134"/>
      <c r="J29" s="135"/>
      <c r="K29" s="136"/>
      <c r="L29"/>
    </row>
    <row r="30" spans="1:12" ht="17.100000000000001" customHeight="1" x14ac:dyDescent="0.15">
      <c r="A30" s="10">
        <f t="shared" si="0"/>
        <v>45431</v>
      </c>
      <c r="B30" s="11" t="str">
        <f t="shared" si="2"/>
        <v>日</v>
      </c>
      <c r="C30" s="23"/>
      <c r="D30" s="24"/>
      <c r="E30" s="27"/>
      <c r="F30" s="28"/>
      <c r="G30" s="29"/>
      <c r="H30" s="9" t="str">
        <f t="shared" si="1"/>
        <v/>
      </c>
      <c r="I30" s="134"/>
      <c r="J30" s="135"/>
      <c r="K30" s="136"/>
      <c r="L30"/>
    </row>
    <row r="31" spans="1:12" ht="17.100000000000001" customHeight="1" x14ac:dyDescent="0.15">
      <c r="A31" s="10">
        <f t="shared" si="0"/>
        <v>45432</v>
      </c>
      <c r="B31" s="11" t="str">
        <f t="shared" si="2"/>
        <v>月</v>
      </c>
      <c r="C31" s="23"/>
      <c r="D31" s="24"/>
      <c r="E31" s="27"/>
      <c r="F31" s="28"/>
      <c r="G31" s="29"/>
      <c r="H31" s="9" t="str">
        <f t="shared" si="1"/>
        <v/>
      </c>
      <c r="I31" s="134"/>
      <c r="J31" s="135"/>
      <c r="K31" s="136"/>
      <c r="L31"/>
    </row>
    <row r="32" spans="1:12" ht="17.100000000000001" customHeight="1" x14ac:dyDescent="0.15">
      <c r="A32" s="10">
        <f t="shared" si="0"/>
        <v>45433</v>
      </c>
      <c r="B32" s="11" t="str">
        <f t="shared" si="2"/>
        <v>火</v>
      </c>
      <c r="C32" s="23"/>
      <c r="D32" s="24"/>
      <c r="E32" s="27"/>
      <c r="F32" s="28"/>
      <c r="G32" s="29"/>
      <c r="H32" s="9" t="str">
        <f t="shared" si="1"/>
        <v/>
      </c>
      <c r="I32" s="134"/>
      <c r="J32" s="135"/>
      <c r="K32" s="136"/>
      <c r="L32"/>
    </row>
    <row r="33" spans="1:12" ht="17.100000000000001" customHeight="1" x14ac:dyDescent="0.15">
      <c r="A33" s="10">
        <f t="shared" si="0"/>
        <v>45434</v>
      </c>
      <c r="B33" s="11" t="str">
        <f t="shared" si="2"/>
        <v>水</v>
      </c>
      <c r="C33" s="23"/>
      <c r="D33" s="24"/>
      <c r="E33" s="27"/>
      <c r="F33" s="28"/>
      <c r="G33" s="29"/>
      <c r="H33" s="9" t="str">
        <f t="shared" si="1"/>
        <v/>
      </c>
      <c r="I33" s="134"/>
      <c r="J33" s="135"/>
      <c r="K33" s="136"/>
      <c r="L33"/>
    </row>
    <row r="34" spans="1:12" ht="17.100000000000001" customHeight="1" x14ac:dyDescent="0.15">
      <c r="A34" s="10">
        <f t="shared" si="0"/>
        <v>45435</v>
      </c>
      <c r="B34" s="11" t="str">
        <f t="shared" si="2"/>
        <v>木</v>
      </c>
      <c r="C34" s="23"/>
      <c r="D34" s="24"/>
      <c r="E34" s="27"/>
      <c r="F34" s="28"/>
      <c r="G34" s="29"/>
      <c r="H34" s="9" t="str">
        <f t="shared" si="1"/>
        <v/>
      </c>
      <c r="I34" s="137"/>
      <c r="J34" s="138"/>
      <c r="K34" s="139"/>
      <c r="L34"/>
    </row>
    <row r="35" spans="1:12" ht="17.100000000000001" customHeight="1" x14ac:dyDescent="0.15">
      <c r="A35" s="10">
        <f t="shared" si="0"/>
        <v>45436</v>
      </c>
      <c r="B35" s="11" t="str">
        <f t="shared" si="2"/>
        <v>金</v>
      </c>
      <c r="C35" s="23"/>
      <c r="D35" s="24"/>
      <c r="E35" s="27"/>
      <c r="F35" s="28"/>
      <c r="G35" s="29"/>
      <c r="H35" s="9" t="str">
        <f t="shared" si="1"/>
        <v/>
      </c>
      <c r="I35" s="131"/>
      <c r="J35" s="132"/>
      <c r="K35" s="133"/>
      <c r="L35"/>
    </row>
    <row r="36" spans="1:12" ht="17.100000000000001" customHeight="1" x14ac:dyDescent="0.15">
      <c r="A36" s="10">
        <f t="shared" si="0"/>
        <v>45437</v>
      </c>
      <c r="B36" s="11" t="str">
        <f t="shared" si="2"/>
        <v>土</v>
      </c>
      <c r="C36" s="23"/>
      <c r="D36" s="24"/>
      <c r="E36" s="27"/>
      <c r="F36" s="28"/>
      <c r="G36" s="29"/>
      <c r="H36" s="9" t="str">
        <f t="shared" si="1"/>
        <v/>
      </c>
      <c r="I36" s="134"/>
      <c r="J36" s="135"/>
      <c r="K36" s="136"/>
      <c r="L36"/>
    </row>
    <row r="37" spans="1:12" ht="17.100000000000001" customHeight="1" x14ac:dyDescent="0.15">
      <c r="A37" s="10">
        <f t="shared" si="0"/>
        <v>45438</v>
      </c>
      <c r="B37" s="11" t="str">
        <f t="shared" si="2"/>
        <v>日</v>
      </c>
      <c r="C37" s="23"/>
      <c r="D37" s="24"/>
      <c r="E37" s="27"/>
      <c r="F37" s="28"/>
      <c r="G37" s="29"/>
      <c r="H37" s="9" t="str">
        <f t="shared" si="1"/>
        <v/>
      </c>
      <c r="I37" s="134"/>
      <c r="J37" s="135"/>
      <c r="K37" s="136"/>
      <c r="L37"/>
    </row>
    <row r="38" spans="1:12" ht="17.100000000000001" customHeight="1" x14ac:dyDescent="0.15">
      <c r="A38" s="10">
        <f>A37+1</f>
        <v>45439</v>
      </c>
      <c r="B38" s="11" t="str">
        <f t="shared" si="2"/>
        <v>月</v>
      </c>
      <c r="C38" s="23"/>
      <c r="D38" s="24"/>
      <c r="E38" s="27"/>
      <c r="F38" s="28"/>
      <c r="G38" s="29"/>
      <c r="H38" s="9" t="str">
        <f t="shared" si="1"/>
        <v/>
      </c>
      <c r="I38" s="134"/>
      <c r="J38" s="135"/>
      <c r="K38" s="136"/>
      <c r="L38"/>
    </row>
    <row r="39" spans="1:12" ht="17.100000000000001" customHeight="1" x14ac:dyDescent="0.15">
      <c r="A39" s="10">
        <f>A38+1</f>
        <v>45440</v>
      </c>
      <c r="B39" s="11" t="str">
        <f t="shared" si="2"/>
        <v>火</v>
      </c>
      <c r="C39" s="23"/>
      <c r="D39" s="24"/>
      <c r="E39" s="27"/>
      <c r="F39" s="28"/>
      <c r="G39" s="29"/>
      <c r="H39" s="9" t="str">
        <f t="shared" si="1"/>
        <v/>
      </c>
      <c r="I39" s="134"/>
      <c r="J39" s="135"/>
      <c r="K39" s="136"/>
      <c r="L39"/>
    </row>
    <row r="40" spans="1:12" ht="17.100000000000001" customHeight="1" x14ac:dyDescent="0.15">
      <c r="A40" s="10">
        <f>IF(DAY(A39+1)&lt;4,"",A39+1)</f>
        <v>45441</v>
      </c>
      <c r="B40" s="11" t="str">
        <f t="shared" si="2"/>
        <v>水</v>
      </c>
      <c r="C40" s="23"/>
      <c r="D40" s="24"/>
      <c r="E40" s="27"/>
      <c r="F40" s="28"/>
      <c r="G40" s="29"/>
      <c r="H40" s="9" t="str">
        <f t="shared" si="1"/>
        <v/>
      </c>
      <c r="I40" s="134"/>
      <c r="J40" s="135"/>
      <c r="K40" s="136"/>
      <c r="L40"/>
    </row>
    <row r="41" spans="1:12" ht="17.100000000000001" customHeight="1" x14ac:dyDescent="0.15">
      <c r="A41" s="10">
        <f>IF(DAY(A39+2)&lt;4,"",A39+2)</f>
        <v>45442</v>
      </c>
      <c r="B41" s="11" t="str">
        <f t="shared" si="2"/>
        <v>木</v>
      </c>
      <c r="C41" s="23"/>
      <c r="D41" s="24"/>
      <c r="E41" s="27"/>
      <c r="F41" s="28"/>
      <c r="G41" s="29"/>
      <c r="H41" s="9" t="str">
        <f t="shared" si="1"/>
        <v/>
      </c>
      <c r="I41" s="134"/>
      <c r="J41" s="135"/>
      <c r="K41" s="136"/>
      <c r="L41"/>
    </row>
    <row r="42" spans="1:12" ht="17.100000000000001" customHeight="1" thickBot="1" x14ac:dyDescent="0.2">
      <c r="A42" s="12">
        <f>IF(DAY(A39+3)&lt;4,"",A39+3)</f>
        <v>45443</v>
      </c>
      <c r="B42" s="43" t="str">
        <f t="shared" si="2"/>
        <v>金</v>
      </c>
      <c r="C42" s="30"/>
      <c r="D42" s="31"/>
      <c r="E42" s="32"/>
      <c r="F42" s="33"/>
      <c r="G42" s="34"/>
      <c r="H42" s="13" t="str">
        <f t="shared" si="1"/>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261FECFA-D881-4154-A99F-272FEE0AFAB4}">
      <formula1>"通常勤務,管理者,裁量,高プロ,出向,その他"</formula1>
    </dataValidation>
    <dataValidation type="list" allowBlank="1" showInputMessage="1" showErrorMessage="1" sqref="G2 K2" xr:uid="{3C4DDECE-C492-424A-BAB1-CCFD0F6FA0FB}">
      <formula1>"あり,なし"</formula1>
    </dataValidation>
    <dataValidation type="list" allowBlank="1" showInputMessage="1" showErrorMessage="1" sqref="E1:G1" xr:uid="{EB82D06E-68DF-4F0B-A5EF-F7517BC152C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9448182-8F49-4F52-8CFB-C95BC2EFDCF1}">
      <formula1>0</formula1>
    </dataValidation>
    <dataValidation type="time" allowBlank="1" showInputMessage="1" showErrorMessage="1" errorTitle="時刻を入力してください。" error="0:00から23:59までの時刻が入力できます。" sqref="C12:C42 E12:E42 G12:G42" xr:uid="{5A2AB5BF-8489-42EA-A3DF-B6C3A045D53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06FB-2061-4FC6-BA5C-9D44ADDB6C88}">
  <sheetPr codeName="Sheet3"/>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27</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22"/>
      <c r="J12" s="123"/>
      <c r="K12" s="124"/>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125"/>
      <c r="J13" s="126"/>
      <c r="K13" s="127"/>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45447</v>
      </c>
      <c r="B15" s="11" t="str">
        <f t="shared" si="0"/>
        <v>火</v>
      </c>
      <c r="C15" s="23"/>
      <c r="D15" s="24"/>
      <c r="E15" s="27"/>
      <c r="F15" s="28"/>
      <c r="G15" s="29"/>
      <c r="H15" s="9" t="str">
        <f t="shared" si="2"/>
        <v/>
      </c>
      <c r="I15" s="125"/>
      <c r="J15" s="126"/>
      <c r="K15" s="127"/>
      <c r="L15"/>
    </row>
    <row r="16" spans="1:13" ht="17.100000000000001" customHeight="1" x14ac:dyDescent="0.15">
      <c r="A16" s="10">
        <f t="shared" si="1"/>
        <v>45448</v>
      </c>
      <c r="B16" s="11" t="str">
        <f t="shared" si="0"/>
        <v>水</v>
      </c>
      <c r="C16" s="23"/>
      <c r="D16" s="24"/>
      <c r="E16" s="27"/>
      <c r="F16" s="28"/>
      <c r="G16" s="29"/>
      <c r="H16" s="9" t="str">
        <f t="shared" si="2"/>
        <v/>
      </c>
      <c r="I16" s="125"/>
      <c r="J16" s="126"/>
      <c r="K16" s="127"/>
      <c r="L16"/>
    </row>
    <row r="17" spans="1:12" ht="17.100000000000001" customHeight="1" x14ac:dyDescent="0.15">
      <c r="A17" s="36">
        <f t="shared" si="1"/>
        <v>45449</v>
      </c>
      <c r="B17" s="44" t="str">
        <f t="shared" si="0"/>
        <v>木</v>
      </c>
      <c r="C17" s="37"/>
      <c r="D17" s="38"/>
      <c r="E17" s="39"/>
      <c r="F17" s="40"/>
      <c r="G17" s="41"/>
      <c r="H17" s="9" t="str">
        <f t="shared" si="2"/>
        <v/>
      </c>
      <c r="I17" s="125"/>
      <c r="J17" s="126"/>
      <c r="K17" s="127"/>
      <c r="L17"/>
    </row>
    <row r="18" spans="1:12" ht="17.100000000000001" customHeight="1" x14ac:dyDescent="0.15">
      <c r="A18" s="36">
        <f t="shared" si="1"/>
        <v>45450</v>
      </c>
      <c r="B18" s="44" t="str">
        <f t="shared" si="0"/>
        <v>金</v>
      </c>
      <c r="C18" s="37"/>
      <c r="D18" s="38"/>
      <c r="E18" s="39"/>
      <c r="F18" s="40"/>
      <c r="G18" s="41"/>
      <c r="H18" s="9" t="str">
        <f t="shared" si="2"/>
        <v/>
      </c>
      <c r="I18" s="128"/>
      <c r="J18" s="129"/>
      <c r="K18" s="130"/>
      <c r="L18"/>
    </row>
    <row r="19" spans="1:12" ht="17.100000000000001" customHeight="1" x14ac:dyDescent="0.15">
      <c r="A19" s="10">
        <f t="shared" si="1"/>
        <v>45451</v>
      </c>
      <c r="B19" s="11" t="str">
        <f t="shared" si="0"/>
        <v>土</v>
      </c>
      <c r="C19" s="23"/>
      <c r="D19" s="24"/>
      <c r="E19" s="27"/>
      <c r="F19" s="28"/>
      <c r="G19" s="29"/>
      <c r="H19" s="9" t="str">
        <f t="shared" si="2"/>
        <v/>
      </c>
      <c r="I19" s="131"/>
      <c r="J19" s="132"/>
      <c r="K19" s="133"/>
      <c r="L19"/>
    </row>
    <row r="20" spans="1:12" ht="17.100000000000001" customHeight="1" x14ac:dyDescent="0.15">
      <c r="A20" s="10">
        <f t="shared" si="1"/>
        <v>45452</v>
      </c>
      <c r="B20" s="11" t="str">
        <f t="shared" si="0"/>
        <v>日</v>
      </c>
      <c r="C20" s="23"/>
      <c r="D20" s="24"/>
      <c r="E20" s="27"/>
      <c r="F20" s="28"/>
      <c r="G20" s="29"/>
      <c r="H20" s="9" t="str">
        <f t="shared" si="2"/>
        <v/>
      </c>
      <c r="I20" s="134"/>
      <c r="J20" s="135"/>
      <c r="K20" s="136"/>
      <c r="L20"/>
    </row>
    <row r="21" spans="1:12" ht="17.100000000000001" customHeight="1" x14ac:dyDescent="0.15">
      <c r="A21" s="53">
        <f t="shared" si="1"/>
        <v>45453</v>
      </c>
      <c r="B21" s="11" t="str">
        <f t="shared" si="0"/>
        <v>月</v>
      </c>
      <c r="C21" s="23"/>
      <c r="D21" s="24"/>
      <c r="E21" s="27"/>
      <c r="F21" s="28"/>
      <c r="G21" s="29"/>
      <c r="H21" s="9" t="str">
        <f t="shared" si="2"/>
        <v/>
      </c>
      <c r="I21" s="134"/>
      <c r="J21" s="135"/>
      <c r="K21" s="136"/>
      <c r="L21"/>
    </row>
    <row r="22" spans="1:12" ht="17.100000000000001" customHeight="1" x14ac:dyDescent="0.15">
      <c r="A22" s="10">
        <f t="shared" si="1"/>
        <v>45454</v>
      </c>
      <c r="B22" s="11" t="str">
        <f t="shared" si="0"/>
        <v>火</v>
      </c>
      <c r="C22" s="23"/>
      <c r="D22" s="24"/>
      <c r="E22" s="27"/>
      <c r="F22" s="28"/>
      <c r="G22" s="29"/>
      <c r="H22" s="9" t="str">
        <f t="shared" si="2"/>
        <v/>
      </c>
      <c r="I22" s="134"/>
      <c r="J22" s="135"/>
      <c r="K22" s="136"/>
      <c r="L22"/>
    </row>
    <row r="23" spans="1:12" ht="17.100000000000001" customHeight="1" x14ac:dyDescent="0.15">
      <c r="A23" s="10">
        <f t="shared" si="1"/>
        <v>45455</v>
      </c>
      <c r="B23" s="11" t="str">
        <f t="shared" si="0"/>
        <v>水</v>
      </c>
      <c r="C23" s="23"/>
      <c r="D23" s="24"/>
      <c r="E23" s="27"/>
      <c r="F23" s="28"/>
      <c r="G23" s="29"/>
      <c r="H23" s="9" t="str">
        <f t="shared" si="2"/>
        <v/>
      </c>
      <c r="I23" s="134"/>
      <c r="J23" s="135"/>
      <c r="K23" s="136"/>
      <c r="L23"/>
    </row>
    <row r="24" spans="1:12" ht="17.100000000000001" customHeight="1" x14ac:dyDescent="0.15">
      <c r="A24" s="10">
        <f t="shared" si="1"/>
        <v>45456</v>
      </c>
      <c r="B24" s="11" t="str">
        <f t="shared" si="0"/>
        <v>木</v>
      </c>
      <c r="C24" s="23"/>
      <c r="D24" s="24"/>
      <c r="E24" s="27"/>
      <c r="F24" s="28"/>
      <c r="G24" s="29"/>
      <c r="H24" s="9" t="str">
        <f t="shared" si="2"/>
        <v/>
      </c>
      <c r="I24" s="134"/>
      <c r="J24" s="135"/>
      <c r="K24" s="136"/>
      <c r="L24"/>
    </row>
    <row r="25" spans="1:12" ht="17.100000000000001" customHeight="1" x14ac:dyDescent="0.15">
      <c r="A25" s="10">
        <f t="shared" si="1"/>
        <v>45457</v>
      </c>
      <c r="B25" s="11" t="str">
        <f t="shared" si="0"/>
        <v>金</v>
      </c>
      <c r="C25" s="23"/>
      <c r="D25" s="24"/>
      <c r="E25" s="27"/>
      <c r="F25" s="28"/>
      <c r="G25" s="29"/>
      <c r="H25" s="9" t="str">
        <f t="shared" si="2"/>
        <v/>
      </c>
      <c r="I25" s="134"/>
      <c r="J25" s="135"/>
      <c r="K25" s="136"/>
      <c r="L25"/>
    </row>
    <row r="26" spans="1:12" ht="17.100000000000001" customHeight="1" x14ac:dyDescent="0.15">
      <c r="A26" s="10">
        <f t="shared" si="1"/>
        <v>45458</v>
      </c>
      <c r="B26" s="11" t="str">
        <f t="shared" si="0"/>
        <v>土</v>
      </c>
      <c r="C26" s="23"/>
      <c r="D26" s="24"/>
      <c r="E26" s="27"/>
      <c r="F26" s="28"/>
      <c r="G26" s="29"/>
      <c r="H26" s="9" t="str">
        <f t="shared" si="2"/>
        <v/>
      </c>
      <c r="I26" s="137"/>
      <c r="J26" s="138"/>
      <c r="K26" s="139"/>
      <c r="L26"/>
    </row>
    <row r="27" spans="1:12" ht="17.100000000000001" customHeight="1" x14ac:dyDescent="0.15">
      <c r="A27" s="10">
        <f t="shared" si="1"/>
        <v>45459</v>
      </c>
      <c r="B27" s="11" t="str">
        <f t="shared" si="0"/>
        <v>日</v>
      </c>
      <c r="C27" s="23"/>
      <c r="D27" s="24"/>
      <c r="E27" s="27"/>
      <c r="F27" s="28"/>
      <c r="G27" s="29"/>
      <c r="H27" s="9" t="str">
        <f t="shared" si="2"/>
        <v/>
      </c>
      <c r="I27" s="131"/>
      <c r="J27" s="132"/>
      <c r="K27" s="133"/>
      <c r="L27"/>
    </row>
    <row r="28" spans="1:12" ht="17.100000000000001" customHeight="1" x14ac:dyDescent="0.15">
      <c r="A28" s="10">
        <f t="shared" si="1"/>
        <v>45460</v>
      </c>
      <c r="B28" s="11" t="str">
        <f t="shared" si="0"/>
        <v>月</v>
      </c>
      <c r="C28" s="23"/>
      <c r="D28" s="24"/>
      <c r="E28" s="27"/>
      <c r="F28" s="28"/>
      <c r="G28" s="29"/>
      <c r="H28" s="9" t="str">
        <f t="shared" si="2"/>
        <v/>
      </c>
      <c r="I28" s="134"/>
      <c r="J28" s="135"/>
      <c r="K28" s="136"/>
      <c r="L28"/>
    </row>
    <row r="29" spans="1:12" ht="17.100000000000001" customHeight="1" x14ac:dyDescent="0.15">
      <c r="A29" s="10">
        <f t="shared" si="1"/>
        <v>45461</v>
      </c>
      <c r="B29" s="11" t="str">
        <f t="shared" si="0"/>
        <v>火</v>
      </c>
      <c r="C29" s="23"/>
      <c r="D29" s="24"/>
      <c r="E29" s="27"/>
      <c r="F29" s="28"/>
      <c r="G29" s="29"/>
      <c r="H29" s="9" t="str">
        <f t="shared" si="2"/>
        <v/>
      </c>
      <c r="I29" s="134"/>
      <c r="J29" s="135"/>
      <c r="K29" s="136"/>
      <c r="L29"/>
    </row>
    <row r="30" spans="1:12" ht="17.100000000000001" customHeight="1" x14ac:dyDescent="0.15">
      <c r="A30" s="10">
        <f t="shared" si="1"/>
        <v>45462</v>
      </c>
      <c r="B30" s="11" t="str">
        <f t="shared" si="0"/>
        <v>水</v>
      </c>
      <c r="C30" s="23"/>
      <c r="D30" s="24"/>
      <c r="E30" s="27"/>
      <c r="F30" s="28"/>
      <c r="G30" s="29"/>
      <c r="H30" s="9" t="str">
        <f t="shared" si="2"/>
        <v/>
      </c>
      <c r="I30" s="134"/>
      <c r="J30" s="135"/>
      <c r="K30" s="136"/>
      <c r="L30"/>
    </row>
    <row r="31" spans="1:12" ht="17.100000000000001" customHeight="1" x14ac:dyDescent="0.15">
      <c r="A31" s="10">
        <f t="shared" si="1"/>
        <v>45463</v>
      </c>
      <c r="B31" s="11" t="str">
        <f t="shared" si="0"/>
        <v>木</v>
      </c>
      <c r="C31" s="23"/>
      <c r="D31" s="24"/>
      <c r="E31" s="27"/>
      <c r="F31" s="28"/>
      <c r="G31" s="29"/>
      <c r="H31" s="9" t="str">
        <f t="shared" si="2"/>
        <v/>
      </c>
      <c r="I31" s="134"/>
      <c r="J31" s="135"/>
      <c r="K31" s="136"/>
      <c r="L31"/>
    </row>
    <row r="32" spans="1:12" ht="17.100000000000001" customHeight="1" x14ac:dyDescent="0.15">
      <c r="A32" s="10">
        <f t="shared" si="1"/>
        <v>45464</v>
      </c>
      <c r="B32" s="11" t="str">
        <f t="shared" si="0"/>
        <v>金</v>
      </c>
      <c r="C32" s="23"/>
      <c r="D32" s="24"/>
      <c r="E32" s="27"/>
      <c r="F32" s="28"/>
      <c r="G32" s="29"/>
      <c r="H32" s="9" t="str">
        <f t="shared" si="2"/>
        <v/>
      </c>
      <c r="I32" s="134"/>
      <c r="J32" s="135"/>
      <c r="K32" s="136"/>
      <c r="L32"/>
    </row>
    <row r="33" spans="1:12" ht="17.100000000000001" customHeight="1" x14ac:dyDescent="0.15">
      <c r="A33" s="10">
        <f t="shared" si="1"/>
        <v>45465</v>
      </c>
      <c r="B33" s="11" t="str">
        <f t="shared" si="0"/>
        <v>土</v>
      </c>
      <c r="C33" s="23"/>
      <c r="D33" s="24"/>
      <c r="E33" s="27"/>
      <c r="F33" s="28"/>
      <c r="G33" s="29"/>
      <c r="H33" s="9" t="str">
        <f t="shared" si="2"/>
        <v/>
      </c>
      <c r="I33" s="134"/>
      <c r="J33" s="135"/>
      <c r="K33" s="136"/>
      <c r="L33"/>
    </row>
    <row r="34" spans="1:12" ht="17.100000000000001" customHeight="1" x14ac:dyDescent="0.15">
      <c r="A34" s="10">
        <f t="shared" si="1"/>
        <v>45466</v>
      </c>
      <c r="B34" s="11" t="str">
        <f t="shared" si="0"/>
        <v>日</v>
      </c>
      <c r="C34" s="23"/>
      <c r="D34" s="24"/>
      <c r="E34" s="27"/>
      <c r="F34" s="28"/>
      <c r="G34" s="29"/>
      <c r="H34" s="9" t="str">
        <f t="shared" si="2"/>
        <v/>
      </c>
      <c r="I34" s="137"/>
      <c r="J34" s="138"/>
      <c r="K34" s="139"/>
      <c r="L34"/>
    </row>
    <row r="35" spans="1:12" ht="17.100000000000001" customHeight="1" x14ac:dyDescent="0.15">
      <c r="A35" s="10">
        <f t="shared" si="1"/>
        <v>45467</v>
      </c>
      <c r="B35" s="11" t="str">
        <f t="shared" si="0"/>
        <v>月</v>
      </c>
      <c r="C35" s="23"/>
      <c r="D35" s="24"/>
      <c r="E35" s="27"/>
      <c r="F35" s="28"/>
      <c r="G35" s="29"/>
      <c r="H35" s="9" t="str">
        <f t="shared" si="2"/>
        <v/>
      </c>
      <c r="I35" s="131"/>
      <c r="J35" s="132"/>
      <c r="K35" s="133"/>
      <c r="L35"/>
    </row>
    <row r="36" spans="1:12" ht="17.100000000000001" customHeight="1" x14ac:dyDescent="0.15">
      <c r="A36" s="10">
        <f t="shared" si="1"/>
        <v>45468</v>
      </c>
      <c r="B36" s="11" t="str">
        <f t="shared" si="0"/>
        <v>火</v>
      </c>
      <c r="C36" s="23"/>
      <c r="D36" s="24"/>
      <c r="E36" s="27"/>
      <c r="F36" s="28"/>
      <c r="G36" s="29"/>
      <c r="H36" s="9" t="str">
        <f t="shared" si="2"/>
        <v/>
      </c>
      <c r="I36" s="134"/>
      <c r="J36" s="135"/>
      <c r="K36" s="136"/>
      <c r="L36"/>
    </row>
    <row r="37" spans="1:12" ht="17.100000000000001" customHeight="1" x14ac:dyDescent="0.15">
      <c r="A37" s="10">
        <f t="shared" si="1"/>
        <v>45469</v>
      </c>
      <c r="B37" s="11" t="str">
        <f t="shared" si="0"/>
        <v>水</v>
      </c>
      <c r="C37" s="23"/>
      <c r="D37" s="24"/>
      <c r="E37" s="27"/>
      <c r="F37" s="28"/>
      <c r="G37" s="29"/>
      <c r="H37" s="9" t="str">
        <f t="shared" si="2"/>
        <v/>
      </c>
      <c r="I37" s="134"/>
      <c r="J37" s="135"/>
      <c r="K37" s="136"/>
      <c r="L37"/>
    </row>
    <row r="38" spans="1:12" ht="17.100000000000001" customHeight="1" x14ac:dyDescent="0.15">
      <c r="A38" s="10">
        <f>A37+1</f>
        <v>45470</v>
      </c>
      <c r="B38" s="11" t="str">
        <f t="shared" si="0"/>
        <v>木</v>
      </c>
      <c r="C38" s="23"/>
      <c r="D38" s="24"/>
      <c r="E38" s="27"/>
      <c r="F38" s="28"/>
      <c r="G38" s="29"/>
      <c r="H38" s="9" t="str">
        <f t="shared" si="2"/>
        <v/>
      </c>
      <c r="I38" s="134"/>
      <c r="J38" s="135"/>
      <c r="K38" s="136"/>
      <c r="L38"/>
    </row>
    <row r="39" spans="1:12" ht="17.100000000000001" customHeight="1" x14ac:dyDescent="0.15">
      <c r="A39" s="10">
        <f>A38+1</f>
        <v>45471</v>
      </c>
      <c r="B39" s="11" t="str">
        <f t="shared" si="0"/>
        <v>金</v>
      </c>
      <c r="C39" s="23"/>
      <c r="D39" s="24"/>
      <c r="E39" s="27"/>
      <c r="F39" s="28"/>
      <c r="G39" s="29"/>
      <c r="H39" s="9" t="str">
        <f t="shared" si="2"/>
        <v/>
      </c>
      <c r="I39" s="134"/>
      <c r="J39" s="135"/>
      <c r="K39" s="136"/>
      <c r="L39"/>
    </row>
    <row r="40" spans="1:12" ht="17.100000000000001" customHeight="1" x14ac:dyDescent="0.15">
      <c r="A40" s="10">
        <f>IF(DAY(A39+1)&lt;4,"",A39+1)</f>
        <v>45472</v>
      </c>
      <c r="B40" s="11" t="str">
        <f t="shared" si="0"/>
        <v>土</v>
      </c>
      <c r="C40" s="23"/>
      <c r="D40" s="24"/>
      <c r="E40" s="27"/>
      <c r="F40" s="28"/>
      <c r="G40" s="29"/>
      <c r="H40" s="9" t="str">
        <f t="shared" si="2"/>
        <v/>
      </c>
      <c r="I40" s="134"/>
      <c r="J40" s="135"/>
      <c r="K40" s="136"/>
      <c r="L40"/>
    </row>
    <row r="41" spans="1:12" ht="17.100000000000001" customHeight="1" x14ac:dyDescent="0.15">
      <c r="A41" s="10">
        <f>IF(DAY(A39+2)&lt;4,"",A39+2)</f>
        <v>45473</v>
      </c>
      <c r="B41" s="11" t="str">
        <f t="shared" si="0"/>
        <v>日</v>
      </c>
      <c r="C41" s="23"/>
      <c r="D41" s="24"/>
      <c r="E41" s="27"/>
      <c r="F41" s="28"/>
      <c r="G41" s="29"/>
      <c r="H41" s="9" t="str">
        <f t="shared" si="2"/>
        <v/>
      </c>
      <c r="I41" s="134"/>
      <c r="J41" s="135"/>
      <c r="K41" s="136"/>
      <c r="L41"/>
    </row>
    <row r="42" spans="1:12" ht="17.100000000000001" customHeight="1" thickBot="1" x14ac:dyDescent="0.2">
      <c r="A42" s="12" t="str">
        <f>IF(DAY(A39+3)&lt;4,"",A39+3)</f>
        <v/>
      </c>
      <c r="B42" s="43" t="str">
        <f t="shared" si="0"/>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BEA7336F-7E7B-419E-B842-7DA375DF026B}">
      <formula1>"通常勤務,管理者,裁量,高プロ,出向,その他"</formula1>
    </dataValidation>
    <dataValidation type="list" allowBlank="1" showInputMessage="1" showErrorMessage="1" sqref="G2 K2" xr:uid="{6920F112-E2AE-402A-922C-F965F1C180E2}">
      <formula1>"あり,なし"</formula1>
    </dataValidation>
    <dataValidation type="list" allowBlank="1" showInputMessage="1" showErrorMessage="1" sqref="E1:G1" xr:uid="{BFFE4FD8-92E0-4808-9CD2-F430BD1C53F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7A4F0A-53EC-437C-B132-BF9FDC5ED479}">
      <formula1>0</formula1>
    </dataValidation>
    <dataValidation type="time" allowBlank="1" showInputMessage="1" showErrorMessage="1" errorTitle="時刻を入力してください。" error="0:00から23:59までの時刻が入力できます。" sqref="C12:C42 E12:E42 G12:G42" xr:uid="{A2E66B30-DDD6-4683-A2B5-7651B12536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D3E2-DBA2-4005-BA17-538F7FFA5C11}">
  <sheetPr codeName="Sheet4"/>
  <dimension ref="A1:N57"/>
  <sheetViews>
    <sheetView zoomScaleNormal="100" workbookViewId="0">
      <selection activeCell="L8" sqref="L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28</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22"/>
      <c r="J12" s="123"/>
      <c r="K12" s="124"/>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25"/>
      <c r="J13" s="126"/>
      <c r="K13" s="127"/>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45477</v>
      </c>
      <c r="B15" s="11" t="str">
        <f t="shared" si="0"/>
        <v>木</v>
      </c>
      <c r="C15" s="23"/>
      <c r="D15" s="24"/>
      <c r="E15" s="27"/>
      <c r="F15" s="28"/>
      <c r="G15" s="29"/>
      <c r="H15" s="9" t="str">
        <f t="shared" si="2"/>
        <v/>
      </c>
      <c r="I15" s="125"/>
      <c r="J15" s="126"/>
      <c r="K15" s="127"/>
      <c r="L15"/>
    </row>
    <row r="16" spans="1:13" ht="17.100000000000001" customHeight="1" x14ac:dyDescent="0.15">
      <c r="A16" s="10">
        <f t="shared" si="1"/>
        <v>45478</v>
      </c>
      <c r="B16" s="11" t="str">
        <f t="shared" si="0"/>
        <v>金</v>
      </c>
      <c r="C16" s="23"/>
      <c r="D16" s="24"/>
      <c r="E16" s="27"/>
      <c r="F16" s="28"/>
      <c r="G16" s="29"/>
      <c r="H16" s="9" t="str">
        <f t="shared" si="2"/>
        <v/>
      </c>
      <c r="I16" s="125"/>
      <c r="J16" s="126"/>
      <c r="K16" s="127"/>
      <c r="L16"/>
    </row>
    <row r="17" spans="1:12" ht="17.100000000000001" customHeight="1" x14ac:dyDescent="0.15">
      <c r="A17" s="36">
        <f t="shared" si="1"/>
        <v>45479</v>
      </c>
      <c r="B17" s="44" t="str">
        <f t="shared" si="0"/>
        <v>土</v>
      </c>
      <c r="C17" s="37"/>
      <c r="D17" s="38"/>
      <c r="E17" s="39"/>
      <c r="F17" s="40"/>
      <c r="G17" s="41"/>
      <c r="H17" s="9" t="str">
        <f t="shared" si="2"/>
        <v/>
      </c>
      <c r="I17" s="125"/>
      <c r="J17" s="126"/>
      <c r="K17" s="127"/>
      <c r="L17"/>
    </row>
    <row r="18" spans="1:12" ht="17.100000000000001" customHeight="1" x14ac:dyDescent="0.15">
      <c r="A18" s="36">
        <f t="shared" si="1"/>
        <v>45480</v>
      </c>
      <c r="B18" s="44" t="str">
        <f t="shared" si="0"/>
        <v>日</v>
      </c>
      <c r="C18" s="37"/>
      <c r="D18" s="38"/>
      <c r="E18" s="39"/>
      <c r="F18" s="40"/>
      <c r="G18" s="41"/>
      <c r="H18" s="9" t="str">
        <f t="shared" si="2"/>
        <v/>
      </c>
      <c r="I18" s="128"/>
      <c r="J18" s="129"/>
      <c r="K18" s="130"/>
      <c r="L18"/>
    </row>
    <row r="19" spans="1:12" ht="17.100000000000001" customHeight="1" x14ac:dyDescent="0.15">
      <c r="A19" s="10">
        <f t="shared" si="1"/>
        <v>45481</v>
      </c>
      <c r="B19" s="11" t="str">
        <f t="shared" si="0"/>
        <v>月</v>
      </c>
      <c r="C19" s="23"/>
      <c r="D19" s="24"/>
      <c r="E19" s="27"/>
      <c r="F19" s="28"/>
      <c r="G19" s="29"/>
      <c r="H19" s="9" t="str">
        <f t="shared" si="2"/>
        <v/>
      </c>
      <c r="I19" s="131"/>
      <c r="J19" s="132"/>
      <c r="K19" s="133"/>
      <c r="L19"/>
    </row>
    <row r="20" spans="1:12" ht="17.100000000000001" customHeight="1" x14ac:dyDescent="0.15">
      <c r="A20" s="10">
        <f t="shared" si="1"/>
        <v>45482</v>
      </c>
      <c r="B20" s="11" t="str">
        <f t="shared" si="0"/>
        <v>火</v>
      </c>
      <c r="C20" s="23"/>
      <c r="D20" s="24"/>
      <c r="E20" s="27"/>
      <c r="F20" s="28"/>
      <c r="G20" s="29"/>
      <c r="H20" s="9" t="str">
        <f t="shared" si="2"/>
        <v/>
      </c>
      <c r="I20" s="134"/>
      <c r="J20" s="135"/>
      <c r="K20" s="136"/>
      <c r="L20"/>
    </row>
    <row r="21" spans="1:12" ht="17.100000000000001" customHeight="1" x14ac:dyDescent="0.15">
      <c r="A21" s="53">
        <f t="shared" si="1"/>
        <v>45483</v>
      </c>
      <c r="B21" s="11" t="str">
        <f t="shared" si="0"/>
        <v>水</v>
      </c>
      <c r="C21" s="23"/>
      <c r="D21" s="24"/>
      <c r="E21" s="27"/>
      <c r="F21" s="28"/>
      <c r="G21" s="29"/>
      <c r="H21" s="9" t="str">
        <f t="shared" si="2"/>
        <v/>
      </c>
      <c r="I21" s="134"/>
      <c r="J21" s="135"/>
      <c r="K21" s="136"/>
      <c r="L21"/>
    </row>
    <row r="22" spans="1:12" ht="17.100000000000001" customHeight="1" x14ac:dyDescent="0.15">
      <c r="A22" s="10">
        <f t="shared" si="1"/>
        <v>45484</v>
      </c>
      <c r="B22" s="11" t="str">
        <f t="shared" si="0"/>
        <v>木</v>
      </c>
      <c r="C22" s="23"/>
      <c r="D22" s="24"/>
      <c r="E22" s="27"/>
      <c r="F22" s="28"/>
      <c r="G22" s="29"/>
      <c r="H22" s="9" t="str">
        <f t="shared" si="2"/>
        <v/>
      </c>
      <c r="I22" s="134"/>
      <c r="J22" s="135"/>
      <c r="K22" s="136"/>
      <c r="L22"/>
    </row>
    <row r="23" spans="1:12" ht="17.100000000000001" customHeight="1" x14ac:dyDescent="0.15">
      <c r="A23" s="10">
        <f t="shared" si="1"/>
        <v>45485</v>
      </c>
      <c r="B23" s="11" t="str">
        <f t="shared" si="0"/>
        <v>金</v>
      </c>
      <c r="C23" s="23"/>
      <c r="D23" s="24"/>
      <c r="E23" s="27"/>
      <c r="F23" s="28"/>
      <c r="G23" s="29"/>
      <c r="H23" s="9" t="str">
        <f t="shared" si="2"/>
        <v/>
      </c>
      <c r="I23" s="134"/>
      <c r="J23" s="135"/>
      <c r="K23" s="136"/>
      <c r="L23"/>
    </row>
    <row r="24" spans="1:12" ht="17.100000000000001" customHeight="1" x14ac:dyDescent="0.15">
      <c r="A24" s="10">
        <f t="shared" si="1"/>
        <v>45486</v>
      </c>
      <c r="B24" s="11" t="str">
        <f t="shared" si="0"/>
        <v>土</v>
      </c>
      <c r="C24" s="23"/>
      <c r="D24" s="24"/>
      <c r="E24" s="27"/>
      <c r="F24" s="28"/>
      <c r="G24" s="29"/>
      <c r="H24" s="9" t="str">
        <f t="shared" si="2"/>
        <v/>
      </c>
      <c r="I24" s="134"/>
      <c r="J24" s="135"/>
      <c r="K24" s="136"/>
      <c r="L24"/>
    </row>
    <row r="25" spans="1:12" ht="17.100000000000001" customHeight="1" x14ac:dyDescent="0.15">
      <c r="A25" s="10">
        <f t="shared" si="1"/>
        <v>45487</v>
      </c>
      <c r="B25" s="11" t="str">
        <f t="shared" si="0"/>
        <v>日</v>
      </c>
      <c r="C25" s="23"/>
      <c r="D25" s="24"/>
      <c r="E25" s="27"/>
      <c r="F25" s="28"/>
      <c r="G25" s="29"/>
      <c r="H25" s="9" t="str">
        <f t="shared" si="2"/>
        <v/>
      </c>
      <c r="I25" s="134"/>
      <c r="J25" s="135"/>
      <c r="K25" s="136"/>
      <c r="L25"/>
    </row>
    <row r="26" spans="1:12" ht="17.100000000000001" customHeight="1" x14ac:dyDescent="0.15">
      <c r="A26" s="10">
        <f t="shared" si="1"/>
        <v>45488</v>
      </c>
      <c r="B26" s="11" t="s">
        <v>37</v>
      </c>
      <c r="C26" s="23"/>
      <c r="D26" s="24"/>
      <c r="E26" s="27"/>
      <c r="F26" s="28"/>
      <c r="G26" s="29"/>
      <c r="H26" s="9" t="str">
        <f t="shared" si="2"/>
        <v/>
      </c>
      <c r="I26" s="137"/>
      <c r="J26" s="138"/>
      <c r="K26" s="139"/>
      <c r="L26"/>
    </row>
    <row r="27" spans="1:12" ht="17.100000000000001" customHeight="1" x14ac:dyDescent="0.15">
      <c r="A27" s="10">
        <f t="shared" si="1"/>
        <v>45489</v>
      </c>
      <c r="B27" s="11" t="str">
        <f t="shared" ref="B27:B42" si="3">TEXT(A27,"aaa")</f>
        <v>火</v>
      </c>
      <c r="C27" s="23"/>
      <c r="D27" s="24"/>
      <c r="E27" s="27"/>
      <c r="F27" s="28"/>
      <c r="G27" s="29"/>
      <c r="H27" s="9" t="str">
        <f t="shared" si="2"/>
        <v/>
      </c>
      <c r="I27" s="131"/>
      <c r="J27" s="132"/>
      <c r="K27" s="133"/>
      <c r="L27"/>
    </row>
    <row r="28" spans="1:12" ht="17.100000000000001" customHeight="1" x14ac:dyDescent="0.15">
      <c r="A28" s="10">
        <f t="shared" si="1"/>
        <v>45490</v>
      </c>
      <c r="B28" s="11" t="str">
        <f t="shared" si="3"/>
        <v>水</v>
      </c>
      <c r="C28" s="23"/>
      <c r="D28" s="24"/>
      <c r="E28" s="27"/>
      <c r="F28" s="28"/>
      <c r="G28" s="29"/>
      <c r="H28" s="9" t="str">
        <f t="shared" si="2"/>
        <v/>
      </c>
      <c r="I28" s="134"/>
      <c r="J28" s="135"/>
      <c r="K28" s="136"/>
      <c r="L28"/>
    </row>
    <row r="29" spans="1:12" ht="17.100000000000001" customHeight="1" x14ac:dyDescent="0.15">
      <c r="A29" s="10">
        <f t="shared" si="1"/>
        <v>45491</v>
      </c>
      <c r="B29" s="11" t="str">
        <f t="shared" si="3"/>
        <v>木</v>
      </c>
      <c r="C29" s="23"/>
      <c r="D29" s="24"/>
      <c r="E29" s="27"/>
      <c r="F29" s="28"/>
      <c r="G29" s="29"/>
      <c r="H29" s="9" t="str">
        <f t="shared" si="2"/>
        <v/>
      </c>
      <c r="I29" s="134"/>
      <c r="J29" s="135"/>
      <c r="K29" s="136"/>
      <c r="L29"/>
    </row>
    <row r="30" spans="1:12" ht="17.100000000000001" customHeight="1" x14ac:dyDescent="0.15">
      <c r="A30" s="10">
        <f t="shared" si="1"/>
        <v>45492</v>
      </c>
      <c r="B30" s="11" t="str">
        <f t="shared" si="3"/>
        <v>金</v>
      </c>
      <c r="C30" s="23"/>
      <c r="D30" s="24"/>
      <c r="E30" s="27"/>
      <c r="F30" s="28"/>
      <c r="G30" s="29"/>
      <c r="H30" s="9" t="str">
        <f t="shared" si="2"/>
        <v/>
      </c>
      <c r="I30" s="134"/>
      <c r="J30" s="135"/>
      <c r="K30" s="136"/>
      <c r="L30"/>
    </row>
    <row r="31" spans="1:12" ht="17.100000000000001" customHeight="1" x14ac:dyDescent="0.15">
      <c r="A31" s="10">
        <f t="shared" si="1"/>
        <v>45493</v>
      </c>
      <c r="B31" s="11" t="str">
        <f t="shared" si="3"/>
        <v>土</v>
      </c>
      <c r="C31" s="23"/>
      <c r="D31" s="24"/>
      <c r="E31" s="27"/>
      <c r="F31" s="28"/>
      <c r="G31" s="29"/>
      <c r="H31" s="9" t="str">
        <f t="shared" si="2"/>
        <v/>
      </c>
      <c r="I31" s="134"/>
      <c r="J31" s="135"/>
      <c r="K31" s="136"/>
      <c r="L31"/>
    </row>
    <row r="32" spans="1:12" ht="17.100000000000001" customHeight="1" x14ac:dyDescent="0.15">
      <c r="A32" s="10">
        <f t="shared" si="1"/>
        <v>45494</v>
      </c>
      <c r="B32" s="11" t="str">
        <f t="shared" si="3"/>
        <v>日</v>
      </c>
      <c r="C32" s="23"/>
      <c r="D32" s="24"/>
      <c r="E32" s="27"/>
      <c r="F32" s="28"/>
      <c r="G32" s="29"/>
      <c r="H32" s="9" t="str">
        <f t="shared" si="2"/>
        <v/>
      </c>
      <c r="I32" s="134"/>
      <c r="J32" s="135"/>
      <c r="K32" s="136"/>
      <c r="L32"/>
    </row>
    <row r="33" spans="1:12" ht="17.100000000000001" customHeight="1" x14ac:dyDescent="0.15">
      <c r="A33" s="10">
        <f t="shared" si="1"/>
        <v>45495</v>
      </c>
      <c r="B33" s="11" t="str">
        <f t="shared" si="3"/>
        <v>月</v>
      </c>
      <c r="C33" s="23"/>
      <c r="D33" s="24"/>
      <c r="E33" s="27"/>
      <c r="F33" s="28"/>
      <c r="G33" s="29"/>
      <c r="H33" s="9" t="str">
        <f t="shared" si="2"/>
        <v/>
      </c>
      <c r="I33" s="134"/>
      <c r="J33" s="135"/>
      <c r="K33" s="136"/>
      <c r="L33"/>
    </row>
    <row r="34" spans="1:12" ht="17.100000000000001" customHeight="1" x14ac:dyDescent="0.15">
      <c r="A34" s="10">
        <f t="shared" si="1"/>
        <v>45496</v>
      </c>
      <c r="B34" s="11" t="str">
        <f t="shared" si="3"/>
        <v>火</v>
      </c>
      <c r="C34" s="23"/>
      <c r="D34" s="24"/>
      <c r="E34" s="27"/>
      <c r="F34" s="28"/>
      <c r="G34" s="29"/>
      <c r="H34" s="9" t="str">
        <f t="shared" si="2"/>
        <v/>
      </c>
      <c r="I34" s="137"/>
      <c r="J34" s="138"/>
      <c r="K34" s="139"/>
      <c r="L34"/>
    </row>
    <row r="35" spans="1:12" ht="17.100000000000001" customHeight="1" x14ac:dyDescent="0.15">
      <c r="A35" s="10">
        <f t="shared" si="1"/>
        <v>45497</v>
      </c>
      <c r="B35" s="11" t="str">
        <f t="shared" si="3"/>
        <v>水</v>
      </c>
      <c r="C35" s="23"/>
      <c r="D35" s="24"/>
      <c r="E35" s="27"/>
      <c r="F35" s="28"/>
      <c r="G35" s="29"/>
      <c r="H35" s="9" t="str">
        <f t="shared" si="2"/>
        <v/>
      </c>
      <c r="I35" s="131"/>
      <c r="J35" s="132"/>
      <c r="K35" s="133"/>
      <c r="L35"/>
    </row>
    <row r="36" spans="1:12" ht="17.100000000000001" customHeight="1" x14ac:dyDescent="0.15">
      <c r="A36" s="10">
        <f t="shared" si="1"/>
        <v>45498</v>
      </c>
      <c r="B36" s="11" t="str">
        <f t="shared" si="3"/>
        <v>木</v>
      </c>
      <c r="C36" s="23"/>
      <c r="D36" s="24"/>
      <c r="E36" s="27"/>
      <c r="F36" s="28"/>
      <c r="G36" s="29"/>
      <c r="H36" s="9" t="str">
        <f t="shared" si="2"/>
        <v/>
      </c>
      <c r="I36" s="134"/>
      <c r="J36" s="135"/>
      <c r="K36" s="136"/>
      <c r="L36"/>
    </row>
    <row r="37" spans="1:12" ht="17.100000000000001" customHeight="1" x14ac:dyDescent="0.15">
      <c r="A37" s="10">
        <f t="shared" si="1"/>
        <v>45499</v>
      </c>
      <c r="B37" s="11" t="str">
        <f t="shared" si="3"/>
        <v>金</v>
      </c>
      <c r="C37" s="23"/>
      <c r="D37" s="24"/>
      <c r="E37" s="27"/>
      <c r="F37" s="28"/>
      <c r="G37" s="29"/>
      <c r="H37" s="9" t="str">
        <f t="shared" si="2"/>
        <v/>
      </c>
      <c r="I37" s="134"/>
      <c r="J37" s="135"/>
      <c r="K37" s="136"/>
      <c r="L37"/>
    </row>
    <row r="38" spans="1:12" ht="17.100000000000001" customHeight="1" x14ac:dyDescent="0.15">
      <c r="A38" s="10">
        <f>A37+1</f>
        <v>45500</v>
      </c>
      <c r="B38" s="11" t="str">
        <f t="shared" si="3"/>
        <v>土</v>
      </c>
      <c r="C38" s="23"/>
      <c r="D38" s="24"/>
      <c r="E38" s="27"/>
      <c r="F38" s="28"/>
      <c r="G38" s="29"/>
      <c r="H38" s="9" t="str">
        <f t="shared" si="2"/>
        <v/>
      </c>
      <c r="I38" s="134"/>
      <c r="J38" s="135"/>
      <c r="K38" s="136"/>
      <c r="L38"/>
    </row>
    <row r="39" spans="1:12" ht="17.100000000000001" customHeight="1" x14ac:dyDescent="0.15">
      <c r="A39" s="10">
        <f>A38+1</f>
        <v>45501</v>
      </c>
      <c r="B39" s="11" t="str">
        <f t="shared" si="3"/>
        <v>日</v>
      </c>
      <c r="C39" s="23"/>
      <c r="D39" s="24"/>
      <c r="E39" s="27"/>
      <c r="F39" s="28"/>
      <c r="G39" s="29"/>
      <c r="H39" s="9" t="str">
        <f t="shared" si="2"/>
        <v/>
      </c>
      <c r="I39" s="134"/>
      <c r="J39" s="135"/>
      <c r="K39" s="136"/>
      <c r="L39"/>
    </row>
    <row r="40" spans="1:12" ht="17.100000000000001" customHeight="1" x14ac:dyDescent="0.15">
      <c r="A40" s="10">
        <f>IF(DAY(A39+1)&lt;4,"",A39+1)</f>
        <v>45502</v>
      </c>
      <c r="B40" s="11" t="str">
        <f t="shared" si="3"/>
        <v>月</v>
      </c>
      <c r="C40" s="23"/>
      <c r="D40" s="24"/>
      <c r="E40" s="27"/>
      <c r="F40" s="28"/>
      <c r="G40" s="29"/>
      <c r="H40" s="9" t="str">
        <f t="shared" si="2"/>
        <v/>
      </c>
      <c r="I40" s="134"/>
      <c r="J40" s="135"/>
      <c r="K40" s="136"/>
      <c r="L40"/>
    </row>
    <row r="41" spans="1:12" ht="17.100000000000001" customHeight="1" x14ac:dyDescent="0.15">
      <c r="A41" s="10">
        <f>IF(DAY(A39+2)&lt;4,"",A39+2)</f>
        <v>45503</v>
      </c>
      <c r="B41" s="11" t="str">
        <f t="shared" si="3"/>
        <v>火</v>
      </c>
      <c r="C41" s="23"/>
      <c r="D41" s="24"/>
      <c r="E41" s="27"/>
      <c r="F41" s="28"/>
      <c r="G41" s="29"/>
      <c r="H41" s="9" t="str">
        <f t="shared" si="2"/>
        <v/>
      </c>
      <c r="I41" s="134"/>
      <c r="J41" s="135"/>
      <c r="K41" s="136"/>
      <c r="L41"/>
    </row>
    <row r="42" spans="1:12" ht="17.100000000000001" customHeight="1" thickBot="1" x14ac:dyDescent="0.2">
      <c r="A42" s="12">
        <f>IF(DAY(A39+3)&lt;4,"",A39+3)</f>
        <v>45504</v>
      </c>
      <c r="B42" s="43" t="str">
        <f t="shared" si="3"/>
        <v>水</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2C914DD9-69B0-470F-8E21-7689798ABFCF}">
      <formula1>"通常勤務,管理者,裁量,高プロ,出向,その他"</formula1>
    </dataValidation>
    <dataValidation type="list" allowBlank="1" showInputMessage="1" showErrorMessage="1" sqref="G2 K2" xr:uid="{35A1D51A-3377-427C-AD7E-D1438BB19482}">
      <formula1>"あり,なし"</formula1>
    </dataValidation>
    <dataValidation type="list" allowBlank="1" showInputMessage="1" showErrorMessage="1" sqref="E1:G1" xr:uid="{C7F7732C-1DBF-4E91-B90B-8B8079C90AD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48B74FA-053E-4D96-8B99-44FD9999941B}">
      <formula1>0</formula1>
    </dataValidation>
    <dataValidation type="time" allowBlank="1" showInputMessage="1" showErrorMessage="1" errorTitle="時刻を入力してください。" error="0:00から23:59までの時刻が入力できます。" sqref="C12:C42 E12:E42 G12:G42" xr:uid="{0007F387-4079-4A66-9335-CF0AF39F56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DB28-B428-4827-BC21-E9AE12F17A4B}">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29</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22"/>
      <c r="J12" s="123"/>
      <c r="K12" s="124"/>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25"/>
      <c r="J13" s="126"/>
      <c r="K13" s="127"/>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45508</v>
      </c>
      <c r="B15" s="11" t="str">
        <f t="shared" si="0"/>
        <v>日</v>
      </c>
      <c r="C15" s="23"/>
      <c r="D15" s="24"/>
      <c r="E15" s="27"/>
      <c r="F15" s="28"/>
      <c r="G15" s="29"/>
      <c r="H15" s="9" t="str">
        <f t="shared" si="2"/>
        <v/>
      </c>
      <c r="I15" s="125"/>
      <c r="J15" s="126"/>
      <c r="K15" s="127"/>
      <c r="L15"/>
    </row>
    <row r="16" spans="1:13" ht="17.100000000000001" customHeight="1" x14ac:dyDescent="0.15">
      <c r="A16" s="10">
        <f t="shared" si="1"/>
        <v>45509</v>
      </c>
      <c r="B16" s="11" t="str">
        <f t="shared" si="0"/>
        <v>月</v>
      </c>
      <c r="C16" s="23"/>
      <c r="D16" s="24"/>
      <c r="E16" s="27"/>
      <c r="F16" s="28"/>
      <c r="G16" s="29"/>
      <c r="H16" s="9" t="str">
        <f t="shared" si="2"/>
        <v/>
      </c>
      <c r="I16" s="125"/>
      <c r="J16" s="126"/>
      <c r="K16" s="127"/>
      <c r="L16"/>
    </row>
    <row r="17" spans="1:12" ht="17.100000000000001" customHeight="1" x14ac:dyDescent="0.15">
      <c r="A17" s="36">
        <f t="shared" si="1"/>
        <v>45510</v>
      </c>
      <c r="B17" s="44" t="str">
        <f t="shared" si="0"/>
        <v>火</v>
      </c>
      <c r="C17" s="37"/>
      <c r="D17" s="38"/>
      <c r="E17" s="39"/>
      <c r="F17" s="40"/>
      <c r="G17" s="41"/>
      <c r="H17" s="9" t="str">
        <f t="shared" si="2"/>
        <v/>
      </c>
      <c r="I17" s="125"/>
      <c r="J17" s="126"/>
      <c r="K17" s="127"/>
      <c r="L17"/>
    </row>
    <row r="18" spans="1:12" ht="17.100000000000001" customHeight="1" x14ac:dyDescent="0.15">
      <c r="A18" s="36">
        <f t="shared" si="1"/>
        <v>45511</v>
      </c>
      <c r="B18" s="44" t="str">
        <f t="shared" si="0"/>
        <v>水</v>
      </c>
      <c r="C18" s="37"/>
      <c r="D18" s="38"/>
      <c r="E18" s="39"/>
      <c r="F18" s="40"/>
      <c r="G18" s="41"/>
      <c r="H18" s="9" t="str">
        <f t="shared" si="2"/>
        <v/>
      </c>
      <c r="I18" s="128"/>
      <c r="J18" s="129"/>
      <c r="K18" s="130"/>
      <c r="L18"/>
    </row>
    <row r="19" spans="1:12" ht="17.100000000000001" customHeight="1" x14ac:dyDescent="0.15">
      <c r="A19" s="10">
        <f t="shared" si="1"/>
        <v>45512</v>
      </c>
      <c r="B19" s="11" t="str">
        <f t="shared" si="0"/>
        <v>木</v>
      </c>
      <c r="C19" s="23"/>
      <c r="D19" s="24"/>
      <c r="E19" s="27"/>
      <c r="F19" s="28"/>
      <c r="G19" s="29"/>
      <c r="H19" s="9" t="str">
        <f t="shared" si="2"/>
        <v/>
      </c>
      <c r="I19" s="131"/>
      <c r="J19" s="132"/>
      <c r="K19" s="133"/>
      <c r="L19"/>
    </row>
    <row r="20" spans="1:12" ht="17.100000000000001" customHeight="1" x14ac:dyDescent="0.15">
      <c r="A20" s="10">
        <f t="shared" si="1"/>
        <v>45513</v>
      </c>
      <c r="B20" s="11" t="str">
        <f t="shared" si="0"/>
        <v>金</v>
      </c>
      <c r="C20" s="23"/>
      <c r="D20" s="24"/>
      <c r="E20" s="27"/>
      <c r="F20" s="28"/>
      <c r="G20" s="29"/>
      <c r="H20" s="9" t="str">
        <f t="shared" si="2"/>
        <v/>
      </c>
      <c r="I20" s="134"/>
      <c r="J20" s="135"/>
      <c r="K20" s="136"/>
      <c r="L20"/>
    </row>
    <row r="21" spans="1:12" ht="17.100000000000001" customHeight="1" x14ac:dyDescent="0.15">
      <c r="A21" s="53">
        <f t="shared" si="1"/>
        <v>45514</v>
      </c>
      <c r="B21" s="11" t="str">
        <f t="shared" si="0"/>
        <v>土</v>
      </c>
      <c r="C21" s="23"/>
      <c r="D21" s="24"/>
      <c r="E21" s="27"/>
      <c r="F21" s="28"/>
      <c r="G21" s="29"/>
      <c r="H21" s="9" t="str">
        <f t="shared" si="2"/>
        <v/>
      </c>
      <c r="I21" s="134"/>
      <c r="J21" s="135"/>
      <c r="K21" s="136"/>
      <c r="L21"/>
    </row>
    <row r="22" spans="1:12" ht="17.100000000000001" customHeight="1" x14ac:dyDescent="0.15">
      <c r="A22" s="10">
        <f t="shared" si="1"/>
        <v>45515</v>
      </c>
      <c r="B22" s="11" t="s">
        <v>37</v>
      </c>
      <c r="C22" s="23"/>
      <c r="D22" s="24"/>
      <c r="E22" s="27"/>
      <c r="F22" s="28"/>
      <c r="G22" s="29"/>
      <c r="H22" s="9" t="str">
        <f t="shared" si="2"/>
        <v/>
      </c>
      <c r="I22" s="134"/>
      <c r="J22" s="135"/>
      <c r="K22" s="136"/>
      <c r="L22"/>
    </row>
    <row r="23" spans="1:12" ht="17.100000000000001" customHeight="1" x14ac:dyDescent="0.15">
      <c r="A23" s="10">
        <f t="shared" si="1"/>
        <v>45516</v>
      </c>
      <c r="B23" s="11" t="s">
        <v>39</v>
      </c>
      <c r="C23" s="23"/>
      <c r="D23" s="24"/>
      <c r="E23" s="27"/>
      <c r="F23" s="28"/>
      <c r="G23" s="29"/>
      <c r="H23" s="9" t="str">
        <f t="shared" si="2"/>
        <v/>
      </c>
      <c r="I23" s="134"/>
      <c r="J23" s="135"/>
      <c r="K23" s="136"/>
      <c r="L23"/>
    </row>
    <row r="24" spans="1:12" ht="17.100000000000001" customHeight="1" x14ac:dyDescent="0.15">
      <c r="A24" s="10">
        <f t="shared" si="1"/>
        <v>45517</v>
      </c>
      <c r="B24" s="11" t="str">
        <f t="shared" ref="B24:B42" si="3">TEXT(A24,"aaa")</f>
        <v>火</v>
      </c>
      <c r="C24" s="23"/>
      <c r="D24" s="24"/>
      <c r="E24" s="27"/>
      <c r="F24" s="28"/>
      <c r="G24" s="29"/>
      <c r="H24" s="9" t="str">
        <f t="shared" si="2"/>
        <v/>
      </c>
      <c r="I24" s="134"/>
      <c r="J24" s="135"/>
      <c r="K24" s="136"/>
      <c r="L24"/>
    </row>
    <row r="25" spans="1:12" ht="17.100000000000001" customHeight="1" x14ac:dyDescent="0.15">
      <c r="A25" s="10">
        <f t="shared" si="1"/>
        <v>45518</v>
      </c>
      <c r="B25" s="11" t="str">
        <f t="shared" si="3"/>
        <v>水</v>
      </c>
      <c r="C25" s="23"/>
      <c r="D25" s="24"/>
      <c r="E25" s="27"/>
      <c r="F25" s="28"/>
      <c r="G25" s="29"/>
      <c r="H25" s="9" t="str">
        <f t="shared" si="2"/>
        <v/>
      </c>
      <c r="I25" s="134"/>
      <c r="J25" s="135"/>
      <c r="K25" s="136"/>
      <c r="L25"/>
    </row>
    <row r="26" spans="1:12" ht="17.100000000000001" customHeight="1" x14ac:dyDescent="0.15">
      <c r="A26" s="10">
        <f t="shared" si="1"/>
        <v>45519</v>
      </c>
      <c r="B26" s="11" t="str">
        <f t="shared" si="3"/>
        <v>木</v>
      </c>
      <c r="C26" s="23"/>
      <c r="D26" s="24"/>
      <c r="E26" s="27"/>
      <c r="F26" s="28"/>
      <c r="G26" s="29"/>
      <c r="H26" s="9" t="str">
        <f t="shared" si="2"/>
        <v/>
      </c>
      <c r="I26" s="137"/>
      <c r="J26" s="138"/>
      <c r="K26" s="139"/>
      <c r="L26"/>
    </row>
    <row r="27" spans="1:12" ht="17.100000000000001" customHeight="1" x14ac:dyDescent="0.15">
      <c r="A27" s="10">
        <f t="shared" si="1"/>
        <v>45520</v>
      </c>
      <c r="B27" s="11" t="str">
        <f t="shared" si="3"/>
        <v>金</v>
      </c>
      <c r="C27" s="23"/>
      <c r="D27" s="24"/>
      <c r="E27" s="27"/>
      <c r="F27" s="28"/>
      <c r="G27" s="29"/>
      <c r="H27" s="9" t="str">
        <f t="shared" si="2"/>
        <v/>
      </c>
      <c r="I27" s="131"/>
      <c r="J27" s="132"/>
      <c r="K27" s="133"/>
      <c r="L27"/>
    </row>
    <row r="28" spans="1:12" ht="17.100000000000001" customHeight="1" x14ac:dyDescent="0.15">
      <c r="A28" s="10">
        <f t="shared" si="1"/>
        <v>45521</v>
      </c>
      <c r="B28" s="11" t="str">
        <f t="shared" si="3"/>
        <v>土</v>
      </c>
      <c r="C28" s="23"/>
      <c r="D28" s="24"/>
      <c r="E28" s="27"/>
      <c r="F28" s="28"/>
      <c r="G28" s="29"/>
      <c r="H28" s="9" t="str">
        <f t="shared" si="2"/>
        <v/>
      </c>
      <c r="I28" s="134"/>
      <c r="J28" s="135"/>
      <c r="K28" s="136"/>
      <c r="L28"/>
    </row>
    <row r="29" spans="1:12" ht="17.100000000000001" customHeight="1" x14ac:dyDescent="0.15">
      <c r="A29" s="10">
        <f t="shared" si="1"/>
        <v>45522</v>
      </c>
      <c r="B29" s="11" t="str">
        <f t="shared" si="3"/>
        <v>日</v>
      </c>
      <c r="C29" s="23"/>
      <c r="D29" s="24"/>
      <c r="E29" s="27"/>
      <c r="F29" s="28"/>
      <c r="G29" s="29"/>
      <c r="H29" s="9" t="str">
        <f t="shared" si="2"/>
        <v/>
      </c>
      <c r="I29" s="134"/>
      <c r="J29" s="135"/>
      <c r="K29" s="136"/>
      <c r="L29"/>
    </row>
    <row r="30" spans="1:12" ht="17.100000000000001" customHeight="1" x14ac:dyDescent="0.15">
      <c r="A30" s="10">
        <f t="shared" si="1"/>
        <v>45523</v>
      </c>
      <c r="B30" s="11" t="str">
        <f t="shared" si="3"/>
        <v>月</v>
      </c>
      <c r="C30" s="23"/>
      <c r="D30" s="24"/>
      <c r="E30" s="27"/>
      <c r="F30" s="28"/>
      <c r="G30" s="29"/>
      <c r="H30" s="9" t="str">
        <f t="shared" si="2"/>
        <v/>
      </c>
      <c r="I30" s="134"/>
      <c r="J30" s="135"/>
      <c r="K30" s="136"/>
      <c r="L30"/>
    </row>
    <row r="31" spans="1:12" ht="17.100000000000001" customHeight="1" x14ac:dyDescent="0.15">
      <c r="A31" s="10">
        <f t="shared" si="1"/>
        <v>45524</v>
      </c>
      <c r="B31" s="11" t="str">
        <f t="shared" si="3"/>
        <v>火</v>
      </c>
      <c r="C31" s="23"/>
      <c r="D31" s="24"/>
      <c r="E31" s="27"/>
      <c r="F31" s="28"/>
      <c r="G31" s="29"/>
      <c r="H31" s="9" t="str">
        <f t="shared" si="2"/>
        <v/>
      </c>
      <c r="I31" s="134"/>
      <c r="J31" s="135"/>
      <c r="K31" s="136"/>
      <c r="L31"/>
    </row>
    <row r="32" spans="1:12" ht="17.100000000000001" customHeight="1" x14ac:dyDescent="0.15">
      <c r="A32" s="10">
        <f t="shared" si="1"/>
        <v>45525</v>
      </c>
      <c r="B32" s="11" t="str">
        <f t="shared" si="3"/>
        <v>水</v>
      </c>
      <c r="C32" s="23"/>
      <c r="D32" s="24"/>
      <c r="E32" s="27"/>
      <c r="F32" s="28"/>
      <c r="G32" s="29"/>
      <c r="H32" s="9" t="str">
        <f t="shared" si="2"/>
        <v/>
      </c>
      <c r="I32" s="134"/>
      <c r="J32" s="135"/>
      <c r="K32" s="136"/>
      <c r="L32"/>
    </row>
    <row r="33" spans="1:12" ht="17.100000000000001" customHeight="1" x14ac:dyDescent="0.15">
      <c r="A33" s="10">
        <f t="shared" si="1"/>
        <v>45526</v>
      </c>
      <c r="B33" s="11" t="str">
        <f t="shared" si="3"/>
        <v>木</v>
      </c>
      <c r="C33" s="23"/>
      <c r="D33" s="24"/>
      <c r="E33" s="27"/>
      <c r="F33" s="28"/>
      <c r="G33" s="29"/>
      <c r="H33" s="9" t="str">
        <f t="shared" si="2"/>
        <v/>
      </c>
      <c r="I33" s="134"/>
      <c r="J33" s="135"/>
      <c r="K33" s="136"/>
      <c r="L33"/>
    </row>
    <row r="34" spans="1:12" ht="17.100000000000001" customHeight="1" x14ac:dyDescent="0.15">
      <c r="A34" s="10">
        <f t="shared" si="1"/>
        <v>45527</v>
      </c>
      <c r="B34" s="11" t="str">
        <f t="shared" si="3"/>
        <v>金</v>
      </c>
      <c r="C34" s="23"/>
      <c r="D34" s="24"/>
      <c r="E34" s="27"/>
      <c r="F34" s="28"/>
      <c r="G34" s="29"/>
      <c r="H34" s="9" t="str">
        <f t="shared" si="2"/>
        <v/>
      </c>
      <c r="I34" s="137"/>
      <c r="J34" s="138"/>
      <c r="K34" s="139"/>
      <c r="L34"/>
    </row>
    <row r="35" spans="1:12" ht="17.100000000000001" customHeight="1" x14ac:dyDescent="0.15">
      <c r="A35" s="10">
        <f t="shared" si="1"/>
        <v>45528</v>
      </c>
      <c r="B35" s="11" t="str">
        <f t="shared" si="3"/>
        <v>土</v>
      </c>
      <c r="C35" s="23"/>
      <c r="D35" s="24"/>
      <c r="E35" s="27"/>
      <c r="F35" s="28"/>
      <c r="G35" s="29"/>
      <c r="H35" s="9" t="str">
        <f t="shared" si="2"/>
        <v/>
      </c>
      <c r="I35" s="131"/>
      <c r="J35" s="132"/>
      <c r="K35" s="133"/>
      <c r="L35"/>
    </row>
    <row r="36" spans="1:12" ht="17.100000000000001" customHeight="1" x14ac:dyDescent="0.15">
      <c r="A36" s="10">
        <f t="shared" si="1"/>
        <v>45529</v>
      </c>
      <c r="B36" s="11" t="str">
        <f t="shared" si="3"/>
        <v>日</v>
      </c>
      <c r="C36" s="23"/>
      <c r="D36" s="24"/>
      <c r="E36" s="27"/>
      <c r="F36" s="28"/>
      <c r="G36" s="29"/>
      <c r="H36" s="9" t="str">
        <f t="shared" si="2"/>
        <v/>
      </c>
      <c r="I36" s="134"/>
      <c r="J36" s="135"/>
      <c r="K36" s="136"/>
      <c r="L36"/>
    </row>
    <row r="37" spans="1:12" ht="17.100000000000001" customHeight="1" x14ac:dyDescent="0.15">
      <c r="A37" s="10">
        <f t="shared" si="1"/>
        <v>45530</v>
      </c>
      <c r="B37" s="11" t="str">
        <f t="shared" si="3"/>
        <v>月</v>
      </c>
      <c r="C37" s="23"/>
      <c r="D37" s="24"/>
      <c r="E37" s="27"/>
      <c r="F37" s="28"/>
      <c r="G37" s="29"/>
      <c r="H37" s="9" t="str">
        <f t="shared" si="2"/>
        <v/>
      </c>
      <c r="I37" s="134"/>
      <c r="J37" s="135"/>
      <c r="K37" s="136"/>
      <c r="L37"/>
    </row>
    <row r="38" spans="1:12" ht="17.100000000000001" customHeight="1" x14ac:dyDescent="0.15">
      <c r="A38" s="10">
        <f>A37+1</f>
        <v>45531</v>
      </c>
      <c r="B38" s="11" t="str">
        <f t="shared" si="3"/>
        <v>火</v>
      </c>
      <c r="C38" s="23"/>
      <c r="D38" s="24"/>
      <c r="E38" s="27"/>
      <c r="F38" s="28"/>
      <c r="G38" s="29"/>
      <c r="H38" s="9" t="str">
        <f t="shared" si="2"/>
        <v/>
      </c>
      <c r="I38" s="134"/>
      <c r="J38" s="135"/>
      <c r="K38" s="136"/>
      <c r="L38"/>
    </row>
    <row r="39" spans="1:12" ht="17.100000000000001" customHeight="1" x14ac:dyDescent="0.15">
      <c r="A39" s="10">
        <f>A38+1</f>
        <v>45532</v>
      </c>
      <c r="B39" s="11" t="str">
        <f t="shared" si="3"/>
        <v>水</v>
      </c>
      <c r="C39" s="23"/>
      <c r="D39" s="24"/>
      <c r="E39" s="27"/>
      <c r="F39" s="28"/>
      <c r="G39" s="29"/>
      <c r="H39" s="9" t="str">
        <f t="shared" si="2"/>
        <v/>
      </c>
      <c r="I39" s="134"/>
      <c r="J39" s="135"/>
      <c r="K39" s="136"/>
      <c r="L39"/>
    </row>
    <row r="40" spans="1:12" ht="17.100000000000001" customHeight="1" x14ac:dyDescent="0.15">
      <c r="A40" s="10">
        <f>IF(DAY(A39+1)&lt;4,"",A39+1)</f>
        <v>45533</v>
      </c>
      <c r="B40" s="11" t="str">
        <f t="shared" si="3"/>
        <v>木</v>
      </c>
      <c r="C40" s="23"/>
      <c r="D40" s="24"/>
      <c r="E40" s="27"/>
      <c r="F40" s="28"/>
      <c r="G40" s="29"/>
      <c r="H40" s="9" t="str">
        <f t="shared" si="2"/>
        <v/>
      </c>
      <c r="I40" s="134"/>
      <c r="J40" s="135"/>
      <c r="K40" s="136"/>
      <c r="L40"/>
    </row>
    <row r="41" spans="1:12" ht="17.100000000000001" customHeight="1" x14ac:dyDescent="0.15">
      <c r="A41" s="10">
        <f>IF(DAY(A39+2)&lt;4,"",A39+2)</f>
        <v>45534</v>
      </c>
      <c r="B41" s="11" t="str">
        <f t="shared" si="3"/>
        <v>金</v>
      </c>
      <c r="C41" s="23"/>
      <c r="D41" s="24"/>
      <c r="E41" s="27"/>
      <c r="F41" s="28"/>
      <c r="G41" s="29"/>
      <c r="H41" s="9" t="str">
        <f t="shared" si="2"/>
        <v/>
      </c>
      <c r="I41" s="134"/>
      <c r="J41" s="135"/>
      <c r="K41" s="136"/>
      <c r="L41"/>
    </row>
    <row r="42" spans="1:12" ht="17.100000000000001" customHeight="1" thickBot="1" x14ac:dyDescent="0.2">
      <c r="A42" s="12">
        <f>IF(DAY(A39+3)&lt;4,"",A39+3)</f>
        <v>45535</v>
      </c>
      <c r="B42" s="43" t="str">
        <f t="shared" si="3"/>
        <v>土</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5DB526FF-8087-455C-9C51-E82FD65A85FE}">
      <formula1>"通常勤務,管理者,裁量,高プロ,出向,その他"</formula1>
    </dataValidation>
    <dataValidation type="list" allowBlank="1" showInputMessage="1" showErrorMessage="1" sqref="G2 K2" xr:uid="{D4ACA3FA-ADC7-4375-8FEC-BE8945E3327E}">
      <formula1>"あり,なし"</formula1>
    </dataValidation>
    <dataValidation type="list" allowBlank="1" showInputMessage="1" showErrorMessage="1" sqref="E1:G1" xr:uid="{BC76414C-8089-4E94-8EC7-1203BC38A0B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D38E720-1F8B-4580-B8D0-0D6884B431E4}">
      <formula1>0</formula1>
    </dataValidation>
    <dataValidation type="time" allowBlank="1" showInputMessage="1" showErrorMessage="1" errorTitle="時刻を入力してください。" error="0:00から23:59までの時刻が入力できます。" sqref="C12:C42 E12:E42 G12:G42" xr:uid="{BAF8629C-D548-4518-B471-C948568CFCA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B04C-8222-407D-82B3-FCF0AA37451A}">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30</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22"/>
      <c r="J12" s="123"/>
      <c r="K12" s="124"/>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25"/>
      <c r="J13" s="126"/>
      <c r="K13" s="127"/>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45539</v>
      </c>
      <c r="B15" s="11" t="str">
        <f t="shared" si="0"/>
        <v>水</v>
      </c>
      <c r="C15" s="23"/>
      <c r="D15" s="24"/>
      <c r="E15" s="27"/>
      <c r="F15" s="28"/>
      <c r="G15" s="29"/>
      <c r="H15" s="9" t="str">
        <f t="shared" si="2"/>
        <v/>
      </c>
      <c r="I15" s="125"/>
      <c r="J15" s="126"/>
      <c r="K15" s="127"/>
      <c r="L15"/>
    </row>
    <row r="16" spans="1:13" ht="17.100000000000001" customHeight="1" x14ac:dyDescent="0.15">
      <c r="A16" s="10">
        <f t="shared" si="1"/>
        <v>45540</v>
      </c>
      <c r="B16" s="11" t="str">
        <f t="shared" si="0"/>
        <v>木</v>
      </c>
      <c r="C16" s="23"/>
      <c r="D16" s="24"/>
      <c r="E16" s="27"/>
      <c r="F16" s="28"/>
      <c r="G16" s="29"/>
      <c r="H16" s="9" t="str">
        <f t="shared" si="2"/>
        <v/>
      </c>
      <c r="I16" s="125"/>
      <c r="J16" s="126"/>
      <c r="K16" s="127"/>
      <c r="L16"/>
    </row>
    <row r="17" spans="1:12" ht="17.100000000000001" customHeight="1" x14ac:dyDescent="0.15">
      <c r="A17" s="36">
        <f t="shared" si="1"/>
        <v>45541</v>
      </c>
      <c r="B17" s="44" t="str">
        <f t="shared" si="0"/>
        <v>金</v>
      </c>
      <c r="C17" s="37"/>
      <c r="D17" s="38"/>
      <c r="E17" s="39"/>
      <c r="F17" s="40"/>
      <c r="G17" s="41"/>
      <c r="H17" s="9" t="str">
        <f t="shared" si="2"/>
        <v/>
      </c>
      <c r="I17" s="125"/>
      <c r="J17" s="126"/>
      <c r="K17" s="127"/>
      <c r="L17"/>
    </row>
    <row r="18" spans="1:12" ht="17.100000000000001" customHeight="1" x14ac:dyDescent="0.15">
      <c r="A18" s="36">
        <f t="shared" si="1"/>
        <v>45542</v>
      </c>
      <c r="B18" s="44" t="str">
        <f t="shared" si="0"/>
        <v>土</v>
      </c>
      <c r="C18" s="37"/>
      <c r="D18" s="38"/>
      <c r="E18" s="39"/>
      <c r="F18" s="40"/>
      <c r="G18" s="41"/>
      <c r="H18" s="9" t="str">
        <f t="shared" si="2"/>
        <v/>
      </c>
      <c r="I18" s="128"/>
      <c r="J18" s="129"/>
      <c r="K18" s="130"/>
      <c r="L18"/>
    </row>
    <row r="19" spans="1:12" ht="17.100000000000001" customHeight="1" x14ac:dyDescent="0.15">
      <c r="A19" s="10">
        <f t="shared" si="1"/>
        <v>45543</v>
      </c>
      <c r="B19" s="11" t="str">
        <f t="shared" si="0"/>
        <v>日</v>
      </c>
      <c r="C19" s="23"/>
      <c r="D19" s="24"/>
      <c r="E19" s="27"/>
      <c r="F19" s="28"/>
      <c r="G19" s="29"/>
      <c r="H19" s="9" t="str">
        <f t="shared" si="2"/>
        <v/>
      </c>
      <c r="I19" s="131"/>
      <c r="J19" s="132"/>
      <c r="K19" s="133"/>
      <c r="L19"/>
    </row>
    <row r="20" spans="1:12" ht="17.100000000000001" customHeight="1" x14ac:dyDescent="0.15">
      <c r="A20" s="10">
        <f t="shared" si="1"/>
        <v>45544</v>
      </c>
      <c r="B20" s="11" t="str">
        <f t="shared" si="0"/>
        <v>月</v>
      </c>
      <c r="C20" s="23"/>
      <c r="D20" s="24"/>
      <c r="E20" s="27"/>
      <c r="F20" s="28"/>
      <c r="G20" s="29"/>
      <c r="H20" s="9" t="str">
        <f t="shared" si="2"/>
        <v/>
      </c>
      <c r="I20" s="134"/>
      <c r="J20" s="135"/>
      <c r="K20" s="136"/>
      <c r="L20"/>
    </row>
    <row r="21" spans="1:12" ht="17.100000000000001" customHeight="1" x14ac:dyDescent="0.15">
      <c r="A21" s="53">
        <f t="shared" si="1"/>
        <v>45545</v>
      </c>
      <c r="B21" s="11" t="str">
        <f t="shared" si="0"/>
        <v>火</v>
      </c>
      <c r="C21" s="23"/>
      <c r="D21" s="24"/>
      <c r="E21" s="27"/>
      <c r="F21" s="28"/>
      <c r="G21" s="29"/>
      <c r="H21" s="9" t="str">
        <f t="shared" si="2"/>
        <v/>
      </c>
      <c r="I21" s="134"/>
      <c r="J21" s="135"/>
      <c r="K21" s="136"/>
      <c r="L21"/>
    </row>
    <row r="22" spans="1:12" ht="17.100000000000001" customHeight="1" x14ac:dyDescent="0.15">
      <c r="A22" s="10">
        <f t="shared" si="1"/>
        <v>45546</v>
      </c>
      <c r="B22" s="11" t="str">
        <f t="shared" si="0"/>
        <v>水</v>
      </c>
      <c r="C22" s="23"/>
      <c r="D22" s="24"/>
      <c r="E22" s="27"/>
      <c r="F22" s="28"/>
      <c r="G22" s="29"/>
      <c r="H22" s="9" t="str">
        <f t="shared" si="2"/>
        <v/>
      </c>
      <c r="I22" s="134"/>
      <c r="J22" s="135"/>
      <c r="K22" s="136"/>
      <c r="L22"/>
    </row>
    <row r="23" spans="1:12" ht="17.100000000000001" customHeight="1" x14ac:dyDescent="0.15">
      <c r="A23" s="10">
        <f t="shared" si="1"/>
        <v>45547</v>
      </c>
      <c r="B23" s="11" t="str">
        <f t="shared" si="0"/>
        <v>木</v>
      </c>
      <c r="C23" s="23"/>
      <c r="D23" s="24"/>
      <c r="E23" s="27"/>
      <c r="F23" s="28"/>
      <c r="G23" s="29"/>
      <c r="H23" s="9" t="str">
        <f t="shared" si="2"/>
        <v/>
      </c>
      <c r="I23" s="134"/>
      <c r="J23" s="135"/>
      <c r="K23" s="136"/>
      <c r="L23"/>
    </row>
    <row r="24" spans="1:12" ht="17.100000000000001" customHeight="1" x14ac:dyDescent="0.15">
      <c r="A24" s="10">
        <f t="shared" si="1"/>
        <v>45548</v>
      </c>
      <c r="B24" s="11" t="str">
        <f t="shared" si="0"/>
        <v>金</v>
      </c>
      <c r="C24" s="23"/>
      <c r="D24" s="24"/>
      <c r="E24" s="27"/>
      <c r="F24" s="28"/>
      <c r="G24" s="29"/>
      <c r="H24" s="9" t="str">
        <f t="shared" si="2"/>
        <v/>
      </c>
      <c r="I24" s="134"/>
      <c r="J24" s="135"/>
      <c r="K24" s="136"/>
      <c r="L24"/>
    </row>
    <row r="25" spans="1:12" ht="17.100000000000001" customHeight="1" x14ac:dyDescent="0.15">
      <c r="A25" s="10">
        <f t="shared" si="1"/>
        <v>45549</v>
      </c>
      <c r="B25" s="11" t="str">
        <f t="shared" si="0"/>
        <v>土</v>
      </c>
      <c r="C25" s="23"/>
      <c r="D25" s="24"/>
      <c r="E25" s="27"/>
      <c r="F25" s="28"/>
      <c r="G25" s="29"/>
      <c r="H25" s="9" t="str">
        <f t="shared" si="2"/>
        <v/>
      </c>
      <c r="I25" s="134"/>
      <c r="J25" s="135"/>
      <c r="K25" s="136"/>
      <c r="L25"/>
    </row>
    <row r="26" spans="1:12" ht="17.100000000000001" customHeight="1" x14ac:dyDescent="0.15">
      <c r="A26" s="10">
        <f t="shared" si="1"/>
        <v>45550</v>
      </c>
      <c r="B26" s="11" t="str">
        <f t="shared" si="0"/>
        <v>日</v>
      </c>
      <c r="C26" s="23"/>
      <c r="D26" s="24"/>
      <c r="E26" s="27"/>
      <c r="F26" s="28"/>
      <c r="G26" s="29"/>
      <c r="H26" s="9" t="str">
        <f t="shared" si="2"/>
        <v/>
      </c>
      <c r="I26" s="137"/>
      <c r="J26" s="138"/>
      <c r="K26" s="139"/>
      <c r="L26"/>
    </row>
    <row r="27" spans="1:12" ht="17.100000000000001" customHeight="1" x14ac:dyDescent="0.15">
      <c r="A27" s="10">
        <f t="shared" si="1"/>
        <v>45551</v>
      </c>
      <c r="B27" s="11" t="s">
        <v>37</v>
      </c>
      <c r="C27" s="23"/>
      <c r="D27" s="24"/>
      <c r="E27" s="27"/>
      <c r="F27" s="28"/>
      <c r="G27" s="29"/>
      <c r="H27" s="9" t="str">
        <f t="shared" si="2"/>
        <v/>
      </c>
      <c r="I27" s="131"/>
      <c r="J27" s="132"/>
      <c r="K27" s="133"/>
      <c r="L27"/>
    </row>
    <row r="28" spans="1:12" ht="17.100000000000001" customHeight="1" x14ac:dyDescent="0.15">
      <c r="A28" s="10">
        <f t="shared" si="1"/>
        <v>45552</v>
      </c>
      <c r="B28" s="11" t="str">
        <f>TEXT(A28,"aaa")</f>
        <v>火</v>
      </c>
      <c r="C28" s="23"/>
      <c r="D28" s="24"/>
      <c r="E28" s="27"/>
      <c r="F28" s="28"/>
      <c r="G28" s="29"/>
      <c r="H28" s="9" t="str">
        <f t="shared" si="2"/>
        <v/>
      </c>
      <c r="I28" s="134"/>
      <c r="J28" s="135"/>
      <c r="K28" s="136"/>
      <c r="L28"/>
    </row>
    <row r="29" spans="1:12" ht="17.100000000000001" customHeight="1" x14ac:dyDescent="0.15">
      <c r="A29" s="10">
        <f t="shared" si="1"/>
        <v>45553</v>
      </c>
      <c r="B29" s="11" t="str">
        <f>TEXT(A29,"aaa")</f>
        <v>水</v>
      </c>
      <c r="C29" s="23"/>
      <c r="D29" s="24"/>
      <c r="E29" s="27"/>
      <c r="F29" s="28"/>
      <c r="G29" s="29"/>
      <c r="H29" s="9" t="str">
        <f t="shared" si="2"/>
        <v/>
      </c>
      <c r="I29" s="134"/>
      <c r="J29" s="135"/>
      <c r="K29" s="136"/>
      <c r="L29"/>
    </row>
    <row r="30" spans="1:12" ht="17.100000000000001" customHeight="1" x14ac:dyDescent="0.15">
      <c r="A30" s="10">
        <f t="shared" si="1"/>
        <v>45554</v>
      </c>
      <c r="B30" s="11" t="str">
        <f>TEXT(A30,"aaa")</f>
        <v>木</v>
      </c>
      <c r="C30" s="23"/>
      <c r="D30" s="24"/>
      <c r="E30" s="27"/>
      <c r="F30" s="28"/>
      <c r="G30" s="29"/>
      <c r="H30" s="9" t="str">
        <f t="shared" si="2"/>
        <v/>
      </c>
      <c r="I30" s="134"/>
      <c r="J30" s="135"/>
      <c r="K30" s="136"/>
      <c r="L30"/>
    </row>
    <row r="31" spans="1:12" ht="17.100000000000001" customHeight="1" x14ac:dyDescent="0.15">
      <c r="A31" s="10">
        <f t="shared" si="1"/>
        <v>45555</v>
      </c>
      <c r="B31" s="11" t="str">
        <f>TEXT(A31,"aaa")</f>
        <v>金</v>
      </c>
      <c r="C31" s="23"/>
      <c r="D31" s="24"/>
      <c r="E31" s="27"/>
      <c r="F31" s="28"/>
      <c r="G31" s="29"/>
      <c r="H31" s="9" t="str">
        <f t="shared" si="2"/>
        <v/>
      </c>
      <c r="I31" s="134"/>
      <c r="J31" s="135"/>
      <c r="K31" s="136"/>
      <c r="L31"/>
    </row>
    <row r="32" spans="1:12" ht="17.100000000000001" customHeight="1" x14ac:dyDescent="0.15">
      <c r="A32" s="10">
        <f t="shared" si="1"/>
        <v>45556</v>
      </c>
      <c r="B32" s="11" t="str">
        <f>TEXT(A32,"aaa")</f>
        <v>土</v>
      </c>
      <c r="C32" s="23"/>
      <c r="D32" s="24"/>
      <c r="E32" s="27"/>
      <c r="F32" s="28"/>
      <c r="G32" s="29"/>
      <c r="H32" s="9" t="str">
        <f t="shared" si="2"/>
        <v/>
      </c>
      <c r="I32" s="134"/>
      <c r="J32" s="135"/>
      <c r="K32" s="136"/>
      <c r="L32"/>
    </row>
    <row r="33" spans="1:12" ht="17.100000000000001" customHeight="1" x14ac:dyDescent="0.15">
      <c r="A33" s="10">
        <f t="shared" si="1"/>
        <v>45557</v>
      </c>
      <c r="B33" s="11" t="s">
        <v>37</v>
      </c>
      <c r="C33" s="23"/>
      <c r="D33" s="24"/>
      <c r="E33" s="27"/>
      <c r="F33" s="28"/>
      <c r="G33" s="29"/>
      <c r="H33" s="9" t="str">
        <f t="shared" si="2"/>
        <v/>
      </c>
      <c r="I33" s="134"/>
      <c r="J33" s="135"/>
      <c r="K33" s="136"/>
      <c r="L33"/>
    </row>
    <row r="34" spans="1:12" ht="17.100000000000001" customHeight="1" x14ac:dyDescent="0.15">
      <c r="A34" s="10">
        <f t="shared" si="1"/>
        <v>45558</v>
      </c>
      <c r="B34" s="11" t="s">
        <v>39</v>
      </c>
      <c r="C34" s="23"/>
      <c r="D34" s="24"/>
      <c r="E34" s="27"/>
      <c r="F34" s="28"/>
      <c r="G34" s="29"/>
      <c r="H34" s="9" t="str">
        <f t="shared" si="2"/>
        <v/>
      </c>
      <c r="I34" s="137"/>
      <c r="J34" s="138"/>
      <c r="K34" s="139"/>
      <c r="L34"/>
    </row>
    <row r="35" spans="1:12" ht="17.100000000000001" customHeight="1" x14ac:dyDescent="0.15">
      <c r="A35" s="10">
        <f t="shared" si="1"/>
        <v>45559</v>
      </c>
      <c r="B35" s="11" t="str">
        <f t="shared" ref="B35:B42" si="3">TEXT(A35,"aaa")</f>
        <v>火</v>
      </c>
      <c r="C35" s="23"/>
      <c r="D35" s="24"/>
      <c r="E35" s="27"/>
      <c r="F35" s="28"/>
      <c r="G35" s="29"/>
      <c r="H35" s="9" t="str">
        <f t="shared" si="2"/>
        <v/>
      </c>
      <c r="I35" s="131"/>
      <c r="J35" s="132"/>
      <c r="K35" s="133"/>
      <c r="L35"/>
    </row>
    <row r="36" spans="1:12" ht="17.100000000000001" customHeight="1" x14ac:dyDescent="0.15">
      <c r="A36" s="10">
        <f t="shared" si="1"/>
        <v>45560</v>
      </c>
      <c r="B36" s="11" t="str">
        <f t="shared" si="3"/>
        <v>水</v>
      </c>
      <c r="C36" s="23"/>
      <c r="D36" s="24"/>
      <c r="E36" s="27"/>
      <c r="F36" s="28"/>
      <c r="G36" s="29"/>
      <c r="H36" s="9" t="str">
        <f t="shared" si="2"/>
        <v/>
      </c>
      <c r="I36" s="134"/>
      <c r="J36" s="135"/>
      <c r="K36" s="136"/>
      <c r="L36"/>
    </row>
    <row r="37" spans="1:12" ht="17.100000000000001" customHeight="1" x14ac:dyDescent="0.15">
      <c r="A37" s="10">
        <f t="shared" si="1"/>
        <v>45561</v>
      </c>
      <c r="B37" s="11" t="str">
        <f t="shared" si="3"/>
        <v>木</v>
      </c>
      <c r="C37" s="23"/>
      <c r="D37" s="24"/>
      <c r="E37" s="27"/>
      <c r="F37" s="28"/>
      <c r="G37" s="29"/>
      <c r="H37" s="9" t="str">
        <f t="shared" si="2"/>
        <v/>
      </c>
      <c r="I37" s="134"/>
      <c r="J37" s="135"/>
      <c r="K37" s="136"/>
      <c r="L37"/>
    </row>
    <row r="38" spans="1:12" ht="17.100000000000001" customHeight="1" x14ac:dyDescent="0.15">
      <c r="A38" s="10">
        <f>A37+1</f>
        <v>45562</v>
      </c>
      <c r="B38" s="11" t="str">
        <f t="shared" si="3"/>
        <v>金</v>
      </c>
      <c r="C38" s="23"/>
      <c r="D38" s="24"/>
      <c r="E38" s="27"/>
      <c r="F38" s="28"/>
      <c r="G38" s="29"/>
      <c r="H38" s="9" t="str">
        <f t="shared" si="2"/>
        <v/>
      </c>
      <c r="I38" s="134"/>
      <c r="J38" s="135"/>
      <c r="K38" s="136"/>
      <c r="L38"/>
    </row>
    <row r="39" spans="1:12" ht="17.100000000000001" customHeight="1" x14ac:dyDescent="0.15">
      <c r="A39" s="10">
        <f>A38+1</f>
        <v>45563</v>
      </c>
      <c r="B39" s="11" t="str">
        <f t="shared" si="3"/>
        <v>土</v>
      </c>
      <c r="C39" s="23"/>
      <c r="D39" s="24"/>
      <c r="E39" s="27"/>
      <c r="F39" s="28"/>
      <c r="G39" s="29"/>
      <c r="H39" s="9" t="str">
        <f t="shared" si="2"/>
        <v/>
      </c>
      <c r="I39" s="134"/>
      <c r="J39" s="135"/>
      <c r="K39" s="136"/>
      <c r="L39"/>
    </row>
    <row r="40" spans="1:12" ht="17.100000000000001" customHeight="1" x14ac:dyDescent="0.15">
      <c r="A40" s="10">
        <f>IF(DAY(A39+1)&lt;4,"",A39+1)</f>
        <v>45564</v>
      </c>
      <c r="B40" s="11" t="str">
        <f t="shared" si="3"/>
        <v>日</v>
      </c>
      <c r="C40" s="23"/>
      <c r="D40" s="24"/>
      <c r="E40" s="27"/>
      <c r="F40" s="28"/>
      <c r="G40" s="29"/>
      <c r="H40" s="9" t="str">
        <f t="shared" si="2"/>
        <v/>
      </c>
      <c r="I40" s="134"/>
      <c r="J40" s="135"/>
      <c r="K40" s="136"/>
      <c r="L40"/>
    </row>
    <row r="41" spans="1:12" ht="17.100000000000001" customHeight="1" x14ac:dyDescent="0.15">
      <c r="A41" s="10">
        <f>IF(DAY(A39+2)&lt;4,"",A39+2)</f>
        <v>45565</v>
      </c>
      <c r="B41" s="11" t="str">
        <f t="shared" si="3"/>
        <v>月</v>
      </c>
      <c r="C41" s="23"/>
      <c r="D41" s="24"/>
      <c r="E41" s="27"/>
      <c r="F41" s="28"/>
      <c r="G41" s="29"/>
      <c r="H41" s="9" t="str">
        <f t="shared" si="2"/>
        <v/>
      </c>
      <c r="I41" s="134"/>
      <c r="J41" s="135"/>
      <c r="K41" s="136"/>
      <c r="L41"/>
    </row>
    <row r="42" spans="1:12" ht="17.100000000000001" customHeight="1" thickBot="1" x14ac:dyDescent="0.2">
      <c r="A42" s="12" t="str">
        <f>IF(DAY(A39+3)&lt;4,"",A39+3)</f>
        <v/>
      </c>
      <c r="B42" s="43" t="str">
        <f t="shared" si="3"/>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A7891118-47D7-40B5-A3FF-BB68608F915F}">
      <formula1>"通常勤務,管理者,裁量,高プロ,出向,その他"</formula1>
    </dataValidation>
    <dataValidation type="list" allowBlank="1" showInputMessage="1" showErrorMessage="1" sqref="G2 K2" xr:uid="{96F56214-5BBF-42F5-9A7B-686162564F74}">
      <formula1>"あり,なし"</formula1>
    </dataValidation>
    <dataValidation type="list" allowBlank="1" showInputMessage="1" showErrorMessage="1" sqref="E1:G1" xr:uid="{8D2F2ED3-F87D-414E-BCAA-1A08F3D8280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69B8C93-9F61-4732-8640-443A06CB7F86}">
      <formula1>0</formula1>
    </dataValidation>
    <dataValidation type="time" allowBlank="1" showInputMessage="1" showErrorMessage="1" errorTitle="時刻を入力してください。" error="0:00から23:59までの時刻が入力できます。" sqref="C12:C42 E12:E42 G12:G42" xr:uid="{426F710A-5CC9-4EF0-8F56-0A7821B42B4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9EA29-5763-4A41-A720-01FCB0B8EA1F}">
  <sheetPr codeName="Sheet7"/>
  <dimension ref="A1:N57"/>
  <sheetViews>
    <sheetView zoomScaleNormal="100" workbookViewId="0">
      <selection activeCell="D6" sqref="D6:K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31</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22"/>
      <c r="J12" s="123"/>
      <c r="K12" s="124"/>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25"/>
      <c r="J13" s="126"/>
      <c r="K13" s="127"/>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45569</v>
      </c>
      <c r="B15" s="11" t="str">
        <f t="shared" si="0"/>
        <v>金</v>
      </c>
      <c r="C15" s="23"/>
      <c r="D15" s="24"/>
      <c r="E15" s="27"/>
      <c r="F15" s="28"/>
      <c r="G15" s="29"/>
      <c r="H15" s="9" t="str">
        <f t="shared" si="2"/>
        <v/>
      </c>
      <c r="I15" s="125"/>
      <c r="J15" s="126"/>
      <c r="K15" s="127"/>
      <c r="L15"/>
    </row>
    <row r="16" spans="1:13" ht="17.100000000000001" customHeight="1" x14ac:dyDescent="0.15">
      <c r="A16" s="10">
        <f t="shared" si="1"/>
        <v>45570</v>
      </c>
      <c r="B16" s="11" t="str">
        <f t="shared" si="0"/>
        <v>土</v>
      </c>
      <c r="C16" s="23"/>
      <c r="D16" s="24"/>
      <c r="E16" s="27"/>
      <c r="F16" s="28"/>
      <c r="G16" s="29"/>
      <c r="H16" s="9" t="str">
        <f t="shared" si="2"/>
        <v/>
      </c>
      <c r="I16" s="125"/>
      <c r="J16" s="126"/>
      <c r="K16" s="127"/>
      <c r="L16"/>
    </row>
    <row r="17" spans="1:12" ht="17.100000000000001" customHeight="1" x14ac:dyDescent="0.15">
      <c r="A17" s="36">
        <f t="shared" si="1"/>
        <v>45571</v>
      </c>
      <c r="B17" s="44" t="str">
        <f t="shared" si="0"/>
        <v>日</v>
      </c>
      <c r="C17" s="37"/>
      <c r="D17" s="38"/>
      <c r="E17" s="39"/>
      <c r="F17" s="40"/>
      <c r="G17" s="41"/>
      <c r="H17" s="9" t="str">
        <f t="shared" si="2"/>
        <v/>
      </c>
      <c r="I17" s="125"/>
      <c r="J17" s="126"/>
      <c r="K17" s="127"/>
      <c r="L17"/>
    </row>
    <row r="18" spans="1:12" ht="17.100000000000001" customHeight="1" x14ac:dyDescent="0.15">
      <c r="A18" s="36">
        <f t="shared" si="1"/>
        <v>45572</v>
      </c>
      <c r="B18" s="44" t="str">
        <f t="shared" si="0"/>
        <v>月</v>
      </c>
      <c r="C18" s="37"/>
      <c r="D18" s="38"/>
      <c r="E18" s="39"/>
      <c r="F18" s="40"/>
      <c r="G18" s="41"/>
      <c r="H18" s="9" t="str">
        <f t="shared" si="2"/>
        <v/>
      </c>
      <c r="I18" s="128"/>
      <c r="J18" s="129"/>
      <c r="K18" s="130"/>
      <c r="L18"/>
    </row>
    <row r="19" spans="1:12" ht="17.100000000000001" customHeight="1" x14ac:dyDescent="0.15">
      <c r="A19" s="10">
        <f t="shared" si="1"/>
        <v>45573</v>
      </c>
      <c r="B19" s="11" t="str">
        <f t="shared" si="0"/>
        <v>火</v>
      </c>
      <c r="C19" s="23"/>
      <c r="D19" s="24"/>
      <c r="E19" s="27"/>
      <c r="F19" s="28"/>
      <c r="G19" s="29"/>
      <c r="H19" s="9" t="str">
        <f t="shared" si="2"/>
        <v/>
      </c>
      <c r="I19" s="131"/>
      <c r="J19" s="132"/>
      <c r="K19" s="133"/>
      <c r="L19"/>
    </row>
    <row r="20" spans="1:12" ht="17.100000000000001" customHeight="1" x14ac:dyDescent="0.15">
      <c r="A20" s="10">
        <f t="shared" si="1"/>
        <v>45574</v>
      </c>
      <c r="B20" s="11" t="str">
        <f t="shared" si="0"/>
        <v>水</v>
      </c>
      <c r="C20" s="23"/>
      <c r="D20" s="24"/>
      <c r="E20" s="27"/>
      <c r="F20" s="28"/>
      <c r="G20" s="29"/>
      <c r="H20" s="9" t="str">
        <f t="shared" si="2"/>
        <v/>
      </c>
      <c r="I20" s="134"/>
      <c r="J20" s="135"/>
      <c r="K20" s="136"/>
      <c r="L20"/>
    </row>
    <row r="21" spans="1:12" ht="17.100000000000001" customHeight="1" x14ac:dyDescent="0.15">
      <c r="A21" s="53">
        <f t="shared" si="1"/>
        <v>45575</v>
      </c>
      <c r="B21" s="11" t="str">
        <f t="shared" si="0"/>
        <v>木</v>
      </c>
      <c r="C21" s="23"/>
      <c r="D21" s="24"/>
      <c r="E21" s="27"/>
      <c r="F21" s="28"/>
      <c r="G21" s="29"/>
      <c r="H21" s="9" t="str">
        <f t="shared" si="2"/>
        <v/>
      </c>
      <c r="I21" s="134"/>
      <c r="J21" s="135"/>
      <c r="K21" s="136"/>
      <c r="L21"/>
    </row>
    <row r="22" spans="1:12" ht="17.100000000000001" customHeight="1" x14ac:dyDescent="0.15">
      <c r="A22" s="10">
        <f t="shared" si="1"/>
        <v>45576</v>
      </c>
      <c r="B22" s="11" t="str">
        <f t="shared" si="0"/>
        <v>金</v>
      </c>
      <c r="C22" s="23"/>
      <c r="D22" s="24"/>
      <c r="E22" s="27"/>
      <c r="F22" s="28"/>
      <c r="G22" s="29"/>
      <c r="H22" s="9" t="str">
        <f t="shared" si="2"/>
        <v/>
      </c>
      <c r="I22" s="134"/>
      <c r="J22" s="135"/>
      <c r="K22" s="136"/>
      <c r="L22"/>
    </row>
    <row r="23" spans="1:12" ht="17.100000000000001" customHeight="1" x14ac:dyDescent="0.15">
      <c r="A23" s="10">
        <f t="shared" si="1"/>
        <v>45577</v>
      </c>
      <c r="B23" s="11" t="str">
        <f t="shared" si="0"/>
        <v>土</v>
      </c>
      <c r="C23" s="23"/>
      <c r="D23" s="24"/>
      <c r="E23" s="27"/>
      <c r="F23" s="28"/>
      <c r="G23" s="29"/>
      <c r="H23" s="9" t="str">
        <f t="shared" si="2"/>
        <v/>
      </c>
      <c r="I23" s="134"/>
      <c r="J23" s="135"/>
      <c r="K23" s="136"/>
      <c r="L23"/>
    </row>
    <row r="24" spans="1:12" ht="17.100000000000001" customHeight="1" x14ac:dyDescent="0.15">
      <c r="A24" s="10">
        <f t="shared" si="1"/>
        <v>45578</v>
      </c>
      <c r="B24" s="11" t="str">
        <f t="shared" si="0"/>
        <v>日</v>
      </c>
      <c r="C24" s="23"/>
      <c r="D24" s="24"/>
      <c r="E24" s="27"/>
      <c r="F24" s="28"/>
      <c r="G24" s="29"/>
      <c r="H24" s="9" t="str">
        <f t="shared" si="2"/>
        <v/>
      </c>
      <c r="I24" s="134"/>
      <c r="J24" s="135"/>
      <c r="K24" s="136"/>
      <c r="L24"/>
    </row>
    <row r="25" spans="1:12" ht="17.100000000000001" customHeight="1" x14ac:dyDescent="0.15">
      <c r="A25" s="10">
        <f t="shared" si="1"/>
        <v>45579</v>
      </c>
      <c r="B25" s="11" t="s">
        <v>37</v>
      </c>
      <c r="C25" s="23"/>
      <c r="D25" s="24"/>
      <c r="E25" s="27"/>
      <c r="F25" s="28"/>
      <c r="G25" s="29"/>
      <c r="H25" s="9" t="str">
        <f t="shared" si="2"/>
        <v/>
      </c>
      <c r="I25" s="134"/>
      <c r="J25" s="135"/>
      <c r="K25" s="136"/>
      <c r="L25"/>
    </row>
    <row r="26" spans="1:12" ht="17.100000000000001" customHeight="1" x14ac:dyDescent="0.15">
      <c r="A26" s="10">
        <f t="shared" si="1"/>
        <v>45580</v>
      </c>
      <c r="B26" s="11" t="str">
        <f t="shared" ref="B26:B42" si="3">TEXT(A26,"aaa")</f>
        <v>火</v>
      </c>
      <c r="C26" s="23"/>
      <c r="D26" s="24"/>
      <c r="E26" s="27"/>
      <c r="F26" s="28"/>
      <c r="G26" s="29"/>
      <c r="H26" s="9" t="str">
        <f t="shared" si="2"/>
        <v/>
      </c>
      <c r="I26" s="137"/>
      <c r="J26" s="138"/>
      <c r="K26" s="139"/>
      <c r="L26"/>
    </row>
    <row r="27" spans="1:12" ht="17.100000000000001" customHeight="1" x14ac:dyDescent="0.15">
      <c r="A27" s="10">
        <f t="shared" si="1"/>
        <v>45581</v>
      </c>
      <c r="B27" s="11" t="str">
        <f t="shared" si="3"/>
        <v>水</v>
      </c>
      <c r="C27" s="23"/>
      <c r="D27" s="24"/>
      <c r="E27" s="27"/>
      <c r="F27" s="28"/>
      <c r="G27" s="29"/>
      <c r="H27" s="9" t="str">
        <f t="shared" si="2"/>
        <v/>
      </c>
      <c r="I27" s="131"/>
      <c r="J27" s="132"/>
      <c r="K27" s="133"/>
      <c r="L27"/>
    </row>
    <row r="28" spans="1:12" ht="17.100000000000001" customHeight="1" x14ac:dyDescent="0.15">
      <c r="A28" s="10">
        <f t="shared" si="1"/>
        <v>45582</v>
      </c>
      <c r="B28" s="11" t="str">
        <f t="shared" si="3"/>
        <v>木</v>
      </c>
      <c r="C28" s="23"/>
      <c r="D28" s="24"/>
      <c r="E28" s="27"/>
      <c r="F28" s="28"/>
      <c r="G28" s="29"/>
      <c r="H28" s="9" t="str">
        <f t="shared" si="2"/>
        <v/>
      </c>
      <c r="I28" s="134"/>
      <c r="J28" s="135"/>
      <c r="K28" s="136"/>
      <c r="L28"/>
    </row>
    <row r="29" spans="1:12" ht="17.100000000000001" customHeight="1" x14ac:dyDescent="0.15">
      <c r="A29" s="10">
        <f t="shared" si="1"/>
        <v>45583</v>
      </c>
      <c r="B29" s="11" t="str">
        <f t="shared" si="3"/>
        <v>金</v>
      </c>
      <c r="C29" s="23"/>
      <c r="D29" s="24"/>
      <c r="E29" s="27"/>
      <c r="F29" s="28"/>
      <c r="G29" s="29"/>
      <c r="H29" s="9" t="str">
        <f t="shared" si="2"/>
        <v/>
      </c>
      <c r="I29" s="134"/>
      <c r="J29" s="135"/>
      <c r="K29" s="136"/>
      <c r="L29"/>
    </row>
    <row r="30" spans="1:12" ht="17.100000000000001" customHeight="1" x14ac:dyDescent="0.15">
      <c r="A30" s="10">
        <f t="shared" si="1"/>
        <v>45584</v>
      </c>
      <c r="B30" s="11" t="str">
        <f t="shared" si="3"/>
        <v>土</v>
      </c>
      <c r="C30" s="23"/>
      <c r="D30" s="24"/>
      <c r="E30" s="27"/>
      <c r="F30" s="28"/>
      <c r="G30" s="29"/>
      <c r="H30" s="9" t="str">
        <f t="shared" si="2"/>
        <v/>
      </c>
      <c r="I30" s="134"/>
      <c r="J30" s="135"/>
      <c r="K30" s="136"/>
      <c r="L30"/>
    </row>
    <row r="31" spans="1:12" ht="17.100000000000001" customHeight="1" x14ac:dyDescent="0.15">
      <c r="A31" s="10">
        <f t="shared" si="1"/>
        <v>45585</v>
      </c>
      <c r="B31" s="11" t="str">
        <f t="shared" si="3"/>
        <v>日</v>
      </c>
      <c r="C31" s="23"/>
      <c r="D31" s="24"/>
      <c r="E31" s="27"/>
      <c r="F31" s="28"/>
      <c r="G31" s="29"/>
      <c r="H31" s="9" t="str">
        <f t="shared" si="2"/>
        <v/>
      </c>
      <c r="I31" s="134"/>
      <c r="J31" s="135"/>
      <c r="K31" s="136"/>
      <c r="L31"/>
    </row>
    <row r="32" spans="1:12" ht="17.100000000000001" customHeight="1" x14ac:dyDescent="0.15">
      <c r="A32" s="10">
        <f t="shared" si="1"/>
        <v>45586</v>
      </c>
      <c r="B32" s="11" t="str">
        <f t="shared" si="3"/>
        <v>月</v>
      </c>
      <c r="C32" s="23"/>
      <c r="D32" s="24"/>
      <c r="E32" s="27"/>
      <c r="F32" s="28"/>
      <c r="G32" s="29"/>
      <c r="H32" s="9" t="str">
        <f t="shared" si="2"/>
        <v/>
      </c>
      <c r="I32" s="134"/>
      <c r="J32" s="135"/>
      <c r="K32" s="136"/>
      <c r="L32"/>
    </row>
    <row r="33" spans="1:12" ht="17.100000000000001" customHeight="1" x14ac:dyDescent="0.15">
      <c r="A33" s="10">
        <f t="shared" si="1"/>
        <v>45587</v>
      </c>
      <c r="B33" s="11" t="str">
        <f t="shared" si="3"/>
        <v>火</v>
      </c>
      <c r="C33" s="23"/>
      <c r="D33" s="24"/>
      <c r="E33" s="27"/>
      <c r="F33" s="28"/>
      <c r="G33" s="29"/>
      <c r="H33" s="9" t="str">
        <f t="shared" si="2"/>
        <v/>
      </c>
      <c r="I33" s="134"/>
      <c r="J33" s="135"/>
      <c r="K33" s="136"/>
      <c r="L33"/>
    </row>
    <row r="34" spans="1:12" ht="17.100000000000001" customHeight="1" x14ac:dyDescent="0.15">
      <c r="A34" s="10">
        <f t="shared" si="1"/>
        <v>45588</v>
      </c>
      <c r="B34" s="11" t="str">
        <f t="shared" si="3"/>
        <v>水</v>
      </c>
      <c r="C34" s="23"/>
      <c r="D34" s="24"/>
      <c r="E34" s="27"/>
      <c r="F34" s="28"/>
      <c r="G34" s="29"/>
      <c r="H34" s="9" t="str">
        <f t="shared" si="2"/>
        <v/>
      </c>
      <c r="I34" s="137"/>
      <c r="J34" s="138"/>
      <c r="K34" s="139"/>
      <c r="L34"/>
    </row>
    <row r="35" spans="1:12" ht="17.100000000000001" customHeight="1" x14ac:dyDescent="0.15">
      <c r="A35" s="10">
        <f t="shared" si="1"/>
        <v>45589</v>
      </c>
      <c r="B35" s="11" t="str">
        <f t="shared" si="3"/>
        <v>木</v>
      </c>
      <c r="C35" s="23"/>
      <c r="D35" s="24"/>
      <c r="E35" s="27"/>
      <c r="F35" s="28"/>
      <c r="G35" s="29"/>
      <c r="H35" s="9" t="str">
        <f t="shared" si="2"/>
        <v/>
      </c>
      <c r="I35" s="131"/>
      <c r="J35" s="132"/>
      <c r="K35" s="133"/>
      <c r="L35"/>
    </row>
    <row r="36" spans="1:12" ht="17.100000000000001" customHeight="1" x14ac:dyDescent="0.15">
      <c r="A36" s="10">
        <f t="shared" si="1"/>
        <v>45590</v>
      </c>
      <c r="B36" s="11" t="str">
        <f t="shared" si="3"/>
        <v>金</v>
      </c>
      <c r="C36" s="23"/>
      <c r="D36" s="24"/>
      <c r="E36" s="27"/>
      <c r="F36" s="28"/>
      <c r="G36" s="29"/>
      <c r="H36" s="9" t="str">
        <f t="shared" si="2"/>
        <v/>
      </c>
      <c r="I36" s="134"/>
      <c r="J36" s="135"/>
      <c r="K36" s="136"/>
      <c r="L36"/>
    </row>
    <row r="37" spans="1:12" ht="17.100000000000001" customHeight="1" x14ac:dyDescent="0.15">
      <c r="A37" s="10">
        <f t="shared" si="1"/>
        <v>45591</v>
      </c>
      <c r="B37" s="11" t="str">
        <f t="shared" si="3"/>
        <v>土</v>
      </c>
      <c r="C37" s="23"/>
      <c r="D37" s="24"/>
      <c r="E37" s="27"/>
      <c r="F37" s="28"/>
      <c r="G37" s="29"/>
      <c r="H37" s="9" t="str">
        <f t="shared" si="2"/>
        <v/>
      </c>
      <c r="I37" s="134"/>
      <c r="J37" s="135"/>
      <c r="K37" s="136"/>
      <c r="L37"/>
    </row>
    <row r="38" spans="1:12" ht="17.100000000000001" customHeight="1" x14ac:dyDescent="0.15">
      <c r="A38" s="10">
        <f>A37+1</f>
        <v>45592</v>
      </c>
      <c r="B38" s="11" t="str">
        <f t="shared" si="3"/>
        <v>日</v>
      </c>
      <c r="C38" s="23"/>
      <c r="D38" s="24"/>
      <c r="E38" s="27"/>
      <c r="F38" s="28"/>
      <c r="G38" s="29"/>
      <c r="H38" s="9" t="str">
        <f t="shared" si="2"/>
        <v/>
      </c>
      <c r="I38" s="134"/>
      <c r="J38" s="135"/>
      <c r="K38" s="136"/>
      <c r="L38"/>
    </row>
    <row r="39" spans="1:12" ht="17.100000000000001" customHeight="1" x14ac:dyDescent="0.15">
      <c r="A39" s="10">
        <f>A38+1</f>
        <v>45593</v>
      </c>
      <c r="B39" s="11" t="str">
        <f t="shared" si="3"/>
        <v>月</v>
      </c>
      <c r="C39" s="23"/>
      <c r="D39" s="24"/>
      <c r="E39" s="27"/>
      <c r="F39" s="28"/>
      <c r="G39" s="29"/>
      <c r="H39" s="9" t="str">
        <f t="shared" si="2"/>
        <v/>
      </c>
      <c r="I39" s="134"/>
      <c r="J39" s="135"/>
      <c r="K39" s="136"/>
      <c r="L39"/>
    </row>
    <row r="40" spans="1:12" ht="17.100000000000001" customHeight="1" x14ac:dyDescent="0.15">
      <c r="A40" s="10">
        <f>IF(DAY(A39+1)&lt;4,"",A39+1)</f>
        <v>45594</v>
      </c>
      <c r="B40" s="11" t="str">
        <f t="shared" si="3"/>
        <v>火</v>
      </c>
      <c r="C40" s="23"/>
      <c r="D40" s="24"/>
      <c r="E40" s="27"/>
      <c r="F40" s="28"/>
      <c r="G40" s="29"/>
      <c r="H40" s="9" t="str">
        <f t="shared" si="2"/>
        <v/>
      </c>
      <c r="I40" s="134"/>
      <c r="J40" s="135"/>
      <c r="K40" s="136"/>
      <c r="L40"/>
    </row>
    <row r="41" spans="1:12" ht="17.100000000000001" customHeight="1" x14ac:dyDescent="0.15">
      <c r="A41" s="10">
        <f>IF(DAY(A39+2)&lt;4,"",A39+2)</f>
        <v>45595</v>
      </c>
      <c r="B41" s="11" t="str">
        <f t="shared" si="3"/>
        <v>水</v>
      </c>
      <c r="C41" s="23"/>
      <c r="D41" s="24"/>
      <c r="E41" s="27"/>
      <c r="F41" s="28"/>
      <c r="G41" s="29"/>
      <c r="H41" s="9" t="str">
        <f t="shared" si="2"/>
        <v/>
      </c>
      <c r="I41" s="134"/>
      <c r="J41" s="135"/>
      <c r="K41" s="136"/>
      <c r="L41"/>
    </row>
    <row r="42" spans="1:12" ht="17.100000000000001" customHeight="1" thickBot="1" x14ac:dyDescent="0.2">
      <c r="A42" s="12">
        <f>IF(DAY(A39+3)&lt;4,"",A39+3)</f>
        <v>45596</v>
      </c>
      <c r="B42" s="43" t="str">
        <f t="shared" si="3"/>
        <v>木</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89231420-07B1-4A6E-85EE-CDFB672D85D4}">
      <formula1>"通常勤務,管理者,裁量,高プロ,出向,その他"</formula1>
    </dataValidation>
    <dataValidation type="list" allowBlank="1" showInputMessage="1" showErrorMessage="1" sqref="G2 K2" xr:uid="{0C1154FF-454E-46C0-A462-85F7FD33D106}">
      <formula1>"あり,なし"</formula1>
    </dataValidation>
    <dataValidation type="list" allowBlank="1" showInputMessage="1" showErrorMessage="1" sqref="E1:G1" xr:uid="{106891AE-BE60-4F51-800B-A8989AD151D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00FD002-5E9E-4294-A91B-B3CFD2B43113}">
      <formula1>0</formula1>
    </dataValidation>
    <dataValidation type="time" allowBlank="1" showInputMessage="1" showErrorMessage="1" errorTitle="時刻を入力してください。" error="0:00から23:59までの時刻が入力できます。" sqref="C12:C42 E12:E42 G12:G42" xr:uid="{2DFE8875-AB52-45F7-9915-647EB99345A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7833-53FB-47F9-81B8-BFFE5120B3C4}">
  <sheetPr codeName="Sheet8"/>
  <dimension ref="A1:N57"/>
  <sheetViews>
    <sheetView tabSelected="1" topLeftCell="A11" zoomScaleNormal="100" workbookViewId="0">
      <selection activeCell="A15" sqref="A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32</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22"/>
      <c r="J12" s="123"/>
      <c r="K12" s="124"/>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25"/>
      <c r="J13" s="126"/>
      <c r="K13" s="127"/>
      <c r="L13"/>
    </row>
    <row r="14" spans="1:13" ht="17.100000000000001" customHeight="1" x14ac:dyDescent="0.15">
      <c r="A14" s="53">
        <f t="shared" si="0"/>
        <v>45599</v>
      </c>
      <c r="B14" s="11" t="s">
        <v>37</v>
      </c>
      <c r="C14" s="23"/>
      <c r="D14" s="24"/>
      <c r="E14" s="27"/>
      <c r="F14" s="28"/>
      <c r="G14" s="29"/>
      <c r="H14" s="9" t="str">
        <f t="shared" ref="H14:H42" si="1">IF((D14-C14)+(F14-E14)-G14=0,"",(D14-C14)+(F14-E14)-G14)</f>
        <v/>
      </c>
      <c r="I14" s="125"/>
      <c r="J14" s="126"/>
      <c r="K14" s="127"/>
      <c r="L14"/>
    </row>
    <row r="15" spans="1:13" ht="17.100000000000001" customHeight="1" x14ac:dyDescent="0.15">
      <c r="A15" s="10">
        <f t="shared" si="0"/>
        <v>45600</v>
      </c>
      <c r="B15" s="11" t="s">
        <v>41</v>
      </c>
      <c r="C15" s="23"/>
      <c r="D15" s="24"/>
      <c r="E15" s="27"/>
      <c r="F15" s="28"/>
      <c r="G15" s="29"/>
      <c r="H15" s="9" t="str">
        <f t="shared" si="1"/>
        <v/>
      </c>
      <c r="I15" s="125"/>
      <c r="J15" s="126"/>
      <c r="K15" s="127"/>
      <c r="L15"/>
    </row>
    <row r="16" spans="1:13" ht="17.100000000000001" customHeight="1" x14ac:dyDescent="0.15">
      <c r="A16" s="10">
        <f t="shared" si="0"/>
        <v>45601</v>
      </c>
      <c r="B16" s="11" t="str">
        <f t="shared" ref="B16:B33" si="2">TEXT(A16,"aaa")</f>
        <v>火</v>
      </c>
      <c r="C16" s="23"/>
      <c r="D16" s="24"/>
      <c r="E16" s="27"/>
      <c r="F16" s="28"/>
      <c r="G16" s="29"/>
      <c r="H16" s="9" t="str">
        <f t="shared" si="1"/>
        <v/>
      </c>
      <c r="I16" s="125"/>
      <c r="J16" s="126"/>
      <c r="K16" s="127"/>
      <c r="L16"/>
    </row>
    <row r="17" spans="1:12" ht="17.100000000000001" customHeight="1" x14ac:dyDescent="0.15">
      <c r="A17" s="36">
        <f t="shared" si="0"/>
        <v>45602</v>
      </c>
      <c r="B17" s="44" t="str">
        <f t="shared" si="2"/>
        <v>水</v>
      </c>
      <c r="C17" s="37"/>
      <c r="D17" s="38"/>
      <c r="E17" s="39"/>
      <c r="F17" s="40"/>
      <c r="G17" s="41"/>
      <c r="H17" s="9" t="str">
        <f t="shared" si="1"/>
        <v/>
      </c>
      <c r="I17" s="125"/>
      <c r="J17" s="126"/>
      <c r="K17" s="127"/>
      <c r="L17"/>
    </row>
    <row r="18" spans="1:12" ht="17.100000000000001" customHeight="1" x14ac:dyDescent="0.15">
      <c r="A18" s="36">
        <f t="shared" si="0"/>
        <v>45603</v>
      </c>
      <c r="B18" s="44" t="str">
        <f t="shared" si="2"/>
        <v>木</v>
      </c>
      <c r="C18" s="37"/>
      <c r="D18" s="38"/>
      <c r="E18" s="39"/>
      <c r="F18" s="40"/>
      <c r="G18" s="41"/>
      <c r="H18" s="9" t="str">
        <f t="shared" si="1"/>
        <v/>
      </c>
      <c r="I18" s="128"/>
      <c r="J18" s="129"/>
      <c r="K18" s="130"/>
      <c r="L18"/>
    </row>
    <row r="19" spans="1:12" ht="17.100000000000001" customHeight="1" x14ac:dyDescent="0.15">
      <c r="A19" s="10">
        <f t="shared" si="0"/>
        <v>45604</v>
      </c>
      <c r="B19" s="11" t="str">
        <f t="shared" si="2"/>
        <v>金</v>
      </c>
      <c r="C19" s="23"/>
      <c r="D19" s="24"/>
      <c r="E19" s="27"/>
      <c r="F19" s="28"/>
      <c r="G19" s="29"/>
      <c r="H19" s="9" t="str">
        <f t="shared" si="1"/>
        <v/>
      </c>
      <c r="I19" s="131"/>
      <c r="J19" s="132"/>
      <c r="K19" s="133"/>
      <c r="L19"/>
    </row>
    <row r="20" spans="1:12" ht="17.100000000000001" customHeight="1" x14ac:dyDescent="0.15">
      <c r="A20" s="10">
        <f t="shared" si="0"/>
        <v>45605</v>
      </c>
      <c r="B20" s="11" t="str">
        <f t="shared" si="2"/>
        <v>土</v>
      </c>
      <c r="C20" s="23"/>
      <c r="D20" s="24"/>
      <c r="E20" s="27"/>
      <c r="F20" s="28"/>
      <c r="G20" s="29"/>
      <c r="H20" s="9" t="str">
        <f t="shared" si="1"/>
        <v/>
      </c>
      <c r="I20" s="134"/>
      <c r="J20" s="135"/>
      <c r="K20" s="136"/>
      <c r="L20"/>
    </row>
    <row r="21" spans="1:12" ht="17.100000000000001" customHeight="1" x14ac:dyDescent="0.15">
      <c r="A21" s="53">
        <f t="shared" si="0"/>
        <v>45606</v>
      </c>
      <c r="B21" s="11" t="str">
        <f t="shared" si="2"/>
        <v>日</v>
      </c>
      <c r="C21" s="23"/>
      <c r="D21" s="24"/>
      <c r="E21" s="27"/>
      <c r="F21" s="28"/>
      <c r="G21" s="29"/>
      <c r="H21" s="9" t="str">
        <f t="shared" si="1"/>
        <v/>
      </c>
      <c r="I21" s="134"/>
      <c r="J21" s="135"/>
      <c r="K21" s="136"/>
      <c r="L21"/>
    </row>
    <row r="22" spans="1:12" ht="17.100000000000001" customHeight="1" x14ac:dyDescent="0.15">
      <c r="A22" s="10">
        <f t="shared" si="0"/>
        <v>45607</v>
      </c>
      <c r="B22" s="11" t="str">
        <f t="shared" si="2"/>
        <v>月</v>
      </c>
      <c r="C22" s="23"/>
      <c r="D22" s="24"/>
      <c r="E22" s="27"/>
      <c r="F22" s="28"/>
      <c r="G22" s="29"/>
      <c r="H22" s="9" t="str">
        <f t="shared" si="1"/>
        <v/>
      </c>
      <c r="I22" s="134"/>
      <c r="J22" s="135"/>
      <c r="K22" s="136"/>
      <c r="L22"/>
    </row>
    <row r="23" spans="1:12" ht="17.100000000000001" customHeight="1" x14ac:dyDescent="0.15">
      <c r="A23" s="10">
        <f t="shared" si="0"/>
        <v>45608</v>
      </c>
      <c r="B23" s="11" t="str">
        <f t="shared" si="2"/>
        <v>火</v>
      </c>
      <c r="C23" s="23"/>
      <c r="D23" s="24"/>
      <c r="E23" s="27"/>
      <c r="F23" s="28"/>
      <c r="G23" s="29"/>
      <c r="H23" s="9" t="str">
        <f t="shared" si="1"/>
        <v/>
      </c>
      <c r="I23" s="134"/>
      <c r="J23" s="135"/>
      <c r="K23" s="136"/>
      <c r="L23"/>
    </row>
    <row r="24" spans="1:12" ht="17.100000000000001" customHeight="1" x14ac:dyDescent="0.15">
      <c r="A24" s="10">
        <f t="shared" si="0"/>
        <v>45609</v>
      </c>
      <c r="B24" s="11" t="str">
        <f t="shared" si="2"/>
        <v>水</v>
      </c>
      <c r="C24" s="23"/>
      <c r="D24" s="24"/>
      <c r="E24" s="27"/>
      <c r="F24" s="28"/>
      <c r="G24" s="29"/>
      <c r="H24" s="9" t="str">
        <f t="shared" si="1"/>
        <v/>
      </c>
      <c r="I24" s="134"/>
      <c r="J24" s="135"/>
      <c r="K24" s="136"/>
      <c r="L24"/>
    </row>
    <row r="25" spans="1:12" ht="17.100000000000001" customHeight="1" x14ac:dyDescent="0.15">
      <c r="A25" s="10">
        <f t="shared" si="0"/>
        <v>45610</v>
      </c>
      <c r="B25" s="11" t="str">
        <f t="shared" si="2"/>
        <v>木</v>
      </c>
      <c r="C25" s="23"/>
      <c r="D25" s="24"/>
      <c r="E25" s="27"/>
      <c r="F25" s="28"/>
      <c r="G25" s="29"/>
      <c r="H25" s="9" t="str">
        <f t="shared" si="1"/>
        <v/>
      </c>
      <c r="I25" s="134"/>
      <c r="J25" s="135"/>
      <c r="K25" s="136"/>
      <c r="L25"/>
    </row>
    <row r="26" spans="1:12" ht="17.100000000000001" customHeight="1" x14ac:dyDescent="0.15">
      <c r="A26" s="10">
        <f t="shared" si="0"/>
        <v>45611</v>
      </c>
      <c r="B26" s="11" t="str">
        <f t="shared" si="2"/>
        <v>金</v>
      </c>
      <c r="C26" s="23"/>
      <c r="D26" s="24"/>
      <c r="E26" s="27"/>
      <c r="F26" s="28"/>
      <c r="G26" s="29"/>
      <c r="H26" s="9" t="str">
        <f t="shared" si="1"/>
        <v/>
      </c>
      <c r="I26" s="137"/>
      <c r="J26" s="138"/>
      <c r="K26" s="139"/>
      <c r="L26"/>
    </row>
    <row r="27" spans="1:12" ht="17.100000000000001" customHeight="1" x14ac:dyDescent="0.15">
      <c r="A27" s="10">
        <f t="shared" si="0"/>
        <v>45612</v>
      </c>
      <c r="B27" s="11" t="str">
        <f t="shared" si="2"/>
        <v>土</v>
      </c>
      <c r="C27" s="23"/>
      <c r="D27" s="24"/>
      <c r="E27" s="27"/>
      <c r="F27" s="28"/>
      <c r="G27" s="29"/>
      <c r="H27" s="9" t="str">
        <f t="shared" si="1"/>
        <v/>
      </c>
      <c r="I27" s="131"/>
      <c r="J27" s="132"/>
      <c r="K27" s="133"/>
      <c r="L27"/>
    </row>
    <row r="28" spans="1:12" ht="17.100000000000001" customHeight="1" x14ac:dyDescent="0.15">
      <c r="A28" s="10">
        <f t="shared" si="0"/>
        <v>45613</v>
      </c>
      <c r="B28" s="11" t="str">
        <f t="shared" si="2"/>
        <v>日</v>
      </c>
      <c r="C28" s="23"/>
      <c r="D28" s="24"/>
      <c r="E28" s="27"/>
      <c r="F28" s="28"/>
      <c r="G28" s="29"/>
      <c r="H28" s="9" t="str">
        <f t="shared" si="1"/>
        <v/>
      </c>
      <c r="I28" s="134"/>
      <c r="J28" s="135"/>
      <c r="K28" s="136"/>
      <c r="L28"/>
    </row>
    <row r="29" spans="1:12" ht="17.100000000000001" customHeight="1" x14ac:dyDescent="0.15">
      <c r="A29" s="10">
        <f t="shared" si="0"/>
        <v>45614</v>
      </c>
      <c r="B29" s="11" t="str">
        <f t="shared" si="2"/>
        <v>月</v>
      </c>
      <c r="C29" s="23"/>
      <c r="D29" s="24"/>
      <c r="E29" s="27"/>
      <c r="F29" s="28"/>
      <c r="G29" s="29"/>
      <c r="H29" s="9" t="str">
        <f t="shared" si="1"/>
        <v/>
      </c>
      <c r="I29" s="134"/>
      <c r="J29" s="135"/>
      <c r="K29" s="136"/>
      <c r="L29"/>
    </row>
    <row r="30" spans="1:12" ht="17.100000000000001" customHeight="1" x14ac:dyDescent="0.15">
      <c r="A30" s="10">
        <f t="shared" si="0"/>
        <v>45615</v>
      </c>
      <c r="B30" s="11" t="str">
        <f t="shared" si="2"/>
        <v>火</v>
      </c>
      <c r="C30" s="23"/>
      <c r="D30" s="24"/>
      <c r="E30" s="27"/>
      <c r="F30" s="28"/>
      <c r="G30" s="29"/>
      <c r="H30" s="9" t="str">
        <f t="shared" si="1"/>
        <v/>
      </c>
      <c r="I30" s="134"/>
      <c r="J30" s="135"/>
      <c r="K30" s="136"/>
      <c r="L30"/>
    </row>
    <row r="31" spans="1:12" ht="17.100000000000001" customHeight="1" x14ac:dyDescent="0.15">
      <c r="A31" s="10">
        <f t="shared" si="0"/>
        <v>45616</v>
      </c>
      <c r="B31" s="11" t="str">
        <f t="shared" si="2"/>
        <v>水</v>
      </c>
      <c r="C31" s="23"/>
      <c r="D31" s="24"/>
      <c r="E31" s="27"/>
      <c r="F31" s="28"/>
      <c r="G31" s="29"/>
      <c r="H31" s="9" t="str">
        <f t="shared" si="1"/>
        <v/>
      </c>
      <c r="I31" s="134"/>
      <c r="J31" s="135"/>
      <c r="K31" s="136"/>
      <c r="L31"/>
    </row>
    <row r="32" spans="1:12" ht="17.100000000000001" customHeight="1" x14ac:dyDescent="0.15">
      <c r="A32" s="10">
        <f t="shared" si="0"/>
        <v>45617</v>
      </c>
      <c r="B32" s="11" t="str">
        <f t="shared" si="2"/>
        <v>木</v>
      </c>
      <c r="C32" s="23"/>
      <c r="D32" s="24"/>
      <c r="E32" s="27"/>
      <c r="F32" s="28"/>
      <c r="G32" s="29"/>
      <c r="H32" s="9" t="str">
        <f t="shared" si="1"/>
        <v/>
      </c>
      <c r="I32" s="134"/>
      <c r="J32" s="135"/>
      <c r="K32" s="136"/>
      <c r="L32"/>
    </row>
    <row r="33" spans="1:12" ht="17.100000000000001" customHeight="1" x14ac:dyDescent="0.15">
      <c r="A33" s="10">
        <f t="shared" si="0"/>
        <v>45618</v>
      </c>
      <c r="B33" s="11" t="str">
        <f t="shared" si="2"/>
        <v>金</v>
      </c>
      <c r="C33" s="23"/>
      <c r="D33" s="24"/>
      <c r="E33" s="27"/>
      <c r="F33" s="28"/>
      <c r="G33" s="29"/>
      <c r="H33" s="9" t="str">
        <f t="shared" si="1"/>
        <v/>
      </c>
      <c r="I33" s="134"/>
      <c r="J33" s="135"/>
      <c r="K33" s="136"/>
      <c r="L33"/>
    </row>
    <row r="34" spans="1:12" ht="17.100000000000001" customHeight="1" x14ac:dyDescent="0.15">
      <c r="A34" s="10">
        <f t="shared" si="0"/>
        <v>45619</v>
      </c>
      <c r="B34" s="11" t="s">
        <v>37</v>
      </c>
      <c r="C34" s="23"/>
      <c r="D34" s="24"/>
      <c r="E34" s="27"/>
      <c r="F34" s="28"/>
      <c r="G34" s="29"/>
      <c r="H34" s="9" t="str">
        <f t="shared" si="1"/>
        <v/>
      </c>
      <c r="I34" s="137"/>
      <c r="J34" s="138"/>
      <c r="K34" s="139"/>
      <c r="L34"/>
    </row>
    <row r="35" spans="1:12" ht="17.100000000000001" customHeight="1" x14ac:dyDescent="0.15">
      <c r="A35" s="10">
        <f t="shared" si="0"/>
        <v>45620</v>
      </c>
      <c r="B35" s="11" t="str">
        <f t="shared" ref="B35:B42" si="3">TEXT(A35,"aaa")</f>
        <v>日</v>
      </c>
      <c r="C35" s="23"/>
      <c r="D35" s="24"/>
      <c r="E35" s="27"/>
      <c r="F35" s="28"/>
      <c r="G35" s="29"/>
      <c r="H35" s="9" t="str">
        <f t="shared" si="1"/>
        <v/>
      </c>
      <c r="I35" s="131"/>
      <c r="J35" s="132"/>
      <c r="K35" s="133"/>
      <c r="L35"/>
    </row>
    <row r="36" spans="1:12" ht="17.100000000000001" customHeight="1" x14ac:dyDescent="0.15">
      <c r="A36" s="10">
        <f t="shared" si="0"/>
        <v>45621</v>
      </c>
      <c r="B36" s="11" t="str">
        <f t="shared" si="3"/>
        <v>月</v>
      </c>
      <c r="C36" s="23"/>
      <c r="D36" s="24"/>
      <c r="E36" s="27"/>
      <c r="F36" s="28"/>
      <c r="G36" s="29"/>
      <c r="H36" s="9" t="str">
        <f t="shared" si="1"/>
        <v/>
      </c>
      <c r="I36" s="134"/>
      <c r="J36" s="135"/>
      <c r="K36" s="136"/>
      <c r="L36"/>
    </row>
    <row r="37" spans="1:12" ht="17.100000000000001" customHeight="1" x14ac:dyDescent="0.15">
      <c r="A37" s="10">
        <f t="shared" si="0"/>
        <v>45622</v>
      </c>
      <c r="B37" s="11" t="str">
        <f t="shared" si="3"/>
        <v>火</v>
      </c>
      <c r="C37" s="23"/>
      <c r="D37" s="24"/>
      <c r="E37" s="27"/>
      <c r="F37" s="28"/>
      <c r="G37" s="29"/>
      <c r="H37" s="9" t="str">
        <f t="shared" si="1"/>
        <v/>
      </c>
      <c r="I37" s="134"/>
      <c r="J37" s="135"/>
      <c r="K37" s="136"/>
      <c r="L37"/>
    </row>
    <row r="38" spans="1:12" ht="17.100000000000001" customHeight="1" x14ac:dyDescent="0.15">
      <c r="A38" s="10">
        <f>A37+1</f>
        <v>45623</v>
      </c>
      <c r="B38" s="11" t="str">
        <f t="shared" si="3"/>
        <v>水</v>
      </c>
      <c r="C38" s="23"/>
      <c r="D38" s="24"/>
      <c r="E38" s="27"/>
      <c r="F38" s="28"/>
      <c r="G38" s="29"/>
      <c r="H38" s="9" t="str">
        <f t="shared" si="1"/>
        <v/>
      </c>
      <c r="I38" s="134"/>
      <c r="J38" s="135"/>
      <c r="K38" s="136"/>
      <c r="L38"/>
    </row>
    <row r="39" spans="1:12" ht="17.100000000000001" customHeight="1" x14ac:dyDescent="0.15">
      <c r="A39" s="10">
        <f>A38+1</f>
        <v>45624</v>
      </c>
      <c r="B39" s="11" t="str">
        <f t="shared" si="3"/>
        <v>木</v>
      </c>
      <c r="C39" s="23"/>
      <c r="D39" s="24"/>
      <c r="E39" s="27"/>
      <c r="F39" s="28"/>
      <c r="G39" s="29"/>
      <c r="H39" s="9" t="str">
        <f t="shared" si="1"/>
        <v/>
      </c>
      <c r="I39" s="134"/>
      <c r="J39" s="135"/>
      <c r="K39" s="136"/>
      <c r="L39"/>
    </row>
    <row r="40" spans="1:12" ht="17.100000000000001" customHeight="1" x14ac:dyDescent="0.15">
      <c r="A40" s="10">
        <f>IF(DAY(A39+1)&lt;4,"",A39+1)</f>
        <v>45625</v>
      </c>
      <c r="B40" s="11" t="str">
        <f t="shared" si="3"/>
        <v>金</v>
      </c>
      <c r="C40" s="23"/>
      <c r="D40" s="24"/>
      <c r="E40" s="27"/>
      <c r="F40" s="28"/>
      <c r="G40" s="29"/>
      <c r="H40" s="9" t="str">
        <f t="shared" si="1"/>
        <v/>
      </c>
      <c r="I40" s="134"/>
      <c r="J40" s="135"/>
      <c r="K40" s="136"/>
      <c r="L40"/>
    </row>
    <row r="41" spans="1:12" ht="17.100000000000001" customHeight="1" x14ac:dyDescent="0.15">
      <c r="A41" s="10">
        <f>IF(DAY(A39+2)&lt;4,"",A39+2)</f>
        <v>45626</v>
      </c>
      <c r="B41" s="11" t="str">
        <f t="shared" si="3"/>
        <v>土</v>
      </c>
      <c r="C41" s="23"/>
      <c r="D41" s="24"/>
      <c r="E41" s="27"/>
      <c r="F41" s="28"/>
      <c r="G41" s="29"/>
      <c r="H41" s="9" t="str">
        <f t="shared" si="1"/>
        <v/>
      </c>
      <c r="I41" s="134"/>
      <c r="J41" s="135"/>
      <c r="K41" s="136"/>
      <c r="L41"/>
    </row>
    <row r="42" spans="1:12" ht="17.100000000000001" customHeight="1" thickBot="1" x14ac:dyDescent="0.2">
      <c r="A42" s="12" t="str">
        <f>IF(DAY(A39+3)&lt;4,"",A39+3)</f>
        <v/>
      </c>
      <c r="B42" s="43" t="str">
        <f t="shared" si="3"/>
        <v/>
      </c>
      <c r="C42" s="30"/>
      <c r="D42" s="31"/>
      <c r="E42" s="32"/>
      <c r="F42" s="33"/>
      <c r="G42" s="34"/>
      <c r="H42" s="13" t="str">
        <f t="shared" si="1"/>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828CDC56-D542-4BEB-989B-3418DA8C3480}">
      <formula1>"通常勤務,管理者,裁量,高プロ,出向,その他"</formula1>
    </dataValidation>
    <dataValidation type="list" allowBlank="1" showInputMessage="1" showErrorMessage="1" sqref="G2 K2" xr:uid="{DE130581-1CF4-47CD-AC09-8A79058189D6}">
      <formula1>"あり,なし"</formula1>
    </dataValidation>
    <dataValidation type="list" allowBlank="1" showInputMessage="1" showErrorMessage="1" sqref="E1:G1" xr:uid="{C68B1127-CEFA-4805-B60E-149722E2272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9F88A83-17A1-4380-A7E1-A2701CF4F07E}">
      <formula1>0</formula1>
    </dataValidation>
    <dataValidation type="time" allowBlank="1" showInputMessage="1" showErrorMessage="1" errorTitle="時刻を入力してください。" error="0:00から23:59までの時刻が入力できます。" sqref="C12:C42 E12:E42 G12:G42" xr:uid="{9F68031F-182E-4A9D-8084-9647934D220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2E9E-03A9-4C23-88FE-9EF8473AE8CA}">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1" t="s">
        <v>33</v>
      </c>
      <c r="B1" s="92"/>
      <c r="C1" s="92"/>
      <c r="D1" s="92"/>
      <c r="E1" s="93" t="s">
        <v>23</v>
      </c>
      <c r="F1" s="94"/>
      <c r="G1" s="94"/>
      <c r="H1" s="63"/>
      <c r="I1" s="50" t="str">
        <f>IF($E$1="委託業務従事日誌","契約管理番号：","事業番号：")</f>
        <v>事業番号：</v>
      </c>
      <c r="J1" s="20" t="s">
        <v>20</v>
      </c>
      <c r="K1" s="19" t="str">
        <f>IF($E$1="委託業務従事日誌","別紙８","")</f>
        <v/>
      </c>
    </row>
    <row r="2" spans="1:13" ht="17.100000000000001" customHeight="1" x14ac:dyDescent="0.15">
      <c r="A2" s="79" t="s">
        <v>16</v>
      </c>
      <c r="B2" s="80"/>
      <c r="C2" s="80"/>
      <c r="D2" s="80"/>
      <c r="E2" s="80"/>
      <c r="F2" s="80"/>
      <c r="G2" s="21" t="s">
        <v>19</v>
      </c>
      <c r="H2" s="81" t="s">
        <v>17</v>
      </c>
      <c r="I2" s="81"/>
      <c r="J2" s="81"/>
      <c r="K2" s="52" t="s">
        <v>19</v>
      </c>
    </row>
    <row r="3" spans="1:13" ht="17.100000000000001" customHeight="1" x14ac:dyDescent="0.15">
      <c r="A3" s="82" t="str">
        <f>IF($E$1="委託業務従事日誌","件名：","助成事業の名称：")</f>
        <v>助成事業の名称：</v>
      </c>
      <c r="B3" s="83"/>
      <c r="C3" s="83"/>
      <c r="D3" s="104"/>
      <c r="E3" s="105"/>
      <c r="F3" s="105"/>
      <c r="G3" s="105"/>
      <c r="H3" s="105"/>
      <c r="I3" s="105"/>
      <c r="J3" s="105"/>
      <c r="K3" s="106"/>
    </row>
    <row r="4" spans="1:13" ht="17.100000000000001" customHeight="1" x14ac:dyDescent="0.15">
      <c r="A4" s="99"/>
      <c r="B4" s="100"/>
      <c r="C4" s="100"/>
      <c r="D4" s="77"/>
      <c r="E4" s="101"/>
      <c r="F4" s="101"/>
      <c r="G4" s="101"/>
      <c r="H4" s="101"/>
      <c r="I4" s="101"/>
      <c r="J4" s="101"/>
      <c r="K4" s="102"/>
    </row>
    <row r="5" spans="1:13" ht="17.100000000000001" customHeight="1" x14ac:dyDescent="0.15">
      <c r="A5" s="99"/>
      <c r="B5" s="100"/>
      <c r="C5" s="100"/>
      <c r="D5" s="77"/>
      <c r="E5" s="101"/>
      <c r="F5" s="101"/>
      <c r="G5" s="101"/>
      <c r="H5" s="101"/>
      <c r="I5" s="101"/>
      <c r="J5" s="101"/>
      <c r="K5" s="102"/>
      <c r="L5" s="42"/>
    </row>
    <row r="6" spans="1:13" ht="17.100000000000001" customHeight="1" x14ac:dyDescent="0.15">
      <c r="A6" s="82" t="str">
        <f>IF($E$1="委託業務従事日誌","再委託等項目：","委託・共同研究項目：")</f>
        <v>委託・共同研究項目：</v>
      </c>
      <c r="B6" s="83"/>
      <c r="C6" s="83"/>
      <c r="D6" s="77" t="s">
        <v>18</v>
      </c>
      <c r="E6" s="101"/>
      <c r="F6" s="101"/>
      <c r="G6" s="101"/>
      <c r="H6" s="101"/>
      <c r="I6" s="101"/>
      <c r="J6" s="101"/>
      <c r="K6" s="102"/>
    </row>
    <row r="7" spans="1:13" ht="17.100000000000001" customHeight="1" x14ac:dyDescent="0.15">
      <c r="A7" s="82" t="str">
        <f>IF($E$1="委託業務従事日誌","委託先等名称：","助成事業者名称：")</f>
        <v>助成事業者名称：</v>
      </c>
      <c r="B7" s="83"/>
      <c r="C7" s="83"/>
      <c r="D7" s="77"/>
      <c r="E7" s="101"/>
      <c r="F7" s="101"/>
      <c r="G7" s="101"/>
      <c r="H7" s="101"/>
      <c r="I7" s="101"/>
      <c r="J7" s="101"/>
      <c r="K7" s="102"/>
      <c r="L7" s="45"/>
    </row>
    <row r="8" spans="1:13" ht="17.100000000000001" customHeight="1" x14ac:dyDescent="0.15">
      <c r="A8" s="84" t="s">
        <v>3</v>
      </c>
      <c r="B8" s="85"/>
      <c r="C8" s="85"/>
      <c r="D8" s="77"/>
      <c r="E8" s="78"/>
      <c r="F8" s="78"/>
      <c r="G8" s="78"/>
      <c r="H8" s="66" t="s">
        <v>21</v>
      </c>
      <c r="I8" s="51" t="str">
        <f>IF($E$1="委託業務従事日誌","業務管理者等","主任研究者等")&amp;"　所属："</f>
        <v>主任研究者等　所属：</v>
      </c>
      <c r="J8" s="77"/>
      <c r="K8" s="107"/>
      <c r="M8" s="42"/>
    </row>
    <row r="9" spans="1:13" ht="17.100000000000001" customHeight="1" thickBot="1" x14ac:dyDescent="0.2">
      <c r="A9" s="64"/>
      <c r="B9" s="65"/>
      <c r="C9" s="4" t="s">
        <v>4</v>
      </c>
      <c r="D9" s="108"/>
      <c r="E9" s="108"/>
      <c r="F9" s="108"/>
      <c r="G9" s="108"/>
      <c r="H9" s="5"/>
      <c r="I9" s="4" t="s">
        <v>7</v>
      </c>
      <c r="J9" s="22"/>
      <c r="K9" s="72"/>
    </row>
    <row r="10" spans="1:13" s="3" customFormat="1" ht="17.100000000000001" customHeight="1" x14ac:dyDescent="0.15">
      <c r="A10" s="95" t="s">
        <v>0</v>
      </c>
      <c r="B10" s="97" t="s">
        <v>1</v>
      </c>
      <c r="C10" s="86" t="s">
        <v>10</v>
      </c>
      <c r="D10" s="87"/>
      <c r="E10" s="87"/>
      <c r="F10" s="88"/>
      <c r="G10" s="89" t="s">
        <v>8</v>
      </c>
      <c r="H10" s="103" t="s">
        <v>9</v>
      </c>
      <c r="I10" s="73" t="s">
        <v>24</v>
      </c>
      <c r="J10" s="73"/>
      <c r="K10" s="74"/>
    </row>
    <row r="11" spans="1:13" s="3" customFormat="1" ht="17.100000000000001" customHeight="1" thickBot="1" x14ac:dyDescent="0.2">
      <c r="A11" s="96"/>
      <c r="B11" s="98"/>
      <c r="C11" s="6" t="s">
        <v>5</v>
      </c>
      <c r="D11" s="7" t="s">
        <v>6</v>
      </c>
      <c r="E11" s="8" t="s">
        <v>5</v>
      </c>
      <c r="F11" s="7" t="s">
        <v>6</v>
      </c>
      <c r="G11" s="90"/>
      <c r="H11" s="90"/>
      <c r="I11" s="75"/>
      <c r="J11" s="75"/>
      <c r="K11" s="76"/>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22"/>
      <c r="J12" s="123"/>
      <c r="K12" s="124"/>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25"/>
      <c r="J13" s="126"/>
      <c r="K13" s="127"/>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45630</v>
      </c>
      <c r="B15" s="11" t="str">
        <f t="shared" si="0"/>
        <v>水</v>
      </c>
      <c r="C15" s="23"/>
      <c r="D15" s="24"/>
      <c r="E15" s="27"/>
      <c r="F15" s="28"/>
      <c r="G15" s="29"/>
      <c r="H15" s="9" t="str">
        <f t="shared" si="2"/>
        <v/>
      </c>
      <c r="I15" s="125"/>
      <c r="J15" s="126"/>
      <c r="K15" s="127"/>
      <c r="L15"/>
    </row>
    <row r="16" spans="1:13" ht="17.100000000000001" customHeight="1" x14ac:dyDescent="0.15">
      <c r="A16" s="10">
        <f t="shared" si="1"/>
        <v>45631</v>
      </c>
      <c r="B16" s="11" t="str">
        <f t="shared" si="0"/>
        <v>木</v>
      </c>
      <c r="C16" s="23"/>
      <c r="D16" s="24"/>
      <c r="E16" s="27"/>
      <c r="F16" s="28"/>
      <c r="G16" s="29"/>
      <c r="H16" s="9" t="str">
        <f t="shared" si="2"/>
        <v/>
      </c>
      <c r="I16" s="125"/>
      <c r="J16" s="126"/>
      <c r="K16" s="127"/>
      <c r="L16"/>
    </row>
    <row r="17" spans="1:12" ht="17.100000000000001" customHeight="1" x14ac:dyDescent="0.15">
      <c r="A17" s="36">
        <f t="shared" si="1"/>
        <v>45632</v>
      </c>
      <c r="B17" s="44" t="str">
        <f t="shared" si="0"/>
        <v>金</v>
      </c>
      <c r="C17" s="37"/>
      <c r="D17" s="38"/>
      <c r="E17" s="39"/>
      <c r="F17" s="40"/>
      <c r="G17" s="41"/>
      <c r="H17" s="9" t="str">
        <f t="shared" si="2"/>
        <v/>
      </c>
      <c r="I17" s="125"/>
      <c r="J17" s="126"/>
      <c r="K17" s="127"/>
      <c r="L17"/>
    </row>
    <row r="18" spans="1:12" ht="17.100000000000001" customHeight="1" x14ac:dyDescent="0.15">
      <c r="A18" s="36">
        <f t="shared" si="1"/>
        <v>45633</v>
      </c>
      <c r="B18" s="44" t="str">
        <f t="shared" si="0"/>
        <v>土</v>
      </c>
      <c r="C18" s="37"/>
      <c r="D18" s="38"/>
      <c r="E18" s="39"/>
      <c r="F18" s="40"/>
      <c r="G18" s="41"/>
      <c r="H18" s="9" t="str">
        <f t="shared" si="2"/>
        <v/>
      </c>
      <c r="I18" s="128"/>
      <c r="J18" s="129"/>
      <c r="K18" s="130"/>
      <c r="L18"/>
    </row>
    <row r="19" spans="1:12" ht="17.100000000000001" customHeight="1" x14ac:dyDescent="0.15">
      <c r="A19" s="10">
        <f t="shared" si="1"/>
        <v>45634</v>
      </c>
      <c r="B19" s="11" t="str">
        <f t="shared" si="0"/>
        <v>日</v>
      </c>
      <c r="C19" s="23"/>
      <c r="D19" s="24"/>
      <c r="E19" s="27"/>
      <c r="F19" s="28"/>
      <c r="G19" s="29"/>
      <c r="H19" s="9" t="str">
        <f t="shared" si="2"/>
        <v/>
      </c>
      <c r="I19" s="131"/>
      <c r="J19" s="132"/>
      <c r="K19" s="133"/>
      <c r="L19"/>
    </row>
    <row r="20" spans="1:12" ht="17.100000000000001" customHeight="1" x14ac:dyDescent="0.15">
      <c r="A20" s="10">
        <f t="shared" si="1"/>
        <v>45635</v>
      </c>
      <c r="B20" s="11" t="str">
        <f t="shared" si="0"/>
        <v>月</v>
      </c>
      <c r="C20" s="23"/>
      <c r="D20" s="24"/>
      <c r="E20" s="27"/>
      <c r="F20" s="28"/>
      <c r="G20" s="29"/>
      <c r="H20" s="9" t="str">
        <f t="shared" si="2"/>
        <v/>
      </c>
      <c r="I20" s="134"/>
      <c r="J20" s="135"/>
      <c r="K20" s="136"/>
      <c r="L20"/>
    </row>
    <row r="21" spans="1:12" ht="17.100000000000001" customHeight="1" x14ac:dyDescent="0.15">
      <c r="A21" s="53">
        <f t="shared" si="1"/>
        <v>45636</v>
      </c>
      <c r="B21" s="11" t="str">
        <f t="shared" si="0"/>
        <v>火</v>
      </c>
      <c r="C21" s="23"/>
      <c r="D21" s="24"/>
      <c r="E21" s="27"/>
      <c r="F21" s="28"/>
      <c r="G21" s="29"/>
      <c r="H21" s="9" t="str">
        <f t="shared" si="2"/>
        <v/>
      </c>
      <c r="I21" s="134"/>
      <c r="J21" s="135"/>
      <c r="K21" s="136"/>
      <c r="L21"/>
    </row>
    <row r="22" spans="1:12" ht="17.100000000000001" customHeight="1" x14ac:dyDescent="0.15">
      <c r="A22" s="10">
        <f t="shared" si="1"/>
        <v>45637</v>
      </c>
      <c r="B22" s="11" t="str">
        <f t="shared" si="0"/>
        <v>水</v>
      </c>
      <c r="C22" s="23"/>
      <c r="D22" s="24"/>
      <c r="E22" s="27"/>
      <c r="F22" s="28"/>
      <c r="G22" s="29"/>
      <c r="H22" s="9" t="str">
        <f t="shared" si="2"/>
        <v/>
      </c>
      <c r="I22" s="134"/>
      <c r="J22" s="135"/>
      <c r="K22" s="136"/>
      <c r="L22"/>
    </row>
    <row r="23" spans="1:12" ht="17.100000000000001" customHeight="1" x14ac:dyDescent="0.15">
      <c r="A23" s="10">
        <f t="shared" si="1"/>
        <v>45638</v>
      </c>
      <c r="B23" s="11" t="str">
        <f t="shared" si="0"/>
        <v>木</v>
      </c>
      <c r="C23" s="23"/>
      <c r="D23" s="24"/>
      <c r="E23" s="27"/>
      <c r="F23" s="28"/>
      <c r="G23" s="29"/>
      <c r="H23" s="9" t="str">
        <f t="shared" si="2"/>
        <v/>
      </c>
      <c r="I23" s="134"/>
      <c r="J23" s="135"/>
      <c r="K23" s="136"/>
      <c r="L23"/>
    </row>
    <row r="24" spans="1:12" ht="17.100000000000001" customHeight="1" x14ac:dyDescent="0.15">
      <c r="A24" s="10">
        <f t="shared" si="1"/>
        <v>45639</v>
      </c>
      <c r="B24" s="11" t="str">
        <f t="shared" si="0"/>
        <v>金</v>
      </c>
      <c r="C24" s="23"/>
      <c r="D24" s="24"/>
      <c r="E24" s="27"/>
      <c r="F24" s="28"/>
      <c r="G24" s="29"/>
      <c r="H24" s="9" t="str">
        <f t="shared" si="2"/>
        <v/>
      </c>
      <c r="I24" s="134"/>
      <c r="J24" s="135"/>
      <c r="K24" s="136"/>
      <c r="L24"/>
    </row>
    <row r="25" spans="1:12" ht="17.100000000000001" customHeight="1" x14ac:dyDescent="0.15">
      <c r="A25" s="10">
        <f t="shared" si="1"/>
        <v>45640</v>
      </c>
      <c r="B25" s="11" t="str">
        <f t="shared" si="0"/>
        <v>土</v>
      </c>
      <c r="C25" s="23"/>
      <c r="D25" s="24"/>
      <c r="E25" s="27"/>
      <c r="F25" s="28"/>
      <c r="G25" s="29"/>
      <c r="H25" s="9" t="str">
        <f t="shared" si="2"/>
        <v/>
      </c>
      <c r="I25" s="134"/>
      <c r="J25" s="135"/>
      <c r="K25" s="136"/>
      <c r="L25"/>
    </row>
    <row r="26" spans="1:12" ht="17.100000000000001" customHeight="1" x14ac:dyDescent="0.15">
      <c r="A26" s="10">
        <f t="shared" si="1"/>
        <v>45641</v>
      </c>
      <c r="B26" s="11" t="str">
        <f t="shared" si="0"/>
        <v>日</v>
      </c>
      <c r="C26" s="23"/>
      <c r="D26" s="24"/>
      <c r="E26" s="27"/>
      <c r="F26" s="28"/>
      <c r="G26" s="29"/>
      <c r="H26" s="9" t="str">
        <f t="shared" si="2"/>
        <v/>
      </c>
      <c r="I26" s="137"/>
      <c r="J26" s="138"/>
      <c r="K26" s="139"/>
      <c r="L26"/>
    </row>
    <row r="27" spans="1:12" ht="17.100000000000001" customHeight="1" x14ac:dyDescent="0.15">
      <c r="A27" s="10">
        <f t="shared" si="1"/>
        <v>45642</v>
      </c>
      <c r="B27" s="11" t="str">
        <f t="shared" si="0"/>
        <v>月</v>
      </c>
      <c r="C27" s="23"/>
      <c r="D27" s="24"/>
      <c r="E27" s="27"/>
      <c r="F27" s="28"/>
      <c r="G27" s="29"/>
      <c r="H27" s="9" t="str">
        <f t="shared" si="2"/>
        <v/>
      </c>
      <c r="I27" s="131"/>
      <c r="J27" s="132"/>
      <c r="K27" s="133"/>
      <c r="L27"/>
    </row>
    <row r="28" spans="1:12" ht="17.100000000000001" customHeight="1" x14ac:dyDescent="0.15">
      <c r="A28" s="10">
        <f t="shared" si="1"/>
        <v>45643</v>
      </c>
      <c r="B28" s="11" t="str">
        <f t="shared" si="0"/>
        <v>火</v>
      </c>
      <c r="C28" s="23"/>
      <c r="D28" s="24"/>
      <c r="E28" s="27"/>
      <c r="F28" s="28"/>
      <c r="G28" s="29"/>
      <c r="H28" s="9" t="str">
        <f t="shared" si="2"/>
        <v/>
      </c>
      <c r="I28" s="134"/>
      <c r="J28" s="135"/>
      <c r="K28" s="136"/>
      <c r="L28"/>
    </row>
    <row r="29" spans="1:12" ht="17.100000000000001" customHeight="1" x14ac:dyDescent="0.15">
      <c r="A29" s="10">
        <f t="shared" si="1"/>
        <v>45644</v>
      </c>
      <c r="B29" s="11" t="str">
        <f t="shared" si="0"/>
        <v>水</v>
      </c>
      <c r="C29" s="23"/>
      <c r="D29" s="24"/>
      <c r="E29" s="27"/>
      <c r="F29" s="28"/>
      <c r="G29" s="29"/>
      <c r="H29" s="9" t="str">
        <f t="shared" si="2"/>
        <v/>
      </c>
      <c r="I29" s="134"/>
      <c r="J29" s="135"/>
      <c r="K29" s="136"/>
      <c r="L29"/>
    </row>
    <row r="30" spans="1:12" ht="17.100000000000001" customHeight="1" x14ac:dyDescent="0.15">
      <c r="A30" s="10">
        <f t="shared" si="1"/>
        <v>45645</v>
      </c>
      <c r="B30" s="11" t="str">
        <f t="shared" si="0"/>
        <v>木</v>
      </c>
      <c r="C30" s="23"/>
      <c r="D30" s="24"/>
      <c r="E30" s="27"/>
      <c r="F30" s="28"/>
      <c r="G30" s="29"/>
      <c r="H30" s="9" t="str">
        <f t="shared" si="2"/>
        <v/>
      </c>
      <c r="I30" s="134"/>
      <c r="J30" s="135"/>
      <c r="K30" s="136"/>
      <c r="L30"/>
    </row>
    <row r="31" spans="1:12" ht="17.100000000000001" customHeight="1" x14ac:dyDescent="0.15">
      <c r="A31" s="10">
        <f t="shared" si="1"/>
        <v>45646</v>
      </c>
      <c r="B31" s="11" t="str">
        <f t="shared" si="0"/>
        <v>金</v>
      </c>
      <c r="C31" s="23"/>
      <c r="D31" s="24"/>
      <c r="E31" s="27"/>
      <c r="F31" s="28"/>
      <c r="G31" s="29"/>
      <c r="H31" s="9" t="str">
        <f t="shared" si="2"/>
        <v/>
      </c>
      <c r="I31" s="134"/>
      <c r="J31" s="135"/>
      <c r="K31" s="136"/>
      <c r="L31"/>
    </row>
    <row r="32" spans="1:12" ht="17.100000000000001" customHeight="1" x14ac:dyDescent="0.15">
      <c r="A32" s="10">
        <f t="shared" si="1"/>
        <v>45647</v>
      </c>
      <c r="B32" s="11" t="str">
        <f t="shared" si="0"/>
        <v>土</v>
      </c>
      <c r="C32" s="23"/>
      <c r="D32" s="24"/>
      <c r="E32" s="27"/>
      <c r="F32" s="28"/>
      <c r="G32" s="29"/>
      <c r="H32" s="9" t="str">
        <f t="shared" si="2"/>
        <v/>
      </c>
      <c r="I32" s="134"/>
      <c r="J32" s="135"/>
      <c r="K32" s="136"/>
      <c r="L32"/>
    </row>
    <row r="33" spans="1:12" ht="17.100000000000001" customHeight="1" x14ac:dyDescent="0.15">
      <c r="A33" s="10">
        <f t="shared" si="1"/>
        <v>45648</v>
      </c>
      <c r="B33" s="11" t="str">
        <f t="shared" si="0"/>
        <v>日</v>
      </c>
      <c r="C33" s="23"/>
      <c r="D33" s="24"/>
      <c r="E33" s="27"/>
      <c r="F33" s="28"/>
      <c r="G33" s="29"/>
      <c r="H33" s="9" t="str">
        <f t="shared" si="2"/>
        <v/>
      </c>
      <c r="I33" s="134"/>
      <c r="J33" s="135"/>
      <c r="K33" s="136"/>
      <c r="L33"/>
    </row>
    <row r="34" spans="1:12" ht="17.100000000000001" customHeight="1" x14ac:dyDescent="0.15">
      <c r="A34" s="10">
        <f t="shared" si="1"/>
        <v>45649</v>
      </c>
      <c r="B34" s="11" t="str">
        <f t="shared" si="0"/>
        <v>月</v>
      </c>
      <c r="C34" s="23"/>
      <c r="D34" s="24"/>
      <c r="E34" s="27"/>
      <c r="F34" s="28"/>
      <c r="G34" s="29"/>
      <c r="H34" s="9" t="str">
        <f t="shared" si="2"/>
        <v/>
      </c>
      <c r="I34" s="137"/>
      <c r="J34" s="138"/>
      <c r="K34" s="139"/>
      <c r="L34"/>
    </row>
    <row r="35" spans="1:12" ht="17.100000000000001" customHeight="1" x14ac:dyDescent="0.15">
      <c r="A35" s="10">
        <f t="shared" si="1"/>
        <v>45650</v>
      </c>
      <c r="B35" s="11" t="str">
        <f t="shared" si="0"/>
        <v>火</v>
      </c>
      <c r="C35" s="23"/>
      <c r="D35" s="24"/>
      <c r="E35" s="27"/>
      <c r="F35" s="28"/>
      <c r="G35" s="29"/>
      <c r="H35" s="9" t="str">
        <f t="shared" si="2"/>
        <v/>
      </c>
      <c r="I35" s="131"/>
      <c r="J35" s="132"/>
      <c r="K35" s="133"/>
      <c r="L35"/>
    </row>
    <row r="36" spans="1:12" ht="17.100000000000001" customHeight="1" x14ac:dyDescent="0.15">
      <c r="A36" s="10">
        <f t="shared" si="1"/>
        <v>45651</v>
      </c>
      <c r="B36" s="11" t="str">
        <f t="shared" si="0"/>
        <v>水</v>
      </c>
      <c r="C36" s="23"/>
      <c r="D36" s="24"/>
      <c r="E36" s="27"/>
      <c r="F36" s="28"/>
      <c r="G36" s="29"/>
      <c r="H36" s="9" t="str">
        <f t="shared" si="2"/>
        <v/>
      </c>
      <c r="I36" s="134"/>
      <c r="J36" s="135"/>
      <c r="K36" s="136"/>
      <c r="L36"/>
    </row>
    <row r="37" spans="1:12" ht="17.100000000000001" customHeight="1" x14ac:dyDescent="0.15">
      <c r="A37" s="10">
        <f t="shared" si="1"/>
        <v>45652</v>
      </c>
      <c r="B37" s="11" t="str">
        <f t="shared" si="0"/>
        <v>木</v>
      </c>
      <c r="C37" s="23"/>
      <c r="D37" s="24"/>
      <c r="E37" s="27"/>
      <c r="F37" s="28"/>
      <c r="G37" s="29"/>
      <c r="H37" s="9" t="str">
        <f t="shared" si="2"/>
        <v/>
      </c>
      <c r="I37" s="134"/>
      <c r="J37" s="135"/>
      <c r="K37" s="136"/>
      <c r="L37"/>
    </row>
    <row r="38" spans="1:12" ht="17.100000000000001" customHeight="1" x14ac:dyDescent="0.15">
      <c r="A38" s="10">
        <f>A37+1</f>
        <v>45653</v>
      </c>
      <c r="B38" s="11" t="str">
        <f t="shared" si="0"/>
        <v>金</v>
      </c>
      <c r="C38" s="23"/>
      <c r="D38" s="24"/>
      <c r="E38" s="27"/>
      <c r="F38" s="28"/>
      <c r="G38" s="29"/>
      <c r="H38" s="9" t="str">
        <f t="shared" si="2"/>
        <v/>
      </c>
      <c r="I38" s="134"/>
      <c r="J38" s="135"/>
      <c r="K38" s="136"/>
      <c r="L38"/>
    </row>
    <row r="39" spans="1:12" ht="17.100000000000001" customHeight="1" x14ac:dyDescent="0.15">
      <c r="A39" s="10">
        <f>A38+1</f>
        <v>45654</v>
      </c>
      <c r="B39" s="11" t="str">
        <f t="shared" si="0"/>
        <v>土</v>
      </c>
      <c r="C39" s="23"/>
      <c r="D39" s="24"/>
      <c r="E39" s="27"/>
      <c r="F39" s="28"/>
      <c r="G39" s="29"/>
      <c r="H39" s="9" t="str">
        <f t="shared" si="2"/>
        <v/>
      </c>
      <c r="I39" s="134"/>
      <c r="J39" s="135"/>
      <c r="K39" s="136"/>
      <c r="L39"/>
    </row>
    <row r="40" spans="1:12" ht="17.100000000000001" customHeight="1" x14ac:dyDescent="0.15">
      <c r="A40" s="10">
        <f>IF(DAY(A39+1)&lt;4,"",A39+1)</f>
        <v>45655</v>
      </c>
      <c r="B40" s="11" t="str">
        <f t="shared" si="0"/>
        <v>日</v>
      </c>
      <c r="C40" s="23"/>
      <c r="D40" s="24"/>
      <c r="E40" s="27"/>
      <c r="F40" s="28"/>
      <c r="G40" s="29"/>
      <c r="H40" s="9" t="str">
        <f t="shared" si="2"/>
        <v/>
      </c>
      <c r="I40" s="134"/>
      <c r="J40" s="135"/>
      <c r="K40" s="136"/>
      <c r="L40"/>
    </row>
    <row r="41" spans="1:12" ht="17.100000000000001" customHeight="1" x14ac:dyDescent="0.15">
      <c r="A41" s="10">
        <f>IF(DAY(A39+2)&lt;4,"",A39+2)</f>
        <v>45656</v>
      </c>
      <c r="B41" s="11" t="str">
        <f t="shared" si="0"/>
        <v>月</v>
      </c>
      <c r="C41" s="23"/>
      <c r="D41" s="24"/>
      <c r="E41" s="27"/>
      <c r="F41" s="28"/>
      <c r="G41" s="29"/>
      <c r="H41" s="9" t="str">
        <f t="shared" si="2"/>
        <v/>
      </c>
      <c r="I41" s="134"/>
      <c r="J41" s="135"/>
      <c r="K41" s="136"/>
      <c r="L41"/>
    </row>
    <row r="42" spans="1:12" ht="17.100000000000001" customHeight="1" thickBot="1" x14ac:dyDescent="0.2">
      <c r="A42" s="12">
        <f>IF(DAY(A39+3)&lt;4,"",A39+3)</f>
        <v>45657</v>
      </c>
      <c r="B42" s="43" t="str">
        <f t="shared" si="0"/>
        <v>火</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22</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1C7F44B0-679E-43AF-8BDB-E55996583070}">
      <formula1>"通常勤務,管理者,裁量,高プロ,出向,その他"</formula1>
    </dataValidation>
    <dataValidation type="list" allowBlank="1" showInputMessage="1" showErrorMessage="1" sqref="G2 K2" xr:uid="{7B570592-726B-4191-B4FA-36779AED25FF}">
      <formula1>"あり,なし"</formula1>
    </dataValidation>
    <dataValidation type="list" allowBlank="1" showInputMessage="1" showErrorMessage="1" sqref="E1:G1" xr:uid="{A47AD1E5-769B-4381-850B-3BF8F3DC41E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8B1A94-319A-4BF0-81BD-19E0797167DC}">
      <formula1>0</formula1>
    </dataValidation>
    <dataValidation type="time" allowBlank="1" showInputMessage="1" showErrorMessage="1" errorTitle="時刻を入力してください。" error="0:00から23:59までの時刻が入力できます。" sqref="C12:C42 E12:E42 G12:G42" xr:uid="{CF88D651-E32C-4ACD-A804-86ADE80C924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