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FBEF2F6C-A297-44ED-81BD-684296654683}" xr6:coauthVersionLast="47" xr6:coauthVersionMax="47" xr10:uidLastSave="{00000000-0000-0000-0000-000000000000}"/>
  <bookViews>
    <workbookView xWindow="-120" yWindow="-120" windowWidth="29040" windowHeight="15840" xr2:uid="{9A22BC27-89ED-4EAB-BFE6-1E473C1D8671}"/>
  </bookViews>
  <sheets>
    <sheet name="【説明】初めにご確認ください" sheetId="4" r:id="rId1"/>
    <sheet name="Ⅰ.資金計画表" sheetId="2"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 l="1"/>
  <c r="F11" i="2"/>
  <c r="D39" i="2"/>
  <c r="D12" i="2"/>
  <c r="D24" i="2"/>
  <c r="B44" i="2" l="1"/>
  <c r="C4" i="1" l="1"/>
  <c r="B4" i="1"/>
  <c r="E5" i="1" s="1"/>
  <c r="E12" i="1" l="1"/>
  <c r="E16" i="1" s="1"/>
  <c r="F5" i="1"/>
  <c r="G5" i="1" s="1"/>
  <c r="H5" i="1" s="1"/>
  <c r="I5" i="1" s="1"/>
  <c r="J5" i="1" s="1"/>
  <c r="K5" i="1" s="1"/>
  <c r="L5" i="1" s="1"/>
  <c r="M5" i="1" s="1"/>
  <c r="N5" i="1" s="1"/>
  <c r="O5" i="1" s="1"/>
  <c r="P5" i="1" s="1"/>
  <c r="Q5" i="1" s="1"/>
  <c r="R5" i="1" s="1"/>
  <c r="S5" i="1" s="1"/>
  <c r="T5" i="1" s="1"/>
  <c r="U5" i="1" s="1"/>
  <c r="V5" i="1" s="1"/>
  <c r="W5" i="1" s="1"/>
  <c r="X5" i="1" s="1"/>
  <c r="Y5" i="1" s="1"/>
  <c r="Z5" i="1" s="1"/>
  <c r="AA5" i="1" s="1"/>
  <c r="AB5" i="1" s="1"/>
  <c r="E30" i="1"/>
  <c r="E38" i="1"/>
  <c r="E25" i="1"/>
  <c r="E42" i="1"/>
  <c r="E20" i="1"/>
  <c r="AC5" i="1" l="1"/>
  <c r="AD5" i="1" s="1"/>
  <c r="AB12" i="1"/>
  <c r="F25" i="1"/>
  <c r="E31" i="1"/>
  <c r="F42" i="1"/>
  <c r="E43" i="1"/>
  <c r="F12" i="1"/>
  <c r="F38" i="1"/>
  <c r="G42" i="1"/>
  <c r="F20" i="1"/>
  <c r="F30" i="1"/>
  <c r="AE5" i="1" l="1"/>
  <c r="AD20" i="1"/>
  <c r="AD30" i="1"/>
  <c r="AD42" i="1"/>
  <c r="AD12" i="1"/>
  <c r="AD16" i="1" s="1"/>
  <c r="AD25" i="1"/>
  <c r="AD38" i="1"/>
  <c r="AD46" i="1"/>
  <c r="E32" i="1"/>
  <c r="F43" i="1"/>
  <c r="F31" i="1"/>
  <c r="F16" i="1"/>
  <c r="G25" i="1"/>
  <c r="G12" i="1"/>
  <c r="G38" i="1"/>
  <c r="G43" i="1" s="1"/>
  <c r="G20" i="1"/>
  <c r="G30" i="1"/>
  <c r="H20" i="1"/>
  <c r="AD43" i="1" l="1"/>
  <c r="AD31" i="1"/>
  <c r="AD32" i="1" s="1"/>
  <c r="AF5" i="1"/>
  <c r="AE42" i="1"/>
  <c r="AE30" i="1"/>
  <c r="AE20" i="1"/>
  <c r="AE38" i="1"/>
  <c r="AE43" i="1" s="1"/>
  <c r="AE25" i="1"/>
  <c r="AE12" i="1"/>
  <c r="AE46" i="1" s="1"/>
  <c r="H42" i="1"/>
  <c r="F32" i="1"/>
  <c r="G31" i="1"/>
  <c r="G16" i="1"/>
  <c r="H30" i="1"/>
  <c r="H12" i="1"/>
  <c r="H25" i="1"/>
  <c r="H38" i="1"/>
  <c r="I42" i="1"/>
  <c r="I38" i="1"/>
  <c r="I30" i="1"/>
  <c r="I25" i="1"/>
  <c r="I20" i="1"/>
  <c r="I12" i="1"/>
  <c r="AG5" i="1" l="1"/>
  <c r="AF12" i="1"/>
  <c r="AF20" i="1"/>
  <c r="AF30" i="1"/>
  <c r="AF38" i="1"/>
  <c r="AF43" i="1" s="1"/>
  <c r="AF16" i="1"/>
  <c r="AF25" i="1"/>
  <c r="AF31" i="1"/>
  <c r="AF42" i="1"/>
  <c r="AF46" i="1"/>
  <c r="AE16" i="1"/>
  <c r="AE31" i="1"/>
  <c r="H31" i="1"/>
  <c r="H43" i="1"/>
  <c r="G32" i="1"/>
  <c r="I16" i="1"/>
  <c r="H16" i="1"/>
  <c r="H32" i="1" s="1"/>
  <c r="I31" i="1"/>
  <c r="I43" i="1"/>
  <c r="J42" i="1"/>
  <c r="J38" i="1"/>
  <c r="J30" i="1"/>
  <c r="J25" i="1"/>
  <c r="J20" i="1"/>
  <c r="J12" i="1"/>
  <c r="AE32" i="1" l="1"/>
  <c r="AF32" i="1"/>
  <c r="AG42" i="1"/>
  <c r="AG30" i="1"/>
  <c r="AG20" i="1"/>
  <c r="AG31" i="1" s="1"/>
  <c r="AH5" i="1"/>
  <c r="AG38" i="1"/>
  <c r="AG43" i="1" s="1"/>
  <c r="AG25" i="1"/>
  <c r="AG12" i="1"/>
  <c r="AG46" i="1" s="1"/>
  <c r="I32" i="1"/>
  <c r="J16" i="1"/>
  <c r="J31" i="1"/>
  <c r="J43" i="1"/>
  <c r="K42" i="1"/>
  <c r="K38" i="1"/>
  <c r="K30" i="1"/>
  <c r="K25" i="1"/>
  <c r="K20" i="1"/>
  <c r="K12" i="1"/>
  <c r="AG16" i="1" l="1"/>
  <c r="AG32" i="1" s="1"/>
  <c r="AH42" i="1"/>
  <c r="AH30" i="1"/>
  <c r="AH20" i="1"/>
  <c r="AI5" i="1"/>
  <c r="AH38" i="1"/>
  <c r="AH43" i="1" s="1"/>
  <c r="AH25" i="1"/>
  <c r="AH12" i="1"/>
  <c r="AH46" i="1" s="1"/>
  <c r="AH16" i="1"/>
  <c r="J32" i="1"/>
  <c r="K16" i="1"/>
  <c r="K31" i="1"/>
  <c r="K43" i="1"/>
  <c r="L42" i="1"/>
  <c r="L38" i="1"/>
  <c r="L30" i="1"/>
  <c r="L25" i="1"/>
  <c r="L20" i="1"/>
  <c r="L12" i="1"/>
  <c r="AH31" i="1" l="1"/>
  <c r="AH32" i="1" s="1"/>
  <c r="AI42" i="1"/>
  <c r="AI30" i="1"/>
  <c r="AI20" i="1"/>
  <c r="AJ5" i="1"/>
  <c r="AI38" i="1"/>
  <c r="AI43" i="1" s="1"/>
  <c r="AI25" i="1"/>
  <c r="AI12" i="1"/>
  <c r="AI46" i="1" s="1"/>
  <c r="K32" i="1"/>
  <c r="L16" i="1"/>
  <c r="L31" i="1"/>
  <c r="L43" i="1"/>
  <c r="M42" i="1"/>
  <c r="M38" i="1"/>
  <c r="M30" i="1"/>
  <c r="M25" i="1"/>
  <c r="M20" i="1"/>
  <c r="M12" i="1"/>
  <c r="AI16" i="1" l="1"/>
  <c r="AK5" i="1"/>
  <c r="AJ38" i="1"/>
  <c r="AJ25" i="1"/>
  <c r="AJ12" i="1"/>
  <c r="AJ46" i="1" s="1"/>
  <c r="AJ42" i="1"/>
  <c r="AJ30" i="1"/>
  <c r="AJ20" i="1"/>
  <c r="AJ16" i="1"/>
  <c r="AI31" i="1"/>
  <c r="L32" i="1"/>
  <c r="M16" i="1"/>
  <c r="M31" i="1"/>
  <c r="M43" i="1"/>
  <c r="N42" i="1"/>
  <c r="N38" i="1"/>
  <c r="N30" i="1"/>
  <c r="N25" i="1"/>
  <c r="N20" i="1"/>
  <c r="N12" i="1"/>
  <c r="AJ31" i="1" l="1"/>
  <c r="AK42" i="1"/>
  <c r="AK30" i="1"/>
  <c r="AK20" i="1"/>
  <c r="AK12" i="1"/>
  <c r="AK46" i="1" s="1"/>
  <c r="AK38" i="1"/>
  <c r="AK43" i="1" s="1"/>
  <c r="AK25" i="1"/>
  <c r="AK31" i="1" s="1"/>
  <c r="AK16" i="1"/>
  <c r="AK32" i="1" s="1"/>
  <c r="AL5" i="1"/>
  <c r="AJ32" i="1"/>
  <c r="AJ43" i="1"/>
  <c r="AI32" i="1"/>
  <c r="M32" i="1"/>
  <c r="N16" i="1"/>
  <c r="N31" i="1"/>
  <c r="N43" i="1"/>
  <c r="O42" i="1"/>
  <c r="O38" i="1"/>
  <c r="O30" i="1"/>
  <c r="O25" i="1"/>
  <c r="O20" i="1"/>
  <c r="O12" i="1"/>
  <c r="AL38" i="1" l="1"/>
  <c r="AL25" i="1"/>
  <c r="AM5" i="1"/>
  <c r="AL42" i="1"/>
  <c r="AL30" i="1"/>
  <c r="AL20" i="1"/>
  <c r="AL12" i="1"/>
  <c r="AL46" i="1" s="1"/>
  <c r="N32" i="1"/>
  <c r="O16" i="1"/>
  <c r="O43" i="1"/>
  <c r="O31" i="1"/>
  <c r="P42" i="1"/>
  <c r="P38" i="1"/>
  <c r="P30" i="1"/>
  <c r="P25" i="1"/>
  <c r="P20" i="1"/>
  <c r="P12" i="1"/>
  <c r="AL16" i="1" l="1"/>
  <c r="AL43" i="1"/>
  <c r="AM38" i="1"/>
  <c r="AM12" i="1"/>
  <c r="AM42" i="1"/>
  <c r="AM30" i="1"/>
  <c r="AM20" i="1"/>
  <c r="AN5" i="1"/>
  <c r="AM25" i="1"/>
  <c r="AM16" i="1"/>
  <c r="AL31" i="1"/>
  <c r="O32" i="1"/>
  <c r="P16" i="1"/>
  <c r="P31" i="1"/>
  <c r="P43" i="1"/>
  <c r="Q42" i="1"/>
  <c r="Q38" i="1"/>
  <c r="Q30" i="1"/>
  <c r="Q25" i="1"/>
  <c r="Q20" i="1"/>
  <c r="Q12" i="1"/>
  <c r="AO5" i="1" l="1"/>
  <c r="AN42" i="1"/>
  <c r="AN30" i="1"/>
  <c r="AN20" i="1"/>
  <c r="AN12" i="1"/>
  <c r="AN46" i="1" s="1"/>
  <c r="AN38" i="1"/>
  <c r="AN43" i="1" s="1"/>
  <c r="AN25" i="1"/>
  <c r="AN31" i="1" s="1"/>
  <c r="AN16" i="1"/>
  <c r="AM46" i="1"/>
  <c r="AM31" i="1"/>
  <c r="AM32" i="1" s="1"/>
  <c r="AM43" i="1"/>
  <c r="AL32" i="1"/>
  <c r="P32" i="1"/>
  <c r="Q16" i="1"/>
  <c r="Q43" i="1"/>
  <c r="Q31" i="1"/>
  <c r="R42" i="1"/>
  <c r="R38" i="1"/>
  <c r="R30" i="1"/>
  <c r="R25" i="1"/>
  <c r="R20" i="1"/>
  <c r="R12" i="1"/>
  <c r="AN32" i="1" l="1"/>
  <c r="AP5" i="1"/>
  <c r="AO38" i="1"/>
  <c r="AO12" i="1"/>
  <c r="AO46" i="1" s="1"/>
  <c r="AO42" i="1"/>
  <c r="AO30" i="1"/>
  <c r="AO20" i="1"/>
  <c r="AO25" i="1"/>
  <c r="AO31" i="1"/>
  <c r="AO43" i="1"/>
  <c r="AO16" i="1"/>
  <c r="AO32" i="1" s="1"/>
  <c r="R16" i="1"/>
  <c r="R46" i="1"/>
  <c r="Q32" i="1"/>
  <c r="R31" i="1"/>
  <c r="R43" i="1"/>
  <c r="S42" i="1"/>
  <c r="S38" i="1"/>
  <c r="S30" i="1"/>
  <c r="S25" i="1"/>
  <c r="S20" i="1"/>
  <c r="S12" i="1"/>
  <c r="AP12" i="1" l="1"/>
  <c r="AP46" i="1" s="1"/>
  <c r="AP30" i="1"/>
  <c r="AP42" i="1"/>
  <c r="AP25" i="1"/>
  <c r="AP38" i="1"/>
  <c r="AP20" i="1"/>
  <c r="AP16" i="1"/>
  <c r="AP32" i="1" s="1"/>
  <c r="AP31" i="1"/>
  <c r="AP43" i="1"/>
  <c r="R32" i="1"/>
  <c r="S16" i="1"/>
  <c r="S46" i="1"/>
  <c r="S43" i="1"/>
  <c r="S31" i="1"/>
  <c r="T42" i="1"/>
  <c r="T38" i="1"/>
  <c r="T30" i="1"/>
  <c r="T25" i="1"/>
  <c r="T20" i="1"/>
  <c r="T12" i="1"/>
  <c r="T46" i="1" l="1"/>
  <c r="T16" i="1"/>
  <c r="T31" i="1"/>
  <c r="S32" i="1"/>
  <c r="T43" i="1"/>
  <c r="U42" i="1"/>
  <c r="U38" i="1"/>
  <c r="U30" i="1"/>
  <c r="U25" i="1"/>
  <c r="U20" i="1"/>
  <c r="U12" i="1"/>
  <c r="T32" i="1" l="1"/>
  <c r="U16" i="1"/>
  <c r="U46" i="1"/>
  <c r="U31" i="1"/>
  <c r="U43" i="1"/>
  <c r="V42" i="1"/>
  <c r="V38" i="1"/>
  <c r="V30" i="1"/>
  <c r="V25" i="1"/>
  <c r="V20" i="1"/>
  <c r="V12" i="1"/>
  <c r="U32" i="1" l="1"/>
  <c r="V16" i="1"/>
  <c r="V46" i="1"/>
  <c r="V43" i="1"/>
  <c r="V31" i="1"/>
  <c r="W42" i="1"/>
  <c r="W38" i="1"/>
  <c r="W30" i="1"/>
  <c r="W25" i="1"/>
  <c r="W20" i="1"/>
  <c r="W12" i="1"/>
  <c r="V32" i="1" l="1"/>
  <c r="W16" i="1"/>
  <c r="W46" i="1"/>
  <c r="W43" i="1"/>
  <c r="W31" i="1"/>
  <c r="X42" i="1"/>
  <c r="X38" i="1"/>
  <c r="X30" i="1"/>
  <c r="X25" i="1"/>
  <c r="X20" i="1"/>
  <c r="X12" i="1"/>
  <c r="W32" i="1" l="1"/>
  <c r="X16" i="1"/>
  <c r="X46" i="1"/>
  <c r="X43" i="1"/>
  <c r="X31" i="1"/>
  <c r="Y42" i="1"/>
  <c r="Y38" i="1"/>
  <c r="Y30" i="1"/>
  <c r="Y25" i="1"/>
  <c r="Y20" i="1"/>
  <c r="Y12" i="1"/>
  <c r="X32" i="1" l="1"/>
  <c r="Y16" i="1"/>
  <c r="Y46" i="1"/>
  <c r="Y43" i="1"/>
  <c r="Y31" i="1"/>
  <c r="Z42" i="1"/>
  <c r="Z38" i="1"/>
  <c r="Z30" i="1"/>
  <c r="Z25" i="1"/>
  <c r="Z20" i="1"/>
  <c r="Z12" i="1"/>
  <c r="Y32" i="1" l="1"/>
  <c r="Z16" i="1"/>
  <c r="Z46" i="1"/>
  <c r="Z31" i="1"/>
  <c r="Z43" i="1"/>
  <c r="AA42" i="1"/>
  <c r="AA38" i="1"/>
  <c r="AA30" i="1"/>
  <c r="AA25" i="1"/>
  <c r="AA20" i="1"/>
  <c r="AA12" i="1"/>
  <c r="Z32" i="1" l="1"/>
  <c r="AA16" i="1"/>
  <c r="AA46" i="1"/>
  <c r="AA43" i="1"/>
  <c r="AA31" i="1"/>
  <c r="AB42" i="1"/>
  <c r="AB38" i="1"/>
  <c r="AB30" i="1"/>
  <c r="AB25" i="1"/>
  <c r="AB20" i="1"/>
  <c r="AA32" i="1" l="1"/>
  <c r="AB16" i="1"/>
  <c r="AB46" i="1"/>
  <c r="AB43" i="1"/>
  <c r="AB31" i="1"/>
  <c r="AC42" i="1"/>
  <c r="AC38" i="1"/>
  <c r="AC30" i="1"/>
  <c r="AC25" i="1"/>
  <c r="AC20" i="1"/>
  <c r="AC12" i="1"/>
  <c r="AB32" i="1" l="1"/>
  <c r="AC16" i="1"/>
  <c r="AC46" i="1"/>
  <c r="AC31" i="1"/>
  <c r="AC43" i="1"/>
  <c r="AC32" i="1" l="1"/>
  <c r="D30" i="1" l="1"/>
  <c r="B16" i="2" s="1"/>
  <c r="D25" i="1"/>
  <c r="D20" i="1"/>
  <c r="D12" i="1"/>
  <c r="D41" i="1"/>
  <c r="D40" i="1"/>
  <c r="D39" i="1"/>
  <c r="D37" i="1"/>
  <c r="D36" i="1"/>
  <c r="D35" i="1"/>
  <c r="D34" i="1"/>
  <c r="D29" i="1"/>
  <c r="D28" i="1"/>
  <c r="D27" i="1"/>
  <c r="D26" i="1"/>
  <c r="D24" i="1"/>
  <c r="D23" i="1"/>
  <c r="D22" i="1"/>
  <c r="D21" i="1"/>
  <c r="D19" i="1"/>
  <c r="D18" i="1"/>
  <c r="D17" i="1"/>
  <c r="D15" i="1"/>
  <c r="B17" i="2" s="1"/>
  <c r="D14" i="1"/>
  <c r="D13" i="1"/>
  <c r="D11" i="1"/>
  <c r="D10" i="1"/>
  <c r="D9" i="1"/>
  <c r="D8" i="1"/>
  <c r="B18" i="2" l="1"/>
  <c r="D44" i="2" s="1"/>
  <c r="E6" i="1"/>
  <c r="E44" i="1" s="1"/>
  <c r="B3" i="1"/>
  <c r="F6" i="1" l="1"/>
  <c r="F44" i="1" s="1"/>
  <c r="G6" i="1" l="1"/>
  <c r="G44" i="1" s="1"/>
  <c r="H6" i="1" l="1"/>
  <c r="H44" i="1" s="1"/>
  <c r="I6" i="1" l="1"/>
  <c r="I44" i="1" s="1"/>
  <c r="J6" i="1" l="1"/>
  <c r="J44" i="1" s="1"/>
  <c r="K6" i="1" l="1"/>
  <c r="K44" i="1" s="1"/>
  <c r="L6" i="1" l="1"/>
  <c r="L44" i="1" s="1"/>
  <c r="M6" i="1" l="1"/>
  <c r="M44" i="1" s="1"/>
  <c r="N6" i="1" l="1"/>
  <c r="N44" i="1" s="1"/>
  <c r="O6" i="1" l="1"/>
  <c r="O44" i="1" s="1"/>
  <c r="P6" i="1" l="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 r="AD6" i="1" s="1"/>
  <c r="AD44" i="1" s="1"/>
  <c r="AE6" i="1" s="1"/>
  <c r="AE44" i="1" s="1"/>
  <c r="AF6" i="1" s="1"/>
  <c r="AF44" i="1" s="1"/>
  <c r="AG6" i="1" s="1"/>
  <c r="AG44" i="1" s="1"/>
  <c r="AH6" i="1" s="1"/>
  <c r="AH44" i="1" s="1"/>
  <c r="AI6" i="1" s="1"/>
  <c r="AI44" i="1" s="1"/>
  <c r="AJ6" i="1" s="1"/>
  <c r="AJ44" i="1" s="1"/>
  <c r="AK6" i="1" s="1"/>
  <c r="AK44" i="1" s="1"/>
  <c r="AL6" i="1" s="1"/>
  <c r="AL44" i="1" s="1"/>
  <c r="AM6" i="1" s="1"/>
  <c r="AM44" i="1" s="1"/>
  <c r="AN6" i="1" s="1"/>
  <c r="AN44" i="1" s="1"/>
  <c r="AO6" i="1" s="1"/>
  <c r="AO44" i="1" s="1"/>
  <c r="AP6" i="1" s="1"/>
  <c r="AP44" i="1" s="1"/>
</calcChain>
</file>

<file path=xl/sharedStrings.xml><?xml version="1.0" encoding="utf-8"?>
<sst xmlns="http://schemas.openxmlformats.org/spreadsheetml/2006/main" count="243" uniqueCount="219">
  <si>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</si>
  <si>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</si>
  <si>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</si>
  <si>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</si>
  <si>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</si>
  <si>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</si>
  <si>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</si>
  <si>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</si>
  <si>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</si>
  <si>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</si>
  <si>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NEDO助成収入</t>
    <rPh sb="4" eb="6">
      <t>ジョセイ</t>
    </rPh>
    <rPh sb="6" eb="8">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</si>
  <si>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</si>
  <si>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</si>
  <si>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</si>
  <si>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</si>
  <si>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</si>
  <si>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</si>
  <si>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</si>
  <si>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</si>
  <si>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</si>
  <si>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</si>
  <si>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</si>
  <si>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販売費</t>
    <rPh sb="0" eb="3">
      <t>ハンバイヒ</t>
    </rPh>
    <phoneticPr fontId="3"/>
  </si>
  <si>
    <t>管理費</t>
    <rPh sb="0" eb="3">
      <t>カンリヒ</t>
    </rPh>
    <phoneticPr fontId="3"/>
  </si>
  <si>
    <t>その他支出</t>
    <rPh sb="2" eb="3">
      <t>タ</t>
    </rPh>
    <rPh sb="3" eb="5">
      <t>シシュツ</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</si>
  <si>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</si>
  <si>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</si>
  <si>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</si>
  <si>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</si>
  <si>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</si>
  <si>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</si>
  <si>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</si>
  <si>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</si>
  <si>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</si>
  <si>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</si>
  <si>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</si>
  <si>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</si>
  <si>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</si>
  <si>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</si>
  <si>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</si>
  <si>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NEDO助成支出
（自己負担分含む）</t>
    <rPh sb="4" eb="6">
      <t>ジョセイ</t>
    </rPh>
    <rPh sb="6" eb="8">
      <t>シシュツ</t>
    </rPh>
    <rPh sb="10" eb="12">
      <t>ジコ</t>
    </rPh>
    <rPh sb="12" eb="15">
      <t>フタンブン</t>
    </rPh>
    <rPh sb="15" eb="16">
      <t>フク</t>
    </rPh>
    <phoneticPr fontId="3"/>
  </si>
  <si>
    <t>1.前月繰越　①</t>
    <rPh sb="2" eb="4">
      <t>ゼンゲツ</t>
    </rPh>
    <rPh sb="4" eb="6">
      <t>クリコシ</t>
    </rPh>
    <phoneticPr fontId="3"/>
  </si>
  <si>
    <t>4.営業収支 ④＝②－③</t>
    <rPh sb="2" eb="4">
      <t>エイギョウ</t>
    </rPh>
    <rPh sb="4" eb="6">
      <t>シュウシ</t>
    </rPh>
    <phoneticPr fontId="3"/>
  </si>
  <si>
    <t>Ⅰ.資金計画表</t>
    <rPh sb="2" eb="4">
      <t>シキン</t>
    </rPh>
    <rPh sb="4" eb="6">
      <t>ケイカク</t>
    </rPh>
    <rPh sb="6" eb="7">
      <t>ヒョウ</t>
    </rPh>
    <phoneticPr fontId="3"/>
  </si>
  <si>
    <t>貴社名</t>
    <rPh sb="0" eb="1">
      <t>キ</t>
    </rPh>
    <rPh sb="1" eb="3">
      <t>シャメイ</t>
    </rPh>
    <phoneticPr fontId="3"/>
  </si>
  <si>
    <t>提案フェーズ</t>
    <rPh sb="0" eb="2">
      <t>テイアン</t>
    </rPh>
    <phoneticPr fontId="3"/>
  </si>
  <si>
    <t>ヶ月</t>
    <rPh sb="1" eb="2">
      <t>ゲツ</t>
    </rPh>
    <phoneticPr fontId="3"/>
  </si>
  <si>
    <t>助成金交付申請額</t>
    <rPh sb="0" eb="3">
      <t>ジョセイキン</t>
    </rPh>
    <rPh sb="3" eb="5">
      <t>コウフ</t>
    </rPh>
    <rPh sb="5" eb="8">
      <t>シンセイガク</t>
    </rPh>
    <phoneticPr fontId="3"/>
  </si>
  <si>
    <t>助成事業の総費用</t>
    <rPh sb="0" eb="2">
      <t>ジョセイ</t>
    </rPh>
    <rPh sb="2" eb="4">
      <t>ジギョウ</t>
    </rPh>
    <rPh sb="5" eb="6">
      <t>ソウ</t>
    </rPh>
    <rPh sb="6" eb="8">
      <t>ヒヨウ</t>
    </rPh>
    <phoneticPr fontId="3"/>
  </si>
  <si>
    <t>助成事業自己負担費用</t>
    <rPh sb="0" eb="2">
      <t>ジョセイ</t>
    </rPh>
    <rPh sb="2" eb="4">
      <t>ジギョウ</t>
    </rPh>
    <rPh sb="4" eb="6">
      <t>ジコ</t>
    </rPh>
    <rPh sb="6" eb="8">
      <t>フタン</t>
    </rPh>
    <rPh sb="8" eb="10">
      <t>ヒヨウ</t>
    </rPh>
    <phoneticPr fontId="3"/>
  </si>
  <si>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3"/>
  </si>
  <si>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3"/>
  </si>
  <si>
    <t>「あり」を選択した場合</t>
    <rPh sb="5" eb="7">
      <t>センタク</t>
    </rPh>
    <rPh sb="9" eb="11">
      <t>バアイ</t>
    </rPh>
    <phoneticPr fontId="3"/>
  </si>
  <si>
    <t>2.売上等による充当</t>
    <rPh sb="2" eb="3">
      <t>ウ</t>
    </rPh>
    <rPh sb="3" eb="4">
      <t>ア</t>
    </rPh>
    <rPh sb="4" eb="5">
      <t>トウ</t>
    </rPh>
    <rPh sb="8" eb="10">
      <t>ジュウトウ</t>
    </rPh>
    <phoneticPr fontId="3"/>
  </si>
  <si>
    <t>1.開始当初の手元資金による充当</t>
    <rPh sb="2" eb="4">
      <t>カイシ</t>
    </rPh>
    <rPh sb="4" eb="6">
      <t>トウショ</t>
    </rPh>
    <rPh sb="7" eb="9">
      <t>テモト</t>
    </rPh>
    <rPh sb="9" eb="11">
      <t>シキン</t>
    </rPh>
    <rPh sb="14" eb="16">
      <t>ジュウトウ</t>
    </rPh>
    <phoneticPr fontId="3"/>
  </si>
  <si>
    <t>3.借入金による充当</t>
    <rPh sb="2" eb="5">
      <t>カリイレキン</t>
    </rPh>
    <rPh sb="8" eb="10">
      <t>ジュウトウ</t>
    </rPh>
    <phoneticPr fontId="3"/>
  </si>
  <si>
    <t>借入種類</t>
    <rPh sb="0" eb="2">
      <t>カリイ</t>
    </rPh>
    <rPh sb="2" eb="4">
      <t>シュルイ</t>
    </rPh>
    <phoneticPr fontId="3"/>
  </si>
  <si>
    <t>借入金（予定）</t>
    <rPh sb="0" eb="3">
      <t>カリイレキン</t>
    </rPh>
    <rPh sb="4" eb="6">
      <t>ヨテイ</t>
    </rPh>
    <phoneticPr fontId="3"/>
  </si>
  <si>
    <t>「あり」を選択した場合
(右に内容等を記入)</t>
    <rPh sb="5" eb="7">
      <t>センタク</t>
    </rPh>
    <rPh sb="9" eb="11">
      <t>バアイ</t>
    </rPh>
    <rPh sb="13" eb="14">
      <t>ミギ</t>
    </rPh>
    <rPh sb="15" eb="17">
      <t>ナイヨウ</t>
    </rPh>
    <rPh sb="17" eb="18">
      <t>トウ</t>
    </rPh>
    <rPh sb="19" eb="21">
      <t>キニュウ</t>
    </rPh>
    <phoneticPr fontId="3"/>
  </si>
  <si>
    <t>出資金（予定）</t>
    <rPh sb="0" eb="3">
      <t>シュッシキン</t>
    </rPh>
    <rPh sb="4" eb="6">
      <t>ヨテイ</t>
    </rPh>
    <phoneticPr fontId="3"/>
  </si>
  <si>
    <t>備考（返済方法・予定等）</t>
    <rPh sb="0" eb="2">
      <t>ビコウ</t>
    </rPh>
    <rPh sb="3" eb="5">
      <t>ヘンサイ</t>
    </rPh>
    <rPh sb="5" eb="7">
      <t>ホウホウ</t>
    </rPh>
    <rPh sb="8" eb="10">
      <t>ヨテイ</t>
    </rPh>
    <rPh sb="10" eb="11">
      <t>トウ</t>
    </rPh>
    <phoneticPr fontId="3"/>
  </si>
  <si>
    <t>4.出資金による充当</t>
    <rPh sb="2" eb="5">
      <t>シュッシキン</t>
    </rPh>
    <rPh sb="8" eb="10">
      <t>ジュウトウ</t>
    </rPh>
    <phoneticPr fontId="3"/>
  </si>
  <si>
    <t>協議状況</t>
    <rPh sb="0" eb="2">
      <t>キョウギ</t>
    </rPh>
    <rPh sb="2" eb="4">
      <t>ジョウキョウ</t>
    </rPh>
    <phoneticPr fontId="3"/>
  </si>
  <si>
    <t>5.その他の収入による充当</t>
    <rPh sb="4" eb="5">
      <t>タ</t>
    </rPh>
    <rPh sb="6" eb="8">
      <t>シュウニュウ</t>
    </rPh>
    <rPh sb="11" eb="13">
      <t>ジュウトウ</t>
    </rPh>
    <phoneticPr fontId="3"/>
  </si>
  <si>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3"/>
  </si>
  <si>
    <t>助成事業提案書7. 助成事業期間における資金計画の内容と一致するようにしてください。</t>
    <rPh sb="0" eb="2">
      <t>ジョセイ</t>
    </rPh>
    <rPh sb="2" eb="4">
      <t>ジギョウ</t>
    </rPh>
    <rPh sb="4" eb="7">
      <t>テイアンショ</t>
    </rPh>
    <rPh sb="25" eb="27">
      <t>ナイヨウ</t>
    </rPh>
    <rPh sb="28" eb="30">
      <t>イッチ</t>
    </rPh>
    <phoneticPr fontId="3"/>
  </si>
  <si>
    <t>rev_1.1</t>
    <phoneticPr fontId="3"/>
  </si>
  <si>
    <t>企業情報</t>
    <rPh sb="0" eb="2">
      <t>キギョウ</t>
    </rPh>
    <rPh sb="2" eb="4">
      <t>ジョウホウ</t>
    </rPh>
    <phoneticPr fontId="8"/>
  </si>
  <si>
    <t>（コメント）</t>
    <phoneticPr fontId="3"/>
  </si>
  <si>
    <t>顧客番号</t>
    <rPh sb="0" eb="2">
      <t>コキャク</t>
    </rPh>
    <rPh sb="2" eb="4">
      <t>バンゴウ</t>
    </rPh>
    <phoneticPr fontId="8"/>
  </si>
  <si>
    <t>入力不要</t>
    <rPh sb="0" eb="2">
      <t>ニュウリョク</t>
    </rPh>
    <rPh sb="2" eb="4">
      <t>フヨウ</t>
    </rPh>
    <phoneticPr fontId="3"/>
  </si>
  <si>
    <t>企業名（カナ）</t>
    <rPh sb="0" eb="2">
      <t>キギョウ</t>
    </rPh>
    <rPh sb="2" eb="3">
      <t>メイ</t>
    </rPh>
    <phoneticPr fontId="8"/>
  </si>
  <si>
    <t>全角カナ</t>
    <rPh sb="0" eb="2">
      <t>ゼンカク</t>
    </rPh>
    <phoneticPr fontId="3"/>
  </si>
  <si>
    <t>企業名（漢字）</t>
    <rPh sb="0" eb="2">
      <t>キギョウ</t>
    </rPh>
    <rPh sb="2" eb="3">
      <t>メイ</t>
    </rPh>
    <rPh sb="4" eb="6">
      <t>カンジ</t>
    </rPh>
    <phoneticPr fontId="8"/>
  </si>
  <si>
    <t>診断企業名</t>
    <rPh sb="0" eb="2">
      <t>シンダン</t>
    </rPh>
    <rPh sb="2" eb="4">
      <t>キギョウ</t>
    </rPh>
    <rPh sb="4" eb="5">
      <t>メイ</t>
    </rPh>
    <phoneticPr fontId="8"/>
  </si>
  <si>
    <t>CRD業種コード（大）</t>
    <rPh sb="3" eb="5">
      <t>ギョウシュ</t>
    </rPh>
    <rPh sb="9" eb="10">
      <t>ダイ</t>
    </rPh>
    <phoneticPr fontId="8"/>
  </si>
  <si>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</si>
  <si>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9"/>
  </si>
  <si>
    <t>CRD業種コード（中）</t>
    <rPh sb="3" eb="5">
      <t>ギョウシュ</t>
    </rPh>
    <rPh sb="9" eb="10">
      <t>チュウ</t>
    </rPh>
    <phoneticPr fontId="8"/>
  </si>
  <si>
    <t>数字２桁</t>
    <rPh sb="0" eb="2">
      <t>スウジ</t>
    </rPh>
    <rPh sb="3" eb="4">
      <t>ケタ</t>
    </rPh>
    <phoneticPr fontId="3"/>
  </si>
  <si>
    <t>CRD業種コード（小）</t>
    <rPh sb="3" eb="5">
      <t>ギョウシュ</t>
    </rPh>
    <rPh sb="9" eb="10">
      <t>ショウ</t>
    </rPh>
    <phoneticPr fontId="8"/>
  </si>
  <si>
    <t>都道府県</t>
    <rPh sb="0" eb="4">
      <t>トドウフケン</t>
    </rPh>
    <phoneticPr fontId="8"/>
  </si>
  <si>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</si>
  <si>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</si>
  <si>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</si>
  <si>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</si>
  <si>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</si>
  <si>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</si>
  <si>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8"/>
  </si>
  <si>
    <t>決算期（yyyy/mm）</t>
    <rPh sb="0" eb="3">
      <t>ケッサンキ</t>
    </rPh>
    <phoneticPr fontId="8"/>
  </si>
  <si>
    <t>決算月数（01～18）</t>
    <rPh sb="0" eb="2">
      <t>ケッサン</t>
    </rPh>
    <rPh sb="2" eb="4">
      <t>ツキスウ</t>
    </rPh>
    <phoneticPr fontId="8"/>
  </si>
  <si>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</si>
  <si>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8"/>
  </si>
  <si>
    <t>現金・預金</t>
    <rPh sb="0" eb="2">
      <t>ゲンキン</t>
    </rPh>
    <rPh sb="3" eb="5">
      <t>ヨキン</t>
    </rPh>
    <phoneticPr fontId="8"/>
  </si>
  <si>
    <t>受取手形</t>
    <rPh sb="0" eb="2">
      <t>ウケトリ</t>
    </rPh>
    <rPh sb="2" eb="4">
      <t>テガタ</t>
    </rPh>
    <phoneticPr fontId="8"/>
  </si>
  <si>
    <t>売掛金</t>
    <rPh sb="0" eb="2">
      <t>ウリカケ</t>
    </rPh>
    <rPh sb="2" eb="3">
      <t>キン</t>
    </rPh>
    <phoneticPr fontId="8"/>
  </si>
  <si>
    <t>流動資産合計</t>
    <rPh sb="0" eb="2">
      <t>リュウドウ</t>
    </rPh>
    <rPh sb="2" eb="4">
      <t>シサン</t>
    </rPh>
    <rPh sb="4" eb="6">
      <t>ゴウケイ</t>
    </rPh>
    <phoneticPr fontId="8"/>
  </si>
  <si>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</si>
  <si>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8"/>
  </si>
  <si>
    <t>有形固定資産合計</t>
    <rPh sb="0" eb="2">
      <t>ユウケイ</t>
    </rPh>
    <rPh sb="2" eb="4">
      <t>コテイ</t>
    </rPh>
    <rPh sb="4" eb="6">
      <t>シサン</t>
    </rPh>
    <rPh sb="6" eb="8">
      <t>ゴウケイ</t>
    </rPh>
    <phoneticPr fontId="8"/>
  </si>
  <si>
    <t>無形固定資産</t>
    <rPh sb="0" eb="2">
      <t>ムケイ</t>
    </rPh>
    <rPh sb="2" eb="4">
      <t>コテイ</t>
    </rPh>
    <rPh sb="4" eb="6">
      <t>シサン</t>
    </rPh>
    <phoneticPr fontId="8"/>
  </si>
  <si>
    <t>投資等合計</t>
    <rPh sb="0" eb="3">
      <t>トウシトウ</t>
    </rPh>
    <rPh sb="3" eb="5">
      <t>ゴウケイ</t>
    </rPh>
    <phoneticPr fontId="8"/>
  </si>
  <si>
    <t>固定資産合計</t>
    <rPh sb="0" eb="2">
      <t>コテイ</t>
    </rPh>
    <rPh sb="2" eb="4">
      <t>シサン</t>
    </rPh>
    <rPh sb="4" eb="6">
      <t>ゴウケイ</t>
    </rPh>
    <phoneticPr fontId="8"/>
  </si>
  <si>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</si>
  <si>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8"/>
  </si>
  <si>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</si>
  <si>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8"/>
  </si>
  <si>
    <t>←　決算書の資産合計金額を入力してください。</t>
    <rPh sb="10" eb="12">
      <t>キンガク</t>
    </rPh>
    <phoneticPr fontId="3"/>
  </si>
  <si>
    <t>支払手形</t>
    <rPh sb="0" eb="2">
      <t>シハライ</t>
    </rPh>
    <rPh sb="2" eb="4">
      <t>テガタ</t>
    </rPh>
    <phoneticPr fontId="8"/>
  </si>
  <si>
    <t>買掛金</t>
    <rPh sb="0" eb="3">
      <t>カイカケキン</t>
    </rPh>
    <phoneticPr fontId="8"/>
  </si>
  <si>
    <t>短期借入金</t>
    <rPh sb="0" eb="2">
      <t>タンキ</t>
    </rPh>
    <rPh sb="2" eb="4">
      <t>カリイレ</t>
    </rPh>
    <rPh sb="4" eb="5">
      <t>キン</t>
    </rPh>
    <phoneticPr fontId="8"/>
  </si>
  <si>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</si>
  <si>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8"/>
  </si>
  <si>
    <t>流動負債合計</t>
    <rPh sb="0" eb="2">
      <t>リュウドウ</t>
    </rPh>
    <rPh sb="2" eb="4">
      <t>フサイ</t>
    </rPh>
    <rPh sb="4" eb="6">
      <t>ゴウケイ</t>
    </rPh>
    <phoneticPr fontId="8"/>
  </si>
  <si>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</si>
  <si>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8"/>
  </si>
  <si>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</si>
  <si>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8"/>
  </si>
  <si>
    <t>（うち資本性借入金）</t>
    <rPh sb="3" eb="5">
      <t>シホン</t>
    </rPh>
    <rPh sb="5" eb="6">
      <t>セイ</t>
    </rPh>
    <rPh sb="6" eb="8">
      <t>カリイレ</t>
    </rPh>
    <rPh sb="8" eb="9">
      <t>キン</t>
    </rPh>
    <phoneticPr fontId="8"/>
  </si>
  <si>
    <t>固定負債合計（※）</t>
    <rPh sb="0" eb="2">
      <t>コテイ</t>
    </rPh>
    <rPh sb="2" eb="4">
      <t>フサイ</t>
    </rPh>
    <rPh sb="4" eb="6">
      <t>ゴウケイ</t>
    </rPh>
    <phoneticPr fontId="8"/>
  </si>
  <si>
    <t>←　決算書の固定負債合計金額を入力してください。</t>
    <rPh sb="6" eb="8">
      <t>コテイ</t>
    </rPh>
    <phoneticPr fontId="3"/>
  </si>
  <si>
    <t>特別法上の準備金</t>
    <rPh sb="0" eb="3">
      <t>トクベツホウ</t>
    </rPh>
    <rPh sb="3" eb="4">
      <t>ジョウ</t>
    </rPh>
    <rPh sb="5" eb="8">
      <t>ジュンビキン</t>
    </rPh>
    <phoneticPr fontId="8"/>
  </si>
  <si>
    <t>負債合計（※）</t>
    <rPh sb="0" eb="2">
      <t>フサイ</t>
    </rPh>
    <rPh sb="2" eb="4">
      <t>ゴウケイ</t>
    </rPh>
    <phoneticPr fontId="8"/>
  </si>
  <si>
    <t>←　決算書の負債合計金額を入力してください。</t>
    <phoneticPr fontId="3"/>
  </si>
  <si>
    <t>資本金</t>
    <rPh sb="0" eb="3">
      <t>シホンキン</t>
    </rPh>
    <phoneticPr fontId="8"/>
  </si>
  <si>
    <t>資本準備金</t>
    <rPh sb="0" eb="2">
      <t>シホン</t>
    </rPh>
    <rPh sb="2" eb="5">
      <t>ジュンビキン</t>
    </rPh>
    <phoneticPr fontId="8"/>
  </si>
  <si>
    <t>繰越利益剰余金</t>
    <rPh sb="0" eb="2">
      <t>クリコシ</t>
    </rPh>
    <rPh sb="2" eb="4">
      <t>リエキ</t>
    </rPh>
    <rPh sb="4" eb="7">
      <t>ジョウヨキン</t>
    </rPh>
    <phoneticPr fontId="8"/>
  </si>
  <si>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</si>
  <si>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8"/>
  </si>
  <si>
    <t>負債・純資産合計</t>
    <rPh sb="0" eb="2">
      <t>フサイ</t>
    </rPh>
    <rPh sb="3" eb="6">
      <t>ジュンシサン</t>
    </rPh>
    <rPh sb="6" eb="8">
      <t>ゴウケイ</t>
    </rPh>
    <phoneticPr fontId="8"/>
  </si>
  <si>
    <t>PL項目</t>
    <phoneticPr fontId="8"/>
  </si>
  <si>
    <t>売上高</t>
    <rPh sb="0" eb="2">
      <t>ウリアゲ</t>
    </rPh>
    <rPh sb="2" eb="3">
      <t>ダカ</t>
    </rPh>
    <phoneticPr fontId="8"/>
  </si>
  <si>
    <t>売上原価</t>
    <rPh sb="0" eb="2">
      <t>ウリアゲ</t>
    </rPh>
    <rPh sb="2" eb="4">
      <t>ゲンカ</t>
    </rPh>
    <phoneticPr fontId="8"/>
  </si>
  <si>
    <t>（うち労務費）</t>
    <rPh sb="3" eb="6">
      <t>ロウムヒ</t>
    </rPh>
    <phoneticPr fontId="8"/>
  </si>
  <si>
    <t>（うち賃借料）</t>
    <rPh sb="3" eb="6">
      <t>チンシャクリョウ</t>
    </rPh>
    <phoneticPr fontId="8"/>
  </si>
  <si>
    <t>←　リース代も含めてください。</t>
    <rPh sb="5" eb="6">
      <t>ダイ</t>
    </rPh>
    <rPh sb="7" eb="8">
      <t>フク</t>
    </rPh>
    <phoneticPr fontId="3"/>
  </si>
  <si>
    <t>（うち租税公課）</t>
    <rPh sb="3" eb="5">
      <t>ソゼイ</t>
    </rPh>
    <rPh sb="5" eb="7">
      <t>コウカ</t>
    </rPh>
    <phoneticPr fontId="8"/>
  </si>
  <si>
    <t>売上総利益</t>
    <rPh sb="0" eb="2">
      <t>ウリアゲ</t>
    </rPh>
    <rPh sb="2" eb="5">
      <t>ソウリエキ</t>
    </rPh>
    <phoneticPr fontId="8"/>
  </si>
  <si>
    <t>販売費および一般管理費</t>
    <rPh sb="0" eb="3">
      <t>ハンバイヒ</t>
    </rPh>
    <rPh sb="6" eb="8">
      <t>イッパン</t>
    </rPh>
    <rPh sb="8" eb="11">
      <t>カンリヒ</t>
    </rPh>
    <phoneticPr fontId="8"/>
  </si>
  <si>
    <t>（うち人件費）</t>
    <rPh sb="3" eb="6">
      <t>ジンケンヒ</t>
    </rPh>
    <phoneticPr fontId="8"/>
  </si>
  <si>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</si>
  <si>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8"/>
  </si>
  <si>
    <t>営業外収益合計</t>
    <rPh sb="0" eb="3">
      <t>エイギョウガイ</t>
    </rPh>
    <rPh sb="3" eb="5">
      <t>シュウエキ</t>
    </rPh>
    <rPh sb="5" eb="7">
      <t>ゴウケイ</t>
    </rPh>
    <phoneticPr fontId="8"/>
  </si>
  <si>
    <t>（うち受取利息・配当金）</t>
    <rPh sb="3" eb="5">
      <t>ウケトリ</t>
    </rPh>
    <rPh sb="5" eb="7">
      <t>リソク</t>
    </rPh>
    <rPh sb="8" eb="11">
      <t>ハイトウキン</t>
    </rPh>
    <phoneticPr fontId="8"/>
  </si>
  <si>
    <t>←　為替差益、受取配当金も含めてください。</t>
    <rPh sb="7" eb="9">
      <t>ウケトリ</t>
    </rPh>
    <phoneticPr fontId="3"/>
  </si>
  <si>
    <t>営業外費用合計</t>
    <rPh sb="0" eb="3">
      <t>エイギョウガイ</t>
    </rPh>
    <rPh sb="3" eb="5">
      <t>ヒヨウ</t>
    </rPh>
    <phoneticPr fontId="8"/>
  </si>
  <si>
    <t>（うち支払利息・割引料）</t>
    <rPh sb="3" eb="5">
      <t>シハライ</t>
    </rPh>
    <rPh sb="5" eb="7">
      <t>リソク</t>
    </rPh>
    <rPh sb="8" eb="11">
      <t>ワリビキリョウ</t>
    </rPh>
    <phoneticPr fontId="8"/>
  </si>
  <si>
    <t>←　為替差損、割引料、手形売却損、売上割引も含めてください。</t>
    <rPh sb="22" eb="23">
      <t>フク</t>
    </rPh>
    <phoneticPr fontId="3"/>
  </si>
  <si>
    <t>経常利益</t>
    <rPh sb="0" eb="2">
      <t>ケイジョウ</t>
    </rPh>
    <rPh sb="2" eb="4">
      <t>リエキ</t>
    </rPh>
    <phoneticPr fontId="8"/>
  </si>
  <si>
    <t>特別利益</t>
    <rPh sb="0" eb="2">
      <t>トクベツ</t>
    </rPh>
    <rPh sb="2" eb="4">
      <t>リエキ</t>
    </rPh>
    <phoneticPr fontId="8"/>
  </si>
  <si>
    <t>特別損失</t>
    <rPh sb="0" eb="2">
      <t>トクベツ</t>
    </rPh>
    <rPh sb="2" eb="4">
      <t>ソンシツ</t>
    </rPh>
    <phoneticPr fontId="8"/>
  </si>
  <si>
    <t>当期純利益（税引後）</t>
    <rPh sb="0" eb="2">
      <t>トウキ</t>
    </rPh>
    <rPh sb="2" eb="3">
      <t>ジュン</t>
    </rPh>
    <rPh sb="3" eb="5">
      <t>リエキ</t>
    </rPh>
    <rPh sb="6" eb="8">
      <t>ゼイビキ</t>
    </rPh>
    <rPh sb="8" eb="9">
      <t>ゴ</t>
    </rPh>
    <phoneticPr fontId="8"/>
  </si>
  <si>
    <t>その他脚注項目など</t>
    <phoneticPr fontId="8"/>
  </si>
  <si>
    <t>株主配当金</t>
    <rPh sb="0" eb="2">
      <t>カブヌシ</t>
    </rPh>
    <rPh sb="2" eb="5">
      <t>ハイトウキン</t>
    </rPh>
    <phoneticPr fontId="8"/>
  </si>
  <si>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</si>
  <si>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</si>
  <si>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</si>
  <si>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</si>
  <si>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8"/>
  </si>
  <si>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</si>
  <si>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</si>
  <si>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備考（予定等）</t>
    <rPh sb="0" eb="2">
      <t>ビコウ</t>
    </rPh>
    <rPh sb="3" eb="5">
      <t>ヨテイ</t>
    </rPh>
    <rPh sb="5" eb="6">
      <t>トウ</t>
    </rPh>
    <phoneticPr fontId="3"/>
  </si>
  <si>
    <t>借入時期</t>
    <rPh sb="0" eb="2">
      <t>カリイレ</t>
    </rPh>
    <rPh sb="2" eb="4">
      <t>ジキ</t>
    </rPh>
    <phoneticPr fontId="3"/>
  </si>
  <si>
    <t>記入期間</t>
    <rPh sb="0" eb="2">
      <t>キニュウ</t>
    </rPh>
    <rPh sb="2" eb="4">
      <t>キカン</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</si>
  <si>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</si>
  <si>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</si>
  <si>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</si>
  <si>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</si>
  <si>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</si>
  <si>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</si>
  <si>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</si>
  <si>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</si>
  <si>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</si>
  <si>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相手先（記載要）</t>
    <rPh sb="0" eb="3">
      <t>アイテサキ</t>
    </rPh>
    <rPh sb="4" eb="6">
      <t>キサイ</t>
    </rPh>
    <rPh sb="6" eb="7">
      <t>ヨウ</t>
    </rPh>
    <phoneticPr fontId="3"/>
  </si>
  <si>
    <t>Ⅱ. 資金繰り表の事業開始月時前月繰越高に反映されます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1" eb="23">
      <t>ハンエイ</t>
    </rPh>
    <phoneticPr fontId="3"/>
  </si>
  <si>
    <t>Ⅰ．資金計画表</t>
    <rPh sb="2" eb="4">
      <t>シキン</t>
    </rPh>
    <rPh sb="4" eb="7">
      <t>ケイカクヒョウ</t>
    </rPh>
    <phoneticPr fontId="3"/>
  </si>
  <si>
    <t>助成事業自己負担費用の調達方法について</t>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</si>
  <si>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</si>
  <si>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t>Ⅱ．資金繰り表</t>
    <rPh sb="2" eb="4">
      <t>シキン</t>
    </rPh>
    <rPh sb="4" eb="5">
      <t>グ</t>
    </rPh>
    <rPh sb="6" eb="7">
      <t>ヒョウ</t>
    </rPh>
    <phoneticPr fontId="3"/>
  </si>
  <si>
    <t>2．収入　NEDO助成収入</t>
    <rPh sb="2" eb="4">
      <t>シュウニュウ</t>
    </rPh>
    <rPh sb="9" eb="11">
      <t>ジョセイ</t>
    </rPh>
    <rPh sb="11" eb="13">
      <t>シュウニュウ</t>
    </rPh>
    <phoneticPr fontId="3"/>
  </si>
  <si>
    <t>グロスバーンレート</t>
    <phoneticPr fontId="3"/>
  </si>
  <si>
    <t>3．支出　バーンレート</t>
    <phoneticPr fontId="3"/>
  </si>
  <si>
    <t>3．支出　NEDO助成支出（自己負担分含む）</t>
    <rPh sb="2" eb="4">
      <t>シシュツ</t>
    </rPh>
    <phoneticPr fontId="3"/>
  </si>
  <si>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</si>
  <si>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</si>
  <si>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</si>
  <si>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千円</t>
    <rPh sb="0" eb="2">
      <t>センエン</t>
    </rPh>
    <phoneticPr fontId="3"/>
  </si>
  <si>
    <t>千円を充当</t>
    <rPh sb="0" eb="1">
      <t>セン</t>
    </rPh>
    <rPh sb="1" eb="2">
      <t>エン</t>
    </rPh>
    <rPh sb="3" eb="5">
      <t>ジュウトウ</t>
    </rPh>
    <phoneticPr fontId="3"/>
  </si>
  <si>
    <t>千円</t>
    <rPh sb="0" eb="1">
      <t>セン</t>
    </rPh>
    <rPh sb="1" eb="2">
      <t>エン</t>
    </rPh>
    <phoneticPr fontId="3"/>
  </si>
  <si>
    <t>(単位；千円)</t>
    <rPh sb="1" eb="3">
      <t>タンイ</t>
    </rPh>
    <rPh sb="4" eb="5">
      <t>セン</t>
    </rPh>
    <rPh sb="5" eb="6">
      <t>エン</t>
    </rPh>
    <phoneticPr fontId="3"/>
  </si>
  <si>
    <t>～</t>
    <phoneticPr fontId="3"/>
  </si>
  <si>
    <t>事業開始及び終了予定年月を入力してください。提案期間は自動計算されます。</t>
    <rPh sb="0" eb="2">
      <t>ジギョウ</t>
    </rPh>
    <rPh sb="2" eb="4">
      <t>カイシ</t>
    </rPh>
    <rPh sb="4" eb="5">
      <t>オヨ</t>
    </rPh>
    <rPh sb="6" eb="8">
      <t>シュウリョウ</t>
    </rPh>
    <rPh sb="8" eb="10">
      <t>ヨテイ</t>
    </rPh>
    <rPh sb="10" eb="12">
      <t>ネンゲツ</t>
    </rPh>
    <rPh sb="13" eb="15">
      <t>ニュウリョク</t>
    </rPh>
    <rPh sb="22" eb="24">
      <t>テイアン</t>
    </rPh>
    <rPh sb="24" eb="26">
      <t>キカン</t>
    </rPh>
    <rPh sb="27" eb="29">
      <t>ジドウ</t>
    </rPh>
    <rPh sb="29" eb="31">
      <t>ケイサン</t>
    </rPh>
    <phoneticPr fontId="3"/>
  </si>
  <si>
    <t>事業期間総計</t>
    <rPh sb="0" eb="2">
      <t>ジギョウ</t>
    </rPh>
    <rPh sb="2" eb="4">
      <t>キカン</t>
    </rPh>
    <rPh sb="4" eb="6">
      <t>ソウケイ</t>
    </rPh>
    <phoneticPr fontId="3"/>
  </si>
  <si>
    <t>棚卸資産合計</t>
    <rPh sb="0" eb="2">
      <t>タナオロシ</t>
    </rPh>
    <rPh sb="2" eb="4">
      <t>シサン</t>
    </rPh>
    <rPh sb="4" eb="6">
      <t>ゴウケイ</t>
    </rPh>
    <phoneticPr fontId="8"/>
  </si>
  <si>
    <t>＊提案される事業だけでなく会社全体の状況を記載してください。</t>
    <rPh sb="1" eb="3">
      <t>テイアン</t>
    </rPh>
    <rPh sb="6" eb="8">
      <t>ジギョウ</t>
    </rPh>
    <rPh sb="13" eb="15">
      <t>カイシャ</t>
    </rPh>
    <rPh sb="15" eb="17">
      <t>ゼンタイ</t>
    </rPh>
    <rPh sb="18" eb="20">
      <t>ジョウキョウ</t>
    </rPh>
    <rPh sb="21" eb="23">
      <t>キサイ</t>
    </rPh>
    <phoneticPr fontId="3"/>
  </si>
  <si>
    <t>＊下の記入期間に対応した期間で以下の資金繰り表（黄色セル２種）に千円単位でご記入ください。</t>
    <rPh sb="1" eb="2">
      <t>シタ</t>
    </rPh>
    <rPh sb="3" eb="5">
      <t>キニュウ</t>
    </rPh>
    <rPh sb="5" eb="7">
      <t>キカン</t>
    </rPh>
    <rPh sb="8" eb="10">
      <t>タイオウ</t>
    </rPh>
    <rPh sb="12" eb="14">
      <t>キカン</t>
    </rPh>
    <rPh sb="18" eb="21">
      <t>シキング</t>
    </rPh>
    <rPh sb="22" eb="23">
      <t>ヒョウ</t>
    </rPh>
    <rPh sb="24" eb="26">
      <t>キイロ</t>
    </rPh>
    <rPh sb="29" eb="30">
      <t>シュ</t>
    </rPh>
    <rPh sb="32" eb="34">
      <t>センエン</t>
    </rPh>
    <rPh sb="34" eb="36">
      <t>タンイ</t>
    </rPh>
    <rPh sb="38" eb="40">
      <t>キニュウ</t>
    </rPh>
    <phoneticPr fontId="3"/>
  </si>
  <si>
    <t>←　西暦/決算月を入力（ex.2019/03、2020/03、2021/03）</t>
    <rPh sb="2" eb="4">
      <t>セイレキ</t>
    </rPh>
    <rPh sb="5" eb="7">
      <t>ケッサン</t>
    </rPh>
    <rPh sb="7" eb="8">
      <t>ツキ</t>
    </rPh>
    <rPh sb="9" eb="11">
      <t>ニュウリョク</t>
    </rPh>
    <phoneticPr fontId="3"/>
  </si>
  <si>
    <t>提案期間（20●●年●月）</t>
    <rPh sb="0" eb="2">
      <t>テイアン</t>
    </rPh>
    <rPh sb="2" eb="4">
      <t>キカン</t>
    </rPh>
    <rPh sb="9" eb="10">
      <t>ネン</t>
    </rPh>
    <rPh sb="11" eb="12">
      <t>ガツ</t>
    </rPh>
    <phoneticPr fontId="3"/>
  </si>
  <si>
    <t>Ⅱ．資金繰り表の"D30"セルのデータが自動転記されます。助成事業提案書に記載の金額と一致させてください。</t>
    <rPh sb="2" eb="5">
      <t>シキング</t>
    </rPh>
    <rPh sb="6" eb="7">
      <t>ヒョウ</t>
    </rPh>
    <rPh sb="20" eb="22">
      <t>ジドウ</t>
    </rPh>
    <rPh sb="22" eb="24">
      <t>テンキ</t>
    </rPh>
    <rPh sb="43" eb="45">
      <t>イッチ</t>
    </rPh>
    <phoneticPr fontId="3"/>
  </si>
  <si>
    <t>Ⅱ．資金繰り表の"D15"セルのデータが自動転記されます。助成事業提案書に記載の金額と一致させてください。</t>
    <rPh sb="2" eb="5">
      <t>シキング</t>
    </rPh>
    <rPh sb="6" eb="7">
      <t>ヒョウ</t>
    </rPh>
    <rPh sb="20" eb="22">
      <t>ジドウ</t>
    </rPh>
    <rPh sb="22" eb="24">
      <t>テンキ</t>
    </rPh>
    <phoneticPr fontId="3"/>
  </si>
  <si>
    <t>借入時期（年月）</t>
    <rPh sb="0" eb="2">
      <t>カリイレ</t>
    </rPh>
    <rPh sb="2" eb="4">
      <t>ジキ</t>
    </rPh>
    <rPh sb="5" eb="7">
      <t>ネンゲツ</t>
    </rPh>
    <phoneticPr fontId="3"/>
  </si>
  <si>
    <t>出資種類</t>
    <rPh sb="0" eb="2">
      <t>シュッシ</t>
    </rPh>
    <rPh sb="2" eb="4">
      <t>シュルイ</t>
    </rPh>
    <phoneticPr fontId="3"/>
  </si>
  <si>
    <r>
      <rPr>
        <sz val="11"/>
        <rFont val="游ゴシック"/>
        <family val="3"/>
        <charset val="128"/>
        <scheme val="minor"/>
      </rPr>
      <t>提案時点での</t>
    </r>
    <r>
      <rPr>
        <b/>
        <sz val="11"/>
        <color rgb="FFFF0000"/>
        <rFont val="游ゴシック"/>
        <family val="3"/>
        <charset val="128"/>
        <scheme val="minor"/>
      </rPr>
      <t>会社全体</t>
    </r>
    <r>
      <rPr>
        <sz val="11"/>
        <color theme="1"/>
        <rFont val="游ゴシック"/>
        <family val="3"/>
        <charset val="128"/>
        <scheme val="minor"/>
      </rPr>
      <t>の手元資金</t>
    </r>
    <rPh sb="6" eb="8">
      <t>カイシャ</t>
    </rPh>
    <rPh sb="8" eb="10">
      <t>ゼンタイ</t>
    </rPh>
    <rPh sb="11" eb="13">
      <t>テモト</t>
    </rPh>
    <rPh sb="13" eb="15">
      <t>シキン</t>
    </rPh>
    <phoneticPr fontId="3"/>
  </si>
  <si>
    <r>
      <rPr>
        <sz val="11"/>
        <rFont val="游ゴシック"/>
        <family val="3"/>
        <charset val="128"/>
        <scheme val="minor"/>
      </rPr>
      <t>事業開始時点での</t>
    </r>
    <r>
      <rPr>
        <b/>
        <sz val="11"/>
        <color rgb="FFFF0000"/>
        <rFont val="游ゴシック"/>
        <family val="3"/>
        <charset val="128"/>
        <scheme val="minor"/>
      </rPr>
      <t>会社全体</t>
    </r>
    <r>
      <rPr>
        <sz val="11"/>
        <color theme="1"/>
        <rFont val="游ゴシック"/>
        <family val="3"/>
        <charset val="128"/>
        <scheme val="minor"/>
      </rPr>
      <t>の手元資金（見込み）</t>
    </r>
    <rPh sb="8" eb="10">
      <t>カイシャ</t>
    </rPh>
    <rPh sb="10" eb="12">
      <t>ゼンタイ</t>
    </rPh>
    <rPh sb="13" eb="15">
      <t>テモト</t>
    </rPh>
    <rPh sb="15" eb="17">
      <t>シキン</t>
    </rPh>
    <rPh sb="18" eb="20">
      <t>ミコ</t>
    </rPh>
    <phoneticPr fontId="3"/>
  </si>
  <si>
    <t>充当額合計（B22+B25+B30+B35+B40）</t>
    <rPh sb="0" eb="2">
      <t>ジュウトウ</t>
    </rPh>
    <rPh sb="2" eb="3">
      <t>ガク</t>
    </rPh>
    <rPh sb="3" eb="5">
      <t>ゴウケイ</t>
    </rPh>
    <phoneticPr fontId="3"/>
  </si>
  <si>
    <t>自動計算されます。</t>
    <rPh sb="0" eb="2">
      <t>ジドウ</t>
    </rPh>
    <rPh sb="2" eb="4">
      <t>ケイサン</t>
    </rPh>
    <phoneticPr fontId="3"/>
  </si>
  <si>
    <t>NEDO事業期間の資金計画・資金繰りについて、別シートⅡ.資金繰り表と対応した形で以下の色付きセル（赤色セル）にご記入ください。</t>
    <rPh sb="9" eb="11">
      <t>シキン</t>
    </rPh>
    <rPh sb="11" eb="13">
      <t>ケイカク</t>
    </rPh>
    <rPh sb="14" eb="17">
      <t>シキング</t>
    </rPh>
    <rPh sb="29" eb="32">
      <t>シキング</t>
    </rPh>
    <rPh sb="33" eb="34">
      <t>ヒョウ</t>
    </rPh>
    <rPh sb="44" eb="45">
      <t>イロ</t>
    </rPh>
    <rPh sb="45" eb="46">
      <t>ツ</t>
    </rPh>
    <rPh sb="50" eb="52">
      <t>アカイロ</t>
    </rPh>
    <rPh sb="57" eb="59">
      <t>キニュウ</t>
    </rPh>
    <phoneticPr fontId="3"/>
  </si>
  <si>
    <t>入力必須です。選択肢によって入力範囲が変わりますのでご注意ください</t>
    <rPh sb="0" eb="2">
      <t>ニュウリョク</t>
    </rPh>
    <rPh sb="2" eb="4">
      <t>ヒッス</t>
    </rPh>
    <rPh sb="7" eb="10">
      <t>センタクシ</t>
    </rPh>
    <rPh sb="14" eb="16">
      <t>ニュウリョク</t>
    </rPh>
    <rPh sb="16" eb="18">
      <t>ハンイ</t>
    </rPh>
    <rPh sb="19" eb="20">
      <t>カ</t>
    </rPh>
    <rPh sb="27" eb="29">
      <t>チュウイ</t>
    </rPh>
    <phoneticPr fontId="3"/>
  </si>
  <si>
    <t>自動入力されますので参照元を入力してください。</t>
    <rPh sb="0" eb="4">
      <t>ジドウニュウリョク</t>
    </rPh>
    <rPh sb="10" eb="13">
      <t>サンショウモト</t>
    </rPh>
    <rPh sb="14" eb="16">
      <t>ニュウリョク</t>
    </rPh>
    <phoneticPr fontId="3"/>
  </si>
  <si>
    <t>入力済み又は入力不要です</t>
    <rPh sb="0" eb="3">
      <t>ニュウリョクズ</t>
    </rPh>
    <rPh sb="4" eb="5">
      <t>マタ</t>
    </rPh>
    <rPh sb="6" eb="8">
      <t>ニュウリョク</t>
    </rPh>
    <rPh sb="8" eb="10">
      <t>フヨウ</t>
    </rPh>
    <phoneticPr fontId="3"/>
  </si>
  <si>
    <t>「Ⅰ．資金計画表」シートに入力した貴社名が自動入力されます。</t>
    <rPh sb="3" eb="8">
      <t>シキンケイカクヒョウ</t>
    </rPh>
    <rPh sb="13" eb="15">
      <t>ニュウリョク</t>
    </rPh>
    <rPh sb="17" eb="19">
      <t>キシャ</t>
    </rPh>
    <rPh sb="19" eb="20">
      <t>メイ</t>
    </rPh>
    <rPh sb="21" eb="23">
      <t>ジドウ</t>
    </rPh>
    <rPh sb="23" eb="25">
      <t>ニュウリョク</t>
    </rPh>
    <phoneticPr fontId="3"/>
  </si>
  <si>
    <t>https://www.e-stat.go.jp/classifications/terms/10</t>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</si>
  <si>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2"/>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</si>
  <si>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2"/>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3"/>
  </si>
  <si>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2"/>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3"/>
  </si>
  <si>
    <r>
      <t>売上原価を除いた経営に係る総コストについて、人件費、販売費、管理費のその他経費の別にご記入ください。ただし、</t>
    </r>
    <r>
      <rPr>
        <sz val="12"/>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3"/>
  </si>
  <si>
    <t>＊事業期間終了の翌月まで表示されますので、最終列にはNEDO助成支出を入力しないでください。</t>
    <rPh sb="1" eb="7">
      <t>ジギョウキカンシュウリョウ</t>
    </rPh>
    <rPh sb="8" eb="10">
      <t>ヨクゲツ</t>
    </rPh>
    <rPh sb="12" eb="14">
      <t>ヒョウジ</t>
    </rPh>
    <rPh sb="21" eb="23">
      <t>サイシュウ</t>
    </rPh>
    <rPh sb="23" eb="24">
      <t>レツ</t>
    </rPh>
    <rPh sb="30" eb="34">
      <t>ジョセイシシュツ</t>
    </rPh>
    <rPh sb="35" eb="37">
      <t>ニュウリョク</t>
    </rPh>
    <phoneticPr fontId="3"/>
  </si>
  <si>
    <t>未来型新エネ実証制度</t>
    <rPh sb="0" eb="3">
      <t>ミライガタ</t>
    </rPh>
    <rPh sb="3" eb="4">
      <t>シン</t>
    </rPh>
    <rPh sb="6" eb="8">
      <t>ジッショウ</t>
    </rPh>
    <rPh sb="8" eb="10">
      <t>セイド</t>
    </rPh>
    <phoneticPr fontId="3"/>
  </si>
  <si>
    <t>（2024年７月末時点）</t>
    <rPh sb="5" eb="6">
      <t>ネン</t>
    </rPh>
    <rPh sb="7" eb="8">
      <t>ガツ</t>
    </rPh>
    <rPh sb="8" eb="9">
      <t>マツ</t>
    </rPh>
    <rPh sb="9" eb="11">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</si>
</sst>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Red]\-#,##0\ "/>
    <numFmt numFmtId="177" formatCode="yyyy&quot;年&quot;m&quot;月&quot;;@"/>
    <numFmt numFmtId="178" formatCode="0&quot;千円&quot;"/>
    <numFmt numFmtId="179" formatCode="yyyy&quot;年&quot;m&quot;月&quot;&quot;～&quot;"/>
    <numFmt numFmtId="180" formatCode="\(yyyy&quot;年&quot;m&quot;月&quot;&quot;末時点）&quot;"/>
    <numFmt numFmtId="181" formatCode="yyyy/mm"/>
  </numFmts>
  <fonts count="3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6"/>
      <name val="ＭＳ Ｐ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4"/>
      <color theme="1"/>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0"/>
      <name val="游ゴシック"/>
      <family val="3"/>
      <charset val="128"/>
      <scheme val="minor"/>
    </font>
    <font>
      <sz val="10"/>
      <color theme="0"/>
      <name val="游ゴシック"/>
      <family val="3"/>
      <charset val="128"/>
      <scheme val="minor"/>
    </font>
    <font>
      <b/>
      <sz val="10"/>
      <color theme="1"/>
      <name val="游ゴシック"/>
      <family val="3"/>
      <charset val="128"/>
      <scheme val="minor"/>
    </font>
    <font>
      <b/>
      <sz val="9"/>
      <name val="游ゴシック"/>
      <family val="3"/>
      <charset val="128"/>
      <scheme val="minor"/>
    </font>
    <font>
      <sz val="9"/>
      <name val="游ゴシック"/>
      <family val="3"/>
      <charset val="128"/>
      <scheme val="minor"/>
    </font>
    <font>
      <sz val="9"/>
      <color rgb="FFFF0000"/>
      <name val="游ゴシック"/>
      <family val="3"/>
      <charset val="128"/>
      <scheme val="minor"/>
    </font>
    <font>
      <sz val="9"/>
      <color rgb="FF3333FF"/>
      <name val="游ゴシック"/>
      <family val="3"/>
      <charset val="128"/>
      <scheme val="minor"/>
    </font>
    <font>
      <sz val="10"/>
      <color rgb="FFFF0000"/>
      <name val="游ゴシック"/>
      <family val="3"/>
      <charset val="128"/>
      <scheme val="minor"/>
    </font>
    <font>
      <sz val="1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20"/>
      <color rgb="FFFF0000"/>
      <name val="游ゴシック"/>
      <family val="3"/>
      <charset val="128"/>
      <scheme val="minor"/>
    </font>
    <font>
      <u/>
      <sz val="11"/>
      <color theme="10"/>
      <name val="游ゴシック"/>
      <family val="2"/>
      <charset val="128"/>
      <scheme val="minor"/>
    </font>
    <font>
      <b/>
      <sz val="14"/>
      <color rgb="FFFF0000"/>
      <name val="游ゴシック"/>
      <family val="3"/>
      <charset val="128"/>
      <scheme val="minor"/>
    </font>
    <font>
      <b/>
      <sz val="11"/>
      <name val="游ゴシック"/>
      <family val="3"/>
      <charset val="128"/>
      <scheme val="minor"/>
    </font>
    <font>
      <b/>
      <sz val="11"/>
      <color rgb="FF0000FF"/>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s>
  <fills count="1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FF99"/>
        <bgColor indexed="64"/>
      </patternFill>
    </fill>
    <fill>
      <patternFill patternType="solid">
        <fgColor rgb="FFCC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xf numFmtId="0" fontId="29" fillId="0" borderId="0" applyNumberFormat="0" applyFill="0" applyBorder="0" applyAlignment="0" applyProtection="0">
      <alignment vertical="center"/>
    </xf>
  </cellStyleXfs>
  <cellXfs count="252">
    <xf numFmtId="0" fontId="0" fillId="0" borderId="0" xfId="0">
      <alignment vertical="center"/>
    </xf>
    <xf numFmtId="0" fontId="0" fillId="0" borderId="0" xfId="0" applyAlignment="1">
      <alignment horizontal="right" vertical="center"/>
    </xf>
    <xf numFmtId="0" fontId="5" fillId="0" borderId="0" xfId="0" applyFont="1" applyAlignment="1">
      <alignment horizontal="left" vertical="center"/>
    </xf>
    <xf numFmtId="0" fontId="7" fillId="0" borderId="0" xfId="0" applyFont="1">
      <alignment vertical="center"/>
    </xf>
    <xf numFmtId="0" fontId="6" fillId="9" borderId="24" xfId="0" applyFont="1" applyFill="1" applyBorder="1">
      <alignment vertical="center"/>
    </xf>
    <xf numFmtId="0" fontId="11" fillId="9" borderId="25" xfId="0" applyFont="1" applyFill="1" applyBorder="1">
      <alignment vertical="center"/>
    </xf>
    <xf numFmtId="0" fontId="11" fillId="9" borderId="26" xfId="0" applyFont="1" applyFill="1" applyBorder="1">
      <alignment vertical="center"/>
    </xf>
    <xf numFmtId="0" fontId="6" fillId="9" borderId="27" xfId="0" applyFont="1" applyFill="1" applyBorder="1">
      <alignment vertical="center"/>
    </xf>
    <xf numFmtId="0" fontId="11" fillId="9" borderId="0" xfId="0" applyFont="1" applyFill="1">
      <alignment vertical="center"/>
    </xf>
    <xf numFmtId="0" fontId="11" fillId="9" borderId="28" xfId="0" applyFont="1" applyFill="1" applyBorder="1">
      <alignment vertical="center"/>
    </xf>
    <xf numFmtId="0" fontId="6" fillId="9" borderId="29" xfId="0" applyFont="1" applyFill="1" applyBorder="1">
      <alignment vertical="center"/>
    </xf>
    <xf numFmtId="0" fontId="11" fillId="9" borderId="30" xfId="0" applyFont="1" applyFill="1" applyBorder="1">
      <alignment vertical="center"/>
    </xf>
    <xf numFmtId="0" fontId="11" fillId="9" borderId="31" xfId="0" applyFont="1" applyFill="1" applyBorder="1">
      <alignment vertical="center"/>
    </xf>
    <xf numFmtId="0" fontId="0" fillId="0" borderId="0" xfId="0" applyAlignment="1">
      <alignment horizontal="left" vertical="top"/>
    </xf>
    <xf numFmtId="0" fontId="5" fillId="0" borderId="0" xfId="0" applyFont="1" applyAlignment="1">
      <alignment horizontal="right" vertical="center"/>
    </xf>
    <xf numFmtId="38" fontId="0" fillId="0" borderId="0" xfId="1" applyFont="1" applyFill="1" applyBorder="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right" vertical="center" wrapText="1"/>
    </xf>
    <xf numFmtId="0" fontId="0" fillId="0" borderId="0" xfId="0" applyAlignment="1">
      <alignment vertical="top"/>
    </xf>
    <xf numFmtId="0" fontId="0" fillId="0" borderId="0" xfId="0" applyAlignment="1">
      <alignment vertical="center" shrinkToFit="1"/>
    </xf>
    <xf numFmtId="0" fontId="6" fillId="0" borderId="0" xfId="0" applyFont="1">
      <alignment vertical="center"/>
    </xf>
    <xf numFmtId="0" fontId="15" fillId="0" borderId="0" xfId="0" applyFont="1">
      <alignment vertical="center"/>
    </xf>
    <xf numFmtId="41" fontId="15" fillId="12" borderId="18" xfId="0" applyNumberFormat="1" applyFont="1" applyFill="1" applyBorder="1" applyAlignment="1" applyProtection="1">
      <alignment horizontal="center" vertical="center"/>
      <protection locked="0"/>
    </xf>
    <xf numFmtId="41" fontId="15" fillId="12" borderId="15" xfId="0" applyNumberFormat="1" applyFont="1" applyFill="1" applyBorder="1" applyAlignment="1" applyProtection="1">
      <alignment horizontal="center" vertical="center"/>
      <protection locked="0"/>
    </xf>
    <xf numFmtId="41" fontId="15" fillId="13" borderId="18" xfId="0" applyNumberFormat="1" applyFont="1" applyFill="1" applyBorder="1" applyAlignment="1" applyProtection="1">
      <alignment horizontal="center" vertical="center"/>
      <protection locked="0"/>
    </xf>
    <xf numFmtId="41" fontId="15" fillId="13" borderId="15" xfId="0" applyNumberFormat="1" applyFont="1" applyFill="1" applyBorder="1" applyAlignment="1" applyProtection="1">
      <alignment horizontal="center" vertical="center"/>
      <protection locked="0"/>
    </xf>
    <xf numFmtId="0" fontId="20" fillId="0" borderId="20" xfId="0" applyFont="1" applyBorder="1">
      <alignment vertical="center"/>
    </xf>
    <xf numFmtId="0" fontId="21" fillId="0" borderId="0" xfId="0" applyFont="1" applyAlignment="1"/>
    <xf numFmtId="0" fontId="16" fillId="0" borderId="0" xfId="0" applyFont="1" applyAlignment="1"/>
    <xf numFmtId="0" fontId="22" fillId="0" borderId="0" xfId="0" applyFont="1" applyAlignment="1"/>
    <xf numFmtId="0" fontId="16" fillId="0" borderId="0" xfId="3" applyFont="1" applyAlignment="1">
      <alignment horizontal="right" vertical="center"/>
    </xf>
    <xf numFmtId="0" fontId="24" fillId="0" borderId="0" xfId="0" applyFont="1" applyAlignment="1"/>
    <xf numFmtId="17" fontId="21" fillId="0" borderId="0" xfId="0" applyNumberFormat="1" applyFont="1" applyAlignment="1"/>
    <xf numFmtId="49" fontId="23" fillId="8" borderId="1" xfId="0" applyNumberFormat="1" applyFont="1" applyFill="1" applyBorder="1" applyAlignment="1" applyProtection="1">
      <alignment horizontal="center" vertical="center"/>
      <protection locked="0"/>
    </xf>
    <xf numFmtId="49" fontId="23" fillId="8" borderId="41" xfId="0" applyNumberFormat="1" applyFont="1" applyFill="1" applyBorder="1" applyAlignment="1" applyProtection="1">
      <alignment horizontal="center" vertical="center"/>
      <protection locked="0"/>
    </xf>
    <xf numFmtId="0" fontId="20" fillId="10" borderId="22" xfId="0" applyFont="1" applyFill="1" applyBorder="1" applyAlignment="1" applyProtection="1">
      <alignment horizontal="center" vertical="top"/>
      <protection locked="0"/>
    </xf>
    <xf numFmtId="0" fontId="20" fillId="10" borderId="42" xfId="0" applyFont="1" applyFill="1" applyBorder="1" applyAlignment="1" applyProtection="1">
      <alignment horizontal="center" vertical="top"/>
      <protection locked="0"/>
    </xf>
    <xf numFmtId="0" fontId="25" fillId="0" borderId="0" xfId="0" applyFont="1" applyAlignment="1"/>
    <xf numFmtId="0" fontId="25" fillId="11" borderId="43" xfId="0" applyFont="1" applyFill="1" applyBorder="1" applyAlignment="1">
      <alignment vertical="top"/>
    </xf>
    <xf numFmtId="0" fontId="25" fillId="6" borderId="43" xfId="0" applyFont="1" applyFill="1" applyBorder="1" applyAlignment="1">
      <alignment vertical="top"/>
    </xf>
    <xf numFmtId="176" fontId="23" fillId="8" borderId="1" xfId="0" applyNumberFormat="1" applyFont="1" applyFill="1" applyBorder="1" applyProtection="1">
      <alignment vertical="center"/>
      <protection locked="0"/>
    </xf>
    <xf numFmtId="176" fontId="23" fillId="8" borderId="41" xfId="0" applyNumberFormat="1" applyFont="1" applyFill="1" applyBorder="1" applyProtection="1">
      <alignment vertical="center"/>
      <protection locked="0"/>
    </xf>
    <xf numFmtId="0" fontId="25" fillId="11" borderId="44" xfId="0" applyFont="1" applyFill="1" applyBorder="1" applyAlignment="1">
      <alignment vertical="top"/>
    </xf>
    <xf numFmtId="0" fontId="25" fillId="6" borderId="44" xfId="0" applyFont="1" applyFill="1" applyBorder="1" applyAlignment="1">
      <alignment vertical="top"/>
    </xf>
    <xf numFmtId="0" fontId="21" fillId="0" borderId="0" xfId="3" applyFont="1"/>
    <xf numFmtId="0" fontId="24" fillId="0" borderId="0" xfId="0" applyFont="1" applyAlignment="1">
      <alignment horizontal="left"/>
    </xf>
    <xf numFmtId="176" fontId="23" fillId="6" borderId="1" xfId="0" applyNumberFormat="1" applyFont="1" applyFill="1" applyBorder="1" applyProtection="1">
      <alignment vertical="center"/>
      <protection locked="0"/>
    </xf>
    <xf numFmtId="176" fontId="23" fillId="6" borderId="41" xfId="0" applyNumberFormat="1" applyFont="1" applyFill="1" applyBorder="1" applyProtection="1">
      <alignment vertical="center"/>
      <protection locked="0"/>
    </xf>
    <xf numFmtId="0" fontId="25" fillId="7" borderId="43" xfId="0" applyFont="1" applyFill="1" applyBorder="1" applyAlignment="1">
      <alignment vertical="top"/>
    </xf>
    <xf numFmtId="176" fontId="23" fillId="11" borderId="1" xfId="0" applyNumberFormat="1" applyFont="1" applyFill="1" applyBorder="1" applyProtection="1">
      <alignment vertical="center"/>
      <protection locked="0"/>
    </xf>
    <xf numFmtId="176" fontId="23" fillId="11" borderId="41" xfId="0" applyNumberFormat="1" applyFont="1" applyFill="1" applyBorder="1" applyProtection="1">
      <alignment vertical="center"/>
      <protection locked="0"/>
    </xf>
    <xf numFmtId="0" fontId="25" fillId="7" borderId="35" xfId="0" applyFont="1" applyFill="1" applyBorder="1" applyAlignment="1">
      <alignment vertical="top"/>
    </xf>
    <xf numFmtId="0" fontId="25" fillId="7" borderId="44" xfId="0" applyFont="1" applyFill="1" applyBorder="1" applyAlignment="1">
      <alignment vertical="top"/>
    </xf>
    <xf numFmtId="176" fontId="23" fillId="8" borderId="47" xfId="0" applyNumberFormat="1" applyFont="1" applyFill="1" applyBorder="1" applyProtection="1">
      <alignment vertical="center"/>
      <protection locked="0"/>
    </xf>
    <xf numFmtId="0" fontId="25" fillId="7" borderId="21" xfId="0" applyFont="1" applyFill="1" applyBorder="1" applyAlignment="1">
      <alignment vertical="top"/>
    </xf>
    <xf numFmtId="0" fontId="25" fillId="7" borderId="23" xfId="0" applyFont="1" applyFill="1" applyBorder="1" applyAlignment="1">
      <alignment vertical="top"/>
    </xf>
    <xf numFmtId="176" fontId="20" fillId="10" borderId="22" xfId="0" applyNumberFormat="1" applyFont="1" applyFill="1" applyBorder="1" applyAlignment="1" applyProtection="1">
      <alignment horizontal="center" vertical="top"/>
      <protection locked="0"/>
    </xf>
    <xf numFmtId="176" fontId="20" fillId="10" borderId="42" xfId="0" applyNumberFormat="1" applyFont="1" applyFill="1" applyBorder="1" applyAlignment="1" applyProtection="1">
      <alignment horizontal="center" vertical="top"/>
      <protection locked="0"/>
    </xf>
    <xf numFmtId="0" fontId="25" fillId="6" borderId="32" xfId="0" applyFont="1" applyFill="1" applyBorder="1" applyAlignment="1">
      <alignment vertical="top"/>
    </xf>
    <xf numFmtId="0" fontId="25" fillId="6" borderId="35" xfId="0" applyFont="1" applyFill="1" applyBorder="1" applyAlignment="1">
      <alignment vertical="top"/>
    </xf>
    <xf numFmtId="0" fontId="25" fillId="6" borderId="36" xfId="0" applyFont="1" applyFill="1" applyBorder="1" applyAlignment="1">
      <alignment vertical="top"/>
    </xf>
    <xf numFmtId="0" fontId="25" fillId="6" borderId="37" xfId="0" applyFont="1" applyFill="1" applyBorder="1" applyAlignment="1">
      <alignment vertical="top"/>
    </xf>
    <xf numFmtId="0" fontId="25" fillId="6" borderId="38" xfId="0" applyFont="1" applyFill="1" applyBorder="1" applyAlignment="1">
      <alignment vertical="top"/>
    </xf>
    <xf numFmtId="0" fontId="25" fillId="6" borderId="21" xfId="0" applyFont="1" applyFill="1" applyBorder="1" applyAlignment="1">
      <alignment vertical="top"/>
    </xf>
    <xf numFmtId="176" fontId="23" fillId="8" borderId="48" xfId="0" applyNumberFormat="1" applyFont="1" applyFill="1" applyBorder="1" applyProtection="1">
      <alignment vertical="center"/>
      <protection locked="0"/>
    </xf>
    <xf numFmtId="176" fontId="23" fillId="8" borderId="49" xfId="0" applyNumberFormat="1" applyFont="1" applyFill="1" applyBorder="1" applyProtection="1">
      <alignment vertical="center"/>
      <protection locked="0"/>
    </xf>
    <xf numFmtId="38" fontId="5" fillId="14" borderId="1" xfId="1" applyFont="1" applyFill="1" applyBorder="1" applyProtection="1">
      <alignment vertical="center"/>
    </xf>
    <xf numFmtId="0" fontId="5" fillId="8" borderId="1" xfId="0" applyFont="1" applyFill="1" applyBorder="1" applyAlignment="1" applyProtection="1">
      <alignment horizontal="center" vertical="center"/>
      <protection locked="0"/>
    </xf>
    <xf numFmtId="38" fontId="0" fillId="8" borderId="1" xfId="1" applyFont="1" applyFill="1" applyBorder="1" applyProtection="1">
      <alignment vertical="center"/>
      <protection locked="0"/>
    </xf>
    <xf numFmtId="0" fontId="0" fillId="8" borderId="0" xfId="0" applyFill="1" applyAlignment="1" applyProtection="1">
      <alignment horizontal="left" vertical="top"/>
      <protection locked="0"/>
    </xf>
    <xf numFmtId="0" fontId="0" fillId="8" borderId="32" xfId="0" applyFill="1" applyBorder="1" applyAlignment="1" applyProtection="1">
      <alignment horizontal="center" vertical="center"/>
      <protection locked="0"/>
    </xf>
    <xf numFmtId="177" fontId="0" fillId="8" borderId="33" xfId="0" applyNumberFormat="1" applyFill="1" applyBorder="1" applyAlignment="1" applyProtection="1">
      <alignment horizontal="right" vertical="center"/>
      <protection locked="0"/>
    </xf>
    <xf numFmtId="178" fontId="0" fillId="8" borderId="33" xfId="0" applyNumberFormat="1" applyFill="1" applyBorder="1" applyAlignment="1" applyProtection="1">
      <alignment horizontal="right" vertical="center"/>
      <protection locked="0"/>
    </xf>
    <xf numFmtId="0" fontId="0" fillId="8" borderId="33" xfId="0" applyFill="1" applyBorder="1" applyAlignment="1" applyProtection="1">
      <alignment horizontal="center" vertical="center"/>
      <protection locked="0"/>
    </xf>
    <xf numFmtId="0" fontId="0" fillId="8" borderId="35" xfId="0" applyFill="1" applyBorder="1" applyAlignment="1" applyProtection="1">
      <alignment horizontal="center" vertical="center"/>
      <protection locked="0"/>
    </xf>
    <xf numFmtId="177" fontId="0" fillId="8" borderId="0" xfId="0" applyNumberFormat="1" applyFill="1" applyAlignment="1" applyProtection="1">
      <alignment horizontal="right" vertical="center"/>
      <protection locked="0"/>
    </xf>
    <xf numFmtId="178" fontId="0" fillId="8" borderId="0" xfId="0" applyNumberFormat="1" applyFill="1" applyAlignment="1" applyProtection="1">
      <alignment horizontal="right" vertical="center"/>
      <protection locked="0"/>
    </xf>
    <xf numFmtId="0" fontId="0" fillId="8" borderId="0" xfId="0" applyFill="1" applyAlignment="1" applyProtection="1">
      <alignment horizontal="center" vertical="center"/>
      <protection locked="0"/>
    </xf>
    <xf numFmtId="0" fontId="0" fillId="8" borderId="37" xfId="0" applyFill="1" applyBorder="1" applyAlignment="1" applyProtection="1">
      <alignment horizontal="center" vertical="center"/>
      <protection locked="0"/>
    </xf>
    <xf numFmtId="177" fontId="0" fillId="8" borderId="20" xfId="0" applyNumberFormat="1" applyFill="1" applyBorder="1" applyAlignment="1" applyProtection="1">
      <alignment horizontal="right" vertical="center"/>
      <protection locked="0"/>
    </xf>
    <xf numFmtId="178" fontId="0" fillId="8" borderId="20" xfId="0" applyNumberFormat="1" applyFill="1" applyBorder="1" applyAlignment="1" applyProtection="1">
      <alignment horizontal="right" vertical="center"/>
      <protection locked="0"/>
    </xf>
    <xf numFmtId="0" fontId="0" fillId="8" borderId="20" xfId="0" applyFill="1" applyBorder="1" applyAlignment="1" applyProtection="1">
      <alignment horizontal="center" vertical="center"/>
      <protection locked="0"/>
    </xf>
    <xf numFmtId="0" fontId="0" fillId="8" borderId="35" xfId="0" applyFill="1" applyBorder="1" applyProtection="1">
      <alignment vertical="center"/>
      <protection locked="0"/>
    </xf>
    <xf numFmtId="0" fontId="0" fillId="8" borderId="37" xfId="0" applyFill="1" applyBorder="1" applyProtection="1">
      <alignment vertical="center"/>
      <protection locked="0"/>
    </xf>
    <xf numFmtId="181" fontId="23" fillId="8" borderId="39" xfId="0" applyNumberFormat="1" applyFont="1" applyFill="1" applyBorder="1" applyAlignment="1" applyProtection="1">
      <alignment horizontal="center"/>
      <protection locked="0"/>
    </xf>
    <xf numFmtId="181" fontId="23" fillId="8" borderId="40" xfId="0" applyNumberFormat="1" applyFont="1" applyFill="1" applyBorder="1" applyAlignment="1" applyProtection="1">
      <alignment horizontal="center"/>
      <protection locked="0"/>
    </xf>
    <xf numFmtId="0" fontId="0" fillId="8" borderId="0" xfId="0" applyFill="1" applyProtection="1">
      <alignment vertical="center"/>
      <protection locked="0"/>
    </xf>
    <xf numFmtId="0" fontId="27" fillId="8" borderId="0" xfId="0" applyFont="1" applyFill="1" applyProtection="1">
      <alignment vertical="center"/>
      <protection locked="0"/>
    </xf>
    <xf numFmtId="177" fontId="0" fillId="8" borderId="0" xfId="0" applyNumberFormat="1" applyFill="1" applyProtection="1">
      <alignment vertical="center"/>
      <protection locked="0"/>
    </xf>
    <xf numFmtId="0" fontId="0" fillId="8" borderId="1" xfId="0" applyFill="1" applyBorder="1" applyAlignment="1" applyProtection="1">
      <alignment horizontal="center" vertical="center"/>
      <protection locked="0"/>
    </xf>
    <xf numFmtId="0" fontId="2" fillId="8" borderId="0" xfId="0" applyFont="1" applyFill="1" applyProtection="1">
      <alignment vertical="center"/>
      <protection locked="0"/>
    </xf>
    <xf numFmtId="0" fontId="5" fillId="8" borderId="0" xfId="0" applyFont="1" applyFill="1" applyProtection="1">
      <alignment vertical="center"/>
      <protection locked="0"/>
    </xf>
    <xf numFmtId="0" fontId="0" fillId="14" borderId="1" xfId="0" applyFill="1" applyBorder="1" applyProtection="1">
      <alignment vertical="center"/>
      <protection locked="0"/>
    </xf>
    <xf numFmtId="0" fontId="27" fillId="8" borderId="0" xfId="0" applyFont="1" applyFill="1" applyAlignment="1" applyProtection="1">
      <alignment horizontal="left" vertical="center"/>
      <protection locked="0"/>
    </xf>
    <xf numFmtId="0" fontId="6" fillId="8" borderId="0" xfId="0" applyFont="1" applyFill="1" applyAlignment="1" applyProtection="1">
      <alignment horizontal="right" vertical="center"/>
      <protection locked="0"/>
    </xf>
    <xf numFmtId="0" fontId="0" fillId="8" borderId="0" xfId="0" applyFill="1" applyAlignment="1" applyProtection="1">
      <alignment horizontal="right" vertical="center"/>
      <protection locked="0"/>
    </xf>
    <xf numFmtId="180" fontId="0" fillId="8" borderId="0" xfId="0" applyNumberFormat="1" applyFill="1" applyAlignment="1" applyProtection="1">
      <alignment horizontal="right" vertical="center"/>
      <protection locked="0"/>
    </xf>
    <xf numFmtId="38" fontId="0" fillId="8" borderId="0" xfId="1" applyFont="1" applyFill="1" applyProtection="1">
      <alignment vertical="center"/>
      <protection locked="0"/>
    </xf>
    <xf numFmtId="0" fontId="5" fillId="8" borderId="0" xfId="0" applyFont="1" applyFill="1" applyAlignment="1" applyProtection="1">
      <alignment horizontal="right" vertical="center"/>
      <protection locked="0"/>
    </xf>
    <xf numFmtId="0" fontId="5" fillId="8" borderId="0" xfId="0" applyFont="1" applyFill="1" applyAlignment="1" applyProtection="1">
      <alignment horizontal="left" vertical="center"/>
      <protection locked="0"/>
    </xf>
    <xf numFmtId="178" fontId="0" fillId="8" borderId="0" xfId="0" applyNumberFormat="1" applyFill="1" applyProtection="1">
      <alignment vertical="center"/>
      <protection locked="0"/>
    </xf>
    <xf numFmtId="0" fontId="0" fillId="8" borderId="0" xfId="0" applyFill="1" applyAlignment="1" applyProtection="1">
      <alignment horizontal="right" vertical="center" wrapText="1"/>
      <protection locked="0"/>
    </xf>
    <xf numFmtId="0" fontId="0" fillId="8" borderId="21"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30" fillId="8" borderId="0" xfId="0" applyFont="1" applyFill="1" applyProtection="1">
      <alignment vertical="center"/>
      <protection locked="0"/>
    </xf>
    <xf numFmtId="38" fontId="0" fillId="14" borderId="1" xfId="1" applyFont="1" applyFill="1" applyBorder="1" applyProtection="1">
      <alignment vertical="center"/>
    </xf>
    <xf numFmtId="0" fontId="13" fillId="0" borderId="0" xfId="0" applyFont="1">
      <alignment vertical="center"/>
    </xf>
    <xf numFmtId="0" fontId="6" fillId="0" borderId="0" xfId="0" applyFont="1" applyAlignment="1">
      <alignment horizontal="center" vertical="center"/>
    </xf>
    <xf numFmtId="0" fontId="14" fillId="0" borderId="0" xfId="0" applyFont="1">
      <alignment vertical="center"/>
    </xf>
    <xf numFmtId="0" fontId="28" fillId="0" borderId="0" xfId="0" applyFont="1" applyAlignment="1">
      <alignment horizontal="left" vertical="center"/>
    </xf>
    <xf numFmtId="0" fontId="15" fillId="0" borderId="2" xfId="0" applyFont="1" applyBorder="1" applyAlignment="1">
      <alignment horizontal="center" vertical="center"/>
    </xf>
    <xf numFmtId="177" fontId="16" fillId="0" borderId="0" xfId="0" applyNumberFormat="1" applyFont="1" applyAlignment="1">
      <alignment horizontal="center" vertical="center"/>
    </xf>
    <xf numFmtId="0" fontId="28" fillId="0" borderId="0" xfId="0" applyFont="1">
      <alignment vertical="center"/>
    </xf>
    <xf numFmtId="0" fontId="15" fillId="0" borderId="50" xfId="0" applyFont="1" applyBorder="1" applyAlignment="1">
      <alignment horizontal="center" vertical="center"/>
    </xf>
    <xf numFmtId="179" fontId="15" fillId="14" borderId="9" xfId="0" applyNumberFormat="1" applyFont="1" applyFill="1" applyBorder="1">
      <alignment vertical="center"/>
    </xf>
    <xf numFmtId="177" fontId="15" fillId="14" borderId="10" xfId="0" applyNumberFormat="1" applyFont="1" applyFill="1" applyBorder="1" applyAlignment="1">
      <alignment horizontal="left" vertical="center"/>
    </xf>
    <xf numFmtId="0" fontId="17" fillId="10" borderId="0" xfId="0" applyFont="1" applyFill="1" applyAlignment="1">
      <alignment horizontal="center" vertical="center"/>
    </xf>
    <xf numFmtId="177" fontId="18" fillId="10" borderId="0" xfId="0" applyNumberFormat="1" applyFont="1" applyFill="1" applyAlignment="1">
      <alignment horizontal="center" vertical="center"/>
    </xf>
    <xf numFmtId="0" fontId="15" fillId="4" borderId="11" xfId="0" applyFont="1" applyFill="1" applyBorder="1">
      <alignment vertical="center"/>
    </xf>
    <xf numFmtId="41" fontId="15" fillId="2" borderId="17" xfId="0" applyNumberFormat="1" applyFont="1" applyFill="1" applyBorder="1" applyAlignment="1">
      <alignment horizontal="center" vertical="center"/>
    </xf>
    <xf numFmtId="41" fontId="15" fillId="2" borderId="14" xfId="0" applyNumberFormat="1" applyFont="1" applyFill="1" applyBorder="1" applyAlignment="1">
      <alignment horizontal="center" vertical="center"/>
    </xf>
    <xf numFmtId="0" fontId="15" fillId="4" borderId="12" xfId="0" applyFont="1" applyFill="1" applyBorder="1">
      <alignment vertical="center"/>
    </xf>
    <xf numFmtId="41" fontId="15" fillId="4" borderId="18" xfId="0" applyNumberFormat="1" applyFont="1" applyFill="1" applyBorder="1" applyAlignment="1">
      <alignment horizontal="center" vertical="center"/>
    </xf>
    <xf numFmtId="41" fontId="15" fillId="4" borderId="15" xfId="0" applyNumberFormat="1" applyFont="1" applyFill="1" applyBorder="1" applyAlignment="1">
      <alignment horizontal="center" vertical="center"/>
    </xf>
    <xf numFmtId="0" fontId="15" fillId="0" borderId="7" xfId="0" applyFont="1" applyBorder="1">
      <alignment vertical="center"/>
    </xf>
    <xf numFmtId="41" fontId="15" fillId="0" borderId="12" xfId="0" applyNumberFormat="1" applyFont="1" applyBorder="1">
      <alignment vertical="center"/>
    </xf>
    <xf numFmtId="0" fontId="15" fillId="0" borderId="7" xfId="0" applyFont="1" applyBorder="1" applyAlignment="1">
      <alignment horizontal="center" vertical="center"/>
    </xf>
    <xf numFmtId="41" fontId="15" fillId="0" borderId="15" xfId="0" applyNumberFormat="1" applyFont="1" applyBorder="1" applyAlignment="1">
      <alignment horizontal="center" vertical="center"/>
    </xf>
    <xf numFmtId="0" fontId="19" fillId="4" borderId="12" xfId="0" applyFont="1" applyFill="1" applyBorder="1">
      <alignment vertical="center"/>
    </xf>
    <xf numFmtId="41" fontId="19" fillId="0" borderId="18" xfId="0" applyNumberFormat="1" applyFont="1" applyBorder="1" applyAlignment="1">
      <alignment horizontal="center" vertical="center"/>
    </xf>
    <xf numFmtId="41" fontId="19" fillId="0" borderId="15" xfId="0" applyNumberFormat="1" applyFont="1" applyBorder="1" applyAlignment="1">
      <alignment horizontal="center" vertical="center"/>
    </xf>
    <xf numFmtId="41" fontId="15" fillId="0" borderId="18" xfId="0" applyNumberFormat="1" applyFont="1" applyBorder="1" applyAlignment="1">
      <alignment horizontal="center" vertical="center"/>
    </xf>
    <xf numFmtId="0" fontId="6" fillId="4" borderId="12" xfId="0" applyFont="1" applyFill="1" applyBorder="1">
      <alignment vertical="center"/>
    </xf>
    <xf numFmtId="41" fontId="6" fillId="3" borderId="18" xfId="0" applyNumberFormat="1" applyFont="1" applyFill="1" applyBorder="1" applyAlignment="1">
      <alignment horizontal="center" vertical="center"/>
    </xf>
    <xf numFmtId="41" fontId="6" fillId="3" borderId="15" xfId="0" applyNumberFormat="1" applyFont="1" applyFill="1" applyBorder="1" applyAlignment="1">
      <alignment horizontal="center" vertical="center"/>
    </xf>
    <xf numFmtId="41" fontId="15" fillId="4" borderId="12" xfId="0" applyNumberFormat="1" applyFont="1" applyFill="1" applyBorder="1">
      <alignment vertical="center"/>
    </xf>
    <xf numFmtId="0" fontId="15" fillId="4" borderId="13" xfId="0" applyFont="1" applyFill="1" applyBorder="1">
      <alignment vertical="center"/>
    </xf>
    <xf numFmtId="41" fontId="15" fillId="0" borderId="19" xfId="0" applyNumberFormat="1" applyFont="1" applyBorder="1" applyAlignment="1">
      <alignment horizontal="center" vertical="center"/>
    </xf>
    <xf numFmtId="41" fontId="15" fillId="0" borderId="16" xfId="0" applyNumberFormat="1" applyFont="1" applyBorder="1" applyAlignment="1">
      <alignment horizontal="center" vertical="center"/>
    </xf>
    <xf numFmtId="41" fontId="6" fillId="0" borderId="0" xfId="0" applyNumberFormat="1" applyFont="1">
      <alignment vertical="center"/>
    </xf>
    <xf numFmtId="41" fontId="6" fillId="0" borderId="0" xfId="0" applyNumberFormat="1" applyFont="1" applyAlignment="1">
      <alignment horizontal="center" vertical="center"/>
    </xf>
    <xf numFmtId="177" fontId="4" fillId="8" borderId="1" xfId="0" applyNumberFormat="1" applyFont="1" applyFill="1" applyBorder="1" applyAlignment="1" applyProtection="1">
      <alignment vertical="center" shrinkToFit="1"/>
      <protection locked="0"/>
    </xf>
    <xf numFmtId="38" fontId="5" fillId="8" borderId="1" xfId="1" applyFont="1" applyFill="1" applyBorder="1" applyProtection="1">
      <alignment vertical="center"/>
      <protection locked="0"/>
    </xf>
    <xf numFmtId="38" fontId="5" fillId="14" borderId="1" xfId="0" applyNumberFormat="1" applyFont="1" applyFill="1" applyBorder="1">
      <alignment vertical="center"/>
    </xf>
    <xf numFmtId="0" fontId="32" fillId="8" borderId="0" xfId="0" applyFont="1" applyFill="1" applyAlignment="1" applyProtection="1">
      <alignment horizontal="left" vertical="center"/>
      <protection locked="0"/>
    </xf>
    <xf numFmtId="0" fontId="0" fillId="5" borderId="1" xfId="0" applyFill="1" applyBorder="1" applyProtection="1">
      <alignment vertical="center"/>
      <protection locked="0"/>
    </xf>
    <xf numFmtId="0" fontId="0" fillId="8" borderId="1" xfId="0" applyFill="1" applyBorder="1" applyProtection="1">
      <alignment vertical="center"/>
      <protection locked="0"/>
    </xf>
    <xf numFmtId="0" fontId="33" fillId="8" borderId="0" xfId="0" applyFont="1" applyFill="1" applyProtection="1">
      <alignment vertical="center"/>
      <protection locked="0"/>
    </xf>
    <xf numFmtId="49" fontId="21" fillId="4" borderId="22" xfId="0" applyNumberFormat="1" applyFont="1" applyFill="1" applyBorder="1" applyAlignment="1"/>
    <xf numFmtId="49" fontId="21" fillId="4" borderId="23" xfId="0" applyNumberFormat="1" applyFont="1" applyFill="1" applyBorder="1" applyAlignment="1"/>
    <xf numFmtId="0" fontId="29" fillId="0" borderId="0" xfId="4">
      <alignment vertical="center"/>
    </xf>
    <xf numFmtId="0" fontId="34" fillId="0" borderId="1" xfId="0" applyFont="1" applyBorder="1" applyAlignment="1">
      <alignment vertical="center" wrapText="1"/>
    </xf>
    <xf numFmtId="0" fontId="34" fillId="0" borderId="1" xfId="0" applyFont="1" applyBorder="1" applyAlignment="1">
      <alignment vertical="center" wrapText="1" shrinkToFit="1"/>
    </xf>
    <xf numFmtId="0" fontId="34" fillId="0" borderId="1" xfId="0" applyFont="1" applyBorder="1">
      <alignment vertical="center"/>
    </xf>
    <xf numFmtId="0" fontId="35" fillId="0" borderId="1" xfId="0" applyFont="1" applyBorder="1">
      <alignment vertical="center"/>
    </xf>
    <xf numFmtId="0" fontId="34" fillId="0" borderId="1" xfId="0" applyFont="1" applyBorder="1" applyAlignment="1">
      <alignment horizontal="center" vertical="center"/>
    </xf>
    <xf numFmtId="0" fontId="36" fillId="0" borderId="1" xfId="0" applyFont="1" applyBorder="1" applyAlignment="1">
      <alignment vertical="center" wrapText="1" shrinkToFit="1"/>
    </xf>
    <xf numFmtId="0" fontId="0" fillId="14" borderId="1" xfId="0" applyFill="1" applyBorder="1">
      <alignment vertical="center"/>
    </xf>
    <xf numFmtId="0" fontId="27" fillId="8" borderId="0" xfId="0" applyFont="1" applyFill="1">
      <alignment vertical="center"/>
    </xf>
    <xf numFmtId="0" fontId="0" fillId="8" borderId="20" xfId="0" applyFill="1" applyBorder="1" applyAlignment="1" applyProtection="1">
      <alignment horizontal="left" vertical="center"/>
      <protection locked="0"/>
    </xf>
    <xf numFmtId="0" fontId="0" fillId="8" borderId="38" xfId="0" applyFill="1" applyBorder="1" applyAlignment="1" applyProtection="1">
      <alignment horizontal="left" vertical="center"/>
      <protection locked="0"/>
    </xf>
    <xf numFmtId="0" fontId="0" fillId="8" borderId="32" xfId="0" applyFill="1" applyBorder="1" applyAlignment="1" applyProtection="1">
      <alignment horizontal="center" vertical="top"/>
      <protection locked="0"/>
    </xf>
    <xf numFmtId="0" fontId="0" fillId="8" borderId="33" xfId="0" applyFill="1" applyBorder="1" applyAlignment="1" applyProtection="1">
      <alignment horizontal="center" vertical="top"/>
      <protection locked="0"/>
    </xf>
    <xf numFmtId="0" fontId="0" fillId="8" borderId="34" xfId="0" applyFill="1" applyBorder="1" applyAlignment="1" applyProtection="1">
      <alignment horizontal="center" vertical="top"/>
      <protection locked="0"/>
    </xf>
    <xf numFmtId="0" fontId="0" fillId="8" borderId="35" xfId="0" applyFill="1" applyBorder="1" applyAlignment="1" applyProtection="1">
      <alignment horizontal="center" vertical="top"/>
      <protection locked="0"/>
    </xf>
    <xf numFmtId="0" fontId="0" fillId="8" borderId="0" xfId="0" applyFill="1" applyAlignment="1" applyProtection="1">
      <alignment horizontal="center" vertical="top"/>
      <protection locked="0"/>
    </xf>
    <xf numFmtId="0" fontId="0" fillId="8" borderId="36" xfId="0" applyFill="1" applyBorder="1" applyAlignment="1" applyProtection="1">
      <alignment horizontal="center" vertical="top"/>
      <protection locked="0"/>
    </xf>
    <xf numFmtId="0" fontId="0" fillId="8" borderId="37" xfId="0" applyFill="1" applyBorder="1" applyAlignment="1" applyProtection="1">
      <alignment horizontal="center" vertical="top"/>
      <protection locked="0"/>
    </xf>
    <xf numFmtId="0" fontId="0" fillId="8" borderId="20" xfId="0" applyFill="1" applyBorder="1" applyAlignment="1" applyProtection="1">
      <alignment horizontal="center" vertical="top"/>
      <protection locked="0"/>
    </xf>
    <xf numFmtId="0" fontId="0" fillId="8" borderId="38" xfId="0" applyFill="1" applyBorder="1" applyAlignment="1" applyProtection="1">
      <alignment horizontal="center" vertical="top"/>
      <protection locked="0"/>
    </xf>
    <xf numFmtId="0" fontId="31" fillId="8" borderId="21" xfId="0" applyFont="1" applyFill="1" applyBorder="1" applyAlignment="1" applyProtection="1">
      <alignment horizontal="left" vertical="center" shrinkToFit="1"/>
      <protection locked="0"/>
    </xf>
    <xf numFmtId="0" fontId="31" fillId="8" borderId="22" xfId="0" applyFont="1" applyFill="1" applyBorder="1" applyAlignment="1" applyProtection="1">
      <alignment horizontal="left" vertical="center" shrinkToFit="1"/>
      <protection locked="0"/>
    </xf>
    <xf numFmtId="0" fontId="31" fillId="8" borderId="23" xfId="0" applyFont="1" applyFill="1" applyBorder="1" applyAlignment="1" applyProtection="1">
      <alignment horizontal="left" vertical="center" shrinkToFit="1"/>
      <protection locked="0"/>
    </xf>
    <xf numFmtId="0" fontId="0" fillId="8" borderId="1" xfId="0" applyFill="1" applyBorder="1" applyAlignment="1">
      <alignment horizontal="left" vertical="center"/>
    </xf>
    <xf numFmtId="0" fontId="2" fillId="8" borderId="0" xfId="0" applyFont="1" applyFill="1" applyAlignment="1" applyProtection="1">
      <alignment horizontal="left" vertical="center" wrapText="1"/>
      <protection locked="0"/>
    </xf>
    <xf numFmtId="0" fontId="2" fillId="8" borderId="36" xfId="0" applyFont="1" applyFill="1" applyBorder="1" applyAlignment="1" applyProtection="1">
      <alignment horizontal="left" vertical="center" wrapText="1"/>
      <protection locked="0"/>
    </xf>
    <xf numFmtId="0" fontId="0" fillId="8" borderId="20" xfId="0" applyFill="1" applyBorder="1" applyAlignment="1" applyProtection="1">
      <alignment horizontal="left" vertical="center" indent="1"/>
      <protection locked="0"/>
    </xf>
    <xf numFmtId="0" fontId="0" fillId="8" borderId="22" xfId="0" applyFill="1" applyBorder="1" applyAlignment="1" applyProtection="1">
      <alignment horizontal="center" vertical="center"/>
      <protection locked="0"/>
    </xf>
    <xf numFmtId="0" fontId="0" fillId="8" borderId="23" xfId="0" applyFill="1" applyBorder="1" applyAlignment="1" applyProtection="1">
      <alignment horizontal="center" vertical="center"/>
      <protection locked="0"/>
    </xf>
    <xf numFmtId="0" fontId="0" fillId="8" borderId="0" xfId="0" applyFill="1" applyAlignment="1" applyProtection="1">
      <alignment horizontal="left" vertical="center" indent="1"/>
      <protection locked="0"/>
    </xf>
    <xf numFmtId="0" fontId="0" fillId="8" borderId="33" xfId="0" applyFill="1" applyBorder="1" applyAlignment="1" applyProtection="1">
      <alignment horizontal="left" vertical="center" indent="1"/>
      <protection locked="0"/>
    </xf>
    <xf numFmtId="0" fontId="0" fillId="8" borderId="33" xfId="0" applyFill="1" applyBorder="1" applyAlignment="1" applyProtection="1">
      <alignment horizontal="left" vertical="center"/>
      <protection locked="0"/>
    </xf>
    <xf numFmtId="0" fontId="0" fillId="8" borderId="34" xfId="0" applyFill="1" applyBorder="1" applyAlignment="1" applyProtection="1">
      <alignment horizontal="left" vertical="center"/>
      <protection locked="0"/>
    </xf>
    <xf numFmtId="0" fontId="0" fillId="8" borderId="0" xfId="0" applyFill="1" applyAlignment="1" applyProtection="1">
      <alignment horizontal="left" vertical="center"/>
      <protection locked="0"/>
    </xf>
    <xf numFmtId="0" fontId="0" fillId="8" borderId="36" xfId="0" applyFill="1" applyBorder="1" applyAlignment="1" applyProtection="1">
      <alignment horizontal="left" vertical="center"/>
      <protection locked="0"/>
    </xf>
    <xf numFmtId="0" fontId="6" fillId="0" borderId="0" xfId="0" applyFont="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6" xfId="0" applyFont="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0" borderId="20" xfId="0" applyFont="1" applyBorder="1" applyAlignment="1">
      <alignment horizontal="center" vertical="center"/>
    </xf>
    <xf numFmtId="0" fontId="15" fillId="14" borderId="3" xfId="0" applyFont="1" applyFill="1" applyBorder="1" applyAlignment="1">
      <alignment horizontal="center" vertical="center"/>
    </xf>
    <xf numFmtId="0" fontId="15" fillId="14" borderId="4" xfId="0" applyFont="1" applyFill="1" applyBorder="1" applyAlignment="1">
      <alignment horizontal="center" vertical="center"/>
    </xf>
    <xf numFmtId="0" fontId="21" fillId="4" borderId="21" xfId="0" applyFont="1" applyFill="1" applyBorder="1" applyAlignment="1">
      <alignment horizontal="left" vertical="center" indent="1"/>
    </xf>
    <xf numFmtId="0" fontId="21" fillId="4" borderId="22" xfId="0" applyFont="1" applyFill="1" applyBorder="1" applyAlignment="1">
      <alignment horizontal="left" vertical="center" indent="1"/>
    </xf>
    <xf numFmtId="0" fontId="21" fillId="4" borderId="23" xfId="0" applyFont="1" applyFill="1" applyBorder="1" applyAlignment="1">
      <alignment horizontal="left" vertical="center" indent="1"/>
    </xf>
    <xf numFmtId="0" fontId="21" fillId="4" borderId="32" xfId="0" applyFont="1" applyFill="1" applyBorder="1" applyAlignment="1">
      <alignment horizontal="left" vertical="center" indent="1"/>
    </xf>
    <xf numFmtId="0" fontId="21" fillId="4" borderId="33" xfId="0" applyFont="1" applyFill="1" applyBorder="1" applyAlignment="1">
      <alignment horizontal="left" vertical="center" indent="1"/>
    </xf>
    <xf numFmtId="0" fontId="21" fillId="4" borderId="35" xfId="0" applyFont="1" applyFill="1" applyBorder="1" applyAlignment="1">
      <alignment horizontal="center" vertical="center"/>
    </xf>
    <xf numFmtId="0" fontId="21" fillId="4" borderId="0" xfId="0" applyFont="1" applyFill="1" applyAlignment="1">
      <alignment horizontal="center" vertical="center"/>
    </xf>
    <xf numFmtId="0" fontId="21" fillId="4" borderId="36" xfId="0" applyFont="1" applyFill="1" applyBorder="1" applyAlignment="1">
      <alignment horizontal="center" vertical="center"/>
    </xf>
    <xf numFmtId="0" fontId="21" fillId="4" borderId="37" xfId="0" applyFont="1" applyFill="1" applyBorder="1" applyAlignment="1">
      <alignment horizontal="center" vertical="center"/>
    </xf>
    <xf numFmtId="0" fontId="21" fillId="4" borderId="20" xfId="0" applyFont="1" applyFill="1" applyBorder="1" applyAlignment="1">
      <alignment horizontal="center" vertical="center"/>
    </xf>
    <xf numFmtId="0" fontId="21" fillId="4" borderId="38" xfId="0" applyFont="1" applyFill="1" applyBorder="1" applyAlignment="1">
      <alignment horizontal="center" vertical="center"/>
    </xf>
    <xf numFmtId="0" fontId="25" fillId="7" borderId="1" xfId="0" applyFont="1" applyFill="1" applyBorder="1" applyAlignment="1">
      <alignment vertical="top"/>
    </xf>
    <xf numFmtId="0" fontId="25" fillId="7" borderId="21" xfId="0" applyFont="1" applyFill="1" applyBorder="1" applyAlignment="1">
      <alignment vertical="top"/>
    </xf>
    <xf numFmtId="0" fontId="18" fillId="10" borderId="1" xfId="0" applyFont="1" applyFill="1" applyBorder="1" applyAlignment="1">
      <alignment horizontal="left" vertical="top"/>
    </xf>
    <xf numFmtId="0" fontId="18" fillId="10" borderId="21" xfId="0" applyFont="1" applyFill="1" applyBorder="1" applyAlignment="1">
      <alignment horizontal="left" vertical="top"/>
    </xf>
    <xf numFmtId="0" fontId="18" fillId="10" borderId="22" xfId="0" applyFont="1" applyFill="1" applyBorder="1" applyAlignment="1">
      <alignment horizontal="left" vertical="top"/>
    </xf>
    <xf numFmtId="0" fontId="25" fillId="7" borderId="22" xfId="0" applyFont="1" applyFill="1" applyBorder="1" applyAlignment="1">
      <alignment vertical="top"/>
    </xf>
    <xf numFmtId="0" fontId="25" fillId="7" borderId="42" xfId="0" applyFont="1" applyFill="1" applyBorder="1" applyAlignment="1">
      <alignment vertical="top"/>
    </xf>
    <xf numFmtId="0" fontId="25" fillId="6" borderId="45" xfId="0" applyFont="1" applyFill="1" applyBorder="1" applyAlignment="1">
      <alignment vertical="top"/>
    </xf>
    <xf numFmtId="0" fontId="25" fillId="6" borderId="1" xfId="0" applyFont="1" applyFill="1" applyBorder="1" applyAlignment="1">
      <alignment vertical="top"/>
    </xf>
    <xf numFmtId="0" fontId="25" fillId="6" borderId="21" xfId="0" applyFont="1" applyFill="1" applyBorder="1" applyAlignment="1">
      <alignment vertical="top"/>
    </xf>
    <xf numFmtId="0" fontId="25" fillId="7" borderId="45" xfId="0" applyFont="1" applyFill="1" applyBorder="1" applyAlignment="1">
      <alignment vertical="top"/>
    </xf>
    <xf numFmtId="0" fontId="25" fillId="7" borderId="41" xfId="0" applyFont="1" applyFill="1" applyBorder="1" applyAlignment="1">
      <alignment vertical="top"/>
    </xf>
    <xf numFmtId="0" fontId="25" fillId="11" borderId="45" xfId="0" applyFont="1" applyFill="1" applyBorder="1" applyAlignment="1">
      <alignment vertical="top"/>
    </xf>
    <xf numFmtId="0" fontId="25" fillId="11" borderId="1" xfId="0" applyFont="1" applyFill="1" applyBorder="1" applyAlignment="1">
      <alignment vertical="top"/>
    </xf>
    <xf numFmtId="0" fontId="25" fillId="11" borderId="21" xfId="0" applyFont="1" applyFill="1" applyBorder="1" applyAlignment="1">
      <alignment vertical="top"/>
    </xf>
    <xf numFmtId="0" fontId="25" fillId="7" borderId="32" xfId="0" applyFont="1" applyFill="1" applyBorder="1" applyAlignment="1">
      <alignment vertical="top"/>
    </xf>
    <xf numFmtId="0" fontId="25" fillId="7" borderId="33" xfId="0" applyFont="1" applyFill="1" applyBorder="1" applyAlignment="1">
      <alignment vertical="top"/>
    </xf>
    <xf numFmtId="0" fontId="25" fillId="7" borderId="46" xfId="0" applyFont="1" applyFill="1" applyBorder="1" applyAlignment="1">
      <alignment vertical="top"/>
    </xf>
    <xf numFmtId="0" fontId="25" fillId="11" borderId="32" xfId="0" applyFont="1" applyFill="1" applyBorder="1" applyAlignment="1">
      <alignment horizontal="center" vertical="top"/>
    </xf>
    <xf numFmtId="0" fontId="25" fillId="11" borderId="34" xfId="0" applyFont="1" applyFill="1" applyBorder="1" applyAlignment="1">
      <alignment horizontal="center" vertical="top"/>
    </xf>
    <xf numFmtId="0" fontId="25" fillId="11" borderId="35" xfId="0" applyFont="1" applyFill="1" applyBorder="1" applyAlignment="1">
      <alignment horizontal="center" vertical="top"/>
    </xf>
    <xf numFmtId="0" fontId="25" fillId="11" borderId="36" xfId="0" applyFont="1" applyFill="1" applyBorder="1" applyAlignment="1">
      <alignment horizontal="center" vertical="top"/>
    </xf>
    <xf numFmtId="0" fontId="25" fillId="6" borderId="34" xfId="0" applyFont="1" applyFill="1" applyBorder="1" applyAlignment="1">
      <alignment vertical="top"/>
    </xf>
    <xf numFmtId="0" fontId="25" fillId="7" borderId="1" xfId="3" applyFont="1" applyFill="1" applyBorder="1" applyAlignment="1">
      <alignment vertical="top"/>
    </xf>
    <xf numFmtId="0" fontId="25" fillId="7" borderId="21" xfId="3" applyFont="1" applyFill="1" applyBorder="1" applyAlignment="1">
      <alignment vertical="top"/>
    </xf>
    <xf numFmtId="0" fontId="25" fillId="6" borderId="23" xfId="0" applyFont="1" applyFill="1" applyBorder="1" applyAlignment="1">
      <alignment vertical="top"/>
    </xf>
    <xf numFmtId="49" fontId="21" fillId="8" borderId="21" xfId="0" applyNumberFormat="1" applyFont="1" applyFill="1" applyBorder="1" applyAlignment="1">
      <alignment horizontal="left"/>
    </xf>
    <xf numFmtId="49" fontId="21" fillId="8" borderId="22" xfId="0" applyNumberFormat="1" applyFont="1" applyFill="1" applyBorder="1" applyAlignment="1">
      <alignment horizontal="left"/>
    </xf>
    <xf numFmtId="49" fontId="21" fillId="8" borderId="23" xfId="0" applyNumberFormat="1" applyFont="1" applyFill="1" applyBorder="1" applyAlignment="1">
      <alignment horizontal="left"/>
    </xf>
    <xf numFmtId="0" fontId="21" fillId="8" borderId="21" xfId="0" applyFont="1" applyFill="1" applyBorder="1" applyAlignment="1">
      <alignment horizontal="left"/>
    </xf>
    <xf numFmtId="0" fontId="21" fillId="8" borderId="22" xfId="0" applyFont="1" applyFill="1" applyBorder="1" applyAlignment="1">
      <alignment horizontal="left"/>
    </xf>
    <xf numFmtId="0" fontId="21" fillId="8" borderId="23" xfId="0" applyFont="1" applyFill="1" applyBorder="1" applyAlignment="1">
      <alignment horizontal="left"/>
    </xf>
  </cellXfs>
  <cellStyles count="5">
    <cellStyle name="ハイパーリンク" xfId="4" builtinId="8"/>
    <cellStyle name="ハイパーリンク 2" xfId="2" xr:uid="{F80B322D-4759-4F96-8BF5-A95B811A26BB}"/>
    <cellStyle name="桁区切り" xfId="1" builtinId="6"/>
    <cellStyle name="標準" xfId="0" builtinId="0"/>
    <cellStyle name="標準_Sheet1" xfId="3" xr:uid="{67C95D88-D92F-4932-A130-CC959231D647}"/>
  </cellStyles>
  <dxfs count="34">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FFCC"/>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s://www.e-stat.go.jp/classifications/terms/10" TargetMode="External" Type="http://schemas.openxmlformats.org/officeDocument/2006/relationships/hyperlink"/><Relationship Id="rId2" Target="../printerSettings/printerSettings4.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sheetPr>
    <tabColor rgb="FFFFFF00"/>
  </sheetPr>
  <dimension ref="A1:M41"/>
  <sheetViews>
    <sheetView tabSelected="1" zoomScaleNormal="100" zoomScaleSheetLayoutView="118" workbookViewId="0">
      <selection activeCell="C4" sqref="C4"/>
    </sheetView>
  </sheetViews>
  <sheetFormatPr defaultRowHeight="18.75" x14ac:dyDescent="0.4"/>
  <cols>
    <col min="1" max="1" width="19.25" customWidth="1"/>
    <col min="2" max="2" width="43.5" customWidth="1"/>
    <col min="3" max="3" width="94" customWidth="1"/>
    <col min="4" max="16" width="75.25" customWidth="1"/>
  </cols>
  <sheetData>
    <row r="1" spans="1:9" ht="90" customHeight="1" x14ac:dyDescent="0.4">
      <c r="A1" s="154" t="s">
        <v>175</v>
      </c>
      <c r="B1" s="152" t="s">
        <v>177</v>
      </c>
      <c r="C1" s="152" t="s">
        <v>212</v>
      </c>
    </row>
    <row r="2" spans="1:9" ht="102" customHeight="1" x14ac:dyDescent="0.4">
      <c r="A2" s="155"/>
      <c r="B2" s="152" t="s">
        <v>176</v>
      </c>
      <c r="C2" s="152" t="s">
        <v>213</v>
      </c>
    </row>
    <row r="3" spans="1:9" ht="91.5" customHeight="1" x14ac:dyDescent="0.4">
      <c r="A3" s="154" t="s">
        <v>178</v>
      </c>
      <c r="B3" s="152" t="s">
        <v>179</v>
      </c>
      <c r="C3" s="152" t="s">
        <v>214</v>
      </c>
    </row>
    <row r="4" spans="1:9" ht="72" customHeight="1" x14ac:dyDescent="0.4">
      <c r="A4" s="156"/>
      <c r="B4" s="157" t="s">
        <v>181</v>
      </c>
      <c r="C4" s="153" t="s">
        <v>215</v>
      </c>
      <c r="D4" s="20"/>
      <c r="E4" s="20"/>
    </row>
    <row r="5" spans="1:9" ht="75" customHeight="1" x14ac:dyDescent="0.4">
      <c r="A5" s="154"/>
      <c r="B5" s="152" t="s">
        <v>182</v>
      </c>
      <c r="C5" s="152" t="s">
        <v>183</v>
      </c>
    </row>
    <row r="6" spans="1:9" x14ac:dyDescent="0.4">
      <c r="A6" s="1"/>
      <c r="B6" s="15"/>
      <c r="I6" s="16"/>
    </row>
    <row r="7" spans="1:9" x14ac:dyDescent="0.4">
      <c r="A7" s="1"/>
      <c r="B7" s="15"/>
      <c r="I7" s="16"/>
    </row>
    <row r="8" spans="1:9" x14ac:dyDescent="0.4">
      <c r="A8" s="1"/>
      <c r="B8" s="15"/>
      <c r="I8" s="16"/>
    </row>
    <row r="9" spans="1:9" x14ac:dyDescent="0.4">
      <c r="A9" s="1"/>
      <c r="B9" s="15"/>
      <c r="I9" s="16"/>
    </row>
    <row r="10" spans="1:9" x14ac:dyDescent="0.4">
      <c r="A10" s="1"/>
      <c r="B10" s="15"/>
      <c r="I10" s="16"/>
    </row>
    <row r="11" spans="1:9" x14ac:dyDescent="0.4">
      <c r="A11" s="14"/>
      <c r="B11" s="15"/>
      <c r="I11" s="16"/>
    </row>
    <row r="12" spans="1:9" x14ac:dyDescent="0.4">
      <c r="A12" s="1"/>
    </row>
    <row r="14" spans="1:9" x14ac:dyDescent="0.4">
      <c r="A14" s="2"/>
      <c r="I14" s="16"/>
    </row>
    <row r="15" spans="1:9" x14ac:dyDescent="0.4">
      <c r="A15" s="14"/>
      <c r="B15" s="17"/>
    </row>
    <row r="16" spans="1:9" x14ac:dyDescent="0.4">
      <c r="A16" s="1"/>
      <c r="B16" s="15"/>
    </row>
    <row r="17" spans="1:13" x14ac:dyDescent="0.4">
      <c r="A17" s="1"/>
    </row>
    <row r="18" spans="1:13" x14ac:dyDescent="0.4">
      <c r="A18" s="14"/>
      <c r="B18" s="17"/>
    </row>
    <row r="19" spans="1:13" ht="36.75" customHeight="1" x14ac:dyDescent="0.4">
      <c r="A19" s="18"/>
      <c r="D19" s="19"/>
      <c r="E19" s="19"/>
      <c r="F19" s="19"/>
      <c r="G19" s="19"/>
      <c r="H19" s="19"/>
      <c r="I19" s="19"/>
      <c r="J19" s="19"/>
      <c r="K19" s="19"/>
      <c r="L19" s="19"/>
      <c r="M19" s="19"/>
    </row>
    <row r="20" spans="1:13" x14ac:dyDescent="0.4">
      <c r="D20" s="19"/>
      <c r="E20" s="19"/>
      <c r="F20" s="19"/>
      <c r="G20" s="19"/>
      <c r="H20" s="19"/>
      <c r="I20" s="19"/>
      <c r="J20" s="19"/>
      <c r="K20" s="19"/>
      <c r="L20" s="19"/>
      <c r="M20" s="19"/>
    </row>
    <row r="21" spans="1:13" x14ac:dyDescent="0.4">
      <c r="D21" s="19"/>
      <c r="E21" s="19"/>
      <c r="F21" s="19"/>
      <c r="G21" s="19"/>
      <c r="H21" s="19"/>
      <c r="I21" s="19"/>
      <c r="J21" s="19"/>
      <c r="K21" s="19"/>
      <c r="L21" s="19"/>
      <c r="M21" s="19"/>
    </row>
    <row r="23" spans="1:13" x14ac:dyDescent="0.4">
      <c r="A23" s="14"/>
      <c r="B23" s="17"/>
      <c r="D23" s="17"/>
      <c r="E23" s="17"/>
      <c r="F23" s="17"/>
      <c r="I23" s="17"/>
    </row>
    <row r="24" spans="1:13" ht="36.75" customHeight="1" x14ac:dyDescent="0.4">
      <c r="A24" s="18"/>
      <c r="B24" s="15"/>
      <c r="D24" s="17"/>
      <c r="F24" s="1"/>
      <c r="I24" s="17"/>
    </row>
    <row r="25" spans="1:13" ht="36.75" customHeight="1" x14ac:dyDescent="0.4">
      <c r="D25" s="17"/>
      <c r="F25" s="1"/>
      <c r="I25" s="17"/>
    </row>
    <row r="26" spans="1:13" ht="36.75" customHeight="1" x14ac:dyDescent="0.4">
      <c r="D26" s="17"/>
      <c r="F26" s="1"/>
      <c r="I26" s="17"/>
    </row>
    <row r="28" spans="1:13" x14ac:dyDescent="0.4">
      <c r="A28" s="14"/>
      <c r="B28" s="17"/>
      <c r="D28" s="17"/>
      <c r="E28" s="17"/>
      <c r="F28" s="17"/>
      <c r="I28" s="17"/>
    </row>
    <row r="29" spans="1:13" ht="40.5" customHeight="1" x14ac:dyDescent="0.4">
      <c r="A29" s="18"/>
      <c r="B29" s="15"/>
      <c r="F29" s="1"/>
      <c r="I29" s="17"/>
    </row>
    <row r="30" spans="1:13" ht="40.5" customHeight="1" x14ac:dyDescent="0.4">
      <c r="F30" s="1"/>
      <c r="I30" s="17"/>
    </row>
    <row r="31" spans="1:13" ht="40.5" customHeight="1" x14ac:dyDescent="0.4">
      <c r="F31" s="1"/>
      <c r="I31" s="17"/>
    </row>
    <row r="33" spans="1:13" x14ac:dyDescent="0.4">
      <c r="A33" s="14"/>
      <c r="B33" s="17"/>
    </row>
    <row r="34" spans="1:13" ht="36.75" customHeight="1" x14ac:dyDescent="0.4">
      <c r="A34" s="18"/>
      <c r="D34" s="19"/>
      <c r="E34" s="19"/>
      <c r="F34" s="19"/>
      <c r="G34" s="19"/>
      <c r="H34" s="19"/>
      <c r="I34" s="19"/>
      <c r="J34" s="19"/>
      <c r="K34" s="19"/>
      <c r="L34" s="19"/>
      <c r="M34" s="19"/>
    </row>
    <row r="35" spans="1:13" x14ac:dyDescent="0.4">
      <c r="D35" s="19"/>
      <c r="E35" s="19"/>
      <c r="F35" s="19"/>
      <c r="G35" s="19"/>
      <c r="H35" s="19"/>
      <c r="I35" s="19"/>
      <c r="J35" s="19"/>
      <c r="K35" s="19"/>
      <c r="L35" s="19"/>
      <c r="M35" s="19"/>
    </row>
    <row r="36" spans="1:13" x14ac:dyDescent="0.4">
      <c r="D36" s="19"/>
      <c r="E36" s="19"/>
      <c r="F36" s="19"/>
      <c r="G36" s="19"/>
      <c r="H36" s="19"/>
      <c r="I36" s="19"/>
      <c r="J36" s="19"/>
      <c r="K36" s="19"/>
      <c r="L36" s="19"/>
      <c r="M36" s="19"/>
    </row>
    <row r="37" spans="1:13" x14ac:dyDescent="0.4">
      <c r="D37" s="13"/>
      <c r="E37" s="13"/>
      <c r="F37" s="13"/>
      <c r="G37" s="13"/>
      <c r="H37" s="13"/>
      <c r="I37" s="13"/>
      <c r="J37" s="13"/>
      <c r="K37" s="13"/>
      <c r="L37" s="13"/>
      <c r="M37" s="13"/>
    </row>
    <row r="38" spans="1:13" x14ac:dyDescent="0.4">
      <c r="A38" s="14"/>
      <c r="I38" s="16"/>
    </row>
    <row r="41" spans="1:13" x14ac:dyDescent="0.4">
      <c r="A41" s="2"/>
    </row>
  </sheetData>
  <phoneticPr fontId="3"/>
  <dataValidations count="4">
    <dataValidation type="list" allowBlank="1" showInputMessage="1" showErrorMessage="1" sqref="D29:D31" xr:uid="{001DF1C5-9367-40C4-BCC2-03FF1B645472}">
      <formula1>"　,VCからの出資,関連会社からの出資,第三者割当増資,その他"</formula1>
    </dataValidation>
    <dataValidation type="list" allowBlank="1" showInputMessage="1" showErrorMessage="1" sqref="D24" xr:uid="{F30AEB1B-5BF2-451B-9215-4B9106BD3D97}">
      <formula1>"　,金融機関からの融資,株主からの貸付,関連企業からの貸付,役員貸付,その他"</formula1>
    </dataValidation>
    <dataValidation type="list" allowBlank="1" showInputMessage="1" showErrorMessage="1" sqref="I24:I26 I29:I31" xr:uid="{415E13CF-81EB-421B-897F-893CB690004E}">
      <formula1>"　,決定,ほぼ確定的,協議中,未定"</formula1>
    </dataValidation>
    <dataValidation type="list" allowBlank="1" showInputMessage="1" showErrorMessage="1" sqref="B15 B18 B23 B28 B33"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4096-FBE4-482D-BBC8-E053D903C6FA}">
  <dimension ref="A1:Q47"/>
  <sheetViews>
    <sheetView zoomScale="80" zoomScaleNormal="80" workbookViewId="0">
      <selection activeCell="D14" sqref="D14"/>
    </sheetView>
  </sheetViews>
  <sheetFormatPr defaultRowHeight="18.75" x14ac:dyDescent="0.4"/>
  <cols>
    <col min="1" max="1" width="42.25" style="87" customWidth="1"/>
    <col min="2" max="2" width="16" style="87" customWidth="1"/>
    <col min="3" max="3" width="11.75" style="87" customWidth="1"/>
    <col min="4" max="4" width="20" style="87" customWidth="1"/>
    <col min="5" max="5" width="17.625" style="87" bestFit="1" customWidth="1"/>
    <col min="6" max="6" width="14.375" style="87" customWidth="1"/>
    <col min="7" max="7" width="12.75" style="87" customWidth="1"/>
    <col min="8" max="8" width="17.75" style="87" customWidth="1"/>
    <col min="9" max="9" width="11.125" style="87" customWidth="1"/>
    <col min="10" max="15" width="9" style="87"/>
    <col min="16" max="16" width="12.375" style="87" bestFit="1" customWidth="1"/>
    <col min="17" max="16384" width="9" style="87"/>
  </cols>
  <sheetData>
    <row r="1" spans="1:17" ht="25.5" x14ac:dyDescent="0.4">
      <c r="A1" s="148" t="s">
        <v>43</v>
      </c>
    </row>
    <row r="2" spans="1:17" ht="24" x14ac:dyDescent="0.4">
      <c r="A2" s="105" t="s">
        <v>206</v>
      </c>
    </row>
    <row r="3" spans="1:17" ht="19.5" x14ac:dyDescent="0.4">
      <c r="A3" s="88"/>
      <c r="B3" s="146"/>
      <c r="C3" s="92" t="s">
        <v>207</v>
      </c>
    </row>
    <row r="4" spans="1:17" x14ac:dyDescent="0.4">
      <c r="B4" s="93"/>
      <c r="C4" s="92" t="s">
        <v>208</v>
      </c>
      <c r="G4" s="89"/>
    </row>
    <row r="5" spans="1:17" x14ac:dyDescent="0.4">
      <c r="B5" s="147"/>
      <c r="C5" s="92" t="s">
        <v>209</v>
      </c>
      <c r="G5" s="89"/>
    </row>
    <row r="6" spans="1:17" x14ac:dyDescent="0.4">
      <c r="G6" s="89"/>
    </row>
    <row r="7" spans="1:17" x14ac:dyDescent="0.4">
      <c r="A7" s="90" t="s">
        <v>44</v>
      </c>
      <c r="B7" s="171"/>
      <c r="C7" s="172"/>
      <c r="D7" s="172"/>
      <c r="E7" s="173"/>
      <c r="G7" s="89"/>
    </row>
    <row r="9" spans="1:17" ht="19.5" x14ac:dyDescent="0.4">
      <c r="A9" s="90" t="s">
        <v>45</v>
      </c>
      <c r="B9" s="174" t="s">
        <v>217</v>
      </c>
      <c r="C9" s="174"/>
      <c r="D9" s="174"/>
      <c r="H9" s="88"/>
      <c r="J9" s="91"/>
    </row>
    <row r="10" spans="1:17" x14ac:dyDescent="0.4">
      <c r="H10" s="92"/>
    </row>
    <row r="11" spans="1:17" ht="19.5" x14ac:dyDescent="0.4">
      <c r="A11" s="90" t="s">
        <v>197</v>
      </c>
      <c r="B11" s="142"/>
      <c r="C11" s="78" t="s">
        <v>190</v>
      </c>
      <c r="D11" s="142"/>
      <c r="F11" s="158">
        <f>IFERROR(DATEDIF(B11,D11,"m")+1,"")</f>
        <v>1</v>
      </c>
      <c r="G11" s="87" t="s">
        <v>46</v>
      </c>
      <c r="H11" s="94" t="s">
        <v>191</v>
      </c>
      <c r="J11" s="91"/>
      <c r="Q11" s="89"/>
    </row>
    <row r="12" spans="1:17" ht="19.5" x14ac:dyDescent="0.4">
      <c r="D12" s="159" t="str">
        <f>IF(OR(B11="",D11=""),"",IF(F11&gt;36,"エラー　提案期間が3年以内となるように修正してください",""))</f>
        <v/>
      </c>
      <c r="H12" s="91"/>
      <c r="Q12" s="89"/>
    </row>
    <row r="13" spans="1:17" ht="19.5" x14ac:dyDescent="0.4">
      <c r="A13" s="95" t="s">
        <v>202</v>
      </c>
      <c r="B13" s="69"/>
      <c r="C13" s="87" t="s">
        <v>186</v>
      </c>
      <c r="D13" s="96" t="s">
        <v>218</v>
      </c>
      <c r="H13" s="88" t="s">
        <v>50</v>
      </c>
    </row>
    <row r="14" spans="1:17" ht="19.5" x14ac:dyDescent="0.4">
      <c r="A14" s="95" t="s">
        <v>203</v>
      </c>
      <c r="B14" s="69"/>
      <c r="C14" s="87" t="s">
        <v>186</v>
      </c>
      <c r="D14" s="97">
        <f>B11-1</f>
        <v>-1</v>
      </c>
      <c r="H14" s="88" t="s">
        <v>174</v>
      </c>
    </row>
    <row r="15" spans="1:17" x14ac:dyDescent="0.4">
      <c r="A15" s="96"/>
      <c r="B15" s="98"/>
      <c r="J15" s="91"/>
    </row>
    <row r="16" spans="1:17" ht="19.5" x14ac:dyDescent="0.4">
      <c r="A16" s="96" t="s">
        <v>48</v>
      </c>
      <c r="B16" s="106">
        <f>Ⅱ.資金繰り表!D30</f>
        <v>0</v>
      </c>
      <c r="C16" s="87" t="s">
        <v>186</v>
      </c>
      <c r="D16" s="88" t="s">
        <v>198</v>
      </c>
      <c r="H16" s="88"/>
    </row>
    <row r="17" spans="1:14" ht="19.5" x14ac:dyDescent="0.4">
      <c r="A17" s="96" t="s">
        <v>47</v>
      </c>
      <c r="B17" s="106">
        <f>Ⅱ.資金繰り表!D15</f>
        <v>0</v>
      </c>
      <c r="C17" s="87" t="s">
        <v>186</v>
      </c>
      <c r="D17" s="88" t="s">
        <v>199</v>
      </c>
      <c r="H17" s="88"/>
    </row>
    <row r="18" spans="1:14" ht="19.5" x14ac:dyDescent="0.4">
      <c r="A18" s="99" t="s">
        <v>49</v>
      </c>
      <c r="B18" s="67">
        <f>B16-B17</f>
        <v>0</v>
      </c>
      <c r="C18" s="87" t="s">
        <v>186</v>
      </c>
      <c r="D18" s="88" t="s">
        <v>205</v>
      </c>
      <c r="H18" s="88"/>
    </row>
    <row r="19" spans="1:14" x14ac:dyDescent="0.4">
      <c r="A19" s="96"/>
    </row>
    <row r="20" spans="1:14" ht="19.5" x14ac:dyDescent="0.4">
      <c r="A20" s="145" t="s">
        <v>51</v>
      </c>
      <c r="D20" s="88" t="s">
        <v>65</v>
      </c>
      <c r="H20" s="88"/>
    </row>
    <row r="21" spans="1:14" x14ac:dyDescent="0.4">
      <c r="A21" s="99" t="s">
        <v>54</v>
      </c>
      <c r="B21" s="68"/>
    </row>
    <row r="22" spans="1:14" x14ac:dyDescent="0.4">
      <c r="A22" s="96" t="s">
        <v>52</v>
      </c>
      <c r="B22" s="143"/>
      <c r="C22" s="87" t="s">
        <v>187</v>
      </c>
      <c r="D22" s="91"/>
      <c r="F22" s="101"/>
    </row>
    <row r="23" spans="1:14" x14ac:dyDescent="0.4">
      <c r="A23" s="96"/>
    </row>
    <row r="24" spans="1:14" x14ac:dyDescent="0.4">
      <c r="A24" s="99" t="s">
        <v>53</v>
      </c>
      <c r="B24" s="68"/>
      <c r="D24" s="92" t="str">
        <f>IF(B24="あり","予定されている売上、大口事業の内容、金額等を記載してください","")</f>
        <v/>
      </c>
    </row>
    <row r="25" spans="1:14" ht="36.75" customHeight="1" x14ac:dyDescent="0.4">
      <c r="A25" s="102" t="s">
        <v>64</v>
      </c>
      <c r="B25" s="143"/>
      <c r="C25" s="87" t="s">
        <v>187</v>
      </c>
      <c r="D25" s="162"/>
      <c r="E25" s="163"/>
      <c r="F25" s="163"/>
      <c r="G25" s="163"/>
      <c r="H25" s="163"/>
      <c r="I25" s="163"/>
      <c r="J25" s="163"/>
      <c r="K25" s="163"/>
      <c r="L25" s="163"/>
      <c r="M25" s="163"/>
      <c r="N25" s="164"/>
    </row>
    <row r="26" spans="1:14" x14ac:dyDescent="0.4">
      <c r="B26" s="175"/>
      <c r="C26" s="176"/>
      <c r="D26" s="165"/>
      <c r="E26" s="166"/>
      <c r="F26" s="166"/>
      <c r="G26" s="166"/>
      <c r="H26" s="166"/>
      <c r="I26" s="166"/>
      <c r="J26" s="166"/>
      <c r="K26" s="166"/>
      <c r="L26" s="166"/>
      <c r="M26" s="166"/>
      <c r="N26" s="167"/>
    </row>
    <row r="27" spans="1:14" x14ac:dyDescent="0.4">
      <c r="B27" s="175"/>
      <c r="C27" s="176"/>
      <c r="D27" s="168"/>
      <c r="E27" s="169"/>
      <c r="F27" s="169"/>
      <c r="G27" s="169"/>
      <c r="H27" s="169"/>
      <c r="I27" s="169"/>
      <c r="J27" s="169"/>
      <c r="K27" s="169"/>
      <c r="L27" s="169"/>
      <c r="M27" s="169"/>
      <c r="N27" s="170"/>
    </row>
    <row r="29" spans="1:14" x14ac:dyDescent="0.4">
      <c r="A29" s="99" t="s">
        <v>55</v>
      </c>
      <c r="B29" s="68"/>
      <c r="D29" s="103" t="s">
        <v>56</v>
      </c>
      <c r="E29" s="104" t="s">
        <v>200</v>
      </c>
      <c r="F29" s="104" t="s">
        <v>57</v>
      </c>
      <c r="G29" s="178" t="s">
        <v>173</v>
      </c>
      <c r="H29" s="178"/>
      <c r="I29" s="104" t="s">
        <v>62</v>
      </c>
      <c r="J29" s="178" t="s">
        <v>60</v>
      </c>
      <c r="K29" s="178"/>
      <c r="L29" s="178"/>
      <c r="M29" s="178"/>
      <c r="N29" s="179"/>
    </row>
    <row r="30" spans="1:14" ht="36.75" customHeight="1" x14ac:dyDescent="0.4">
      <c r="A30" s="102" t="s">
        <v>64</v>
      </c>
      <c r="B30" s="143"/>
      <c r="C30" s="87" t="s">
        <v>187</v>
      </c>
      <c r="D30" s="71"/>
      <c r="E30" s="72"/>
      <c r="F30" s="73">
        <v>0</v>
      </c>
      <c r="G30" s="181"/>
      <c r="H30" s="181"/>
      <c r="I30" s="74"/>
      <c r="J30" s="182"/>
      <c r="K30" s="182"/>
      <c r="L30" s="182"/>
      <c r="M30" s="182"/>
      <c r="N30" s="183"/>
    </row>
    <row r="31" spans="1:14" ht="36.75" customHeight="1" x14ac:dyDescent="0.4">
      <c r="D31" s="75"/>
      <c r="E31" s="76"/>
      <c r="F31" s="77">
        <v>0</v>
      </c>
      <c r="G31" s="180"/>
      <c r="H31" s="180"/>
      <c r="I31" s="78"/>
      <c r="J31" s="184"/>
      <c r="K31" s="184"/>
      <c r="L31" s="184"/>
      <c r="M31" s="184"/>
      <c r="N31" s="185"/>
    </row>
    <row r="32" spans="1:14" ht="36.75" customHeight="1" x14ac:dyDescent="0.4">
      <c r="D32" s="79"/>
      <c r="E32" s="80"/>
      <c r="F32" s="81">
        <v>0</v>
      </c>
      <c r="G32" s="177"/>
      <c r="H32" s="177"/>
      <c r="I32" s="82"/>
      <c r="J32" s="160"/>
      <c r="K32" s="160"/>
      <c r="L32" s="160"/>
      <c r="M32" s="160"/>
      <c r="N32" s="161"/>
    </row>
    <row r="34" spans="1:14" x14ac:dyDescent="0.4">
      <c r="A34" s="99" t="s">
        <v>61</v>
      </c>
      <c r="B34" s="68"/>
      <c r="D34" s="103" t="s">
        <v>201</v>
      </c>
      <c r="E34" s="104" t="s">
        <v>162</v>
      </c>
      <c r="F34" s="104" t="s">
        <v>59</v>
      </c>
      <c r="G34" s="178" t="s">
        <v>173</v>
      </c>
      <c r="H34" s="178"/>
      <c r="I34" s="104" t="s">
        <v>62</v>
      </c>
      <c r="J34" s="178" t="s">
        <v>161</v>
      </c>
      <c r="K34" s="178"/>
      <c r="L34" s="178"/>
      <c r="M34" s="178"/>
      <c r="N34" s="179"/>
    </row>
    <row r="35" spans="1:14" ht="40.5" customHeight="1" x14ac:dyDescent="0.4">
      <c r="A35" s="102" t="s">
        <v>64</v>
      </c>
      <c r="B35" s="143"/>
      <c r="C35" s="87" t="s">
        <v>187</v>
      </c>
      <c r="D35" s="83"/>
      <c r="E35" s="72"/>
      <c r="F35" s="73">
        <v>0</v>
      </c>
      <c r="G35" s="181"/>
      <c r="H35" s="181"/>
      <c r="I35" s="74"/>
      <c r="J35" s="182"/>
      <c r="K35" s="182"/>
      <c r="L35" s="182"/>
      <c r="M35" s="182"/>
      <c r="N35" s="183"/>
    </row>
    <row r="36" spans="1:14" ht="40.5" customHeight="1" x14ac:dyDescent="0.4">
      <c r="D36" s="83"/>
      <c r="E36" s="76"/>
      <c r="F36" s="77">
        <v>0</v>
      </c>
      <c r="G36" s="180"/>
      <c r="H36" s="180"/>
      <c r="I36" s="78"/>
      <c r="J36" s="184"/>
      <c r="K36" s="184"/>
      <c r="L36" s="184"/>
      <c r="M36" s="184"/>
      <c r="N36" s="185"/>
    </row>
    <row r="37" spans="1:14" ht="40.5" customHeight="1" x14ac:dyDescent="0.4">
      <c r="D37" s="84"/>
      <c r="E37" s="80"/>
      <c r="F37" s="81">
        <v>0</v>
      </c>
      <c r="G37" s="177"/>
      <c r="H37" s="177"/>
      <c r="I37" s="82"/>
      <c r="J37" s="160"/>
      <c r="K37" s="160"/>
      <c r="L37" s="160"/>
      <c r="M37" s="160"/>
      <c r="N37" s="161"/>
    </row>
    <row r="39" spans="1:14" x14ac:dyDescent="0.4">
      <c r="A39" s="99" t="s">
        <v>63</v>
      </c>
      <c r="B39" s="68"/>
      <c r="D39" s="92" t="str">
        <f>IF(B39="あり","収入の内容、金額等を記載してください","")</f>
        <v/>
      </c>
    </row>
    <row r="40" spans="1:14" ht="36.75" customHeight="1" x14ac:dyDescent="0.4">
      <c r="A40" s="102" t="s">
        <v>58</v>
      </c>
      <c r="B40" s="143"/>
      <c r="C40" s="87" t="s">
        <v>187</v>
      </c>
      <c r="D40" s="162"/>
      <c r="E40" s="163"/>
      <c r="F40" s="163"/>
      <c r="G40" s="163"/>
      <c r="H40" s="163"/>
      <c r="I40" s="163"/>
      <c r="J40" s="163"/>
      <c r="K40" s="163"/>
      <c r="L40" s="163"/>
      <c r="M40" s="163"/>
      <c r="N40" s="164"/>
    </row>
    <row r="41" spans="1:14" x14ac:dyDescent="0.4">
      <c r="D41" s="165"/>
      <c r="E41" s="166"/>
      <c r="F41" s="166"/>
      <c r="G41" s="166"/>
      <c r="H41" s="166"/>
      <c r="I41" s="166"/>
      <c r="J41" s="166"/>
      <c r="K41" s="166"/>
      <c r="L41" s="166"/>
      <c r="M41" s="166"/>
      <c r="N41" s="167"/>
    </row>
    <row r="42" spans="1:14" x14ac:dyDescent="0.4">
      <c r="D42" s="168"/>
      <c r="E42" s="169"/>
      <c r="F42" s="169"/>
      <c r="G42" s="169"/>
      <c r="H42" s="169"/>
      <c r="I42" s="169"/>
      <c r="J42" s="169"/>
      <c r="K42" s="169"/>
      <c r="L42" s="169"/>
      <c r="M42" s="169"/>
      <c r="N42" s="170"/>
    </row>
    <row r="43" spans="1:14" x14ac:dyDescent="0.4">
      <c r="E43" s="70"/>
      <c r="F43" s="70"/>
      <c r="G43" s="70"/>
      <c r="H43" s="70"/>
      <c r="I43" s="70"/>
      <c r="J43" s="70"/>
      <c r="K43" s="70"/>
      <c r="L43" s="70"/>
      <c r="M43" s="70"/>
    </row>
    <row r="44" spans="1:14" ht="24" x14ac:dyDescent="0.4">
      <c r="A44" s="99" t="s">
        <v>204</v>
      </c>
      <c r="B44" s="144">
        <f>B22+B25+B30+B35+B40</f>
        <v>0</v>
      </c>
      <c r="C44" s="87" t="s">
        <v>188</v>
      </c>
      <c r="D44" s="105" t="str">
        <f>IF(B44=B18," ","B17セルの助成事業自己負担費用合計額と一致していません。合計金額がB17セルと一致するようにしてください")</f>
        <v xml:space="preserve"> </v>
      </c>
      <c r="I44" s="88"/>
    </row>
    <row r="47" spans="1:14" x14ac:dyDescent="0.4">
      <c r="A47" s="100"/>
    </row>
  </sheetData>
  <mergeCells count="21">
    <mergeCell ref="J30:N30"/>
    <mergeCell ref="J31:N31"/>
    <mergeCell ref="J32:N32"/>
    <mergeCell ref="G34:H34"/>
    <mergeCell ref="G35:H35"/>
    <mergeCell ref="J37:N37"/>
    <mergeCell ref="D40:N42"/>
    <mergeCell ref="B7:E7"/>
    <mergeCell ref="B9:D9"/>
    <mergeCell ref="B26:C27"/>
    <mergeCell ref="G37:H37"/>
    <mergeCell ref="J29:N29"/>
    <mergeCell ref="J34:N34"/>
    <mergeCell ref="G29:H29"/>
    <mergeCell ref="D25:N27"/>
    <mergeCell ref="G36:H36"/>
    <mergeCell ref="G30:H30"/>
    <mergeCell ref="G31:H31"/>
    <mergeCell ref="G32:H32"/>
    <mergeCell ref="J35:N35"/>
    <mergeCell ref="J36:N36"/>
  </mergeCells>
  <phoneticPr fontId="3"/>
  <conditionalFormatting sqref="B11">
    <cfRule type="containsBlanks" dxfId="33" priority="2">
      <formula>LEN(TRIM(B11))=0</formula>
    </cfRule>
  </conditionalFormatting>
  <conditionalFormatting sqref="B13:B14">
    <cfRule type="containsBlanks" dxfId="32" priority="16">
      <formula>LEN(TRIM(B13))=0</formula>
    </cfRule>
  </conditionalFormatting>
  <conditionalFormatting sqref="B21:B22">
    <cfRule type="containsBlanks" dxfId="31" priority="67">
      <formula>LEN(TRIM(B21))=0</formula>
    </cfRule>
  </conditionalFormatting>
  <conditionalFormatting sqref="B22">
    <cfRule type="expression" dxfId="30" priority="64">
      <formula>$B21="なし"</formula>
    </cfRule>
    <cfRule type="expression" dxfId="29" priority="66">
      <formula>OR(AND($B21="",$B22=""),AND($B21="あり",$B22=""))</formula>
    </cfRule>
  </conditionalFormatting>
  <conditionalFormatting sqref="B24:B25">
    <cfRule type="containsBlanks" dxfId="28" priority="14">
      <formula>LEN(TRIM(B24))=0</formula>
    </cfRule>
  </conditionalFormatting>
  <conditionalFormatting sqref="B25">
    <cfRule type="expression" dxfId="27" priority="12">
      <formula>$B24="なし"</formula>
    </cfRule>
    <cfRule type="expression" dxfId="26" priority="13">
      <formula>OR(AND($B24="",$B25=""),AND($B24="あり",$B25=""))</formula>
    </cfRule>
  </conditionalFormatting>
  <conditionalFormatting sqref="B29:B30">
    <cfRule type="containsBlanks" dxfId="25" priority="11">
      <formula>LEN(TRIM(B29))=0</formula>
    </cfRule>
  </conditionalFormatting>
  <conditionalFormatting sqref="B30">
    <cfRule type="expression" dxfId="24" priority="9">
      <formula>$B29="なし"</formula>
    </cfRule>
    <cfRule type="expression" dxfId="23" priority="10">
      <formula>OR(AND($B29="",$B30=""),AND($B29="あり",$B30=""))</formula>
    </cfRule>
  </conditionalFormatting>
  <conditionalFormatting sqref="B34:B35">
    <cfRule type="containsBlanks" dxfId="22" priority="8">
      <formula>LEN(TRIM(B34))=0</formula>
    </cfRule>
  </conditionalFormatting>
  <conditionalFormatting sqref="B35">
    <cfRule type="expression" dxfId="21" priority="6">
      <formula>$B34="なし"</formula>
    </cfRule>
    <cfRule type="expression" dxfId="20" priority="7">
      <formula>OR(AND($B34="",$B35=""),AND($B34="あり",$B35=""))</formula>
    </cfRule>
  </conditionalFormatting>
  <conditionalFormatting sqref="B39:B40">
    <cfRule type="containsBlanks" dxfId="19" priority="5">
      <formula>LEN(TRIM(B39))=0</formula>
    </cfRule>
  </conditionalFormatting>
  <conditionalFormatting sqref="B40">
    <cfRule type="expression" dxfId="18" priority="3">
      <formula>$B39="なし"</formula>
    </cfRule>
    <cfRule type="expression" dxfId="17" priority="4">
      <formula>OR(AND($B39="",$B40=""),AND($B39="あり",$B40=""))</formula>
    </cfRule>
  </conditionalFormatting>
  <conditionalFormatting sqref="B9:D9">
    <cfRule type="containsBlanks" dxfId="16" priority="15">
      <formula>LEN(TRIM(B9))=0</formula>
    </cfRule>
  </conditionalFormatting>
  <conditionalFormatting sqref="B7:E7">
    <cfRule type="containsBlanks" dxfId="15" priority="17">
      <formula>LEN(TRIM(B7))=0</formula>
    </cfRule>
  </conditionalFormatting>
  <conditionalFormatting sqref="D11">
    <cfRule type="containsBlanks" dxfId="14" priority="1">
      <formula>LEN(TRIM(D11))=0</formula>
    </cfRule>
  </conditionalFormatting>
  <conditionalFormatting sqref="D25">
    <cfRule type="expression" dxfId="13" priority="35">
      <formula>AND($B$24="あり",$D$25="")</formula>
    </cfRule>
  </conditionalFormatting>
  <conditionalFormatting sqref="D40">
    <cfRule type="expression" dxfId="12" priority="31">
      <formula>AND($B$39="あり",$D$40="")</formula>
    </cfRule>
  </conditionalFormatting>
  <conditionalFormatting sqref="D30:N32">
    <cfRule type="expression" dxfId="11" priority="33">
      <formula>AND($B$29="あり",$D$30="")</formula>
    </cfRule>
  </conditionalFormatting>
  <conditionalFormatting sqref="D35:N37">
    <cfRule type="expression" dxfId="10" priority="26">
      <formula>AND($B$34="あり",$D$35="")</formula>
    </cfRule>
  </conditionalFormatting>
  <conditionalFormatting sqref="E30:E32 G30:N32">
    <cfRule type="expression" dxfId="9" priority="22">
      <formula>COUNTA(E30)=1</formula>
    </cfRule>
  </conditionalFormatting>
  <conditionalFormatting sqref="E35:E37 G35:N37">
    <cfRule type="expression" dxfId="8" priority="19">
      <formula>COUNTA(E35)=1</formula>
    </cfRule>
  </conditionalFormatting>
  <conditionalFormatting sqref="E30:N30">
    <cfRule type="expression" dxfId="7" priority="29">
      <formula>COUNTA($D$30)=1</formula>
    </cfRule>
  </conditionalFormatting>
  <conditionalFormatting sqref="E31:N31">
    <cfRule type="expression" dxfId="6" priority="28">
      <formula>COUNTA($D$31)=1</formula>
    </cfRule>
  </conditionalFormatting>
  <conditionalFormatting sqref="E32:N32">
    <cfRule type="expression" dxfId="5" priority="27">
      <formula>COUNTA($D$32)=1</formula>
    </cfRule>
  </conditionalFormatting>
  <conditionalFormatting sqref="E35:N35">
    <cfRule type="expression" dxfId="4" priority="25">
      <formula>COUNTA($D$35)=1</formula>
    </cfRule>
  </conditionalFormatting>
  <conditionalFormatting sqref="E36:N36">
    <cfRule type="expression" dxfId="3" priority="24">
      <formula>COUNTA($D$36)=1</formula>
    </cfRule>
  </conditionalFormatting>
  <conditionalFormatting sqref="E37:N37">
    <cfRule type="expression" dxfId="2" priority="23">
      <formula>COUNTA($D$37)=1</formula>
    </cfRule>
  </conditionalFormatting>
  <conditionalFormatting sqref="F30:F32">
    <cfRule type="expression" dxfId="1" priority="21">
      <formula>$F30&gt;0</formula>
    </cfRule>
  </conditionalFormatting>
  <conditionalFormatting sqref="F35:F37">
    <cfRule type="expression" dxfId="0" priority="20">
      <formula>$F35&gt;0</formula>
    </cfRule>
  </conditionalFormatting>
  <dataValidations count="18">
    <dataValidation allowBlank="1" showInputMessage="1" showErrorMessage="1" prompt="プルダウンリストから選択してください" sqref="B9:D9" xr:uid="{2910A7C5-4B3A-4456-8590-1B163D5547DD}"/>
    <dataValidation type="list" allowBlank="1" showInputMessage="1" showErrorMessage="1" sqref="B39 B34 B24 B29" xr:uid="{A0FAE8EB-0255-4B93-960D-7F4AE1AAA4B0}">
      <formula1>"　,あり,なし"</formula1>
    </dataValidation>
    <dataValidation type="list" allowBlank="1" showInputMessage="1" showErrorMessage="1" sqref="I35:I37" xr:uid="{BBAAA6E6-03E2-4504-B159-D5E3D34171FF}">
      <formula1>"　,決定,ほぼ確定的,協議中,未定"</formula1>
    </dataValidation>
    <dataValidation type="list" allowBlank="1" showInputMessage="1" showErrorMessage="1" error="プルダウンリストから選択してください" sqref="D30:D32" xr:uid="{B3BC7EF2-8BDE-4DE3-8EE3-89278FE9982A}">
      <formula1>"　,金融機関からの融資,株主からの貸付,関連企業からの貸付,役員貸付,その他"</formula1>
    </dataValidation>
    <dataValidation type="list" allowBlank="1" showInputMessage="1" showErrorMessage="1" sqref="D35:D37" xr:uid="{D2BB9F3C-E8A0-4FF9-BE35-A091F995F146}">
      <formula1>"　,VCからの出資,関連会社からの出資,第三者割当増資,その他"</formula1>
    </dataValidation>
    <dataValidation type="date" operator="greaterThanOrEqual" allowBlank="1" showInputMessage="1" showErrorMessage="1" sqref="E35:E37" xr:uid="{6AA58485-35A1-46BF-B090-4E0A2DEB2538}">
      <formula1>44927</formula1>
    </dataValidation>
    <dataValidation type="whole" operator="greaterThan" allowBlank="1" showInputMessage="1" showErrorMessage="1" prompt="提案時点での会社全体の手元資金を千円単位で入力してください" sqref="B13" xr:uid="{D3CD1C2F-F6FC-44D1-B406-F043FCBFE9BC}">
      <formula1>0</formula1>
    </dataValidation>
    <dataValidation type="whole" operator="greaterThanOrEqual" allowBlank="1" showInputMessage="1" showErrorMessage="1" prompt="事業開始時点での会社全体の手元資金の見込み額を千円単位で入力してください" sqref="B14" xr:uid="{4F791C3E-2CA5-4CD7-85F9-63E8B636E66A}">
      <formula1>0</formula1>
    </dataValidation>
    <dataValidation type="list" allowBlank="1" showInputMessage="1" showErrorMessage="1" prompt="プルダウンリストから選択してください_x000a_" sqref="B21" xr:uid="{7AD01EC1-B75F-4870-B091-829B27EBC33F}">
      <formula1>"　,あり,なし"</formula1>
    </dataValidation>
    <dataValidation type="whole" operator="greaterThanOrEqual" allowBlank="1" showInputMessage="1" showErrorMessage="1" prompt="千円単位で入力してください" sqref="B40 B25 B30 B35" xr:uid="{FEE1BA12-52A3-4F18-B3C7-6505400971C1}">
      <formula1>0</formula1>
    </dataValidation>
    <dataValidation type="whole" operator="lessThanOrEqual" allowBlank="1" showInputMessage="1" showErrorMessage="1" error="事業開始時点での手元資金を超過しています" prompt="千円単位で入力してください" sqref="B22" xr:uid="{25828210-C5EE-4F60-AC1F-0146EC5A688B}">
      <formula1>B14</formula1>
    </dataValidation>
    <dataValidation type="date" allowBlank="1" showInputMessage="1" showErrorMessage="1" sqref="D11" xr:uid="{5443D5D4-62E2-490A-AE89-D3BF8E4038EB}">
      <formula1>B11</formula1>
      <formula2>B11+DATEDIF(B11,D11,"d")</formula2>
    </dataValidation>
    <dataValidation type="date" operator="greaterThanOrEqual" allowBlank="1" showInputMessage="1" showErrorMessage="1" prompt="見込みで構いませんので借入時期を入力してください_x000a_（例）2023年12月_x000a_" sqref="E30:E32" xr:uid="{B69BEFFC-3C35-48B2-9361-0544E173B4E9}">
      <formula1>44927</formula1>
    </dataValidation>
    <dataValidation allowBlank="1" showInputMessage="1" showErrorMessage="1" prompt="千円単位で入力してください　　　　　　　　　　　　　　　　　　　　　　　　　" sqref="F30:F32" xr:uid="{C979C5AC-632B-45C1-81D5-C93349AE2F37}"/>
    <dataValidation type="list" allowBlank="1" showInputMessage="1" showErrorMessage="1" prompt="プルダウンリストから選択してください" sqref="I30:I32" xr:uid="{D3B84AE4-A1B0-41A4-B78F-50F789568AA7}">
      <formula1>"　,決定,ほぼ確定的,協議中,未定"</formula1>
    </dataValidation>
    <dataValidation allowBlank="1" showInputMessage="1" showErrorMessage="1" prompt="相手先を必ず入力してください" sqref="G30:H32" xr:uid="{593FC94B-00C5-430C-99F6-89798B5D5E4E}"/>
    <dataValidation type="date" operator="greaterThanOrEqual" allowBlank="1" showInputMessage="1" showErrorMessage="1" error="2023年7月以降を入力してください" sqref="B11" xr:uid="{DE1F6127-4C79-4A21-A7BC-9EB2B49A93D1}">
      <formula1>45108</formula1>
    </dataValidation>
    <dataValidation allowBlank="1" showInputMessage="1" showErrorMessage="1" prompt="記入すべきことが無い場合は、　なし　と入力してください" sqref="J30:N32" xr:uid="{0CB0540D-6086-440C-9AFD-2D3F5B02A30F}"/>
  </dataValidations>
  <pageMargins left="0.7" right="0.7" top="0.75" bottom="0.75" header="0.3" footer="0.3"/>
  <pageSetup paperSize="9" orientation="portrait" r:id="rId1"/>
  <ignoredErrors>
    <ignoredError sqref="B16:B17 D44 D24 D3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P122"/>
  <sheetViews>
    <sheetView zoomScaleNormal="100" workbookViewId="0">
      <pane xSplit="4" ySplit="6" topLeftCell="E7" activePane="bottomRight" state="frozen"/>
      <selection pane="topRight" activeCell="E1" sqref="E1"/>
      <selection pane="bottomLeft" activeCell="A7" sqref="A7"/>
      <selection pane="bottomRight" activeCell="F13" sqref="F13"/>
    </sheetView>
  </sheetViews>
  <sheetFormatPr defaultRowHeight="18.75" x14ac:dyDescent="0.4"/>
  <cols>
    <col min="1" max="1" width="13" style="21" customWidth="1"/>
    <col min="2" max="2" width="16.125" style="21" customWidth="1"/>
    <col min="3" max="3" width="14.875" style="21" customWidth="1"/>
    <col min="4" max="4" width="17.5" style="21" customWidth="1"/>
    <col min="5" max="29" width="10" style="108" customWidth="1"/>
    <col min="30" max="41" width="10" style="21" customWidth="1"/>
    <col min="42" max="16384" width="9" style="21"/>
  </cols>
  <sheetData>
    <row r="1" spans="1:42" ht="21.75" customHeight="1" x14ac:dyDescent="0.4">
      <c r="A1" s="107" t="s">
        <v>0</v>
      </c>
    </row>
    <row r="2" spans="1:42" ht="33" x14ac:dyDescent="0.4">
      <c r="A2" s="109"/>
      <c r="B2" s="22"/>
      <c r="C2" s="22"/>
      <c r="E2" s="110" t="s">
        <v>194</v>
      </c>
      <c r="G2" s="110"/>
    </row>
    <row r="3" spans="1:42" ht="33" x14ac:dyDescent="0.4">
      <c r="A3" s="111" t="s">
        <v>45</v>
      </c>
      <c r="B3" s="207" t="str">
        <f>Ⅰ.資金計画表!B9</f>
        <v>未来型新エネ実証制度</v>
      </c>
      <c r="C3" s="208"/>
      <c r="E3" s="113" t="s">
        <v>195</v>
      </c>
      <c r="F3" s="112"/>
      <c r="G3" s="113"/>
    </row>
    <row r="4" spans="1:42" ht="33" x14ac:dyDescent="0.4">
      <c r="A4" s="114" t="s">
        <v>163</v>
      </c>
      <c r="B4" s="115">
        <f>Ⅰ.資金計画表!B11</f>
        <v>0</v>
      </c>
      <c r="C4" s="116">
        <f>Ⅰ.資金計画表!D11</f>
        <v>0</v>
      </c>
      <c r="E4" s="113" t="s">
        <v>216</v>
      </c>
      <c r="F4" s="21"/>
      <c r="G4" s="21"/>
      <c r="H4" s="21"/>
      <c r="I4" s="21"/>
      <c r="J4" s="21"/>
      <c r="K4" s="21"/>
      <c r="L4" s="21"/>
      <c r="M4" s="21"/>
      <c r="N4" s="21"/>
      <c r="O4" s="21"/>
      <c r="P4" s="21"/>
      <c r="Q4" s="21"/>
      <c r="R4" s="21"/>
      <c r="S4" s="21"/>
      <c r="T4" s="21"/>
      <c r="U4" s="21"/>
      <c r="V4" s="21"/>
      <c r="W4" s="21"/>
      <c r="X4" s="21"/>
      <c r="Y4" s="21"/>
      <c r="Z4" s="21"/>
      <c r="AA4" s="21"/>
      <c r="AB4" s="21"/>
      <c r="AC4" s="21"/>
    </row>
    <row r="5" spans="1:42" ht="14.25" customHeight="1" x14ac:dyDescent="0.4">
      <c r="A5" s="206" t="s">
        <v>189</v>
      </c>
      <c r="B5" s="206"/>
      <c r="C5" s="206"/>
      <c r="D5" s="117" t="s">
        <v>192</v>
      </c>
      <c r="E5" s="118">
        <f>B4</f>
        <v>0</v>
      </c>
      <c r="F5" s="118">
        <f>IF(E5&gt;=$C$4+1,"",EDATE(E5,1))</f>
        <v>31</v>
      </c>
      <c r="G5" s="118" t="str">
        <f t="shared" ref="G5:AC5" si="0">IF(F5&gt;=$C$4+1,"",EDATE(F5,1))</f>
        <v/>
      </c>
      <c r="H5" s="118" t="str">
        <f t="shared" si="0"/>
        <v/>
      </c>
      <c r="I5" s="118" t="str">
        <f t="shared" si="0"/>
        <v/>
      </c>
      <c r="J5" s="118" t="str">
        <f t="shared" si="0"/>
        <v/>
      </c>
      <c r="K5" s="118" t="str">
        <f t="shared" si="0"/>
        <v/>
      </c>
      <c r="L5" s="118" t="str">
        <f t="shared" si="0"/>
        <v/>
      </c>
      <c r="M5" s="118" t="str">
        <f t="shared" si="0"/>
        <v/>
      </c>
      <c r="N5" s="118" t="str">
        <f t="shared" si="0"/>
        <v/>
      </c>
      <c r="O5" s="118" t="str">
        <f t="shared" si="0"/>
        <v/>
      </c>
      <c r="P5" s="118" t="str">
        <f t="shared" si="0"/>
        <v/>
      </c>
      <c r="Q5" s="118" t="str">
        <f t="shared" si="0"/>
        <v/>
      </c>
      <c r="R5" s="118" t="str">
        <f t="shared" si="0"/>
        <v/>
      </c>
      <c r="S5" s="118" t="str">
        <f t="shared" si="0"/>
        <v/>
      </c>
      <c r="T5" s="118" t="str">
        <f t="shared" si="0"/>
        <v/>
      </c>
      <c r="U5" s="118" t="str">
        <f t="shared" si="0"/>
        <v/>
      </c>
      <c r="V5" s="118" t="str">
        <f t="shared" si="0"/>
        <v/>
      </c>
      <c r="W5" s="118" t="str">
        <f t="shared" si="0"/>
        <v/>
      </c>
      <c r="X5" s="118" t="str">
        <f t="shared" si="0"/>
        <v/>
      </c>
      <c r="Y5" s="118" t="str">
        <f t="shared" si="0"/>
        <v/>
      </c>
      <c r="Z5" s="118" t="str">
        <f t="shared" si="0"/>
        <v/>
      </c>
      <c r="AA5" s="118" t="str">
        <f t="shared" si="0"/>
        <v/>
      </c>
      <c r="AB5" s="118" t="str">
        <f t="shared" si="0"/>
        <v/>
      </c>
      <c r="AC5" s="118" t="str">
        <f t="shared" si="0"/>
        <v/>
      </c>
      <c r="AD5" s="118" t="str">
        <f t="shared" ref="AD5" si="1">IF(AC5&gt;=$C$4+1,"",EDATE(AC5,1))</f>
        <v/>
      </c>
      <c r="AE5" s="118" t="str">
        <f t="shared" ref="AE5" si="2">IF(AD5&gt;=$C$4+1,"",EDATE(AD5,1))</f>
        <v/>
      </c>
      <c r="AF5" s="118" t="str">
        <f t="shared" ref="AF5" si="3">IF(AE5&gt;=$C$4+1,"",EDATE(AE5,1))</f>
        <v/>
      </c>
      <c r="AG5" s="118" t="str">
        <f t="shared" ref="AG5" si="4">IF(AF5&gt;=$C$4+1,"",EDATE(AF5,1))</f>
        <v/>
      </c>
      <c r="AH5" s="118" t="str">
        <f t="shared" ref="AH5" si="5">IF(AG5&gt;=$C$4+1,"",EDATE(AG5,1))</f>
        <v/>
      </c>
      <c r="AI5" s="118" t="str">
        <f t="shared" ref="AI5" si="6">IF(AH5&gt;=$C$4+1,"",EDATE(AH5,1))</f>
        <v/>
      </c>
      <c r="AJ5" s="118" t="str">
        <f t="shared" ref="AJ5" si="7">IF(AI5&gt;=$C$4+1,"",EDATE(AI5,1))</f>
        <v/>
      </c>
      <c r="AK5" s="118" t="str">
        <f t="shared" ref="AK5" si="8">IF(AJ5&gt;=$C$4+1,"",EDATE(AJ5,1))</f>
        <v/>
      </c>
      <c r="AL5" s="118" t="str">
        <f t="shared" ref="AL5" si="9">IF(AK5&gt;=$C$4+1,"",EDATE(AK5,1))</f>
        <v/>
      </c>
      <c r="AM5" s="118" t="str">
        <f t="shared" ref="AM5" si="10">IF(AL5&gt;=$C$4+1,"",EDATE(AL5,1))</f>
        <v/>
      </c>
      <c r="AN5" s="118" t="str">
        <f t="shared" ref="AN5" si="11">IF(AM5&gt;=$C$4+1,"",EDATE(AM5,1))</f>
        <v/>
      </c>
      <c r="AO5" s="118" t="str">
        <f>IF(AN5&gt;=$C$4+1,"",EDATE(AN5,1))</f>
        <v/>
      </c>
      <c r="AP5" s="118" t="str">
        <f>IF(AO5&gt;=$C$4+1,"",EDATE(AO5,1))</f>
        <v/>
      </c>
    </row>
    <row r="6" spans="1:42" ht="14.25" customHeight="1" x14ac:dyDescent="0.4">
      <c r="A6" s="187" t="s">
        <v>41</v>
      </c>
      <c r="B6" s="188"/>
      <c r="C6" s="189"/>
      <c r="D6" s="119"/>
      <c r="E6" s="120">
        <f>Ⅰ.資金計画表!B14</f>
        <v>0</v>
      </c>
      <c r="F6" s="121">
        <f>IF(F5="","",E44)</f>
        <v>0</v>
      </c>
      <c r="G6" s="121" t="str">
        <f t="shared" ref="G6:AC6" si="12">IF(G5="","",F44)</f>
        <v/>
      </c>
      <c r="H6" s="121" t="str">
        <f t="shared" si="12"/>
        <v/>
      </c>
      <c r="I6" s="121" t="str">
        <f t="shared" si="12"/>
        <v/>
      </c>
      <c r="J6" s="121" t="str">
        <f t="shared" si="12"/>
        <v/>
      </c>
      <c r="K6" s="121" t="str">
        <f t="shared" si="12"/>
        <v/>
      </c>
      <c r="L6" s="121" t="str">
        <f t="shared" si="12"/>
        <v/>
      </c>
      <c r="M6" s="121" t="str">
        <f t="shared" si="12"/>
        <v/>
      </c>
      <c r="N6" s="121" t="str">
        <f t="shared" si="12"/>
        <v/>
      </c>
      <c r="O6" s="121" t="str">
        <f t="shared" si="12"/>
        <v/>
      </c>
      <c r="P6" s="121" t="str">
        <f t="shared" si="12"/>
        <v/>
      </c>
      <c r="Q6" s="121" t="str">
        <f t="shared" si="12"/>
        <v/>
      </c>
      <c r="R6" s="121" t="str">
        <f t="shared" si="12"/>
        <v/>
      </c>
      <c r="S6" s="121" t="str">
        <f t="shared" si="12"/>
        <v/>
      </c>
      <c r="T6" s="121" t="str">
        <f t="shared" si="12"/>
        <v/>
      </c>
      <c r="U6" s="121" t="str">
        <f t="shared" si="12"/>
        <v/>
      </c>
      <c r="V6" s="121" t="str">
        <f t="shared" si="12"/>
        <v/>
      </c>
      <c r="W6" s="121" t="str">
        <f t="shared" si="12"/>
        <v/>
      </c>
      <c r="X6" s="121" t="str">
        <f t="shared" si="12"/>
        <v/>
      </c>
      <c r="Y6" s="121" t="str">
        <f t="shared" si="12"/>
        <v/>
      </c>
      <c r="Z6" s="121" t="str">
        <f t="shared" si="12"/>
        <v/>
      </c>
      <c r="AA6" s="121" t="str">
        <f t="shared" si="12"/>
        <v/>
      </c>
      <c r="AB6" s="121" t="str">
        <f t="shared" si="12"/>
        <v/>
      </c>
      <c r="AC6" s="121" t="str">
        <f t="shared" si="12"/>
        <v/>
      </c>
      <c r="AD6" s="121" t="str">
        <f t="shared" ref="AD6" si="13">IF(AD5="","",AC44)</f>
        <v/>
      </c>
      <c r="AE6" s="121" t="str">
        <f t="shared" ref="AE6" si="14">IF(AE5="","",AD44)</f>
        <v/>
      </c>
      <c r="AF6" s="121" t="str">
        <f t="shared" ref="AF6" si="15">IF(AF5="","",AE44)</f>
        <v/>
      </c>
      <c r="AG6" s="121" t="str">
        <f t="shared" ref="AG6" si="16">IF(AG5="","",AF44)</f>
        <v/>
      </c>
      <c r="AH6" s="121" t="str">
        <f t="shared" ref="AH6" si="17">IF(AH5="","",AG44)</f>
        <v/>
      </c>
      <c r="AI6" s="121" t="str">
        <f t="shared" ref="AI6" si="18">IF(AI5="","",AH44)</f>
        <v/>
      </c>
      <c r="AJ6" s="121" t="str">
        <f t="shared" ref="AJ6" si="19">IF(AJ5="","",AI44)</f>
        <v/>
      </c>
      <c r="AK6" s="121" t="str">
        <f t="shared" ref="AK6" si="20">IF(AK5="","",AJ44)</f>
        <v/>
      </c>
      <c r="AL6" s="121" t="str">
        <f t="shared" ref="AL6" si="21">IF(AL5="","",AK44)</f>
        <v/>
      </c>
      <c r="AM6" s="121" t="str">
        <f t="shared" ref="AM6" si="22">IF(AM5="","",AL44)</f>
        <v/>
      </c>
      <c r="AN6" s="121" t="str">
        <f t="shared" ref="AN6" si="23">IF(AN5="","",AM44)</f>
        <v/>
      </c>
      <c r="AO6" s="121" t="str">
        <f t="shared" ref="AO6:AP6" si="24">IF(AO5="","",AN44)</f>
        <v/>
      </c>
      <c r="AP6" s="121" t="str">
        <f t="shared" si="24"/>
        <v/>
      </c>
    </row>
    <row r="7" spans="1:42" s="22" customFormat="1" ht="14.25" customHeight="1" x14ac:dyDescent="0.4">
      <c r="A7" s="190" t="s">
        <v>1</v>
      </c>
      <c r="B7" s="191"/>
      <c r="C7" s="192"/>
      <c r="D7" s="122"/>
      <c r="E7" s="123"/>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row>
    <row r="8" spans="1:42" s="22" customFormat="1" ht="14.25" customHeight="1" x14ac:dyDescent="0.4">
      <c r="A8" s="193" t="s">
        <v>2</v>
      </c>
      <c r="B8" s="196" t="s">
        <v>3</v>
      </c>
      <c r="C8" s="125" t="s">
        <v>4</v>
      </c>
      <c r="D8" s="126">
        <f t="shared" ref="D8:D15" si="25">SUM(E8:AC8)</f>
        <v>0</v>
      </c>
      <c r="E8" s="23"/>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row>
    <row r="9" spans="1:42" s="22" customFormat="1" ht="14.25" customHeight="1" x14ac:dyDescent="0.4">
      <c r="A9" s="193"/>
      <c r="B9" s="197"/>
      <c r="C9" s="125" t="s">
        <v>5</v>
      </c>
      <c r="D9" s="126">
        <f t="shared" si="25"/>
        <v>0</v>
      </c>
      <c r="E9" s="23"/>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row>
    <row r="10" spans="1:42" s="22" customFormat="1" ht="14.25" customHeight="1" x14ac:dyDescent="0.4">
      <c r="A10" s="193"/>
      <c r="B10" s="197"/>
      <c r="C10" s="125" t="s">
        <v>6</v>
      </c>
      <c r="D10" s="126">
        <f t="shared" si="25"/>
        <v>0</v>
      </c>
      <c r="E10" s="23"/>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row>
    <row r="11" spans="1:42" s="22" customFormat="1" ht="14.25" customHeight="1" x14ac:dyDescent="0.4">
      <c r="A11" s="193"/>
      <c r="B11" s="197"/>
      <c r="C11" s="125" t="s">
        <v>7</v>
      </c>
      <c r="D11" s="126">
        <f t="shared" si="25"/>
        <v>0</v>
      </c>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22" customFormat="1" ht="14.25" customHeight="1" x14ac:dyDescent="0.4">
      <c r="A12" s="193"/>
      <c r="B12" s="198"/>
      <c r="C12" s="127" t="s">
        <v>16</v>
      </c>
      <c r="D12" s="126">
        <f t="shared" si="25"/>
        <v>0</v>
      </c>
      <c r="E12" s="128">
        <f>IF(E5="","",SUBTOTAL(9,E8:E11))</f>
        <v>0</v>
      </c>
      <c r="F12" s="128">
        <f t="shared" ref="F12:AC12" si="26">IF(F5="","",SUBTOTAL(9,F8:F11))</f>
        <v>0</v>
      </c>
      <c r="G12" s="128" t="str">
        <f t="shared" si="26"/>
        <v/>
      </c>
      <c r="H12" s="128" t="str">
        <f t="shared" si="26"/>
        <v/>
      </c>
      <c r="I12" s="128" t="str">
        <f t="shared" si="26"/>
        <v/>
      </c>
      <c r="J12" s="128" t="str">
        <f t="shared" si="26"/>
        <v/>
      </c>
      <c r="K12" s="128" t="str">
        <f t="shared" si="26"/>
        <v/>
      </c>
      <c r="L12" s="128" t="str">
        <f t="shared" si="26"/>
        <v/>
      </c>
      <c r="M12" s="128" t="str">
        <f t="shared" si="26"/>
        <v/>
      </c>
      <c r="N12" s="128" t="str">
        <f t="shared" si="26"/>
        <v/>
      </c>
      <c r="O12" s="128" t="str">
        <f t="shared" si="26"/>
        <v/>
      </c>
      <c r="P12" s="128" t="str">
        <f t="shared" si="26"/>
        <v/>
      </c>
      <c r="Q12" s="128" t="str">
        <f t="shared" si="26"/>
        <v/>
      </c>
      <c r="R12" s="128" t="str">
        <f t="shared" si="26"/>
        <v/>
      </c>
      <c r="S12" s="128" t="str">
        <f t="shared" si="26"/>
        <v/>
      </c>
      <c r="T12" s="128" t="str">
        <f t="shared" si="26"/>
        <v/>
      </c>
      <c r="U12" s="128" t="str">
        <f t="shared" si="26"/>
        <v/>
      </c>
      <c r="V12" s="128" t="str">
        <f t="shared" si="26"/>
        <v/>
      </c>
      <c r="W12" s="128" t="str">
        <f t="shared" si="26"/>
        <v/>
      </c>
      <c r="X12" s="128" t="str">
        <f t="shared" si="26"/>
        <v/>
      </c>
      <c r="Y12" s="128" t="str">
        <f t="shared" si="26"/>
        <v/>
      </c>
      <c r="Z12" s="128" t="str">
        <f t="shared" si="26"/>
        <v/>
      </c>
      <c r="AA12" s="128" t="str">
        <f t="shared" si="26"/>
        <v/>
      </c>
      <c r="AB12" s="128" t="str">
        <f t="shared" si="26"/>
        <v/>
      </c>
      <c r="AC12" s="128" t="str">
        <f t="shared" si="26"/>
        <v/>
      </c>
      <c r="AD12" s="128" t="str">
        <f t="shared" ref="AD12:AO12" si="27">IF(AD5="","",SUBTOTAL(9,AD8:AD11))</f>
        <v/>
      </c>
      <c r="AE12" s="128" t="str">
        <f t="shared" si="27"/>
        <v/>
      </c>
      <c r="AF12" s="128" t="str">
        <f t="shared" si="27"/>
        <v/>
      </c>
      <c r="AG12" s="128" t="str">
        <f t="shared" si="27"/>
        <v/>
      </c>
      <c r="AH12" s="128" t="str">
        <f t="shared" si="27"/>
        <v/>
      </c>
      <c r="AI12" s="128" t="str">
        <f t="shared" si="27"/>
        <v/>
      </c>
      <c r="AJ12" s="128" t="str">
        <f t="shared" si="27"/>
        <v/>
      </c>
      <c r="AK12" s="128" t="str">
        <f t="shared" si="27"/>
        <v/>
      </c>
      <c r="AL12" s="128" t="str">
        <f t="shared" si="27"/>
        <v/>
      </c>
      <c r="AM12" s="128" t="str">
        <f t="shared" si="27"/>
        <v/>
      </c>
      <c r="AN12" s="128" t="str">
        <f t="shared" si="27"/>
        <v/>
      </c>
      <c r="AO12" s="128" t="str">
        <f t="shared" si="27"/>
        <v/>
      </c>
      <c r="AP12" s="128" t="str">
        <f t="shared" ref="AP12" si="28">IF(AP5="","",SUBTOTAL(9,AP8:AP11))</f>
        <v/>
      </c>
    </row>
    <row r="13" spans="1:42" s="22" customFormat="1" ht="14.25" customHeight="1" x14ac:dyDescent="0.4">
      <c r="A13" s="193"/>
      <c r="B13" s="191" t="s">
        <v>8</v>
      </c>
      <c r="C13" s="192"/>
      <c r="D13" s="126">
        <f t="shared" si="25"/>
        <v>0</v>
      </c>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s="22" customFormat="1" ht="14.25" customHeight="1" x14ac:dyDescent="0.4">
      <c r="A14" s="193"/>
      <c r="B14" s="191" t="s">
        <v>9</v>
      </c>
      <c r="C14" s="192"/>
      <c r="D14" s="126">
        <f t="shared" si="25"/>
        <v>0</v>
      </c>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s="22" customFormat="1" ht="14.25" customHeight="1" x14ac:dyDescent="0.4">
      <c r="A15" s="193"/>
      <c r="B15" s="191" t="s">
        <v>10</v>
      </c>
      <c r="C15" s="192"/>
      <c r="D15" s="126">
        <f t="shared" si="25"/>
        <v>0</v>
      </c>
      <c r="E15" s="25"/>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row>
    <row r="16" spans="1:42" s="22" customFormat="1" ht="14.25" customHeight="1" x14ac:dyDescent="0.4">
      <c r="A16" s="193"/>
      <c r="B16" s="194" t="s">
        <v>25</v>
      </c>
      <c r="C16" s="195"/>
      <c r="D16" s="129"/>
      <c r="E16" s="130">
        <f>IF(E5="","",SUBTOTAL(9,E8:E15))</f>
        <v>0</v>
      </c>
      <c r="F16" s="131">
        <f t="shared" ref="F16:AC16" si="29">IF(F5="","",SUBTOTAL(9,F8:F15))</f>
        <v>0</v>
      </c>
      <c r="G16" s="131" t="str">
        <f t="shared" si="29"/>
        <v/>
      </c>
      <c r="H16" s="131" t="str">
        <f t="shared" si="29"/>
        <v/>
      </c>
      <c r="I16" s="131" t="str">
        <f t="shared" si="29"/>
        <v/>
      </c>
      <c r="J16" s="131" t="str">
        <f t="shared" si="29"/>
        <v/>
      </c>
      <c r="K16" s="131" t="str">
        <f t="shared" si="29"/>
        <v/>
      </c>
      <c r="L16" s="131" t="str">
        <f t="shared" si="29"/>
        <v/>
      </c>
      <c r="M16" s="131" t="str">
        <f t="shared" si="29"/>
        <v/>
      </c>
      <c r="N16" s="131" t="str">
        <f t="shared" si="29"/>
        <v/>
      </c>
      <c r="O16" s="131" t="str">
        <f t="shared" si="29"/>
        <v/>
      </c>
      <c r="P16" s="131" t="str">
        <f t="shared" si="29"/>
        <v/>
      </c>
      <c r="Q16" s="131" t="str">
        <f t="shared" si="29"/>
        <v/>
      </c>
      <c r="R16" s="131" t="str">
        <f t="shared" si="29"/>
        <v/>
      </c>
      <c r="S16" s="131" t="str">
        <f t="shared" si="29"/>
        <v/>
      </c>
      <c r="T16" s="131" t="str">
        <f t="shared" si="29"/>
        <v/>
      </c>
      <c r="U16" s="131" t="str">
        <f t="shared" si="29"/>
        <v/>
      </c>
      <c r="V16" s="131" t="str">
        <f t="shared" si="29"/>
        <v/>
      </c>
      <c r="W16" s="131" t="str">
        <f t="shared" si="29"/>
        <v/>
      </c>
      <c r="X16" s="131" t="str">
        <f t="shared" si="29"/>
        <v/>
      </c>
      <c r="Y16" s="131" t="str">
        <f t="shared" si="29"/>
        <v/>
      </c>
      <c r="Z16" s="131" t="str">
        <f t="shared" si="29"/>
        <v/>
      </c>
      <c r="AA16" s="131" t="str">
        <f t="shared" si="29"/>
        <v/>
      </c>
      <c r="AB16" s="131" t="str">
        <f t="shared" si="29"/>
        <v/>
      </c>
      <c r="AC16" s="131" t="str">
        <f t="shared" si="29"/>
        <v/>
      </c>
      <c r="AD16" s="131" t="str">
        <f t="shared" ref="AD16:AO16" si="30">IF(AD5="","",SUBTOTAL(9,AD8:AD15))</f>
        <v/>
      </c>
      <c r="AE16" s="131" t="str">
        <f t="shared" si="30"/>
        <v/>
      </c>
      <c r="AF16" s="131" t="str">
        <f t="shared" si="30"/>
        <v/>
      </c>
      <c r="AG16" s="131" t="str">
        <f t="shared" si="30"/>
        <v/>
      </c>
      <c r="AH16" s="131" t="str">
        <f t="shared" si="30"/>
        <v/>
      </c>
      <c r="AI16" s="131" t="str">
        <f t="shared" si="30"/>
        <v/>
      </c>
      <c r="AJ16" s="131" t="str">
        <f t="shared" si="30"/>
        <v/>
      </c>
      <c r="AK16" s="131" t="str">
        <f t="shared" si="30"/>
        <v/>
      </c>
      <c r="AL16" s="131" t="str">
        <f t="shared" si="30"/>
        <v/>
      </c>
      <c r="AM16" s="131" t="str">
        <f t="shared" si="30"/>
        <v/>
      </c>
      <c r="AN16" s="131" t="str">
        <f t="shared" si="30"/>
        <v/>
      </c>
      <c r="AO16" s="131" t="str">
        <f t="shared" si="30"/>
        <v/>
      </c>
      <c r="AP16" s="131" t="str">
        <f t="shared" ref="AP16" si="31">IF(AP5="","",SUBTOTAL(9,AP8:AP15))</f>
        <v/>
      </c>
    </row>
    <row r="17" spans="1:42" s="22" customFormat="1" ht="14.25" customHeight="1" x14ac:dyDescent="0.4">
      <c r="A17" s="193" t="s">
        <v>11</v>
      </c>
      <c r="B17" s="196" t="s">
        <v>17</v>
      </c>
      <c r="C17" s="125" t="s">
        <v>18</v>
      </c>
      <c r="D17" s="126">
        <f t="shared" ref="D17:D30" si="32">SUM(E17:AC17)</f>
        <v>0</v>
      </c>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row>
    <row r="18" spans="1:42" s="22" customFormat="1" ht="14.25" customHeight="1" x14ac:dyDescent="0.4">
      <c r="A18" s="193"/>
      <c r="B18" s="197"/>
      <c r="C18" s="125" t="s">
        <v>19</v>
      </c>
      <c r="D18" s="126">
        <f t="shared" si="32"/>
        <v>0</v>
      </c>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row>
    <row r="19" spans="1:42" s="22" customFormat="1" ht="14.25" customHeight="1" x14ac:dyDescent="0.4">
      <c r="A19" s="193"/>
      <c r="B19" s="197"/>
      <c r="C19" s="125" t="s">
        <v>20</v>
      </c>
      <c r="D19" s="126">
        <f t="shared" si="32"/>
        <v>0</v>
      </c>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row>
    <row r="20" spans="1:42" s="22" customFormat="1" ht="14.25" customHeight="1" x14ac:dyDescent="0.4">
      <c r="A20" s="193"/>
      <c r="B20" s="198"/>
      <c r="C20" s="127" t="s">
        <v>16</v>
      </c>
      <c r="D20" s="126">
        <f t="shared" si="32"/>
        <v>0</v>
      </c>
      <c r="E20" s="128">
        <f>IF(E5="","",SUBTOTAL(9,E17:E19))</f>
        <v>0</v>
      </c>
      <c r="F20" s="128">
        <f t="shared" ref="F20:AC20" si="33">IF(F5="","",SUBTOTAL(9,F17:F19))</f>
        <v>0</v>
      </c>
      <c r="G20" s="128" t="str">
        <f t="shared" si="33"/>
        <v/>
      </c>
      <c r="H20" s="128" t="str">
        <f t="shared" si="33"/>
        <v/>
      </c>
      <c r="I20" s="128" t="str">
        <f t="shared" si="33"/>
        <v/>
      </c>
      <c r="J20" s="128" t="str">
        <f t="shared" si="33"/>
        <v/>
      </c>
      <c r="K20" s="128" t="str">
        <f t="shared" si="33"/>
        <v/>
      </c>
      <c r="L20" s="128" t="str">
        <f t="shared" si="33"/>
        <v/>
      </c>
      <c r="M20" s="128" t="str">
        <f t="shared" si="33"/>
        <v/>
      </c>
      <c r="N20" s="128" t="str">
        <f t="shared" si="33"/>
        <v/>
      </c>
      <c r="O20" s="128" t="str">
        <f t="shared" si="33"/>
        <v/>
      </c>
      <c r="P20" s="128" t="str">
        <f t="shared" si="33"/>
        <v/>
      </c>
      <c r="Q20" s="128" t="str">
        <f t="shared" si="33"/>
        <v/>
      </c>
      <c r="R20" s="128" t="str">
        <f t="shared" si="33"/>
        <v/>
      </c>
      <c r="S20" s="128" t="str">
        <f t="shared" si="33"/>
        <v/>
      </c>
      <c r="T20" s="128" t="str">
        <f t="shared" si="33"/>
        <v/>
      </c>
      <c r="U20" s="128" t="str">
        <f t="shared" si="33"/>
        <v/>
      </c>
      <c r="V20" s="128" t="str">
        <f t="shared" si="33"/>
        <v/>
      </c>
      <c r="W20" s="128" t="str">
        <f t="shared" si="33"/>
        <v/>
      </c>
      <c r="X20" s="128" t="str">
        <f t="shared" si="33"/>
        <v/>
      </c>
      <c r="Y20" s="128" t="str">
        <f t="shared" si="33"/>
        <v/>
      </c>
      <c r="Z20" s="128" t="str">
        <f t="shared" si="33"/>
        <v/>
      </c>
      <c r="AA20" s="128" t="str">
        <f t="shared" si="33"/>
        <v/>
      </c>
      <c r="AB20" s="128" t="str">
        <f t="shared" si="33"/>
        <v/>
      </c>
      <c r="AC20" s="128" t="str">
        <f t="shared" si="33"/>
        <v/>
      </c>
      <c r="AD20" s="128" t="str">
        <f t="shared" ref="AD20:AO20" si="34">IF(AD5="","",SUBTOTAL(9,AD17:AD19))</f>
        <v/>
      </c>
      <c r="AE20" s="128" t="str">
        <f t="shared" si="34"/>
        <v/>
      </c>
      <c r="AF20" s="128" t="str">
        <f t="shared" si="34"/>
        <v/>
      </c>
      <c r="AG20" s="128" t="str">
        <f t="shared" si="34"/>
        <v/>
      </c>
      <c r="AH20" s="128" t="str">
        <f t="shared" si="34"/>
        <v/>
      </c>
      <c r="AI20" s="128" t="str">
        <f t="shared" si="34"/>
        <v/>
      </c>
      <c r="AJ20" s="128" t="str">
        <f t="shared" si="34"/>
        <v/>
      </c>
      <c r="AK20" s="128" t="str">
        <f t="shared" si="34"/>
        <v/>
      </c>
      <c r="AL20" s="128" t="str">
        <f t="shared" si="34"/>
        <v/>
      </c>
      <c r="AM20" s="128" t="str">
        <f t="shared" si="34"/>
        <v/>
      </c>
      <c r="AN20" s="128" t="str">
        <f t="shared" si="34"/>
        <v/>
      </c>
      <c r="AO20" s="128" t="str">
        <f t="shared" si="34"/>
        <v/>
      </c>
      <c r="AP20" s="128" t="str">
        <f t="shared" ref="AP20" si="35">IF(AP5="","",SUBTOTAL(9,AP17:AP19))</f>
        <v/>
      </c>
    </row>
    <row r="21" spans="1:42" s="22" customFormat="1" ht="14.25" customHeight="1" x14ac:dyDescent="0.4">
      <c r="A21" s="193"/>
      <c r="B21" s="196" t="s">
        <v>180</v>
      </c>
      <c r="C21" s="125" t="s">
        <v>21</v>
      </c>
      <c r="D21" s="126">
        <f t="shared" si="32"/>
        <v>0</v>
      </c>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row>
    <row r="22" spans="1:42" s="22" customFormat="1" ht="14.25" customHeight="1" x14ac:dyDescent="0.4">
      <c r="A22" s="193"/>
      <c r="B22" s="197"/>
      <c r="C22" s="125" t="s">
        <v>22</v>
      </c>
      <c r="D22" s="126">
        <f t="shared" si="32"/>
        <v>0</v>
      </c>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s="22" customFormat="1" ht="14.25" customHeight="1" x14ac:dyDescent="0.4">
      <c r="A23" s="193"/>
      <c r="B23" s="197"/>
      <c r="C23" s="125" t="s">
        <v>23</v>
      </c>
      <c r="D23" s="126">
        <f t="shared" si="32"/>
        <v>0</v>
      </c>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row>
    <row r="24" spans="1:42" s="22" customFormat="1" ht="14.25" customHeight="1" x14ac:dyDescent="0.4">
      <c r="A24" s="193"/>
      <c r="B24" s="197"/>
      <c r="C24" s="125" t="s">
        <v>24</v>
      </c>
      <c r="D24" s="126">
        <f t="shared" si="32"/>
        <v>0</v>
      </c>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row>
    <row r="25" spans="1:42" s="22" customFormat="1" ht="14.25" customHeight="1" x14ac:dyDescent="0.4">
      <c r="A25" s="193"/>
      <c r="B25" s="198"/>
      <c r="C25" s="127" t="s">
        <v>16</v>
      </c>
      <c r="D25" s="126">
        <f t="shared" si="32"/>
        <v>0</v>
      </c>
      <c r="E25" s="128">
        <f>IF(E5="","",SUBTOTAL(9,E21:E24))</f>
        <v>0</v>
      </c>
      <c r="F25" s="128">
        <f t="shared" ref="F25:AC25" si="36">IF(F5="","",SUBTOTAL(9,F21:F24))</f>
        <v>0</v>
      </c>
      <c r="G25" s="128" t="str">
        <f t="shared" si="36"/>
        <v/>
      </c>
      <c r="H25" s="128" t="str">
        <f t="shared" si="36"/>
        <v/>
      </c>
      <c r="I25" s="128" t="str">
        <f t="shared" si="36"/>
        <v/>
      </c>
      <c r="J25" s="128" t="str">
        <f t="shared" si="36"/>
        <v/>
      </c>
      <c r="K25" s="128" t="str">
        <f t="shared" si="36"/>
        <v/>
      </c>
      <c r="L25" s="128" t="str">
        <f t="shared" si="36"/>
        <v/>
      </c>
      <c r="M25" s="128" t="str">
        <f t="shared" si="36"/>
        <v/>
      </c>
      <c r="N25" s="128" t="str">
        <f t="shared" si="36"/>
        <v/>
      </c>
      <c r="O25" s="128" t="str">
        <f t="shared" si="36"/>
        <v/>
      </c>
      <c r="P25" s="128" t="str">
        <f t="shared" si="36"/>
        <v/>
      </c>
      <c r="Q25" s="128" t="str">
        <f t="shared" si="36"/>
        <v/>
      </c>
      <c r="R25" s="128" t="str">
        <f t="shared" si="36"/>
        <v/>
      </c>
      <c r="S25" s="128" t="str">
        <f t="shared" si="36"/>
        <v/>
      </c>
      <c r="T25" s="128" t="str">
        <f t="shared" si="36"/>
        <v/>
      </c>
      <c r="U25" s="128" t="str">
        <f t="shared" si="36"/>
        <v/>
      </c>
      <c r="V25" s="128" t="str">
        <f t="shared" si="36"/>
        <v/>
      </c>
      <c r="W25" s="128" t="str">
        <f t="shared" si="36"/>
        <v/>
      </c>
      <c r="X25" s="128" t="str">
        <f t="shared" si="36"/>
        <v/>
      </c>
      <c r="Y25" s="128" t="str">
        <f t="shared" si="36"/>
        <v/>
      </c>
      <c r="Z25" s="128" t="str">
        <f t="shared" si="36"/>
        <v/>
      </c>
      <c r="AA25" s="128" t="str">
        <f t="shared" si="36"/>
        <v/>
      </c>
      <c r="AB25" s="128" t="str">
        <f t="shared" si="36"/>
        <v/>
      </c>
      <c r="AC25" s="128" t="str">
        <f t="shared" si="36"/>
        <v/>
      </c>
      <c r="AD25" s="128" t="str">
        <f t="shared" ref="AD25:AO25" si="37">IF(AD5="","",SUBTOTAL(9,AD21:AD24))</f>
        <v/>
      </c>
      <c r="AE25" s="128" t="str">
        <f t="shared" si="37"/>
        <v/>
      </c>
      <c r="AF25" s="128" t="str">
        <f t="shared" si="37"/>
        <v/>
      </c>
      <c r="AG25" s="128" t="str">
        <f t="shared" si="37"/>
        <v/>
      </c>
      <c r="AH25" s="128" t="str">
        <f t="shared" si="37"/>
        <v/>
      </c>
      <c r="AI25" s="128" t="str">
        <f t="shared" si="37"/>
        <v/>
      </c>
      <c r="AJ25" s="128" t="str">
        <f t="shared" si="37"/>
        <v/>
      </c>
      <c r="AK25" s="128" t="str">
        <f t="shared" si="37"/>
        <v/>
      </c>
      <c r="AL25" s="128" t="str">
        <f t="shared" si="37"/>
        <v/>
      </c>
      <c r="AM25" s="128" t="str">
        <f t="shared" si="37"/>
        <v/>
      </c>
      <c r="AN25" s="128" t="str">
        <f t="shared" si="37"/>
        <v/>
      </c>
      <c r="AO25" s="128" t="str">
        <f t="shared" si="37"/>
        <v/>
      </c>
      <c r="AP25" s="128" t="str">
        <f t="shared" ref="AP25" si="38">IF(AP5="","",SUBTOTAL(9,AP21:AP24))</f>
        <v/>
      </c>
    </row>
    <row r="26" spans="1:42" s="22" customFormat="1" ht="14.25" customHeight="1" x14ac:dyDescent="0.4">
      <c r="A26" s="193"/>
      <c r="B26" s="199" t="s">
        <v>40</v>
      </c>
      <c r="C26" s="125" t="s">
        <v>12</v>
      </c>
      <c r="D26" s="126">
        <f t="shared" si="32"/>
        <v>0</v>
      </c>
      <c r="E26" s="25"/>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row>
    <row r="27" spans="1:42" s="22" customFormat="1" ht="14.25" customHeight="1" x14ac:dyDescent="0.4">
      <c r="A27" s="193"/>
      <c r="B27" s="191"/>
      <c r="C27" s="125" t="s">
        <v>13</v>
      </c>
      <c r="D27" s="126">
        <f t="shared" si="32"/>
        <v>0</v>
      </c>
      <c r="E27" s="25"/>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row>
    <row r="28" spans="1:42" s="22" customFormat="1" ht="14.25" customHeight="1" x14ac:dyDescent="0.4">
      <c r="A28" s="193"/>
      <c r="B28" s="191"/>
      <c r="C28" s="125" t="s">
        <v>14</v>
      </c>
      <c r="D28" s="126">
        <f t="shared" si="32"/>
        <v>0</v>
      </c>
      <c r="E28" s="25"/>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row>
    <row r="29" spans="1:42" s="22" customFormat="1" ht="14.25" customHeight="1" x14ac:dyDescent="0.4">
      <c r="A29" s="193"/>
      <c r="B29" s="191"/>
      <c r="C29" s="125" t="s">
        <v>15</v>
      </c>
      <c r="D29" s="126">
        <f t="shared" si="32"/>
        <v>0</v>
      </c>
      <c r="E29" s="25"/>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row>
    <row r="30" spans="1:42" s="22" customFormat="1" ht="14.25" customHeight="1" x14ac:dyDescent="0.4">
      <c r="A30" s="193"/>
      <c r="B30" s="191"/>
      <c r="C30" s="127" t="s">
        <v>16</v>
      </c>
      <c r="D30" s="126">
        <f t="shared" si="32"/>
        <v>0</v>
      </c>
      <c r="E30" s="132">
        <f>IF(E5="","",SUBTOTAL(9,E26:E29))</f>
        <v>0</v>
      </c>
      <c r="F30" s="128">
        <f t="shared" ref="F30:AC30" si="39">IF(F5="","",SUBTOTAL(9,F26:F29))</f>
        <v>0</v>
      </c>
      <c r="G30" s="128" t="str">
        <f t="shared" si="39"/>
        <v/>
      </c>
      <c r="H30" s="128" t="str">
        <f t="shared" si="39"/>
        <v/>
      </c>
      <c r="I30" s="128" t="str">
        <f t="shared" si="39"/>
        <v/>
      </c>
      <c r="J30" s="128" t="str">
        <f t="shared" si="39"/>
        <v/>
      </c>
      <c r="K30" s="128" t="str">
        <f t="shared" si="39"/>
        <v/>
      </c>
      <c r="L30" s="128" t="str">
        <f t="shared" si="39"/>
        <v/>
      </c>
      <c r="M30" s="128" t="str">
        <f t="shared" si="39"/>
        <v/>
      </c>
      <c r="N30" s="128" t="str">
        <f t="shared" si="39"/>
        <v/>
      </c>
      <c r="O30" s="128" t="str">
        <f t="shared" si="39"/>
        <v/>
      </c>
      <c r="P30" s="128" t="str">
        <f t="shared" si="39"/>
        <v/>
      </c>
      <c r="Q30" s="128" t="str">
        <f t="shared" si="39"/>
        <v/>
      </c>
      <c r="R30" s="128" t="str">
        <f t="shared" si="39"/>
        <v/>
      </c>
      <c r="S30" s="128" t="str">
        <f t="shared" si="39"/>
        <v/>
      </c>
      <c r="T30" s="128" t="str">
        <f t="shared" si="39"/>
        <v/>
      </c>
      <c r="U30" s="128" t="str">
        <f t="shared" si="39"/>
        <v/>
      </c>
      <c r="V30" s="128" t="str">
        <f t="shared" si="39"/>
        <v/>
      </c>
      <c r="W30" s="128" t="str">
        <f t="shared" si="39"/>
        <v/>
      </c>
      <c r="X30" s="128" t="str">
        <f t="shared" si="39"/>
        <v/>
      </c>
      <c r="Y30" s="128" t="str">
        <f t="shared" si="39"/>
        <v/>
      </c>
      <c r="Z30" s="128" t="str">
        <f t="shared" si="39"/>
        <v/>
      </c>
      <c r="AA30" s="128" t="str">
        <f t="shared" si="39"/>
        <v/>
      </c>
      <c r="AB30" s="128" t="str">
        <f t="shared" si="39"/>
        <v/>
      </c>
      <c r="AC30" s="128" t="str">
        <f t="shared" si="39"/>
        <v/>
      </c>
      <c r="AD30" s="128" t="str">
        <f t="shared" ref="AD30:AO30" si="40">IF(AD5="","",SUBTOTAL(9,AD26:AD29))</f>
        <v/>
      </c>
      <c r="AE30" s="128" t="str">
        <f t="shared" si="40"/>
        <v/>
      </c>
      <c r="AF30" s="128" t="str">
        <f t="shared" si="40"/>
        <v/>
      </c>
      <c r="AG30" s="128" t="str">
        <f t="shared" si="40"/>
        <v/>
      </c>
      <c r="AH30" s="128" t="str">
        <f t="shared" si="40"/>
        <v/>
      </c>
      <c r="AI30" s="128" t="str">
        <f t="shared" si="40"/>
        <v/>
      </c>
      <c r="AJ30" s="128" t="str">
        <f t="shared" si="40"/>
        <v/>
      </c>
      <c r="AK30" s="128" t="str">
        <f t="shared" si="40"/>
        <v/>
      </c>
      <c r="AL30" s="128" t="str">
        <f t="shared" si="40"/>
        <v/>
      </c>
      <c r="AM30" s="128" t="str">
        <f t="shared" si="40"/>
        <v/>
      </c>
      <c r="AN30" s="128" t="str">
        <f t="shared" si="40"/>
        <v/>
      </c>
      <c r="AO30" s="128" t="str">
        <f t="shared" si="40"/>
        <v/>
      </c>
      <c r="AP30" s="128" t="str">
        <f t="shared" ref="AP30" si="41">IF(AP5="","",SUBTOTAL(9,AP26:AP29))</f>
        <v/>
      </c>
    </row>
    <row r="31" spans="1:42" s="22" customFormat="1" ht="14.25" customHeight="1" x14ac:dyDescent="0.4">
      <c r="A31" s="193"/>
      <c r="B31" s="194" t="s">
        <v>26</v>
      </c>
      <c r="C31" s="195"/>
      <c r="D31" s="129"/>
      <c r="E31" s="130">
        <f>IF(E5="","",SUBTOTAL(9,E17:E30))</f>
        <v>0</v>
      </c>
      <c r="F31" s="131">
        <f t="shared" ref="F31:AC31" si="42">IF(F5="","",SUBTOTAL(9,F17:F30))</f>
        <v>0</v>
      </c>
      <c r="G31" s="131" t="str">
        <f t="shared" si="42"/>
        <v/>
      </c>
      <c r="H31" s="131" t="str">
        <f t="shared" si="42"/>
        <v/>
      </c>
      <c r="I31" s="131" t="str">
        <f t="shared" si="42"/>
        <v/>
      </c>
      <c r="J31" s="131" t="str">
        <f t="shared" si="42"/>
        <v/>
      </c>
      <c r="K31" s="131" t="str">
        <f t="shared" si="42"/>
        <v/>
      </c>
      <c r="L31" s="131" t="str">
        <f t="shared" si="42"/>
        <v/>
      </c>
      <c r="M31" s="131" t="str">
        <f t="shared" si="42"/>
        <v/>
      </c>
      <c r="N31" s="131" t="str">
        <f t="shared" si="42"/>
        <v/>
      </c>
      <c r="O31" s="131" t="str">
        <f t="shared" si="42"/>
        <v/>
      </c>
      <c r="P31" s="131" t="str">
        <f t="shared" si="42"/>
        <v/>
      </c>
      <c r="Q31" s="131" t="str">
        <f t="shared" si="42"/>
        <v/>
      </c>
      <c r="R31" s="131" t="str">
        <f t="shared" si="42"/>
        <v/>
      </c>
      <c r="S31" s="131" t="str">
        <f t="shared" si="42"/>
        <v/>
      </c>
      <c r="T31" s="131" t="str">
        <f t="shared" si="42"/>
        <v/>
      </c>
      <c r="U31" s="131" t="str">
        <f t="shared" si="42"/>
        <v/>
      </c>
      <c r="V31" s="131" t="str">
        <f t="shared" si="42"/>
        <v/>
      </c>
      <c r="W31" s="131" t="str">
        <f t="shared" si="42"/>
        <v/>
      </c>
      <c r="X31" s="131" t="str">
        <f t="shared" si="42"/>
        <v/>
      </c>
      <c r="Y31" s="131" t="str">
        <f t="shared" si="42"/>
        <v/>
      </c>
      <c r="Z31" s="131" t="str">
        <f t="shared" si="42"/>
        <v/>
      </c>
      <c r="AA31" s="131" t="str">
        <f t="shared" si="42"/>
        <v/>
      </c>
      <c r="AB31" s="131" t="str">
        <f t="shared" si="42"/>
        <v/>
      </c>
      <c r="AC31" s="131" t="str">
        <f t="shared" si="42"/>
        <v/>
      </c>
      <c r="AD31" s="131" t="str">
        <f t="shared" ref="AD31:AO31" si="43">IF(AD5="","",SUBTOTAL(9,AD17:AD30))</f>
        <v/>
      </c>
      <c r="AE31" s="131" t="str">
        <f t="shared" si="43"/>
        <v/>
      </c>
      <c r="AF31" s="131" t="str">
        <f t="shared" si="43"/>
        <v/>
      </c>
      <c r="AG31" s="131" t="str">
        <f t="shared" si="43"/>
        <v/>
      </c>
      <c r="AH31" s="131" t="str">
        <f t="shared" si="43"/>
        <v/>
      </c>
      <c r="AI31" s="131" t="str">
        <f t="shared" si="43"/>
        <v/>
      </c>
      <c r="AJ31" s="131" t="str">
        <f t="shared" si="43"/>
        <v/>
      </c>
      <c r="AK31" s="131" t="str">
        <f t="shared" si="43"/>
        <v/>
      </c>
      <c r="AL31" s="131" t="str">
        <f t="shared" si="43"/>
        <v/>
      </c>
      <c r="AM31" s="131" t="str">
        <f t="shared" si="43"/>
        <v/>
      </c>
      <c r="AN31" s="131" t="str">
        <f t="shared" si="43"/>
        <v/>
      </c>
      <c r="AO31" s="131" t="str">
        <f t="shared" si="43"/>
        <v/>
      </c>
      <c r="AP31" s="131" t="str">
        <f t="shared" ref="AP31" si="44">IF(AP5="","",SUBTOTAL(9,AP17:AP30))</f>
        <v/>
      </c>
    </row>
    <row r="32" spans="1:42" ht="14.25" customHeight="1" x14ac:dyDescent="0.4">
      <c r="A32" s="200" t="s">
        <v>42</v>
      </c>
      <c r="B32" s="201"/>
      <c r="C32" s="202"/>
      <c r="D32" s="133"/>
      <c r="E32" s="134">
        <f>IF(E5="","",E16-E31)</f>
        <v>0</v>
      </c>
      <c r="F32" s="135">
        <f t="shared" ref="F32:AC32" si="45">IF(F5="","",F16-F31)</f>
        <v>0</v>
      </c>
      <c r="G32" s="135" t="str">
        <f t="shared" si="45"/>
        <v/>
      </c>
      <c r="H32" s="135" t="str">
        <f t="shared" si="45"/>
        <v/>
      </c>
      <c r="I32" s="135" t="str">
        <f t="shared" si="45"/>
        <v/>
      </c>
      <c r="J32" s="135" t="str">
        <f t="shared" si="45"/>
        <v/>
      </c>
      <c r="K32" s="135" t="str">
        <f t="shared" si="45"/>
        <v/>
      </c>
      <c r="L32" s="135" t="str">
        <f t="shared" si="45"/>
        <v/>
      </c>
      <c r="M32" s="135" t="str">
        <f t="shared" si="45"/>
        <v/>
      </c>
      <c r="N32" s="135" t="str">
        <f t="shared" si="45"/>
        <v/>
      </c>
      <c r="O32" s="135" t="str">
        <f t="shared" si="45"/>
        <v/>
      </c>
      <c r="P32" s="135" t="str">
        <f t="shared" si="45"/>
        <v/>
      </c>
      <c r="Q32" s="135" t="str">
        <f t="shared" si="45"/>
        <v/>
      </c>
      <c r="R32" s="135" t="str">
        <f t="shared" si="45"/>
        <v/>
      </c>
      <c r="S32" s="135" t="str">
        <f t="shared" si="45"/>
        <v/>
      </c>
      <c r="T32" s="135" t="str">
        <f t="shared" si="45"/>
        <v/>
      </c>
      <c r="U32" s="135" t="str">
        <f t="shared" si="45"/>
        <v/>
      </c>
      <c r="V32" s="135" t="str">
        <f t="shared" si="45"/>
        <v/>
      </c>
      <c r="W32" s="135" t="str">
        <f t="shared" si="45"/>
        <v/>
      </c>
      <c r="X32" s="135" t="str">
        <f t="shared" si="45"/>
        <v/>
      </c>
      <c r="Y32" s="135" t="str">
        <f t="shared" si="45"/>
        <v/>
      </c>
      <c r="Z32" s="135" t="str">
        <f t="shared" si="45"/>
        <v/>
      </c>
      <c r="AA32" s="135" t="str">
        <f t="shared" si="45"/>
        <v/>
      </c>
      <c r="AB32" s="135" t="str">
        <f t="shared" si="45"/>
        <v/>
      </c>
      <c r="AC32" s="135" t="str">
        <f t="shared" si="45"/>
        <v/>
      </c>
      <c r="AD32" s="135" t="str">
        <f t="shared" ref="AD32:AO32" si="46">IF(AD5="","",AD16-AD31)</f>
        <v/>
      </c>
      <c r="AE32" s="135" t="str">
        <f t="shared" si="46"/>
        <v/>
      </c>
      <c r="AF32" s="135" t="str">
        <f t="shared" si="46"/>
        <v/>
      </c>
      <c r="AG32" s="135" t="str">
        <f t="shared" si="46"/>
        <v/>
      </c>
      <c r="AH32" s="135" t="str">
        <f t="shared" si="46"/>
        <v/>
      </c>
      <c r="AI32" s="135" t="str">
        <f t="shared" si="46"/>
        <v/>
      </c>
      <c r="AJ32" s="135" t="str">
        <f t="shared" si="46"/>
        <v/>
      </c>
      <c r="AK32" s="135" t="str">
        <f t="shared" si="46"/>
        <v/>
      </c>
      <c r="AL32" s="135" t="str">
        <f t="shared" si="46"/>
        <v/>
      </c>
      <c r="AM32" s="135" t="str">
        <f t="shared" si="46"/>
        <v/>
      </c>
      <c r="AN32" s="135" t="str">
        <f t="shared" si="46"/>
        <v/>
      </c>
      <c r="AO32" s="135" t="str">
        <f t="shared" si="46"/>
        <v/>
      </c>
      <c r="AP32" s="135" t="str">
        <f t="shared" ref="AP32" si="47">IF(AP5="","",AP16-AP31)</f>
        <v/>
      </c>
    </row>
    <row r="33" spans="1:42" s="22" customFormat="1" ht="14.25" customHeight="1" x14ac:dyDescent="0.4">
      <c r="A33" s="190" t="s">
        <v>27</v>
      </c>
      <c r="B33" s="191"/>
      <c r="C33" s="192"/>
      <c r="D33" s="122"/>
      <c r="E33" s="123"/>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row>
    <row r="34" spans="1:42" s="22" customFormat="1" ht="14.25" customHeight="1" x14ac:dyDescent="0.4">
      <c r="A34" s="193" t="s">
        <v>31</v>
      </c>
      <c r="B34" s="191" t="s">
        <v>28</v>
      </c>
      <c r="C34" s="192"/>
      <c r="D34" s="126">
        <f>SUM(E34:AC34)</f>
        <v>0</v>
      </c>
      <c r="E34" s="23"/>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row>
    <row r="35" spans="1:42" s="22" customFormat="1" ht="14.25" customHeight="1" x14ac:dyDescent="0.4">
      <c r="A35" s="193"/>
      <c r="B35" s="191" t="s">
        <v>29</v>
      </c>
      <c r="C35" s="192"/>
      <c r="D35" s="126">
        <f>SUM(E35:AC35)</f>
        <v>0</v>
      </c>
      <c r="E35" s="23"/>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row>
    <row r="36" spans="1:42" s="22" customFormat="1" ht="14.25" customHeight="1" x14ac:dyDescent="0.4">
      <c r="A36" s="193"/>
      <c r="B36" s="191" t="s">
        <v>30</v>
      </c>
      <c r="C36" s="192"/>
      <c r="D36" s="126">
        <f>SUM(E36:AC36)</f>
        <v>0</v>
      </c>
      <c r="E36" s="23"/>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row>
    <row r="37" spans="1:42" s="22" customFormat="1" ht="14.25" customHeight="1" x14ac:dyDescent="0.4">
      <c r="A37" s="193"/>
      <c r="B37" s="191" t="s">
        <v>9</v>
      </c>
      <c r="C37" s="192"/>
      <c r="D37" s="126">
        <f>SUM(E37:AC37)</f>
        <v>0</v>
      </c>
      <c r="E37" s="23"/>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row>
    <row r="38" spans="1:42" s="22" customFormat="1" ht="14.25" customHeight="1" x14ac:dyDescent="0.4">
      <c r="A38" s="193"/>
      <c r="B38" s="194" t="s">
        <v>36</v>
      </c>
      <c r="C38" s="195"/>
      <c r="D38" s="136"/>
      <c r="E38" s="132">
        <f>IF(E5="","",SUM(E34:E37))</f>
        <v>0</v>
      </c>
      <c r="F38" s="128">
        <f t="shared" ref="F38:AC38" si="48">IF(F5="","",SUM(F34:F37))</f>
        <v>0</v>
      </c>
      <c r="G38" s="128" t="str">
        <f t="shared" si="48"/>
        <v/>
      </c>
      <c r="H38" s="128" t="str">
        <f t="shared" si="48"/>
        <v/>
      </c>
      <c r="I38" s="128" t="str">
        <f t="shared" si="48"/>
        <v/>
      </c>
      <c r="J38" s="128" t="str">
        <f t="shared" si="48"/>
        <v/>
      </c>
      <c r="K38" s="128" t="str">
        <f t="shared" si="48"/>
        <v/>
      </c>
      <c r="L38" s="128" t="str">
        <f t="shared" si="48"/>
        <v/>
      </c>
      <c r="M38" s="128" t="str">
        <f t="shared" si="48"/>
        <v/>
      </c>
      <c r="N38" s="128" t="str">
        <f t="shared" si="48"/>
        <v/>
      </c>
      <c r="O38" s="128" t="str">
        <f t="shared" si="48"/>
        <v/>
      </c>
      <c r="P38" s="128" t="str">
        <f t="shared" si="48"/>
        <v/>
      </c>
      <c r="Q38" s="128" t="str">
        <f t="shared" si="48"/>
        <v/>
      </c>
      <c r="R38" s="128" t="str">
        <f t="shared" si="48"/>
        <v/>
      </c>
      <c r="S38" s="128" t="str">
        <f t="shared" si="48"/>
        <v/>
      </c>
      <c r="T38" s="128" t="str">
        <f t="shared" si="48"/>
        <v/>
      </c>
      <c r="U38" s="128" t="str">
        <f t="shared" si="48"/>
        <v/>
      </c>
      <c r="V38" s="128" t="str">
        <f t="shared" si="48"/>
        <v/>
      </c>
      <c r="W38" s="128" t="str">
        <f t="shared" si="48"/>
        <v/>
      </c>
      <c r="X38" s="128" t="str">
        <f t="shared" si="48"/>
        <v/>
      </c>
      <c r="Y38" s="128" t="str">
        <f t="shared" si="48"/>
        <v/>
      </c>
      <c r="Z38" s="128" t="str">
        <f t="shared" si="48"/>
        <v/>
      </c>
      <c r="AA38" s="128" t="str">
        <f t="shared" si="48"/>
        <v/>
      </c>
      <c r="AB38" s="128" t="str">
        <f t="shared" si="48"/>
        <v/>
      </c>
      <c r="AC38" s="128" t="str">
        <f t="shared" si="48"/>
        <v/>
      </c>
      <c r="AD38" s="128" t="str">
        <f t="shared" ref="AD38:AO38" si="49">IF(AD5="","",SUM(AD34:AD37))</f>
        <v/>
      </c>
      <c r="AE38" s="128" t="str">
        <f t="shared" si="49"/>
        <v/>
      </c>
      <c r="AF38" s="128" t="str">
        <f t="shared" si="49"/>
        <v/>
      </c>
      <c r="AG38" s="128" t="str">
        <f t="shared" si="49"/>
        <v/>
      </c>
      <c r="AH38" s="128" t="str">
        <f t="shared" si="49"/>
        <v/>
      </c>
      <c r="AI38" s="128" t="str">
        <f t="shared" si="49"/>
        <v/>
      </c>
      <c r="AJ38" s="128" t="str">
        <f t="shared" si="49"/>
        <v/>
      </c>
      <c r="AK38" s="128" t="str">
        <f t="shared" si="49"/>
        <v/>
      </c>
      <c r="AL38" s="128" t="str">
        <f t="shared" si="49"/>
        <v/>
      </c>
      <c r="AM38" s="128" t="str">
        <f t="shared" si="49"/>
        <v/>
      </c>
      <c r="AN38" s="128" t="str">
        <f t="shared" si="49"/>
        <v/>
      </c>
      <c r="AO38" s="128" t="str">
        <f t="shared" si="49"/>
        <v/>
      </c>
      <c r="AP38" s="128" t="str">
        <f t="shared" ref="AP38" si="50">IF(AP5="","",SUM(AP34:AP37))</f>
        <v/>
      </c>
    </row>
    <row r="39" spans="1:42" s="22" customFormat="1" ht="14.25" customHeight="1" x14ac:dyDescent="0.4">
      <c r="A39" s="193" t="s">
        <v>32</v>
      </c>
      <c r="B39" s="191" t="s">
        <v>33</v>
      </c>
      <c r="C39" s="192"/>
      <c r="D39" s="126">
        <f>SUM(E39:AC39)</f>
        <v>0</v>
      </c>
      <c r="E39" s="23"/>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row>
    <row r="40" spans="1:42" s="22" customFormat="1" ht="14.25" customHeight="1" x14ac:dyDescent="0.4">
      <c r="A40" s="193"/>
      <c r="B40" s="191" t="s">
        <v>34</v>
      </c>
      <c r="C40" s="192"/>
      <c r="D40" s="126">
        <f>SUM(E40:AC40)</f>
        <v>0</v>
      </c>
      <c r="E40" s="23"/>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row>
    <row r="41" spans="1:42" s="22" customFormat="1" ht="14.25" customHeight="1" x14ac:dyDescent="0.4">
      <c r="A41" s="193"/>
      <c r="B41" s="191" t="s">
        <v>35</v>
      </c>
      <c r="C41" s="192"/>
      <c r="D41" s="126">
        <f>SUM(E41:AC41)</f>
        <v>0</v>
      </c>
      <c r="E41" s="23"/>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row>
    <row r="42" spans="1:42" ht="14.25" customHeight="1" x14ac:dyDescent="0.4">
      <c r="A42" s="193"/>
      <c r="B42" s="194" t="s">
        <v>37</v>
      </c>
      <c r="C42" s="195"/>
      <c r="D42" s="133"/>
      <c r="E42" s="132">
        <f>IF(E5="","",SUM(E39:E41))</f>
        <v>0</v>
      </c>
      <c r="F42" s="128">
        <f t="shared" ref="F42:AC42" si="51">IF(F5="","",SUM(F39:F41))</f>
        <v>0</v>
      </c>
      <c r="G42" s="128" t="str">
        <f t="shared" si="51"/>
        <v/>
      </c>
      <c r="H42" s="128" t="str">
        <f t="shared" si="51"/>
        <v/>
      </c>
      <c r="I42" s="128" t="str">
        <f t="shared" si="51"/>
        <v/>
      </c>
      <c r="J42" s="128" t="str">
        <f t="shared" si="51"/>
        <v/>
      </c>
      <c r="K42" s="128" t="str">
        <f t="shared" si="51"/>
        <v/>
      </c>
      <c r="L42" s="128" t="str">
        <f t="shared" si="51"/>
        <v/>
      </c>
      <c r="M42" s="128" t="str">
        <f t="shared" si="51"/>
        <v/>
      </c>
      <c r="N42" s="128" t="str">
        <f t="shared" si="51"/>
        <v/>
      </c>
      <c r="O42" s="128" t="str">
        <f t="shared" si="51"/>
        <v/>
      </c>
      <c r="P42" s="128" t="str">
        <f t="shared" si="51"/>
        <v/>
      </c>
      <c r="Q42" s="128" t="str">
        <f t="shared" si="51"/>
        <v/>
      </c>
      <c r="R42" s="128" t="str">
        <f t="shared" si="51"/>
        <v/>
      </c>
      <c r="S42" s="128" t="str">
        <f t="shared" si="51"/>
        <v/>
      </c>
      <c r="T42" s="128" t="str">
        <f t="shared" si="51"/>
        <v/>
      </c>
      <c r="U42" s="128" t="str">
        <f t="shared" si="51"/>
        <v/>
      </c>
      <c r="V42" s="128" t="str">
        <f t="shared" si="51"/>
        <v/>
      </c>
      <c r="W42" s="128" t="str">
        <f t="shared" si="51"/>
        <v/>
      </c>
      <c r="X42" s="128" t="str">
        <f t="shared" si="51"/>
        <v/>
      </c>
      <c r="Y42" s="128" t="str">
        <f t="shared" si="51"/>
        <v/>
      </c>
      <c r="Z42" s="128" t="str">
        <f t="shared" si="51"/>
        <v/>
      </c>
      <c r="AA42" s="128" t="str">
        <f t="shared" si="51"/>
        <v/>
      </c>
      <c r="AB42" s="128" t="str">
        <f t="shared" si="51"/>
        <v/>
      </c>
      <c r="AC42" s="128" t="str">
        <f t="shared" si="51"/>
        <v/>
      </c>
      <c r="AD42" s="128" t="str">
        <f t="shared" ref="AD42:AO42" si="52">IF(AD5="","",SUM(AD39:AD41))</f>
        <v/>
      </c>
      <c r="AE42" s="128" t="str">
        <f t="shared" si="52"/>
        <v/>
      </c>
      <c r="AF42" s="128" t="str">
        <f t="shared" si="52"/>
        <v/>
      </c>
      <c r="AG42" s="128" t="str">
        <f t="shared" si="52"/>
        <v/>
      </c>
      <c r="AH42" s="128" t="str">
        <f t="shared" si="52"/>
        <v/>
      </c>
      <c r="AI42" s="128" t="str">
        <f t="shared" si="52"/>
        <v/>
      </c>
      <c r="AJ42" s="128" t="str">
        <f t="shared" si="52"/>
        <v/>
      </c>
      <c r="AK42" s="128" t="str">
        <f t="shared" si="52"/>
        <v/>
      </c>
      <c r="AL42" s="128" t="str">
        <f t="shared" si="52"/>
        <v/>
      </c>
      <c r="AM42" s="128" t="str">
        <f t="shared" si="52"/>
        <v/>
      </c>
      <c r="AN42" s="128" t="str">
        <f t="shared" si="52"/>
        <v/>
      </c>
      <c r="AO42" s="128" t="str">
        <f t="shared" si="52"/>
        <v/>
      </c>
      <c r="AP42" s="128" t="str">
        <f t="shared" ref="AP42" si="53">IF(AP5="","",SUM(AP39:AP41))</f>
        <v/>
      </c>
    </row>
    <row r="43" spans="1:42" ht="14.25" customHeight="1" x14ac:dyDescent="0.4">
      <c r="A43" s="200" t="s">
        <v>38</v>
      </c>
      <c r="B43" s="201"/>
      <c r="C43" s="202"/>
      <c r="D43" s="133"/>
      <c r="E43" s="134">
        <f>IF(E5="","",E38-E42)</f>
        <v>0</v>
      </c>
      <c r="F43" s="135">
        <f t="shared" ref="F43:AC43" si="54">IF(F5="","",F38-F42)</f>
        <v>0</v>
      </c>
      <c r="G43" s="135" t="str">
        <f t="shared" si="54"/>
        <v/>
      </c>
      <c r="H43" s="135" t="str">
        <f t="shared" si="54"/>
        <v/>
      </c>
      <c r="I43" s="135" t="str">
        <f t="shared" si="54"/>
        <v/>
      </c>
      <c r="J43" s="135" t="str">
        <f t="shared" si="54"/>
        <v/>
      </c>
      <c r="K43" s="135" t="str">
        <f t="shared" si="54"/>
        <v/>
      </c>
      <c r="L43" s="135" t="str">
        <f t="shared" si="54"/>
        <v/>
      </c>
      <c r="M43" s="135" t="str">
        <f t="shared" si="54"/>
        <v/>
      </c>
      <c r="N43" s="135" t="str">
        <f t="shared" si="54"/>
        <v/>
      </c>
      <c r="O43" s="135" t="str">
        <f t="shared" si="54"/>
        <v/>
      </c>
      <c r="P43" s="135" t="str">
        <f t="shared" si="54"/>
        <v/>
      </c>
      <c r="Q43" s="135" t="str">
        <f t="shared" si="54"/>
        <v/>
      </c>
      <c r="R43" s="135" t="str">
        <f t="shared" si="54"/>
        <v/>
      </c>
      <c r="S43" s="135" t="str">
        <f t="shared" si="54"/>
        <v/>
      </c>
      <c r="T43" s="135" t="str">
        <f t="shared" si="54"/>
        <v/>
      </c>
      <c r="U43" s="135" t="str">
        <f t="shared" si="54"/>
        <v/>
      </c>
      <c r="V43" s="135" t="str">
        <f t="shared" si="54"/>
        <v/>
      </c>
      <c r="W43" s="135" t="str">
        <f t="shared" si="54"/>
        <v/>
      </c>
      <c r="X43" s="135" t="str">
        <f t="shared" si="54"/>
        <v/>
      </c>
      <c r="Y43" s="135" t="str">
        <f t="shared" si="54"/>
        <v/>
      </c>
      <c r="Z43" s="135" t="str">
        <f t="shared" si="54"/>
        <v/>
      </c>
      <c r="AA43" s="135" t="str">
        <f t="shared" si="54"/>
        <v/>
      </c>
      <c r="AB43" s="135" t="str">
        <f t="shared" si="54"/>
        <v/>
      </c>
      <c r="AC43" s="135" t="str">
        <f t="shared" si="54"/>
        <v/>
      </c>
      <c r="AD43" s="135" t="str">
        <f t="shared" ref="AD43:AO43" si="55">IF(AD5="","",AD38-AD42)</f>
        <v/>
      </c>
      <c r="AE43" s="135" t="str">
        <f t="shared" si="55"/>
        <v/>
      </c>
      <c r="AF43" s="135" t="str">
        <f t="shared" si="55"/>
        <v/>
      </c>
      <c r="AG43" s="135" t="str">
        <f t="shared" si="55"/>
        <v/>
      </c>
      <c r="AH43" s="135" t="str">
        <f t="shared" si="55"/>
        <v/>
      </c>
      <c r="AI43" s="135" t="str">
        <f t="shared" si="55"/>
        <v/>
      </c>
      <c r="AJ43" s="135" t="str">
        <f t="shared" si="55"/>
        <v/>
      </c>
      <c r="AK43" s="135" t="str">
        <f t="shared" si="55"/>
        <v/>
      </c>
      <c r="AL43" s="135" t="str">
        <f t="shared" si="55"/>
        <v/>
      </c>
      <c r="AM43" s="135" t="str">
        <f t="shared" si="55"/>
        <v/>
      </c>
      <c r="AN43" s="135" t="str">
        <f t="shared" si="55"/>
        <v/>
      </c>
      <c r="AO43" s="135" t="str">
        <f t="shared" si="55"/>
        <v/>
      </c>
      <c r="AP43" s="135" t="str">
        <f t="shared" ref="AP43" si="56">IF(AP5="","",AP38-AP42)</f>
        <v/>
      </c>
    </row>
    <row r="44" spans="1:42" ht="14.25" customHeight="1" x14ac:dyDescent="0.4">
      <c r="A44" s="203" t="s">
        <v>39</v>
      </c>
      <c r="B44" s="204"/>
      <c r="C44" s="205"/>
      <c r="D44" s="137"/>
      <c r="E44" s="138">
        <f>IF(E5="","",E6+E32+E43)</f>
        <v>0</v>
      </c>
      <c r="F44" s="139">
        <f t="shared" ref="F44:AC44" si="57">IF(F5="","",F6+F32+F43)</f>
        <v>0</v>
      </c>
      <c r="G44" s="139" t="str">
        <f t="shared" si="57"/>
        <v/>
      </c>
      <c r="H44" s="139" t="str">
        <f t="shared" si="57"/>
        <v/>
      </c>
      <c r="I44" s="139" t="str">
        <f t="shared" si="57"/>
        <v/>
      </c>
      <c r="J44" s="139" t="str">
        <f t="shared" si="57"/>
        <v/>
      </c>
      <c r="K44" s="139" t="str">
        <f t="shared" si="57"/>
        <v/>
      </c>
      <c r="L44" s="139" t="str">
        <f t="shared" si="57"/>
        <v/>
      </c>
      <c r="M44" s="139" t="str">
        <f t="shared" si="57"/>
        <v/>
      </c>
      <c r="N44" s="139" t="str">
        <f t="shared" si="57"/>
        <v/>
      </c>
      <c r="O44" s="139" t="str">
        <f t="shared" si="57"/>
        <v/>
      </c>
      <c r="P44" s="139" t="str">
        <f t="shared" si="57"/>
        <v/>
      </c>
      <c r="Q44" s="139" t="str">
        <f t="shared" si="57"/>
        <v/>
      </c>
      <c r="R44" s="139" t="str">
        <f t="shared" si="57"/>
        <v/>
      </c>
      <c r="S44" s="139" t="str">
        <f t="shared" si="57"/>
        <v/>
      </c>
      <c r="T44" s="139" t="str">
        <f t="shared" si="57"/>
        <v/>
      </c>
      <c r="U44" s="139" t="str">
        <f t="shared" si="57"/>
        <v/>
      </c>
      <c r="V44" s="139" t="str">
        <f t="shared" si="57"/>
        <v/>
      </c>
      <c r="W44" s="139" t="str">
        <f t="shared" si="57"/>
        <v/>
      </c>
      <c r="X44" s="139" t="str">
        <f t="shared" si="57"/>
        <v/>
      </c>
      <c r="Y44" s="139" t="str">
        <f t="shared" si="57"/>
        <v/>
      </c>
      <c r="Z44" s="139" t="str">
        <f t="shared" si="57"/>
        <v/>
      </c>
      <c r="AA44" s="139" t="str">
        <f t="shared" si="57"/>
        <v/>
      </c>
      <c r="AB44" s="139" t="str">
        <f t="shared" si="57"/>
        <v/>
      </c>
      <c r="AC44" s="139" t="str">
        <f t="shared" si="57"/>
        <v/>
      </c>
      <c r="AD44" s="139" t="str">
        <f t="shared" ref="AD44:AO44" si="58">IF(AD5="","",AD6+AD32+AD43)</f>
        <v/>
      </c>
      <c r="AE44" s="139" t="str">
        <f t="shared" si="58"/>
        <v/>
      </c>
      <c r="AF44" s="139" t="str">
        <f t="shared" si="58"/>
        <v/>
      </c>
      <c r="AG44" s="139" t="str">
        <f t="shared" si="58"/>
        <v/>
      </c>
      <c r="AH44" s="139" t="str">
        <f t="shared" si="58"/>
        <v/>
      </c>
      <c r="AI44" s="139" t="str">
        <f t="shared" si="58"/>
        <v/>
      </c>
      <c r="AJ44" s="139" t="str">
        <f t="shared" si="58"/>
        <v/>
      </c>
      <c r="AK44" s="139" t="str">
        <f t="shared" si="58"/>
        <v/>
      </c>
      <c r="AL44" s="139" t="str">
        <f t="shared" si="58"/>
        <v/>
      </c>
      <c r="AM44" s="139" t="str">
        <f t="shared" si="58"/>
        <v/>
      </c>
      <c r="AN44" s="139" t="str">
        <f t="shared" si="58"/>
        <v/>
      </c>
      <c r="AO44" s="139" t="str">
        <f t="shared" si="58"/>
        <v/>
      </c>
      <c r="AP44" s="139" t="str">
        <f t="shared" ref="AP44" si="59">IF(AP5="","",AP6+AP32+AP43)</f>
        <v/>
      </c>
    </row>
    <row r="45" spans="1:42" ht="24.75" customHeight="1" x14ac:dyDescent="0.4">
      <c r="AD45" s="108"/>
      <c r="AE45" s="108"/>
      <c r="AF45" s="108"/>
      <c r="AG45" s="108"/>
      <c r="AH45" s="108"/>
      <c r="AI45" s="108"/>
      <c r="AJ45" s="108"/>
      <c r="AK45" s="108"/>
      <c r="AL45" s="108"/>
      <c r="AM45" s="108"/>
      <c r="AN45" s="108"/>
      <c r="AO45" s="108"/>
      <c r="AP45" s="108"/>
    </row>
    <row r="46" spans="1:42" ht="24.75" customHeight="1" x14ac:dyDescent="0.4">
      <c r="B46" s="186"/>
      <c r="C46" s="186"/>
      <c r="D46" s="140"/>
      <c r="E46" s="141"/>
      <c r="F46" s="141"/>
      <c r="G46" s="141"/>
      <c r="H46" s="141"/>
      <c r="I46" s="141"/>
      <c r="J46" s="141"/>
      <c r="K46" s="141"/>
      <c r="L46" s="141"/>
      <c r="M46" s="141"/>
      <c r="N46" s="141"/>
      <c r="O46" s="141"/>
      <c r="P46" s="141"/>
      <c r="Q46" s="141"/>
      <c r="R46" s="141" t="str">
        <f t="shared" ref="R46:AC46" si="60">IF(R5="","",R12-R20)</f>
        <v/>
      </c>
      <c r="S46" s="141" t="str">
        <f t="shared" si="60"/>
        <v/>
      </c>
      <c r="T46" s="141" t="str">
        <f t="shared" si="60"/>
        <v/>
      </c>
      <c r="U46" s="141" t="str">
        <f t="shared" si="60"/>
        <v/>
      </c>
      <c r="V46" s="141" t="str">
        <f t="shared" si="60"/>
        <v/>
      </c>
      <c r="W46" s="141" t="str">
        <f t="shared" si="60"/>
        <v/>
      </c>
      <c r="X46" s="141" t="str">
        <f t="shared" si="60"/>
        <v/>
      </c>
      <c r="Y46" s="141" t="str">
        <f t="shared" si="60"/>
        <v/>
      </c>
      <c r="Z46" s="141" t="str">
        <f t="shared" si="60"/>
        <v/>
      </c>
      <c r="AA46" s="141" t="str">
        <f t="shared" si="60"/>
        <v/>
      </c>
      <c r="AB46" s="141" t="str">
        <f t="shared" si="60"/>
        <v/>
      </c>
      <c r="AC46" s="141" t="str">
        <f t="shared" si="60"/>
        <v/>
      </c>
      <c r="AD46" s="141" t="str">
        <f t="shared" ref="AD46:AO46" si="61">IF(AD5="","",AD12-AD20)</f>
        <v/>
      </c>
      <c r="AE46" s="141" t="str">
        <f t="shared" si="61"/>
        <v/>
      </c>
      <c r="AF46" s="141" t="str">
        <f t="shared" si="61"/>
        <v/>
      </c>
      <c r="AG46" s="141" t="str">
        <f t="shared" si="61"/>
        <v/>
      </c>
      <c r="AH46" s="141" t="str">
        <f t="shared" si="61"/>
        <v/>
      </c>
      <c r="AI46" s="141" t="str">
        <f t="shared" si="61"/>
        <v/>
      </c>
      <c r="AJ46" s="141" t="str">
        <f t="shared" si="61"/>
        <v/>
      </c>
      <c r="AK46" s="141" t="str">
        <f t="shared" si="61"/>
        <v/>
      </c>
      <c r="AL46" s="141" t="str">
        <f t="shared" si="61"/>
        <v/>
      </c>
      <c r="AM46" s="141" t="str">
        <f t="shared" si="61"/>
        <v/>
      </c>
      <c r="AN46" s="141" t="str">
        <f t="shared" si="61"/>
        <v/>
      </c>
      <c r="AO46" s="141" t="str">
        <f t="shared" si="61"/>
        <v/>
      </c>
      <c r="AP46" s="141" t="str">
        <f t="shared" ref="AP46" si="62">IF(AP5="","",AP12-AP20)</f>
        <v/>
      </c>
    </row>
    <row r="47" spans="1:42" ht="24.75" customHeight="1" x14ac:dyDescent="0.4"/>
    <row r="48" spans="1:42"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21" t="s">
        <v>164</v>
      </c>
      <c r="B117" s="21" t="s">
        <v>170</v>
      </c>
    </row>
    <row r="118" spans="1:2" x14ac:dyDescent="0.4">
      <c r="A118" s="21" t="s">
        <v>165</v>
      </c>
      <c r="B118" s="21" t="s">
        <v>171</v>
      </c>
    </row>
    <row r="119" spans="1:2" x14ac:dyDescent="0.4">
      <c r="A119" s="21" t="s">
        <v>166</v>
      </c>
      <c r="B119" s="21" t="s">
        <v>170</v>
      </c>
    </row>
    <row r="120" spans="1:2" x14ac:dyDescent="0.4">
      <c r="A120" s="21" t="s">
        <v>167</v>
      </c>
      <c r="B120" s="21" t="s">
        <v>171</v>
      </c>
    </row>
    <row r="121" spans="1:2" x14ac:dyDescent="0.4">
      <c r="A121" s="21" t="s">
        <v>168</v>
      </c>
      <c r="B121" s="21" t="s">
        <v>171</v>
      </c>
    </row>
    <row r="122" spans="1:2" x14ac:dyDescent="0.4">
      <c r="A122" s="21" t="s">
        <v>169</v>
      </c>
      <c r="B122" s="21" t="s">
        <v>172</v>
      </c>
    </row>
  </sheetData>
  <sheetProtection sheet="1" objects="1" scenarios="1"/>
  <mergeCells count="31">
    <mergeCell ref="A43:C43"/>
    <mergeCell ref="A44:C44"/>
    <mergeCell ref="A5:C5"/>
    <mergeCell ref="B3:C3"/>
    <mergeCell ref="B36:C36"/>
    <mergeCell ref="B37:C37"/>
    <mergeCell ref="A34:A38"/>
    <mergeCell ref="B41:C41"/>
    <mergeCell ref="B42:C42"/>
    <mergeCell ref="A39:A42"/>
    <mergeCell ref="A32:C32"/>
    <mergeCell ref="A33:C33"/>
    <mergeCell ref="B38:C38"/>
    <mergeCell ref="B39:C39"/>
    <mergeCell ref="B40:C40"/>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79"/>
  <sheetViews>
    <sheetView showGridLines="0" topLeftCell="A19" zoomScaleNormal="100" workbookViewId="0">
      <selection activeCell="G5" sqref="G5:I5"/>
    </sheetView>
  </sheetViews>
  <sheetFormatPr defaultRowHeight="18.75" x14ac:dyDescent="0.4"/>
  <cols>
    <col min="1" max="1" width="3.5" style="21" customWidth="1"/>
    <col min="2" max="5" width="9" style="21"/>
    <col min="6" max="6" width="18.375" style="21" customWidth="1"/>
    <col min="7" max="9" width="10.875" style="21" customWidth="1"/>
    <col min="10" max="10" width="4.375" style="21" customWidth="1"/>
    <col min="11" max="13" width="9" style="21"/>
    <col min="14" max="14" width="2.125" style="21" customWidth="1"/>
    <col min="15" max="16384" width="9" style="21"/>
  </cols>
  <sheetData>
    <row r="1" spans="2:15" ht="25.5" x14ac:dyDescent="0.4">
      <c r="B1" s="3" t="s">
        <v>160</v>
      </c>
      <c r="I1" s="21" t="s">
        <v>66</v>
      </c>
    </row>
    <row r="3" spans="2:15" s="28" customFormat="1" ht="14.1" customHeight="1" x14ac:dyDescent="0.35">
      <c r="B3" s="27" t="s">
        <v>67</v>
      </c>
      <c r="K3" s="28" t="s">
        <v>68</v>
      </c>
    </row>
    <row r="4" spans="2:15" s="28" customFormat="1" ht="14.1" customHeight="1" x14ac:dyDescent="0.35">
      <c r="B4" s="209" t="s">
        <v>69</v>
      </c>
      <c r="C4" s="210"/>
      <c r="D4" s="210"/>
      <c r="E4" s="210"/>
      <c r="F4" s="211"/>
      <c r="G4" s="149"/>
      <c r="H4" s="149"/>
      <c r="I4" s="150"/>
      <c r="K4" s="29" t="s">
        <v>70</v>
      </c>
    </row>
    <row r="5" spans="2:15" s="28" customFormat="1" ht="14.1" customHeight="1" x14ac:dyDescent="0.35">
      <c r="B5" s="209" t="s">
        <v>71</v>
      </c>
      <c r="C5" s="210"/>
      <c r="D5" s="210"/>
      <c r="E5" s="210"/>
      <c r="F5" s="211"/>
      <c r="G5" s="246"/>
      <c r="H5" s="247"/>
      <c r="I5" s="248"/>
      <c r="K5" s="30" t="s">
        <v>72</v>
      </c>
    </row>
    <row r="6" spans="2:15" s="28" customFormat="1" ht="14.1" customHeight="1" x14ac:dyDescent="0.35">
      <c r="B6" s="209" t="s">
        <v>73</v>
      </c>
      <c r="C6" s="210"/>
      <c r="D6" s="210"/>
      <c r="E6" s="210"/>
      <c r="F6" s="211"/>
      <c r="G6" s="249"/>
      <c r="H6" s="250"/>
      <c r="I6" s="251"/>
      <c r="K6" s="30" t="s">
        <v>210</v>
      </c>
    </row>
    <row r="7" spans="2:15" s="28" customFormat="1" ht="14.1" customHeight="1" x14ac:dyDescent="0.35">
      <c r="B7" s="212" t="s">
        <v>74</v>
      </c>
      <c r="C7" s="213"/>
      <c r="D7" s="213"/>
      <c r="E7" s="210"/>
      <c r="F7" s="211"/>
      <c r="G7" s="149"/>
      <c r="H7" s="149"/>
      <c r="I7" s="150"/>
      <c r="K7" s="29"/>
    </row>
    <row r="8" spans="2:15" s="28" customFormat="1" ht="14.1" customHeight="1" x14ac:dyDescent="0.35">
      <c r="B8" s="214"/>
      <c r="C8" s="215"/>
      <c r="D8" s="216"/>
      <c r="E8" s="209" t="s">
        <v>75</v>
      </c>
      <c r="F8" s="211"/>
      <c r="G8" s="246"/>
      <c r="H8" s="247"/>
      <c r="I8" s="248"/>
      <c r="K8" s="29" t="s">
        <v>76</v>
      </c>
      <c r="O8" s="21" t="s">
        <v>77</v>
      </c>
    </row>
    <row r="9" spans="2:15" s="28" customFormat="1" ht="14.1" customHeight="1" x14ac:dyDescent="0.35">
      <c r="B9" s="214"/>
      <c r="C9" s="215"/>
      <c r="D9" s="216"/>
      <c r="E9" s="209" t="s">
        <v>78</v>
      </c>
      <c r="F9" s="211"/>
      <c r="G9" s="246"/>
      <c r="H9" s="247"/>
      <c r="I9" s="248"/>
      <c r="K9" s="29" t="s">
        <v>79</v>
      </c>
      <c r="O9" s="151" t="s">
        <v>211</v>
      </c>
    </row>
    <row r="10" spans="2:15" s="28" customFormat="1" ht="14.1" customHeight="1" x14ac:dyDescent="0.35">
      <c r="B10" s="217"/>
      <c r="C10" s="218"/>
      <c r="D10" s="219"/>
      <c r="E10" s="209" t="s">
        <v>80</v>
      </c>
      <c r="F10" s="211"/>
      <c r="G10" s="246"/>
      <c r="H10" s="247"/>
      <c r="I10" s="248"/>
      <c r="K10" s="29" t="s">
        <v>79</v>
      </c>
    </row>
    <row r="11" spans="2:15" s="28" customFormat="1" ht="14.1" customHeight="1" x14ac:dyDescent="0.35">
      <c r="B11" s="209" t="s">
        <v>81</v>
      </c>
      <c r="C11" s="210"/>
      <c r="D11" s="210"/>
      <c r="E11" s="210"/>
      <c r="F11" s="211"/>
      <c r="G11" s="246"/>
      <c r="H11" s="247"/>
      <c r="I11" s="248"/>
      <c r="K11" s="29" t="s">
        <v>82</v>
      </c>
    </row>
    <row r="12" spans="2:15" ht="19.5" thickBot="1" x14ac:dyDescent="0.45"/>
    <row r="13" spans="2:15" ht="15" customHeight="1" x14ac:dyDescent="0.4">
      <c r="B13" s="4" t="s">
        <v>83</v>
      </c>
      <c r="C13" s="5"/>
      <c r="D13" s="5"/>
      <c r="E13" s="5"/>
      <c r="F13" s="5"/>
      <c r="G13" s="5"/>
      <c r="H13" s="5"/>
      <c r="I13" s="6"/>
    </row>
    <row r="14" spans="2:15" ht="15" customHeight="1" x14ac:dyDescent="0.4">
      <c r="B14" s="7" t="s">
        <v>84</v>
      </c>
      <c r="C14" s="8"/>
      <c r="D14" s="8"/>
      <c r="E14" s="8"/>
      <c r="F14" s="8"/>
      <c r="G14" s="8"/>
      <c r="H14" s="8"/>
      <c r="I14" s="9"/>
    </row>
    <row r="15" spans="2:15" ht="15" customHeight="1" x14ac:dyDescent="0.4">
      <c r="B15" s="7" t="s">
        <v>85</v>
      </c>
      <c r="C15" s="8"/>
      <c r="D15" s="8"/>
      <c r="E15" s="8"/>
      <c r="F15" s="8"/>
      <c r="G15" s="8"/>
      <c r="H15" s="8"/>
      <c r="I15" s="9"/>
    </row>
    <row r="16" spans="2:15" ht="15" customHeight="1" x14ac:dyDescent="0.4">
      <c r="B16" s="7" t="s">
        <v>86</v>
      </c>
      <c r="C16" s="8"/>
      <c r="D16" s="8"/>
      <c r="E16" s="8"/>
      <c r="F16" s="8"/>
      <c r="G16" s="8"/>
      <c r="H16" s="8"/>
      <c r="I16" s="9"/>
    </row>
    <row r="17" spans="1:12" ht="15" customHeight="1" thickBot="1" x14ac:dyDescent="0.45">
      <c r="B17" s="10" t="s">
        <v>87</v>
      </c>
      <c r="C17" s="11"/>
      <c r="D17" s="11"/>
      <c r="E17" s="11"/>
      <c r="F17" s="11"/>
      <c r="G17" s="11"/>
      <c r="H17" s="11"/>
      <c r="I17" s="12"/>
    </row>
    <row r="19" spans="1:12" x14ac:dyDescent="0.4">
      <c r="I19" s="31" t="s">
        <v>88</v>
      </c>
    </row>
    <row r="20" spans="1:12" s="28" customFormat="1" ht="14.1" customHeight="1" x14ac:dyDescent="0.35">
      <c r="B20" s="222" t="s">
        <v>89</v>
      </c>
      <c r="C20" s="222"/>
      <c r="D20" s="222"/>
      <c r="E20" s="222"/>
      <c r="F20" s="223"/>
      <c r="G20" s="85"/>
      <c r="H20" s="85"/>
      <c r="I20" s="86"/>
      <c r="K20" s="32" t="s">
        <v>196</v>
      </c>
      <c r="L20" s="33"/>
    </row>
    <row r="21" spans="1:12" s="28" customFormat="1" ht="14.1" customHeight="1" x14ac:dyDescent="0.35">
      <c r="B21" s="222" t="s">
        <v>90</v>
      </c>
      <c r="C21" s="222"/>
      <c r="D21" s="222"/>
      <c r="E21" s="222"/>
      <c r="F21" s="223"/>
      <c r="G21" s="34"/>
      <c r="H21" s="34"/>
      <c r="I21" s="35"/>
      <c r="K21" s="32" t="s">
        <v>91</v>
      </c>
    </row>
    <row r="22" spans="1:12" s="28" customFormat="1" ht="14.1" customHeight="1" x14ac:dyDescent="0.35">
      <c r="B22" s="223" t="s">
        <v>92</v>
      </c>
      <c r="C22" s="224"/>
      <c r="D22" s="224"/>
      <c r="E22" s="224"/>
      <c r="F22" s="224"/>
      <c r="G22" s="36"/>
      <c r="H22" s="36"/>
      <c r="I22" s="37"/>
      <c r="K22" s="38"/>
    </row>
    <row r="23" spans="1:12" s="28" customFormat="1" ht="14.1" customHeight="1" x14ac:dyDescent="0.35">
      <c r="B23" s="39"/>
      <c r="C23" s="40"/>
      <c r="D23" s="221" t="s">
        <v>93</v>
      </c>
      <c r="E23" s="225"/>
      <c r="F23" s="226"/>
      <c r="G23" s="41"/>
      <c r="H23" s="41"/>
      <c r="I23" s="42"/>
      <c r="K23" s="38"/>
    </row>
    <row r="24" spans="1:12" s="28" customFormat="1" ht="14.1" customHeight="1" x14ac:dyDescent="0.35">
      <c r="B24" s="43"/>
      <c r="C24" s="44"/>
      <c r="D24" s="221" t="s">
        <v>94</v>
      </c>
      <c r="E24" s="225"/>
      <c r="F24" s="226"/>
      <c r="G24" s="41"/>
      <c r="H24" s="41"/>
      <c r="I24" s="42"/>
      <c r="K24" s="38"/>
    </row>
    <row r="25" spans="1:12" s="28" customFormat="1" ht="14.1" customHeight="1" x14ac:dyDescent="0.35">
      <c r="A25" s="45"/>
      <c r="B25" s="43"/>
      <c r="C25" s="44"/>
      <c r="D25" s="221" t="s">
        <v>95</v>
      </c>
      <c r="E25" s="225"/>
      <c r="F25" s="226"/>
      <c r="G25" s="41"/>
      <c r="H25" s="41"/>
      <c r="I25" s="42"/>
      <c r="K25" s="38"/>
    </row>
    <row r="26" spans="1:12" s="28" customFormat="1" ht="14.1" customHeight="1" x14ac:dyDescent="0.35">
      <c r="A26" s="45"/>
      <c r="B26" s="43"/>
      <c r="C26" s="44"/>
      <c r="D26" s="221" t="s">
        <v>193</v>
      </c>
      <c r="E26" s="225"/>
      <c r="F26" s="226"/>
      <c r="G26" s="41"/>
      <c r="H26" s="41"/>
      <c r="I26" s="42"/>
      <c r="K26" s="46" t="s">
        <v>185</v>
      </c>
    </row>
    <row r="27" spans="1:12" s="28" customFormat="1" ht="14.1" customHeight="1" x14ac:dyDescent="0.35">
      <c r="A27" s="45"/>
      <c r="B27" s="43"/>
      <c r="C27" s="227" t="s">
        <v>96</v>
      </c>
      <c r="D27" s="228"/>
      <c r="E27" s="228"/>
      <c r="F27" s="229"/>
      <c r="G27" s="47"/>
      <c r="H27" s="47"/>
      <c r="I27" s="48"/>
      <c r="K27" s="32" t="s">
        <v>97</v>
      </c>
    </row>
    <row r="28" spans="1:12" s="28" customFormat="1" ht="14.1" customHeight="1" x14ac:dyDescent="0.35">
      <c r="A28" s="45"/>
      <c r="B28" s="43"/>
      <c r="C28" s="40"/>
      <c r="D28" s="49"/>
      <c r="E28" s="220" t="s">
        <v>98</v>
      </c>
      <c r="F28" s="221"/>
      <c r="G28" s="41"/>
      <c r="H28" s="41"/>
      <c r="I28" s="42"/>
      <c r="K28" s="32"/>
    </row>
    <row r="29" spans="1:12" s="28" customFormat="1" ht="14.1" customHeight="1" x14ac:dyDescent="0.35">
      <c r="A29" s="45"/>
      <c r="B29" s="43"/>
      <c r="C29" s="44"/>
      <c r="D29" s="230" t="s">
        <v>99</v>
      </c>
      <c r="E29" s="220"/>
      <c r="F29" s="221"/>
      <c r="G29" s="41"/>
      <c r="H29" s="41"/>
      <c r="I29" s="42"/>
      <c r="K29" s="32"/>
    </row>
    <row r="30" spans="1:12" s="28" customFormat="1" ht="14.1" customHeight="1" x14ac:dyDescent="0.35">
      <c r="A30" s="45"/>
      <c r="B30" s="43"/>
      <c r="C30" s="44"/>
      <c r="D30" s="220" t="s">
        <v>100</v>
      </c>
      <c r="E30" s="220"/>
      <c r="F30" s="221"/>
      <c r="G30" s="41"/>
      <c r="H30" s="41"/>
      <c r="I30" s="42"/>
      <c r="K30" s="32"/>
    </row>
    <row r="31" spans="1:12" s="28" customFormat="1" ht="14.1" customHeight="1" x14ac:dyDescent="0.35">
      <c r="A31" s="45"/>
      <c r="B31" s="43"/>
      <c r="C31" s="44"/>
      <c r="D31" s="220" t="s">
        <v>101</v>
      </c>
      <c r="E31" s="220"/>
      <c r="F31" s="221"/>
      <c r="G31" s="41"/>
      <c r="H31" s="41"/>
      <c r="I31" s="42"/>
      <c r="K31" s="32"/>
    </row>
    <row r="32" spans="1:12" s="28" customFormat="1" ht="14.1" customHeight="1" x14ac:dyDescent="0.35">
      <c r="A32" s="45"/>
      <c r="B32" s="43"/>
      <c r="C32" s="227" t="s">
        <v>102</v>
      </c>
      <c r="D32" s="228"/>
      <c r="E32" s="228"/>
      <c r="F32" s="229"/>
      <c r="G32" s="47"/>
      <c r="H32" s="47"/>
      <c r="I32" s="48"/>
      <c r="K32" s="32" t="s">
        <v>103</v>
      </c>
    </row>
    <row r="33" spans="1:11" s="28" customFormat="1" ht="14.1" customHeight="1" x14ac:dyDescent="0.35">
      <c r="A33" s="45"/>
      <c r="B33" s="43"/>
      <c r="C33" s="228" t="s">
        <v>104</v>
      </c>
      <c r="D33" s="228"/>
      <c r="E33" s="228"/>
      <c r="F33" s="229"/>
      <c r="G33" s="47"/>
      <c r="H33" s="47"/>
      <c r="I33" s="48"/>
      <c r="K33" s="32" t="s">
        <v>105</v>
      </c>
    </row>
    <row r="34" spans="1:11" s="28" customFormat="1" ht="14.1" customHeight="1" x14ac:dyDescent="0.35">
      <c r="A34" s="45"/>
      <c r="B34" s="232" t="s">
        <v>106</v>
      </c>
      <c r="C34" s="233"/>
      <c r="D34" s="233"/>
      <c r="E34" s="233"/>
      <c r="F34" s="234"/>
      <c r="G34" s="50"/>
      <c r="H34" s="50"/>
      <c r="I34" s="51"/>
      <c r="K34" s="32" t="s">
        <v>107</v>
      </c>
    </row>
    <row r="35" spans="1:11" s="28" customFormat="1" ht="14.1" customHeight="1" x14ac:dyDescent="0.35">
      <c r="A35" s="45"/>
      <c r="B35" s="39"/>
      <c r="C35" s="40"/>
      <c r="D35" s="221" t="s">
        <v>108</v>
      </c>
      <c r="E35" s="225"/>
      <c r="F35" s="226"/>
      <c r="G35" s="41"/>
      <c r="H35" s="41"/>
      <c r="I35" s="42"/>
      <c r="K35" s="32"/>
    </row>
    <row r="36" spans="1:11" s="28" customFormat="1" ht="14.1" customHeight="1" x14ac:dyDescent="0.35">
      <c r="A36" s="45"/>
      <c r="B36" s="43"/>
      <c r="C36" s="44"/>
      <c r="D36" s="221" t="s">
        <v>109</v>
      </c>
      <c r="E36" s="225"/>
      <c r="F36" s="226"/>
      <c r="G36" s="41"/>
      <c r="H36" s="41"/>
      <c r="I36" s="42"/>
      <c r="K36" s="32"/>
    </row>
    <row r="37" spans="1:11" s="28" customFormat="1" ht="14.1" customHeight="1" x14ac:dyDescent="0.35">
      <c r="A37" s="45"/>
      <c r="B37" s="43"/>
      <c r="C37" s="44"/>
      <c r="D37" s="235" t="s">
        <v>110</v>
      </c>
      <c r="E37" s="236"/>
      <c r="F37" s="237"/>
      <c r="G37" s="41"/>
      <c r="H37" s="41"/>
      <c r="I37" s="42"/>
      <c r="K37" s="32" t="s">
        <v>111</v>
      </c>
    </row>
    <row r="38" spans="1:11" s="28" customFormat="1" ht="14.1" customHeight="1" x14ac:dyDescent="0.35">
      <c r="A38" s="45"/>
      <c r="B38" s="43"/>
      <c r="C38" s="44"/>
      <c r="D38" s="52"/>
      <c r="E38" s="220" t="s">
        <v>112</v>
      </c>
      <c r="F38" s="231"/>
      <c r="G38" s="41"/>
      <c r="H38" s="41"/>
      <c r="I38" s="42"/>
      <c r="K38" s="32"/>
    </row>
    <row r="39" spans="1:11" s="28" customFormat="1" ht="14.1" customHeight="1" x14ac:dyDescent="0.35">
      <c r="A39" s="45"/>
      <c r="B39" s="43"/>
      <c r="C39" s="227" t="s">
        <v>113</v>
      </c>
      <c r="D39" s="228"/>
      <c r="E39" s="228"/>
      <c r="F39" s="229"/>
      <c r="G39" s="47"/>
      <c r="H39" s="47"/>
      <c r="I39" s="48"/>
      <c r="K39" s="32" t="s">
        <v>114</v>
      </c>
    </row>
    <row r="40" spans="1:11" s="28" customFormat="1" ht="14.1" customHeight="1" x14ac:dyDescent="0.35">
      <c r="A40" s="45"/>
      <c r="B40" s="43"/>
      <c r="C40" s="40"/>
      <c r="D40" s="235" t="s">
        <v>115</v>
      </c>
      <c r="E40" s="236"/>
      <c r="F40" s="237"/>
      <c r="G40" s="41"/>
      <c r="H40" s="41"/>
      <c r="I40" s="42"/>
      <c r="K40" s="32" t="s">
        <v>116</v>
      </c>
    </row>
    <row r="41" spans="1:11" s="28" customFormat="1" ht="14.1" customHeight="1" x14ac:dyDescent="0.35">
      <c r="A41" s="45"/>
      <c r="B41" s="43"/>
      <c r="C41" s="44"/>
      <c r="D41" s="53"/>
      <c r="E41" s="220" t="s">
        <v>117</v>
      </c>
      <c r="F41" s="231"/>
      <c r="G41" s="54"/>
      <c r="H41" s="41"/>
      <c r="I41" s="42"/>
      <c r="K41" s="38"/>
    </row>
    <row r="42" spans="1:11" s="28" customFormat="1" ht="14.1" customHeight="1" x14ac:dyDescent="0.35">
      <c r="A42" s="45"/>
      <c r="B42" s="43"/>
      <c r="C42" s="44"/>
      <c r="D42" s="52"/>
      <c r="E42" s="220" t="s">
        <v>118</v>
      </c>
      <c r="F42" s="231"/>
      <c r="G42" s="41"/>
      <c r="H42" s="41"/>
      <c r="I42" s="42"/>
      <c r="K42" s="38"/>
    </row>
    <row r="43" spans="1:11" s="28" customFormat="1" ht="14.1" customHeight="1" x14ac:dyDescent="0.35">
      <c r="A43" s="45"/>
      <c r="B43" s="43"/>
      <c r="C43" s="227" t="s">
        <v>119</v>
      </c>
      <c r="D43" s="228"/>
      <c r="E43" s="228"/>
      <c r="F43" s="229"/>
      <c r="G43" s="47"/>
      <c r="H43" s="47"/>
      <c r="I43" s="48"/>
      <c r="K43" s="32" t="s">
        <v>120</v>
      </c>
    </row>
    <row r="44" spans="1:11" s="28" customFormat="1" ht="14.1" customHeight="1" x14ac:dyDescent="0.35">
      <c r="A44" s="45"/>
      <c r="B44" s="43"/>
      <c r="C44" s="228" t="s">
        <v>121</v>
      </c>
      <c r="D44" s="228"/>
      <c r="E44" s="228"/>
      <c r="F44" s="229"/>
      <c r="G44" s="47"/>
      <c r="H44" s="47"/>
      <c r="I44" s="48"/>
      <c r="K44" s="38"/>
    </row>
    <row r="45" spans="1:11" s="28" customFormat="1" ht="14.1" customHeight="1" x14ac:dyDescent="0.35">
      <c r="A45" s="45"/>
      <c r="B45" s="232" t="s">
        <v>122</v>
      </c>
      <c r="C45" s="233"/>
      <c r="D45" s="233"/>
      <c r="E45" s="233"/>
      <c r="F45" s="234"/>
      <c r="G45" s="50"/>
      <c r="H45" s="50"/>
      <c r="I45" s="51"/>
      <c r="K45" s="32" t="s">
        <v>123</v>
      </c>
    </row>
    <row r="46" spans="1:11" s="28" customFormat="1" ht="14.1" customHeight="1" x14ac:dyDescent="0.35">
      <c r="A46" s="45"/>
      <c r="B46" s="238"/>
      <c r="C46" s="239"/>
      <c r="D46" s="220" t="s">
        <v>124</v>
      </c>
      <c r="E46" s="220"/>
      <c r="F46" s="221"/>
      <c r="G46" s="41"/>
      <c r="H46" s="41"/>
      <c r="I46" s="42"/>
      <c r="K46" s="38"/>
    </row>
    <row r="47" spans="1:11" s="28" customFormat="1" ht="14.1" customHeight="1" x14ac:dyDescent="0.35">
      <c r="A47" s="45"/>
      <c r="B47" s="240"/>
      <c r="C47" s="241"/>
      <c r="D47" s="55"/>
      <c r="E47" s="56" t="s">
        <v>125</v>
      </c>
      <c r="F47" s="55"/>
      <c r="G47" s="41"/>
      <c r="H47" s="41"/>
      <c r="I47" s="42"/>
      <c r="K47" s="38"/>
    </row>
    <row r="48" spans="1:11" s="28" customFormat="1" ht="14.1" customHeight="1" x14ac:dyDescent="0.35">
      <c r="A48" s="45"/>
      <c r="B48" s="240"/>
      <c r="C48" s="241"/>
      <c r="D48" s="55"/>
      <c r="E48" s="56" t="s">
        <v>126</v>
      </c>
      <c r="F48" s="55"/>
      <c r="G48" s="41"/>
      <c r="H48" s="41"/>
      <c r="I48" s="42"/>
      <c r="K48" s="32" t="s">
        <v>127</v>
      </c>
    </row>
    <row r="49" spans="1:11" s="28" customFormat="1" ht="14.1" customHeight="1" x14ac:dyDescent="0.35">
      <c r="A49" s="45"/>
      <c r="B49" s="232" t="s">
        <v>128</v>
      </c>
      <c r="C49" s="232"/>
      <c r="D49" s="233"/>
      <c r="E49" s="233"/>
      <c r="F49" s="234"/>
      <c r="G49" s="50"/>
      <c r="H49" s="50"/>
      <c r="I49" s="51"/>
      <c r="K49" s="38"/>
    </row>
    <row r="50" spans="1:11" s="28" customFormat="1" ht="14.1" customHeight="1" x14ac:dyDescent="0.35">
      <c r="A50" s="45"/>
      <c r="B50" s="233" t="s">
        <v>129</v>
      </c>
      <c r="C50" s="233"/>
      <c r="D50" s="233"/>
      <c r="E50" s="233"/>
      <c r="F50" s="234"/>
      <c r="G50" s="50"/>
      <c r="H50" s="50"/>
      <c r="I50" s="51"/>
      <c r="K50" s="38"/>
    </row>
    <row r="51" spans="1:11" s="28" customFormat="1" ht="14.1" customHeight="1" x14ac:dyDescent="0.35">
      <c r="B51" s="223" t="s">
        <v>130</v>
      </c>
      <c r="C51" s="224"/>
      <c r="D51" s="224"/>
      <c r="E51" s="224"/>
      <c r="F51" s="224"/>
      <c r="G51" s="57"/>
      <c r="H51" s="57"/>
      <c r="I51" s="58"/>
      <c r="K51" s="38"/>
    </row>
    <row r="52" spans="1:11" s="28" customFormat="1" ht="14.1" customHeight="1" x14ac:dyDescent="0.35">
      <c r="A52" s="45"/>
      <c r="B52" s="233" t="s">
        <v>131</v>
      </c>
      <c r="C52" s="233"/>
      <c r="D52" s="233"/>
      <c r="E52" s="233"/>
      <c r="F52" s="234"/>
      <c r="G52" s="50"/>
      <c r="H52" s="50"/>
      <c r="I52" s="51"/>
      <c r="K52" s="38"/>
    </row>
    <row r="53" spans="1:11" s="28" customFormat="1" ht="14.1" customHeight="1" x14ac:dyDescent="0.35">
      <c r="A53" s="45"/>
      <c r="B53" s="59"/>
      <c r="C53" s="242" t="s">
        <v>132</v>
      </c>
      <c r="D53" s="228"/>
      <c r="E53" s="228"/>
      <c r="F53" s="229"/>
      <c r="G53" s="47"/>
      <c r="H53" s="47"/>
      <c r="I53" s="48"/>
      <c r="K53" s="38"/>
    </row>
    <row r="54" spans="1:11" s="28" customFormat="1" ht="14.1" customHeight="1" x14ac:dyDescent="0.35">
      <c r="A54" s="45"/>
      <c r="B54" s="60"/>
      <c r="C54" s="61"/>
      <c r="D54" s="220" t="s">
        <v>133</v>
      </c>
      <c r="E54" s="220"/>
      <c r="F54" s="221"/>
      <c r="G54" s="41"/>
      <c r="H54" s="41"/>
      <c r="I54" s="42"/>
      <c r="K54" s="32" t="s">
        <v>184</v>
      </c>
    </row>
    <row r="55" spans="1:11" s="28" customFormat="1" ht="14.1" customHeight="1" x14ac:dyDescent="0.35">
      <c r="A55" s="45"/>
      <c r="B55" s="60"/>
      <c r="C55" s="61"/>
      <c r="D55" s="220" t="s">
        <v>134</v>
      </c>
      <c r="E55" s="220"/>
      <c r="F55" s="221"/>
      <c r="G55" s="41"/>
      <c r="H55" s="41"/>
      <c r="I55" s="42"/>
      <c r="K55" s="32" t="s">
        <v>135</v>
      </c>
    </row>
    <row r="56" spans="1:11" s="28" customFormat="1" ht="14.1" customHeight="1" x14ac:dyDescent="0.35">
      <c r="A56" s="45"/>
      <c r="B56" s="62"/>
      <c r="C56" s="63"/>
      <c r="D56" s="220" t="s">
        <v>136</v>
      </c>
      <c r="E56" s="220"/>
      <c r="F56" s="221"/>
      <c r="G56" s="41"/>
      <c r="H56" s="41"/>
      <c r="I56" s="42"/>
      <c r="K56" s="38"/>
    </row>
    <row r="57" spans="1:11" s="28" customFormat="1" ht="14.1" customHeight="1" x14ac:dyDescent="0.35">
      <c r="A57" s="45"/>
      <c r="B57" s="233" t="s">
        <v>137</v>
      </c>
      <c r="C57" s="233"/>
      <c r="D57" s="233"/>
      <c r="E57" s="233"/>
      <c r="F57" s="234"/>
      <c r="G57" s="50"/>
      <c r="H57" s="50"/>
      <c r="I57" s="51"/>
      <c r="K57" s="38"/>
    </row>
    <row r="58" spans="1:11" s="28" customFormat="1" ht="14.1" customHeight="1" x14ac:dyDescent="0.35">
      <c r="A58" s="45"/>
      <c r="B58" s="59"/>
      <c r="C58" s="242" t="s">
        <v>138</v>
      </c>
      <c r="D58" s="228"/>
      <c r="E58" s="228"/>
      <c r="F58" s="229"/>
      <c r="G58" s="47"/>
      <c r="H58" s="47"/>
      <c r="I58" s="48"/>
      <c r="K58" s="38"/>
    </row>
    <row r="59" spans="1:11" s="28" customFormat="1" ht="14.1" customHeight="1" x14ac:dyDescent="0.35">
      <c r="A59" s="45"/>
      <c r="B59" s="60"/>
      <c r="C59" s="61"/>
      <c r="D59" s="220" t="s">
        <v>139</v>
      </c>
      <c r="E59" s="220"/>
      <c r="F59" s="221"/>
      <c r="G59" s="41"/>
      <c r="H59" s="41"/>
      <c r="I59" s="42"/>
      <c r="K59" s="32" t="s">
        <v>184</v>
      </c>
    </row>
    <row r="60" spans="1:11" s="28" customFormat="1" ht="14.1" customHeight="1" x14ac:dyDescent="0.35">
      <c r="A60" s="45"/>
      <c r="B60" s="60"/>
      <c r="C60" s="61"/>
      <c r="D60" s="220" t="s">
        <v>134</v>
      </c>
      <c r="E60" s="220"/>
      <c r="F60" s="221"/>
      <c r="G60" s="41"/>
      <c r="H60" s="41"/>
      <c r="I60" s="42"/>
      <c r="K60" s="32" t="s">
        <v>140</v>
      </c>
    </row>
    <row r="61" spans="1:11" s="28" customFormat="1" ht="14.1" customHeight="1" x14ac:dyDescent="0.35">
      <c r="A61" s="45"/>
      <c r="B61" s="62"/>
      <c r="C61" s="63"/>
      <c r="D61" s="220" t="s">
        <v>136</v>
      </c>
      <c r="E61" s="220"/>
      <c r="F61" s="221"/>
      <c r="G61" s="41"/>
      <c r="H61" s="41"/>
      <c r="I61" s="42"/>
      <c r="K61" s="38"/>
    </row>
    <row r="62" spans="1:11" s="28" customFormat="1" ht="14.1" customHeight="1" x14ac:dyDescent="0.35">
      <c r="A62" s="45"/>
      <c r="B62" s="233" t="s">
        <v>141</v>
      </c>
      <c r="C62" s="233"/>
      <c r="D62" s="233"/>
      <c r="E62" s="233"/>
      <c r="F62" s="234"/>
      <c r="G62" s="50"/>
      <c r="H62" s="50"/>
      <c r="I62" s="51"/>
      <c r="K62" s="38"/>
    </row>
    <row r="63" spans="1:11" s="28" customFormat="1" ht="14.1" customHeight="1" x14ac:dyDescent="0.35">
      <c r="A63" s="45"/>
      <c r="B63" s="59"/>
      <c r="C63" s="242" t="s">
        <v>142</v>
      </c>
      <c r="D63" s="228"/>
      <c r="E63" s="228"/>
      <c r="F63" s="229"/>
      <c r="G63" s="47"/>
      <c r="H63" s="47"/>
      <c r="I63" s="48"/>
      <c r="K63" s="38"/>
    </row>
    <row r="64" spans="1:11" s="28" customFormat="1" ht="14.1" customHeight="1" x14ac:dyDescent="0.35">
      <c r="A64" s="45"/>
      <c r="B64" s="62"/>
      <c r="C64" s="63"/>
      <c r="D64" s="220" t="s">
        <v>143</v>
      </c>
      <c r="E64" s="220"/>
      <c r="F64" s="221"/>
      <c r="G64" s="41"/>
      <c r="H64" s="41"/>
      <c r="I64" s="42"/>
      <c r="K64" s="32" t="s">
        <v>144</v>
      </c>
    </row>
    <row r="65" spans="1:11" s="28" customFormat="1" ht="14.1" customHeight="1" x14ac:dyDescent="0.35">
      <c r="A65" s="45"/>
      <c r="B65" s="59"/>
      <c r="C65" s="242" t="s">
        <v>145</v>
      </c>
      <c r="D65" s="228"/>
      <c r="E65" s="228"/>
      <c r="F65" s="229"/>
      <c r="G65" s="47"/>
      <c r="H65" s="47"/>
      <c r="I65" s="48"/>
      <c r="K65" s="38"/>
    </row>
    <row r="66" spans="1:11" s="28" customFormat="1" ht="14.1" customHeight="1" x14ac:dyDescent="0.35">
      <c r="A66" s="45"/>
      <c r="B66" s="62"/>
      <c r="C66" s="63"/>
      <c r="D66" s="220" t="s">
        <v>146</v>
      </c>
      <c r="E66" s="220"/>
      <c r="F66" s="221"/>
      <c r="G66" s="41"/>
      <c r="H66" s="41"/>
      <c r="I66" s="42"/>
      <c r="K66" s="32" t="s">
        <v>147</v>
      </c>
    </row>
    <row r="67" spans="1:11" s="28" customFormat="1" ht="14.1" customHeight="1" x14ac:dyDescent="0.35">
      <c r="A67" s="45"/>
      <c r="B67" s="233" t="s">
        <v>148</v>
      </c>
      <c r="C67" s="233"/>
      <c r="D67" s="233"/>
      <c r="E67" s="233"/>
      <c r="F67" s="234"/>
      <c r="G67" s="50"/>
      <c r="H67" s="50"/>
      <c r="I67" s="51"/>
      <c r="K67" s="38"/>
    </row>
    <row r="68" spans="1:11" s="28" customFormat="1" ht="14.1" customHeight="1" x14ac:dyDescent="0.35">
      <c r="A68" s="45"/>
      <c r="B68" s="64"/>
      <c r="C68" s="245" t="s">
        <v>149</v>
      </c>
      <c r="D68" s="228"/>
      <c r="E68" s="228"/>
      <c r="F68" s="229"/>
      <c r="G68" s="41"/>
      <c r="H68" s="41"/>
      <c r="I68" s="42"/>
      <c r="K68" s="38"/>
    </row>
    <row r="69" spans="1:11" s="28" customFormat="1" ht="14.1" customHeight="1" x14ac:dyDescent="0.35">
      <c r="A69" s="45"/>
      <c r="B69" s="62"/>
      <c r="C69" s="245" t="s">
        <v>150</v>
      </c>
      <c r="D69" s="228"/>
      <c r="E69" s="228"/>
      <c r="F69" s="229"/>
      <c r="G69" s="41"/>
      <c r="H69" s="41"/>
      <c r="I69" s="42"/>
      <c r="K69" s="38"/>
    </row>
    <row r="70" spans="1:11" s="28" customFormat="1" ht="14.1" customHeight="1" x14ac:dyDescent="0.35">
      <c r="B70" s="233" t="s">
        <v>151</v>
      </c>
      <c r="C70" s="233"/>
      <c r="D70" s="233"/>
      <c r="E70" s="233"/>
      <c r="F70" s="234"/>
      <c r="G70" s="50"/>
      <c r="H70" s="50"/>
      <c r="I70" s="51"/>
      <c r="K70" s="38"/>
    </row>
    <row r="71" spans="1:11" s="28" customFormat="1" ht="14.1" customHeight="1" x14ac:dyDescent="0.35">
      <c r="B71" s="223" t="s">
        <v>152</v>
      </c>
      <c r="C71" s="224"/>
      <c r="D71" s="224"/>
      <c r="E71" s="224"/>
      <c r="F71" s="224"/>
      <c r="G71" s="57"/>
      <c r="H71" s="57"/>
      <c r="I71" s="58"/>
      <c r="K71" s="38"/>
    </row>
    <row r="72" spans="1:11" s="28" customFormat="1" ht="14.1" customHeight="1" x14ac:dyDescent="0.35">
      <c r="B72" s="243" t="s">
        <v>153</v>
      </c>
      <c r="C72" s="243"/>
      <c r="D72" s="243"/>
      <c r="E72" s="243"/>
      <c r="F72" s="244"/>
      <c r="G72" s="41"/>
      <c r="H72" s="41"/>
      <c r="I72" s="42"/>
      <c r="K72" s="32" t="s">
        <v>154</v>
      </c>
    </row>
    <row r="73" spans="1:11" s="28" customFormat="1" ht="14.1" customHeight="1" x14ac:dyDescent="0.35">
      <c r="B73" s="243" t="s">
        <v>155</v>
      </c>
      <c r="C73" s="243"/>
      <c r="D73" s="243"/>
      <c r="E73" s="243"/>
      <c r="F73" s="244"/>
      <c r="G73" s="41"/>
      <c r="H73" s="41"/>
      <c r="I73" s="42"/>
      <c r="K73" s="38"/>
    </row>
    <row r="74" spans="1:11" s="28" customFormat="1" ht="14.1" customHeight="1" x14ac:dyDescent="0.35">
      <c r="B74" s="243" t="s">
        <v>156</v>
      </c>
      <c r="C74" s="243"/>
      <c r="D74" s="243"/>
      <c r="E74" s="243"/>
      <c r="F74" s="244"/>
      <c r="G74" s="41"/>
      <c r="H74" s="41"/>
      <c r="I74" s="42"/>
      <c r="K74" s="38"/>
    </row>
    <row r="75" spans="1:11" s="28" customFormat="1" ht="14.1" customHeight="1" x14ac:dyDescent="0.35">
      <c r="B75" s="243" t="s">
        <v>157</v>
      </c>
      <c r="C75" s="243"/>
      <c r="D75" s="243"/>
      <c r="E75" s="243"/>
      <c r="F75" s="244"/>
      <c r="G75" s="41"/>
      <c r="H75" s="41"/>
      <c r="I75" s="42"/>
      <c r="K75" s="38"/>
    </row>
    <row r="76" spans="1:11" s="28" customFormat="1" ht="14.1" customHeight="1" x14ac:dyDescent="0.35">
      <c r="B76" s="243" t="s">
        <v>158</v>
      </c>
      <c r="C76" s="243"/>
      <c r="D76" s="243"/>
      <c r="E76" s="243"/>
      <c r="F76" s="244"/>
      <c r="G76" s="65"/>
      <c r="H76" s="65"/>
      <c r="I76" s="66"/>
      <c r="K76" s="32" t="s">
        <v>159</v>
      </c>
    </row>
    <row r="77" spans="1:11" x14ac:dyDescent="0.4">
      <c r="K77" s="22"/>
    </row>
    <row r="78" spans="1:11" x14ac:dyDescent="0.4">
      <c r="K78" s="22"/>
    </row>
    <row r="79" spans="1:11" x14ac:dyDescent="0.4">
      <c r="K79" s="22"/>
    </row>
  </sheetData>
  <mergeCells count="71">
    <mergeCell ref="G11:I11"/>
    <mergeCell ref="G5:I5"/>
    <mergeCell ref="G6:I6"/>
    <mergeCell ref="G8:I8"/>
    <mergeCell ref="G9:I9"/>
    <mergeCell ref="G10:I10"/>
    <mergeCell ref="B74:F74"/>
    <mergeCell ref="B75:F75"/>
    <mergeCell ref="B76:F76"/>
    <mergeCell ref="C68:F68"/>
    <mergeCell ref="C69:F69"/>
    <mergeCell ref="B70:F70"/>
    <mergeCell ref="B71:F71"/>
    <mergeCell ref="B72:F72"/>
    <mergeCell ref="B73:F73"/>
    <mergeCell ref="B67:F67"/>
    <mergeCell ref="D56:F56"/>
    <mergeCell ref="B57:F57"/>
    <mergeCell ref="C58:F58"/>
    <mergeCell ref="D59:F59"/>
    <mergeCell ref="D60:F60"/>
    <mergeCell ref="D61:F61"/>
    <mergeCell ref="B62:F62"/>
    <mergeCell ref="C63:F63"/>
    <mergeCell ref="D64:F64"/>
    <mergeCell ref="C65:F65"/>
    <mergeCell ref="D66:F66"/>
    <mergeCell ref="D55:F55"/>
    <mergeCell ref="C43:F43"/>
    <mergeCell ref="C44:F44"/>
    <mergeCell ref="B45:F45"/>
    <mergeCell ref="B46:C48"/>
    <mergeCell ref="D46:F46"/>
    <mergeCell ref="B49:F49"/>
    <mergeCell ref="B50:F50"/>
    <mergeCell ref="B51:F51"/>
    <mergeCell ref="B52:F52"/>
    <mergeCell ref="C53:F53"/>
    <mergeCell ref="D54:F54"/>
    <mergeCell ref="E42:F42"/>
    <mergeCell ref="D31:F31"/>
    <mergeCell ref="C32:F32"/>
    <mergeCell ref="C33:F33"/>
    <mergeCell ref="B34:F34"/>
    <mergeCell ref="D35:F35"/>
    <mergeCell ref="D36:F36"/>
    <mergeCell ref="D37:F37"/>
    <mergeCell ref="E38:F38"/>
    <mergeCell ref="C39:F39"/>
    <mergeCell ref="D40:F40"/>
    <mergeCell ref="E41:F41"/>
    <mergeCell ref="D30:F30"/>
    <mergeCell ref="B11:F11"/>
    <mergeCell ref="B20:F20"/>
    <mergeCell ref="B21:F21"/>
    <mergeCell ref="B22:F22"/>
    <mergeCell ref="D23:F23"/>
    <mergeCell ref="D24:F24"/>
    <mergeCell ref="D25:F25"/>
    <mergeCell ref="D26:F26"/>
    <mergeCell ref="C27:F27"/>
    <mergeCell ref="E28:F28"/>
    <mergeCell ref="D29:F29"/>
    <mergeCell ref="B4:F4"/>
    <mergeCell ref="B5:F5"/>
    <mergeCell ref="B6:F6"/>
    <mergeCell ref="B7:F7"/>
    <mergeCell ref="B8:D10"/>
    <mergeCell ref="E8:F8"/>
    <mergeCell ref="E9:F9"/>
    <mergeCell ref="E10:F10"/>
  </mergeCells>
  <phoneticPr fontId="3"/>
  <dataValidations count="4">
    <dataValidation imeMode="disabled" allowBlank="1" showInputMessage="1" showErrorMessage="1" sqref="C35:C44 C68:C69 C53:C56 C64:C66 C58:C61 C25:C33" xr:uid="{90FF2A2F-0570-424D-9C6B-5FF6C313104B}"/>
    <dataValidation imeMode="fullKatakana" allowBlank="1" showInputMessage="1" showErrorMessage="1" sqref="G5:I5" xr:uid="{C891FDA7-49C1-4E54-A496-2D115D055C85}"/>
    <dataValidation imeMode="halfAlpha" allowBlank="1" showInputMessage="1" showErrorMessage="1" sqref="G8:I10 G20:I76" xr:uid="{BA03D564-0667-436E-A55E-D11550CB5D13}"/>
    <dataValidation imeMode="on" allowBlank="1" showInputMessage="1" showErrorMessage="1" sqref="G11:I11" xr:uid="{B90F90E4-0E9A-4E3A-80F5-F0CFE1760C00}"/>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Ⅰ.資金計画表</vt:lpstr>
      <vt:lpstr>Ⅱ.資金繰り表</vt:lpstr>
      <vt:lpstr>Ⅲ.財務データ入力</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