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FA6EAF31-FD53-44B5-AA4F-ECF5BD7E098A}" xr6:coauthVersionLast="47" xr6:coauthVersionMax="47" xr10:uidLastSave="{00000000-0000-0000-0000-000000000000}"/>
  <bookViews>
    <workbookView xWindow="-120" yWindow="-16320" windowWidth="29040" windowHeight="15840" xr2:uid="{64D5568A-AF5B-5B4C-91BF-F1A18DB2932E}"/>
  </bookViews>
  <sheets>
    <sheet name="DTSU&amp;GX株主名簿" sheetId="7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J15" i="7" s="1"/>
  <c r="G15" i="7"/>
  <c r="H15" i="7" s="1"/>
  <c r="K14" i="7"/>
  <c r="H14" i="7"/>
  <c r="K13" i="7"/>
  <c r="H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K5" i="7"/>
  <c r="H5" i="7"/>
  <c r="K4" i="7"/>
  <c r="H4" i="7"/>
  <c r="I15" i="6"/>
  <c r="J15" i="6" s="1"/>
  <c r="G15" i="6"/>
  <c r="H15" i="6" s="1"/>
  <c r="K14" i="6"/>
  <c r="J14" i="6"/>
  <c r="K13" i="6"/>
  <c r="K12" i="6"/>
  <c r="J12" i="6"/>
  <c r="K11" i="6"/>
  <c r="K10" i="6"/>
  <c r="J10" i="6"/>
  <c r="K9" i="6"/>
  <c r="K8" i="6"/>
  <c r="J8" i="6"/>
  <c r="K7" i="6"/>
  <c r="K6" i="6"/>
  <c r="J6" i="6"/>
  <c r="K5" i="6"/>
  <c r="K4" i="6"/>
  <c r="J4" i="6"/>
  <c r="K15" i="7" l="1"/>
  <c r="L15" i="7" s="1"/>
  <c r="J4" i="7"/>
  <c r="J5" i="7"/>
  <c r="J6" i="7"/>
  <c r="J7" i="7"/>
  <c r="J8" i="7"/>
  <c r="J9" i="7"/>
  <c r="J10" i="7"/>
  <c r="J11" i="7"/>
  <c r="J12" i="7"/>
  <c r="J13" i="7"/>
  <c r="J14" i="7"/>
  <c r="H5" i="6"/>
  <c r="H7" i="6"/>
  <c r="H9" i="6"/>
  <c r="H11" i="6"/>
  <c r="H13" i="6"/>
  <c r="K15" i="6"/>
  <c r="H4" i="6"/>
  <c r="J5" i="6"/>
  <c r="H6" i="6"/>
  <c r="J7" i="6"/>
  <c r="H8" i="6"/>
  <c r="J9" i="6"/>
  <c r="H10" i="6"/>
  <c r="J11" i="6"/>
  <c r="H12" i="6"/>
  <c r="J13" i="6"/>
  <c r="H14" i="6"/>
  <c r="L13" i="7" l="1"/>
  <c r="L11" i="7"/>
  <c r="L8" i="7"/>
  <c r="L6" i="7"/>
  <c r="L4" i="7"/>
  <c r="L14" i="7"/>
  <c r="L12" i="7"/>
  <c r="L9" i="7"/>
  <c r="L7" i="7"/>
  <c r="L5" i="7"/>
  <c r="L10" i="7"/>
  <c r="L15" i="6"/>
  <c r="L14" i="6"/>
  <c r="L12" i="6"/>
  <c r="L10" i="6"/>
  <c r="L8" i="6"/>
  <c r="L6" i="6"/>
  <c r="L4" i="6"/>
  <c r="L11" i="6"/>
  <c r="L7" i="6"/>
  <c r="L13" i="6"/>
  <c r="L9" i="6"/>
  <c r="L5" i="6"/>
</calcChain>
</file>

<file path=xl/sharedStrings.xml><?xml version="1.0" encoding="utf-8"?>
<sst xmlns="http://schemas.openxmlformats.org/spreadsheetml/2006/main" count="96" uniqueCount="52">
  <si>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</si>
  <si>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</si>
  <si>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</si>
  <si>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</si>
  <si>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</si>
  <si>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</si>
  <si>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</si>
  <si>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</si>
  <si>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</si>
  <si>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</si>
  <si>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</si>
  <si>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</si>
  <si>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</si>
  <si>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</si>
  <si>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</si>
  <si>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</si>
  <si>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</si>
  <si>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</si>
  <si>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</si>
  <si>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</si>
  <si>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</si>
  <si>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</si>
  <si>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</si>
  <si>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</si>
  <si>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</si>
  <si>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</si>
  <si>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</si>
  <si>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</si>
  <si>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</si>
  <si>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</si>
  <si>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</si>
  <si>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</si>
  <si>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</si>
  <si>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</si>
  <si>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</si>
  <si>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202●年●月●日</t>
    <rPh sb="4" eb="5">
      <t>ネン</t>
    </rPh>
    <rPh sb="6" eb="7">
      <t>ツキ</t>
    </rPh>
    <rPh sb="8" eb="9">
      <t>ニチ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</si>
  <si>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</si>
  <si>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NEDO株式会社</t>
    <rPh sb="4" eb="8">
      <t>カブシキカイシャ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</si>
  <si>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</si>
  <si>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</si>
  <si>
    <t>分類番号21020</t>
    <rPh sb="0" eb="2">
      <t>ブンルイ</t>
    </rPh>
    <rPh sb="2" eb="4">
      <t>バンゴウ</t>
    </rPh>
    <phoneticPr fontId="1"/>
  </si>
  <si>
    <t>顕在株式数</t>
    <rPh sb="0" eb="2">
      <t>ケンザイ</t>
    </rPh>
    <rPh sb="2" eb="5">
      <t>カブシキ</t>
    </rPh>
    <phoneticPr fontId="1"/>
  </si>
  <si>
    <t>顕在シェア</t>
    <rPh sb="0" eb="2">
      <t xml:space="preserve">ケンザイ </t>
    </rPh>
    <phoneticPr fontId="1"/>
  </si>
  <si>
    <t>潜在株式数</t>
    <rPh sb="0" eb="2">
      <t>センザイ</t>
    </rPh>
    <rPh sb="2" eb="4">
      <t>カブシキ</t>
    </rPh>
    <rPh sb="4" eb="5">
      <t>スウ</t>
    </rPh>
    <phoneticPr fontId="1"/>
  </si>
  <si>
    <t>潜在シェア</t>
    <rPh sb="0" eb="2">
      <t xml:space="preserve">センザイ </t>
    </rPh>
    <phoneticPr fontId="1"/>
  </si>
  <si>
    <t>合計株式数</t>
    <rPh sb="0" eb="2">
      <t>ゴウケイ</t>
    </rPh>
    <rPh sb="2" eb="5">
      <t>カブ</t>
    </rPh>
    <phoneticPr fontId="1"/>
  </si>
  <si>
    <t>合計シェア</t>
    <rPh sb="0" eb="2">
      <t xml:space="preserve">ゴウケイ </t>
    </rPh>
    <phoneticPr fontId="1"/>
  </si>
  <si>
    <t>〇〇〇〇株式会社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</si>
  <si>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〇〇〇〇株式会社</t>
    <rPh sb="4" eb="8">
      <t>カブシキカイシャ</t>
    </rPh>
    <phoneticPr fontId="1"/>
  </si>
  <si>
    <t xml:space="preserve">役職 </t>
    <rPh sb="0" eb="2">
      <t>ヤクショク</t>
    </rPh>
    <phoneticPr fontId="1"/>
  </si>
  <si>
    <t>氏名　</t>
    <rPh sb="0" eb="2">
      <t>シメイ</t>
    </rPh>
    <phoneticPr fontId="1"/>
  </si>
  <si>
    <t>2025年01月版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</si>
</sst>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left" vertical="center" shrinkToFit="1"/>
    </xf>
    <xf numFmtId="38" fontId="5" fillId="0" borderId="1" xfId="1" applyFont="1" applyBorder="1" applyAlignment="1">
      <alignment vertical="center" shrinkToFit="1"/>
    </xf>
    <xf numFmtId="10" fontId="5" fillId="0" borderId="1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29504</xdr:colOff>
      <xdr:row>5</xdr:row>
      <xdr:rowOff>182351</xdr:rowOff>
    </xdr:from>
    <xdr:to>
      <xdr:col>11</xdr:col>
      <xdr:colOff>276225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77A5E5-E45B-2020-8227-23DBCBE5FF3D}"/>
            </a:ext>
          </a:extLst>
        </xdr:cNvPr>
        <xdr:cNvSpPr/>
      </xdr:nvSpPr>
      <xdr:spPr>
        <a:xfrm>
          <a:off x="11945279" y="1420601"/>
          <a:ext cx="2789896" cy="855874"/>
        </a:xfrm>
        <a:prstGeom prst="wedgeRectCallout">
          <a:avLst>
            <a:gd name="adj1" fmla="val -36577"/>
            <a:gd name="adj2" fmla="val -12675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潜在株式数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・コンバーティブルエクイティ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・ストックオプション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1057275</xdr:colOff>
      <xdr:row>15</xdr:row>
      <xdr:rowOff>219075</xdr:rowOff>
    </xdr:from>
    <xdr:to>
      <xdr:col>4</xdr:col>
      <xdr:colOff>695325</xdr:colOff>
      <xdr:row>19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25665E-16F9-001C-4B2B-58B1209E1E7E}"/>
            </a:ext>
          </a:extLst>
        </xdr:cNvPr>
        <xdr:cNvSpPr/>
      </xdr:nvSpPr>
      <xdr:spPr>
        <a:xfrm>
          <a:off x="4695825" y="5419725"/>
          <a:ext cx="3629025" cy="80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行が足りない場合は、挿入して増やしてください。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その場合は、計算式にご注意ください。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9F84-54A3-44BD-8E9C-44A4F52604AF}">
  <dimension ref="A1:L22"/>
  <sheetViews>
    <sheetView tabSelected="1" view="pageBreakPreview" zoomScaleNormal="100" zoomScaleSheetLayoutView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47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/>
      <c r="C4" s="5"/>
      <c r="D4" s="5"/>
      <c r="E4" s="5"/>
      <c r="F4" s="6"/>
      <c r="G4" s="7"/>
      <c r="H4" s="8" t="e">
        <f t="shared" ref="H4:H14" si="0">G4/$G$15</f>
        <v>#DIV/0!</v>
      </c>
      <c r="I4" s="7"/>
      <c r="J4" s="8" t="e">
        <f t="shared" ref="J4:J15" si="1">I4/$I$15</f>
        <v>#DIV/0!</v>
      </c>
      <c r="K4" s="9">
        <f>G4+I4</f>
        <v>0</v>
      </c>
      <c r="L4" s="8" t="e">
        <f t="shared" ref="L4:L15" si="2">K4/$K$15</f>
        <v>#DIV/0!</v>
      </c>
    </row>
    <row r="5" spans="1:12" x14ac:dyDescent="0.4">
      <c r="A5" s="4">
        <v>2</v>
      </c>
      <c r="B5" s="5"/>
      <c r="C5" s="5"/>
      <c r="D5" s="5"/>
      <c r="E5" s="5"/>
      <c r="F5" s="6"/>
      <c r="G5" s="7"/>
      <c r="H5" s="8" t="e">
        <f t="shared" si="0"/>
        <v>#DIV/0!</v>
      </c>
      <c r="I5" s="7"/>
      <c r="J5" s="8" t="e">
        <f t="shared" si="1"/>
        <v>#DIV/0!</v>
      </c>
      <c r="K5" s="9">
        <f>G5+I5</f>
        <v>0</v>
      </c>
      <c r="L5" s="8" t="e">
        <f t="shared" si="2"/>
        <v>#DIV/0!</v>
      </c>
    </row>
    <row r="6" spans="1:12" x14ac:dyDescent="0.4">
      <c r="A6" s="4">
        <v>3</v>
      </c>
      <c r="B6" s="10"/>
      <c r="C6" s="5"/>
      <c r="D6" s="5"/>
      <c r="E6" s="5"/>
      <c r="F6" s="6"/>
      <c r="G6" s="7"/>
      <c r="H6" s="8" t="e">
        <f t="shared" si="0"/>
        <v>#DIV/0!</v>
      </c>
      <c r="I6" s="7"/>
      <c r="J6" s="8" t="e">
        <f t="shared" si="1"/>
        <v>#DIV/0!</v>
      </c>
      <c r="K6" s="9">
        <f t="shared" ref="K6:K14" si="3">G6+I6</f>
        <v>0</v>
      </c>
      <c r="L6" s="8" t="e">
        <f t="shared" si="2"/>
        <v>#DIV/0!</v>
      </c>
    </row>
    <row r="7" spans="1:12" x14ac:dyDescent="0.4">
      <c r="A7" s="4">
        <v>4</v>
      </c>
      <c r="B7" s="5"/>
      <c r="C7" s="5"/>
      <c r="D7" s="5"/>
      <c r="E7" s="5"/>
      <c r="F7" s="6"/>
      <c r="G7" s="7"/>
      <c r="H7" s="8" t="e">
        <f t="shared" si="0"/>
        <v>#DIV/0!</v>
      </c>
      <c r="I7" s="7"/>
      <c r="J7" s="8" t="e">
        <f t="shared" si="1"/>
        <v>#DIV/0!</v>
      </c>
      <c r="K7" s="9">
        <f>G7+I7</f>
        <v>0</v>
      </c>
      <c r="L7" s="8" t="e">
        <f t="shared" si="2"/>
        <v>#DIV/0!</v>
      </c>
    </row>
    <row r="8" spans="1:12" x14ac:dyDescent="0.4">
      <c r="A8" s="4">
        <v>5</v>
      </c>
      <c r="B8" s="5"/>
      <c r="C8" s="5"/>
      <c r="D8" s="5"/>
      <c r="E8" s="5"/>
      <c r="F8" s="6"/>
      <c r="G8" s="7"/>
      <c r="H8" s="8" t="e">
        <f t="shared" si="0"/>
        <v>#DIV/0!</v>
      </c>
      <c r="I8" s="7"/>
      <c r="J8" s="8" t="e">
        <f t="shared" si="1"/>
        <v>#DIV/0!</v>
      </c>
      <c r="K8" s="9">
        <f>G8+I8</f>
        <v>0</v>
      </c>
      <c r="L8" s="8" t="e">
        <f t="shared" si="2"/>
        <v>#DIV/0!</v>
      </c>
    </row>
    <row r="9" spans="1:12" x14ac:dyDescent="0.4">
      <c r="A9" s="4">
        <v>6</v>
      </c>
      <c r="B9" s="5"/>
      <c r="C9" s="5"/>
      <c r="D9" s="5"/>
      <c r="E9" s="5"/>
      <c r="F9" s="6"/>
      <c r="G9" s="7"/>
      <c r="H9" s="8" t="e">
        <f t="shared" si="0"/>
        <v>#DIV/0!</v>
      </c>
      <c r="I9" s="7"/>
      <c r="J9" s="8" t="e">
        <f t="shared" si="1"/>
        <v>#DIV/0!</v>
      </c>
      <c r="K9" s="9">
        <f>G9+I9</f>
        <v>0</v>
      </c>
      <c r="L9" s="8" t="e">
        <f t="shared" si="2"/>
        <v>#DIV/0!</v>
      </c>
    </row>
    <row r="10" spans="1:12" x14ac:dyDescent="0.4">
      <c r="A10" s="4">
        <v>7</v>
      </c>
      <c r="B10" s="5"/>
      <c r="C10" s="5"/>
      <c r="D10" s="5"/>
      <c r="E10" s="5"/>
      <c r="F10" s="6"/>
      <c r="G10" s="7"/>
      <c r="H10" s="8" t="e">
        <f t="shared" si="0"/>
        <v>#DIV/0!</v>
      </c>
      <c r="I10" s="7"/>
      <c r="J10" s="8" t="e">
        <f t="shared" si="1"/>
        <v>#DIV/0!</v>
      </c>
      <c r="K10" s="9">
        <f>G10+I10</f>
        <v>0</v>
      </c>
      <c r="L10" s="8" t="e">
        <f t="shared" si="2"/>
        <v>#DIV/0!</v>
      </c>
    </row>
    <row r="11" spans="1:12" x14ac:dyDescent="0.4">
      <c r="A11" s="4">
        <v>8</v>
      </c>
      <c r="B11" s="10"/>
      <c r="C11" s="5"/>
      <c r="D11" s="5"/>
      <c r="E11" s="5"/>
      <c r="F11" s="6"/>
      <c r="G11" s="7"/>
      <c r="H11" s="8" t="e">
        <f t="shared" si="0"/>
        <v>#DIV/0!</v>
      </c>
      <c r="I11" s="7"/>
      <c r="J11" s="8" t="e">
        <f t="shared" si="1"/>
        <v>#DIV/0!</v>
      </c>
      <c r="K11" s="9">
        <f>G11+I11</f>
        <v>0</v>
      </c>
      <c r="L11" s="8" t="e">
        <f t="shared" si="2"/>
        <v>#DIV/0!</v>
      </c>
    </row>
    <row r="12" spans="1:12" x14ac:dyDescent="0.4">
      <c r="A12" s="4">
        <v>9</v>
      </c>
      <c r="B12" s="5"/>
      <c r="C12" s="5"/>
      <c r="D12" s="10"/>
      <c r="E12" s="5"/>
      <c r="F12" s="6"/>
      <c r="G12" s="7"/>
      <c r="H12" s="8" t="e">
        <f t="shared" si="0"/>
        <v>#DIV/0!</v>
      </c>
      <c r="I12" s="7"/>
      <c r="J12" s="8" t="e">
        <f t="shared" si="1"/>
        <v>#DIV/0!</v>
      </c>
      <c r="K12" s="9">
        <f t="shared" si="3"/>
        <v>0</v>
      </c>
      <c r="L12" s="8" t="e">
        <f t="shared" si="2"/>
        <v>#DIV/0!</v>
      </c>
    </row>
    <row r="13" spans="1:12" x14ac:dyDescent="0.4">
      <c r="A13" s="4">
        <v>10</v>
      </c>
      <c r="B13" s="5"/>
      <c r="C13" s="5"/>
      <c r="D13" s="5"/>
      <c r="E13" s="5"/>
      <c r="F13" s="6"/>
      <c r="G13" s="7"/>
      <c r="H13" s="8" t="e">
        <f t="shared" si="0"/>
        <v>#DIV/0!</v>
      </c>
      <c r="I13" s="7"/>
      <c r="J13" s="8" t="e">
        <f t="shared" si="1"/>
        <v>#DIV/0!</v>
      </c>
      <c r="K13" s="9">
        <f t="shared" si="3"/>
        <v>0</v>
      </c>
      <c r="L13" s="8" t="e">
        <f t="shared" si="2"/>
        <v>#DIV/0!</v>
      </c>
    </row>
    <row r="14" spans="1:12" x14ac:dyDescent="0.4">
      <c r="A14" s="4">
        <v>11</v>
      </c>
      <c r="B14" s="5"/>
      <c r="C14" s="5"/>
      <c r="D14" s="10"/>
      <c r="E14" s="5"/>
      <c r="F14" s="6"/>
      <c r="G14" s="7"/>
      <c r="H14" s="8" t="e">
        <f t="shared" si="0"/>
        <v>#DIV/0!</v>
      </c>
      <c r="I14" s="7"/>
      <c r="J14" s="8" t="e">
        <f t="shared" si="1"/>
        <v>#DIV/0!</v>
      </c>
      <c r="K14" s="9">
        <f t="shared" si="3"/>
        <v>0</v>
      </c>
      <c r="L14" s="8" t="e">
        <f t="shared" si="2"/>
        <v>#DIV/0!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0</v>
      </c>
      <c r="H15" s="8" t="e">
        <f>G15/$G$15</f>
        <v>#DIV/0!</v>
      </c>
      <c r="I15" s="7">
        <f>SUM(I4:I14)</f>
        <v>0</v>
      </c>
      <c r="J15" s="8" t="e">
        <f t="shared" si="1"/>
        <v>#DIV/0!</v>
      </c>
      <c r="K15" s="9">
        <f>G15+I15</f>
        <v>0</v>
      </c>
      <c r="L15" s="8" t="e">
        <f t="shared" si="2"/>
        <v>#DIV/0!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48</v>
      </c>
    </row>
    <row r="21" spans="2:12" x14ac:dyDescent="0.4">
      <c r="B21" s="1" t="s">
        <v>49</v>
      </c>
    </row>
    <row r="22" spans="2:12" x14ac:dyDescent="0.4">
      <c r="B22" s="1" t="s">
        <v>50</v>
      </c>
      <c r="L22" s="12" t="s">
        <v>51</v>
      </c>
    </row>
  </sheetData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42BB-2DFE-48D7-8A51-749579AE2BF8}">
  <dimension ref="A1:L22"/>
  <sheetViews>
    <sheetView view="pageBreakPreview" zoomScale="60" zoomScaleNormal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34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 t="s">
        <v>13</v>
      </c>
      <c r="C4" s="5" t="s">
        <v>20</v>
      </c>
      <c r="D4" s="5" t="s">
        <v>32</v>
      </c>
      <c r="E4" s="5" t="s">
        <v>9</v>
      </c>
      <c r="F4" s="6" t="s">
        <v>25</v>
      </c>
      <c r="G4" s="7">
        <v>3000</v>
      </c>
      <c r="H4" s="8">
        <f t="shared" ref="H4:H14" si="0">G4/$G$15</f>
        <v>0.51724137931034486</v>
      </c>
      <c r="I4" s="7">
        <v>0</v>
      </c>
      <c r="J4" s="8">
        <f t="shared" ref="J4:J15" si="1">I4/$I$15</f>
        <v>0</v>
      </c>
      <c r="K4" s="9">
        <f>G4+I4</f>
        <v>3000</v>
      </c>
      <c r="L4" s="8">
        <f t="shared" ref="L4:L15" si="2">K4/$K$15</f>
        <v>0.51457975986277871</v>
      </c>
    </row>
    <row r="5" spans="1:12" x14ac:dyDescent="0.4">
      <c r="A5" s="4">
        <v>2</v>
      </c>
      <c r="B5" s="5" t="s">
        <v>13</v>
      </c>
      <c r="C5" s="5" t="s">
        <v>19</v>
      </c>
      <c r="D5" s="5" t="s">
        <v>23</v>
      </c>
      <c r="E5" s="5" t="s">
        <v>9</v>
      </c>
      <c r="F5" s="6" t="s">
        <v>25</v>
      </c>
      <c r="G5" s="7">
        <v>1000</v>
      </c>
      <c r="H5" s="8">
        <f t="shared" si="0"/>
        <v>0.17241379310344829</v>
      </c>
      <c r="I5" s="7">
        <v>0</v>
      </c>
      <c r="J5" s="8">
        <f t="shared" si="1"/>
        <v>0</v>
      </c>
      <c r="K5" s="9">
        <f>G5+I5</f>
        <v>1000</v>
      </c>
      <c r="L5" s="8">
        <f t="shared" si="2"/>
        <v>0.17152658662092624</v>
      </c>
    </row>
    <row r="6" spans="1:12" ht="39" x14ac:dyDescent="0.4">
      <c r="A6" s="4">
        <v>3</v>
      </c>
      <c r="B6" s="10" t="s">
        <v>27</v>
      </c>
      <c r="C6" s="5" t="s">
        <v>1</v>
      </c>
      <c r="D6" s="5" t="s">
        <v>15</v>
      </c>
      <c r="E6" s="5" t="s">
        <v>10</v>
      </c>
      <c r="F6" s="6" t="s">
        <v>25</v>
      </c>
      <c r="G6" s="7">
        <v>500</v>
      </c>
      <c r="H6" s="8">
        <f t="shared" si="0"/>
        <v>8.6206896551724144E-2</v>
      </c>
      <c r="I6" s="7">
        <v>0</v>
      </c>
      <c r="J6" s="8">
        <f t="shared" si="1"/>
        <v>0</v>
      </c>
      <c r="K6" s="9">
        <f t="shared" ref="K6:K14" si="3">G6+I6</f>
        <v>500</v>
      </c>
      <c r="L6" s="8">
        <f t="shared" si="2"/>
        <v>8.5763293310463118E-2</v>
      </c>
    </row>
    <row r="7" spans="1:12" x14ac:dyDescent="0.4">
      <c r="A7" s="4">
        <v>4</v>
      </c>
      <c r="B7" s="5" t="s">
        <v>14</v>
      </c>
      <c r="C7" s="5" t="s">
        <v>8</v>
      </c>
      <c r="D7" s="5" t="s">
        <v>21</v>
      </c>
      <c r="E7" s="5" t="s">
        <v>11</v>
      </c>
      <c r="F7" s="6" t="s">
        <v>25</v>
      </c>
      <c r="G7" s="7">
        <v>400</v>
      </c>
      <c r="H7" s="8">
        <f t="shared" si="0"/>
        <v>6.8965517241379309E-2</v>
      </c>
      <c r="I7" s="7">
        <v>0</v>
      </c>
      <c r="J7" s="8">
        <f t="shared" si="1"/>
        <v>0</v>
      </c>
      <c r="K7" s="9">
        <f>G7+I7</f>
        <v>400</v>
      </c>
      <c r="L7" s="8">
        <f t="shared" si="2"/>
        <v>6.86106346483705E-2</v>
      </c>
    </row>
    <row r="8" spans="1:12" x14ac:dyDescent="0.4">
      <c r="A8" s="4">
        <v>5</v>
      </c>
      <c r="B8" s="5" t="s">
        <v>14</v>
      </c>
      <c r="C8" s="5" t="s">
        <v>6</v>
      </c>
      <c r="D8" s="5" t="s">
        <v>22</v>
      </c>
      <c r="E8" s="5" t="s">
        <v>24</v>
      </c>
      <c r="F8" s="6" t="s">
        <v>25</v>
      </c>
      <c r="G8" s="7">
        <v>300</v>
      </c>
      <c r="H8" s="8">
        <f t="shared" si="0"/>
        <v>5.1724137931034482E-2</v>
      </c>
      <c r="I8" s="7">
        <v>0</v>
      </c>
      <c r="J8" s="8">
        <f t="shared" si="1"/>
        <v>0</v>
      </c>
      <c r="K8" s="9">
        <f>G8+I8</f>
        <v>300</v>
      </c>
      <c r="L8" s="8">
        <f t="shared" si="2"/>
        <v>5.1457975986277875E-2</v>
      </c>
    </row>
    <row r="9" spans="1:12" x14ac:dyDescent="0.4">
      <c r="A9" s="4">
        <v>6</v>
      </c>
      <c r="B9" s="5" t="s">
        <v>13</v>
      </c>
      <c r="C9" s="5" t="s">
        <v>31</v>
      </c>
      <c r="D9" s="5" t="s">
        <v>29</v>
      </c>
      <c r="E9" s="5" t="s">
        <v>9</v>
      </c>
      <c r="F9" s="6" t="s">
        <v>25</v>
      </c>
      <c r="G9" s="7">
        <v>200</v>
      </c>
      <c r="H9" s="8">
        <f t="shared" si="0"/>
        <v>3.4482758620689655E-2</v>
      </c>
      <c r="I9" s="7">
        <v>0</v>
      </c>
      <c r="J9" s="8">
        <f t="shared" si="1"/>
        <v>0</v>
      </c>
      <c r="K9" s="9">
        <f>G9+I9</f>
        <v>200</v>
      </c>
      <c r="L9" s="8">
        <f t="shared" si="2"/>
        <v>3.430531732418525E-2</v>
      </c>
    </row>
    <row r="10" spans="1:12" x14ac:dyDescent="0.4">
      <c r="A10" s="4">
        <v>7</v>
      </c>
      <c r="B10" s="5" t="s">
        <v>13</v>
      </c>
      <c r="C10" s="5" t="s">
        <v>31</v>
      </c>
      <c r="D10" s="5" t="s">
        <v>30</v>
      </c>
      <c r="E10" s="5" t="s">
        <v>9</v>
      </c>
      <c r="F10" s="6" t="s">
        <v>25</v>
      </c>
      <c r="G10" s="7">
        <v>200</v>
      </c>
      <c r="H10" s="8">
        <f t="shared" si="0"/>
        <v>3.4482758620689655E-2</v>
      </c>
      <c r="I10" s="7">
        <v>0</v>
      </c>
      <c r="J10" s="8">
        <f t="shared" si="1"/>
        <v>0</v>
      </c>
      <c r="K10" s="9">
        <f>G10+I10</f>
        <v>200</v>
      </c>
      <c r="L10" s="8">
        <f t="shared" si="2"/>
        <v>3.430531732418525E-2</v>
      </c>
    </row>
    <row r="11" spans="1:12" ht="39" x14ac:dyDescent="0.4">
      <c r="A11" s="4">
        <v>8</v>
      </c>
      <c r="B11" s="10" t="s">
        <v>27</v>
      </c>
      <c r="C11" s="5" t="s">
        <v>1</v>
      </c>
      <c r="D11" s="5"/>
      <c r="E11" s="5" t="s">
        <v>10</v>
      </c>
      <c r="F11" s="6" t="s">
        <v>25</v>
      </c>
      <c r="G11" s="7">
        <v>100</v>
      </c>
      <c r="H11" s="8">
        <f t="shared" si="0"/>
        <v>1.7241379310344827E-2</v>
      </c>
      <c r="I11" s="7">
        <v>0</v>
      </c>
      <c r="J11" s="8">
        <f t="shared" si="1"/>
        <v>0</v>
      </c>
      <c r="K11" s="9">
        <f>G11+I11</f>
        <v>100</v>
      </c>
      <c r="L11" s="8">
        <f t="shared" si="2"/>
        <v>1.7152658662092625E-2</v>
      </c>
    </row>
    <row r="12" spans="1:12" ht="58.5" x14ac:dyDescent="0.4">
      <c r="A12" s="4">
        <v>9</v>
      </c>
      <c r="B12" s="5" t="s">
        <v>13</v>
      </c>
      <c r="C12" s="5" t="s">
        <v>16</v>
      </c>
      <c r="D12" s="10" t="s">
        <v>17</v>
      </c>
      <c r="E12" s="5" t="s">
        <v>9</v>
      </c>
      <c r="F12" s="6" t="s">
        <v>25</v>
      </c>
      <c r="G12" s="7">
        <v>100</v>
      </c>
      <c r="H12" s="8">
        <f t="shared" si="0"/>
        <v>1.7241379310344827E-2</v>
      </c>
      <c r="I12" s="7">
        <v>0</v>
      </c>
      <c r="J12" s="8">
        <f t="shared" si="1"/>
        <v>0</v>
      </c>
      <c r="K12" s="9">
        <f t="shared" si="3"/>
        <v>100</v>
      </c>
      <c r="L12" s="8">
        <f t="shared" si="2"/>
        <v>1.7152658662092625E-2</v>
      </c>
    </row>
    <row r="13" spans="1:12" x14ac:dyDescent="0.4">
      <c r="A13" s="4">
        <v>10</v>
      </c>
      <c r="B13" s="5" t="s">
        <v>13</v>
      </c>
      <c r="C13" s="5" t="s">
        <v>18</v>
      </c>
      <c r="D13" s="5" t="s">
        <v>28</v>
      </c>
      <c r="E13" s="5" t="s">
        <v>9</v>
      </c>
      <c r="F13" s="6" t="s">
        <v>25</v>
      </c>
      <c r="G13" s="7">
        <v>0</v>
      </c>
      <c r="H13" s="8">
        <f t="shared" si="0"/>
        <v>0</v>
      </c>
      <c r="I13" s="7">
        <v>20</v>
      </c>
      <c r="J13" s="8">
        <f t="shared" si="1"/>
        <v>0.66666666666666663</v>
      </c>
      <c r="K13" s="9">
        <f t="shared" si="3"/>
        <v>20</v>
      </c>
      <c r="L13" s="8">
        <f t="shared" si="2"/>
        <v>3.4305317324185248E-3</v>
      </c>
    </row>
    <row r="14" spans="1:12" ht="58.5" x14ac:dyDescent="0.4">
      <c r="A14" s="4">
        <v>11</v>
      </c>
      <c r="B14" s="5" t="s">
        <v>13</v>
      </c>
      <c r="C14" s="5" t="s">
        <v>7</v>
      </c>
      <c r="D14" s="10" t="s">
        <v>33</v>
      </c>
      <c r="E14" s="5" t="s">
        <v>9</v>
      </c>
      <c r="F14" s="6" t="s">
        <v>25</v>
      </c>
      <c r="G14" s="7">
        <v>0</v>
      </c>
      <c r="H14" s="8">
        <f t="shared" si="0"/>
        <v>0</v>
      </c>
      <c r="I14" s="7">
        <v>10</v>
      </c>
      <c r="J14" s="8">
        <f t="shared" si="1"/>
        <v>0.33333333333333331</v>
      </c>
      <c r="K14" s="9">
        <f t="shared" si="3"/>
        <v>10</v>
      </c>
      <c r="L14" s="8">
        <f t="shared" si="2"/>
        <v>1.7152658662092624E-3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5800</v>
      </c>
      <c r="H15" s="8">
        <f>G15/$G$15</f>
        <v>1</v>
      </c>
      <c r="I15" s="7">
        <f>SUM(I4:I14)</f>
        <v>30</v>
      </c>
      <c r="J15" s="8">
        <f t="shared" si="1"/>
        <v>1</v>
      </c>
      <c r="K15" s="9">
        <f>G15+I15</f>
        <v>5830</v>
      </c>
      <c r="L15" s="8">
        <f t="shared" si="2"/>
        <v>1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37</v>
      </c>
    </row>
    <row r="21" spans="2:12" x14ac:dyDescent="0.4">
      <c r="B21" s="1" t="s">
        <v>38</v>
      </c>
    </row>
    <row r="22" spans="2:12" x14ac:dyDescent="0.4">
      <c r="B22" s="1" t="s">
        <v>39</v>
      </c>
      <c r="L22" s="12" t="s">
        <v>51</v>
      </c>
    </row>
  </sheetData>
  <phoneticPr fontId="1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記載例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