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C803CE24-1E7C-4D67-A011-4DEAB2796239}" xr6:coauthVersionLast="47" xr6:coauthVersionMax="47" xr10:uidLastSave="{00000000-0000-0000-0000-000000000000}"/>
  <bookViews>
    <workbookView xWindow="-120" yWindow="-16320" windowWidth="29040" windowHeight="15840" xr2:uid="{64D5568A-AF5B-5B4C-91BF-F1A18DB2932E}"/>
  </bookViews>
  <sheets>
    <sheet name="DTSU&amp;GX株主名簿" sheetId="7" r:id="rId1"/>
    <sheet name="記載例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7" l="1"/>
  <c r="I15" i="7"/>
  <c r="J15" i="7" s="1"/>
  <c r="G15" i="7"/>
  <c r="H15" i="7" s="1"/>
  <c r="K14" i="7"/>
  <c r="K13" i="7"/>
  <c r="K12" i="7"/>
  <c r="H12" i="7"/>
  <c r="K11" i="7"/>
  <c r="H11" i="7"/>
  <c r="K10" i="7"/>
  <c r="H10" i="7"/>
  <c r="K9" i="7"/>
  <c r="H9" i="7"/>
  <c r="K8" i="7"/>
  <c r="H8" i="7"/>
  <c r="K7" i="7"/>
  <c r="H7" i="7"/>
  <c r="K6" i="7"/>
  <c r="H6" i="7"/>
  <c r="K5" i="7"/>
  <c r="H5" i="7"/>
  <c r="K4" i="7"/>
  <c r="I15" i="6"/>
  <c r="J15" i="6" s="1"/>
  <c r="G15" i="6"/>
  <c r="H15" i="6" s="1"/>
  <c r="K14" i="6"/>
  <c r="J14" i="6"/>
  <c r="K13" i="6"/>
  <c r="K12" i="6"/>
  <c r="J12" i="6"/>
  <c r="K11" i="6"/>
  <c r="K10" i="6"/>
  <c r="J10" i="6"/>
  <c r="K9" i="6"/>
  <c r="K8" i="6"/>
  <c r="J8" i="6"/>
  <c r="K7" i="6"/>
  <c r="K6" i="6"/>
  <c r="J6" i="6"/>
  <c r="K5" i="6"/>
  <c r="K4" i="6"/>
  <c r="J4" i="6"/>
  <c r="H13" i="7" l="1"/>
  <c r="H14" i="7"/>
  <c r="K15" i="7"/>
  <c r="L15" i="7" s="1"/>
  <c r="J4" i="7"/>
  <c r="J5" i="7"/>
  <c r="J6" i="7"/>
  <c r="J7" i="7"/>
  <c r="J8" i="7"/>
  <c r="J9" i="7"/>
  <c r="J10" i="7"/>
  <c r="J11" i="7"/>
  <c r="J12" i="7"/>
  <c r="J13" i="7"/>
  <c r="J14" i="7"/>
  <c r="H5" i="6"/>
  <c r="H7" i="6"/>
  <c r="H9" i="6"/>
  <c r="H11" i="6"/>
  <c r="H13" i="6"/>
  <c r="K15" i="6"/>
  <c r="H4" i="6"/>
  <c r="J5" i="6"/>
  <c r="H6" i="6"/>
  <c r="J7" i="6"/>
  <c r="H8" i="6"/>
  <c r="J9" i="6"/>
  <c r="H10" i="6"/>
  <c r="J11" i="6"/>
  <c r="H12" i="6"/>
  <c r="J13" i="6"/>
  <c r="H14" i="6"/>
  <c r="L13" i="7" l="1"/>
  <c r="L11" i="7"/>
  <c r="L8" i="7"/>
  <c r="L6" i="7"/>
  <c r="L4" i="7"/>
  <c r="L14" i="7"/>
  <c r="L12" i="7"/>
  <c r="L9" i="7"/>
  <c r="L7" i="7"/>
  <c r="L5" i="7"/>
  <c r="L10" i="7"/>
  <c r="L15" i="6"/>
  <c r="L14" i="6"/>
  <c r="L12" i="6"/>
  <c r="L10" i="6"/>
  <c r="L8" i="6"/>
  <c r="L6" i="6"/>
  <c r="L4" i="6"/>
  <c r="L11" i="6"/>
  <c r="L7" i="6"/>
  <c r="L13" i="6"/>
  <c r="L9" i="6"/>
  <c r="L5" i="6"/>
</calcChain>
</file>

<file path=xl/sharedStrings.xml><?xml version="1.0" encoding="utf-8"?>
<sst xmlns="http://schemas.openxmlformats.org/spreadsheetml/2006/main" count="96" uniqueCount="52">
  <si>
    <t>属性</t>
    <rPh sb="0" eb="2">
      <t>ゾクセイ</t>
    </rPh>
    <phoneticPr fontId="1"/>
  </si>
  <si>
    <t>VC</t>
    <phoneticPr fontId="1"/>
  </si>
  <si>
    <t>合計</t>
    <rPh sb="0" eb="2">
      <t>ゴウケイ</t>
    </rPh>
    <phoneticPr fontId="1"/>
  </si>
  <si>
    <t>順位</t>
    <rPh sb="0" eb="2">
      <t>ジュn</t>
    </rPh>
    <phoneticPr fontId="1"/>
  </si>
  <si>
    <t>株主名</t>
    <rPh sb="0" eb="2">
      <t>カブヌセィ</t>
    </rPh>
    <rPh sb="2" eb="3">
      <t xml:space="preserve">メイ </t>
    </rPh>
    <phoneticPr fontId="1"/>
  </si>
  <si>
    <t>株式種類</t>
    <rPh sb="0" eb="2">
      <t>カブシキ</t>
    </rPh>
    <rPh sb="2" eb="4">
      <t>シュルイ</t>
    </rPh>
    <phoneticPr fontId="1"/>
  </si>
  <si>
    <t>事業会社</t>
    <rPh sb="0" eb="4">
      <t>ジギョウ</t>
    </rPh>
    <phoneticPr fontId="1"/>
  </si>
  <si>
    <t>外部協力者</t>
    <rPh sb="0" eb="5">
      <t>ガイブ</t>
    </rPh>
    <phoneticPr fontId="1"/>
  </si>
  <si>
    <t>CVC</t>
    <phoneticPr fontId="1"/>
  </si>
  <si>
    <t>普通株式</t>
    <phoneticPr fontId="1"/>
  </si>
  <si>
    <t>A種優先株式</t>
    <phoneticPr fontId="1"/>
  </si>
  <si>
    <t>B種優先株式</t>
    <phoneticPr fontId="1"/>
  </si>
  <si>
    <t>取得日</t>
    <rPh sb="0" eb="2">
      <t>シュトク</t>
    </rPh>
    <rPh sb="2" eb="3">
      <t>h</t>
    </rPh>
    <phoneticPr fontId="1"/>
  </si>
  <si>
    <t>●● ●●</t>
    <phoneticPr fontId="1"/>
  </si>
  <si>
    <t>●●株式会社</t>
    <phoneticPr fontId="1"/>
  </si>
  <si>
    <t>リード投資家</t>
    <rPh sb="3" eb="5">
      <t xml:space="preserve">トウシ </t>
    </rPh>
    <rPh sb="5" eb="6">
      <t xml:space="preserve">イエ </t>
    </rPh>
    <phoneticPr fontId="1"/>
  </si>
  <si>
    <t>個人投資家</t>
    <rPh sb="0" eb="2">
      <t xml:space="preserve">コジン </t>
    </rPh>
    <rPh sb="2" eb="4">
      <t xml:space="preserve">トウシ </t>
    </rPh>
    <rPh sb="4" eb="5">
      <t xml:space="preserve">イエ </t>
    </rPh>
    <phoneticPr fontId="1"/>
  </si>
  <si>
    <t>上場企業●社の創業者
エンジェル投資家
投資歴●年、投資実績●社</t>
    <rPh sb="0" eb="2">
      <t xml:space="preserve">ジョウジョウ </t>
    </rPh>
    <rPh sb="2" eb="4">
      <t xml:space="preserve">キギョウ </t>
    </rPh>
    <rPh sb="5" eb="6">
      <t xml:space="preserve">シャ </t>
    </rPh>
    <rPh sb="7" eb="10">
      <t xml:space="preserve">ソウギョウシャ </t>
    </rPh>
    <rPh sb="16" eb="18">
      <t xml:space="preserve">トウシ </t>
    </rPh>
    <rPh sb="18" eb="19">
      <t xml:space="preserve">イエ </t>
    </rPh>
    <rPh sb="19" eb="20">
      <t xml:space="preserve">トウシ </t>
    </rPh>
    <rPh sb="20" eb="21">
      <t xml:space="preserve">レキ </t>
    </rPh>
    <rPh sb="22" eb="23">
      <t xml:space="preserve">ネン </t>
    </rPh>
    <rPh sb="24" eb="26">
      <t xml:space="preserve">トウシ </t>
    </rPh>
    <rPh sb="26" eb="28">
      <t xml:space="preserve">ジッセキ </t>
    </rPh>
    <rPh sb="29" eb="30">
      <t xml:space="preserve">シャ </t>
    </rPh>
    <phoneticPr fontId="1"/>
  </si>
  <si>
    <t>社員</t>
    <rPh sb="0" eb="2">
      <t xml:space="preserve">シャイン </t>
    </rPh>
    <phoneticPr fontId="1"/>
  </si>
  <si>
    <t>親族</t>
    <rPh sb="0" eb="2">
      <t xml:space="preserve">シンゾク </t>
    </rPh>
    <phoneticPr fontId="1"/>
  </si>
  <si>
    <t>代表取締役</t>
    <rPh sb="0" eb="2">
      <t xml:space="preserve">ダイヒョウ </t>
    </rPh>
    <rPh sb="2" eb="5">
      <t xml:space="preserve">トリシマリヤク </t>
    </rPh>
    <phoneticPr fontId="1"/>
  </si>
  <si>
    <t>業務提携先</t>
    <rPh sb="0" eb="4">
      <t xml:space="preserve">ギョウムテイケイ </t>
    </rPh>
    <rPh sb="4" eb="5">
      <t xml:space="preserve">サキ </t>
    </rPh>
    <phoneticPr fontId="1"/>
  </si>
  <si>
    <t>取引先</t>
    <rPh sb="0" eb="2">
      <t xml:space="preserve">トリヒキ </t>
    </rPh>
    <rPh sb="2" eb="3">
      <t xml:space="preserve">カイハツサキ </t>
    </rPh>
    <phoneticPr fontId="1"/>
  </si>
  <si>
    <t>代表取締役の父</t>
    <rPh sb="0" eb="2">
      <t xml:space="preserve">ダイヒョウ </t>
    </rPh>
    <rPh sb="2" eb="5">
      <t xml:space="preserve">トリシマリヤク </t>
    </rPh>
    <rPh sb="6" eb="7">
      <t xml:space="preserve">チチ </t>
    </rPh>
    <phoneticPr fontId="1"/>
  </si>
  <si>
    <t>C種優先株式</t>
    <phoneticPr fontId="1"/>
  </si>
  <si>
    <t>●年●月●日</t>
    <rPh sb="1" eb="2">
      <t xml:space="preserve">ネン </t>
    </rPh>
    <rPh sb="3" eb="4">
      <t xml:space="preserve">ツキ </t>
    </rPh>
    <rPh sb="5" eb="6">
      <t xml:space="preserve">ヒ </t>
    </rPh>
    <phoneticPr fontId="1"/>
  </si>
  <si>
    <t>株主の詳細説明</t>
    <rPh sb="0" eb="2">
      <t xml:space="preserve">カブヌシ </t>
    </rPh>
    <rPh sb="3" eb="5">
      <t xml:space="preserve">ショウサイ </t>
    </rPh>
    <rPh sb="5" eb="7">
      <t xml:space="preserve">セツメイ </t>
    </rPh>
    <phoneticPr fontId="1"/>
  </si>
  <si>
    <t>●●投資事業有限責任組合
無限責任組合員 ●●株式会社</t>
    <phoneticPr fontId="1"/>
  </si>
  <si>
    <t>営業担当</t>
    <rPh sb="0" eb="2">
      <t xml:space="preserve">エイギョウ </t>
    </rPh>
    <rPh sb="2" eb="4">
      <t xml:space="preserve">タントウ </t>
    </rPh>
    <phoneticPr fontId="1"/>
  </si>
  <si>
    <t>CTO</t>
    <phoneticPr fontId="1"/>
  </si>
  <si>
    <t>CFO</t>
    <phoneticPr fontId="1"/>
  </si>
  <si>
    <t>取締役</t>
    <rPh sb="0" eb="3">
      <t xml:space="preserve">トリシマリヤク </t>
    </rPh>
    <phoneticPr fontId="1"/>
  </si>
  <si>
    <t>創業者</t>
    <rPh sb="0" eb="3">
      <t xml:space="preserve">ソウギョウシャ </t>
    </rPh>
    <phoneticPr fontId="1"/>
  </si>
  <si>
    <t>当社アドバイザー
元●●社 キャピタリスト
IPO支援実績●社</t>
    <rPh sb="0" eb="2">
      <t xml:space="preserve">トウシャ </t>
    </rPh>
    <rPh sb="9" eb="10">
      <t xml:space="preserve">モト </t>
    </rPh>
    <rPh sb="12" eb="13">
      <t xml:space="preserve">シャ </t>
    </rPh>
    <rPh sb="24" eb="28">
      <t xml:space="preserve">シエンジッセキ </t>
    </rPh>
    <phoneticPr fontId="1"/>
  </si>
  <si>
    <t>NEDO株式会社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</si>
  <si>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上記は当会社の株主名簿の原本に相違ありません。</t>
    <rPh sb="0" eb="2">
      <t>ジョウキ</t>
    </rPh>
    <rPh sb="3" eb="4">
      <t>トウ</t>
    </rPh>
    <rPh sb="4" eb="6">
      <t>カイシャ</t>
    </rPh>
    <rPh sb="7" eb="9">
      <t>カブヌシ</t>
    </rPh>
    <rPh sb="9" eb="11">
      <t>メイボ</t>
    </rPh>
    <rPh sb="12" eb="14">
      <t>ゲンポン</t>
    </rPh>
    <rPh sb="15" eb="17">
      <t>ソウイ</t>
    </rPh>
    <phoneticPr fontId="1"/>
  </si>
  <si>
    <t>NEDO株式会社</t>
    <rPh sb="4" eb="8">
      <t>カブシキカイシャ</t>
    </rPh>
    <phoneticPr fontId="1"/>
  </si>
  <si>
    <t>役職 代表取締役</t>
    <rPh sb="0" eb="2">
      <t>ヤクショク</t>
    </rPh>
    <rPh sb="3" eb="5">
      <t>ダイヒョウ</t>
    </rPh>
    <rPh sb="5" eb="8">
      <t>トリシマリヤク</t>
    </rPh>
    <phoneticPr fontId="1"/>
  </si>
  <si>
    <t>氏名　根戸　花子</t>
    <rPh sb="0" eb="2">
      <t>シメイ</t>
    </rPh>
    <rPh sb="3" eb="5">
      <t>ネド</t>
    </rPh>
    <rPh sb="6" eb="8">
      <t>ハナコ</t>
    </rPh>
    <phoneticPr fontId="1"/>
  </si>
  <si>
    <t>分類番号21020</t>
    <rPh sb="0" eb="2">
      <t>ブンルイ</t>
    </rPh>
    <rPh sb="2" eb="4">
      <t>バンゴウ</t>
    </rPh>
    <phoneticPr fontId="1"/>
  </si>
  <si>
    <t>顕在株式数</t>
    <rPh sb="0" eb="2">
      <t>ケンザイ</t>
    </rPh>
    <rPh sb="2" eb="5">
      <t>カブシキ</t>
    </rPh>
    <phoneticPr fontId="1"/>
  </si>
  <si>
    <t>顕在シェア</t>
    <rPh sb="0" eb="2">
      <t xml:space="preserve">ケンザイ </t>
    </rPh>
    <phoneticPr fontId="1"/>
  </si>
  <si>
    <t>潜在株式数</t>
    <rPh sb="0" eb="2">
      <t>センザイ</t>
    </rPh>
    <rPh sb="2" eb="4">
      <t>カブシキ</t>
    </rPh>
    <rPh sb="4" eb="5">
      <t>スウ</t>
    </rPh>
    <phoneticPr fontId="1"/>
  </si>
  <si>
    <t>潜在シェア</t>
    <rPh sb="0" eb="2">
      <t xml:space="preserve">センザイ </t>
    </rPh>
    <phoneticPr fontId="1"/>
  </si>
  <si>
    <t>合計株式数</t>
    <rPh sb="0" eb="2">
      <t>ゴウケイ</t>
    </rPh>
    <rPh sb="2" eb="5">
      <t>カブ</t>
    </rPh>
    <phoneticPr fontId="1"/>
  </si>
  <si>
    <t>合計シェア</t>
    <rPh sb="0" eb="2">
      <t xml:space="preserve">ゴウケイ </t>
    </rPh>
    <phoneticPr fontId="1"/>
  </si>
  <si>
    <t>〇〇〇〇株式会社　 株主名簿</t>
    <rPh sb="4" eb="8">
      <t>カブシキカイシャ</t>
    </rPh>
    <rPh sb="10" eb="12">
      <t>カブヌセィ</t>
    </rPh>
    <rPh sb="12" eb="14">
      <t>メイボ</t>
    </rPh>
    <phoneticPr fontId="1"/>
  </si>
  <si>
    <t>〇〇〇〇株式会社</t>
    <rPh sb="4" eb="8">
      <t>カブシキカイシャ</t>
    </rPh>
    <phoneticPr fontId="1"/>
  </si>
  <si>
    <t xml:space="preserve">役職 </t>
    <rPh sb="0" eb="2">
      <t>ヤクショク</t>
    </rPh>
    <phoneticPr fontId="1"/>
  </si>
  <si>
    <t>氏名　</t>
    <rPh sb="0" eb="2">
      <t>シメイ</t>
    </rPh>
    <phoneticPr fontId="1"/>
  </si>
  <si>
    <t>2025年06月版</t>
    <phoneticPr fontId="1"/>
  </si>
  <si>
    <t>2025年●月●日</t>
    <rPh sb="4" eb="5">
      <t>ネン</t>
    </rPh>
    <rPh sb="6" eb="7">
      <t>ツキ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</si>
</sst>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color theme="1"/>
      <name val="ＭＳ 明朝"/>
      <family val="1"/>
      <charset val="128"/>
    </font>
    <font>
      <sz val="12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4" fontId="5" fillId="0" borderId="0" xfId="0" applyNumberFormat="1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14" fontId="5" fillId="2" borderId="1" xfId="0" applyNumberFormat="1" applyFont="1" applyFill="1" applyBorder="1" applyAlignment="1" applyProtection="1">
      <alignment horizontal="left" vertical="center" shrinkToFit="1"/>
      <protection locked="0"/>
    </xf>
    <xf numFmtId="38" fontId="5" fillId="0" borderId="1" xfId="1" applyFont="1" applyBorder="1" applyAlignment="1" applyProtection="1">
      <alignment vertical="center" shrinkToFit="1"/>
      <protection locked="0"/>
    </xf>
    <xf numFmtId="10" fontId="5" fillId="0" borderId="1" xfId="0" applyNumberFormat="1" applyFont="1" applyBorder="1" applyAlignment="1" applyProtection="1">
      <alignment vertical="center" shrinkToFit="1"/>
      <protection locked="0"/>
    </xf>
    <xf numFmtId="38" fontId="5" fillId="0" borderId="1" xfId="0" applyNumberFormat="1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wrapText="1" shrinkToFit="1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</cellXfs>
  <cellStyles count="4">
    <cellStyle name="桁区切り" xfId="1" builtinId="6"/>
    <cellStyle name="標準" xfId="0" builtinId="0"/>
    <cellStyle name="標準 2" xfId="2" xr:uid="{BF1894C7-73C8-6341-AE81-FF122B9E8D4A}"/>
    <cellStyle name="標準 3" xfId="3" xr:uid="{7EE1CB7B-4A09-E34E-BA7F-FDB267D7E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29504</xdr:colOff>
      <xdr:row>5</xdr:row>
      <xdr:rowOff>182351</xdr:rowOff>
    </xdr:from>
    <xdr:to>
      <xdr:col>11</xdr:col>
      <xdr:colOff>276225</xdr:colOff>
      <xdr:row>8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277A5E5-E45B-2020-8227-23DBCBE5FF3D}"/>
            </a:ext>
          </a:extLst>
        </xdr:cNvPr>
        <xdr:cNvSpPr/>
      </xdr:nvSpPr>
      <xdr:spPr>
        <a:xfrm>
          <a:off x="11945279" y="1420601"/>
          <a:ext cx="2789896" cy="855874"/>
        </a:xfrm>
        <a:prstGeom prst="wedgeRectCallout">
          <a:avLst>
            <a:gd name="adj1" fmla="val -36577"/>
            <a:gd name="adj2" fmla="val -12675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潜在株式数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・コンバーティブルエクイティ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・ストックオプション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1057275</xdr:colOff>
      <xdr:row>15</xdr:row>
      <xdr:rowOff>219075</xdr:rowOff>
    </xdr:from>
    <xdr:to>
      <xdr:col>4</xdr:col>
      <xdr:colOff>695325</xdr:colOff>
      <xdr:row>19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25665E-16F9-001C-4B2B-58B1209E1E7E}"/>
            </a:ext>
          </a:extLst>
        </xdr:cNvPr>
        <xdr:cNvSpPr/>
      </xdr:nvSpPr>
      <xdr:spPr>
        <a:xfrm>
          <a:off x="4695825" y="5419725"/>
          <a:ext cx="3629025" cy="800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行が足りない場合は、挿入して増やしてください。</a:t>
          </a:r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その場合は、計算式にご注意ください。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9F84-54A3-44BD-8E9C-44A4F52604AF}">
  <dimension ref="A1:L22"/>
  <sheetViews>
    <sheetView tabSelected="1" view="pageBreakPreview" zoomScaleNormal="100" zoomScaleSheetLayoutView="100" workbookViewId="0"/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1" t="s">
        <v>39</v>
      </c>
    </row>
    <row r="2" spans="1:12" x14ac:dyDescent="0.4">
      <c r="A2" s="2" t="s">
        <v>46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</row>
    <row r="3" spans="1:12" x14ac:dyDescent="0.4">
      <c r="A3" s="5" t="s">
        <v>3</v>
      </c>
      <c r="B3" s="5" t="s">
        <v>4</v>
      </c>
      <c r="C3" s="5" t="s">
        <v>0</v>
      </c>
      <c r="D3" s="5" t="s">
        <v>26</v>
      </c>
      <c r="E3" s="5" t="s">
        <v>5</v>
      </c>
      <c r="F3" s="5" t="s">
        <v>12</v>
      </c>
      <c r="G3" s="5" t="s">
        <v>40</v>
      </c>
      <c r="H3" s="5" t="s">
        <v>41</v>
      </c>
      <c r="I3" s="5" t="s">
        <v>42</v>
      </c>
      <c r="J3" s="5" t="s">
        <v>43</v>
      </c>
      <c r="K3" s="5" t="s">
        <v>44</v>
      </c>
      <c r="L3" s="5" t="s">
        <v>45</v>
      </c>
    </row>
    <row r="4" spans="1:12" x14ac:dyDescent="0.4">
      <c r="A4" s="5">
        <v>1</v>
      </c>
      <c r="B4" s="6"/>
      <c r="C4" s="6"/>
      <c r="D4" s="6"/>
      <c r="E4" s="6"/>
      <c r="F4" s="7"/>
      <c r="G4" s="8"/>
      <c r="H4" s="9" t="e">
        <f>G4/$G$15</f>
        <v>#DIV/0!</v>
      </c>
      <c r="I4" s="8"/>
      <c r="J4" s="9" t="e">
        <f t="shared" ref="J4:J15" si="0">I4/$I$15</f>
        <v>#DIV/0!</v>
      </c>
      <c r="K4" s="10">
        <f>G4+I4</f>
        <v>0</v>
      </c>
      <c r="L4" s="9" t="e">
        <f t="shared" ref="L4:L15" si="1">K4/$K$15</f>
        <v>#DIV/0!</v>
      </c>
    </row>
    <row r="5" spans="1:12" x14ac:dyDescent="0.4">
      <c r="A5" s="5">
        <v>2</v>
      </c>
      <c r="B5" s="6"/>
      <c r="C5" s="6"/>
      <c r="D5" s="6"/>
      <c r="E5" s="6"/>
      <c r="F5" s="7"/>
      <c r="G5" s="8"/>
      <c r="H5" s="9" t="e">
        <f t="shared" ref="H4:H14" si="2">G5/$G$15</f>
        <v>#DIV/0!</v>
      </c>
      <c r="I5" s="8"/>
      <c r="J5" s="9" t="e">
        <f t="shared" si="0"/>
        <v>#DIV/0!</v>
      </c>
      <c r="K5" s="10">
        <f>G5+I5</f>
        <v>0</v>
      </c>
      <c r="L5" s="9" t="e">
        <f t="shared" si="1"/>
        <v>#DIV/0!</v>
      </c>
    </row>
    <row r="6" spans="1:12" x14ac:dyDescent="0.4">
      <c r="A6" s="5">
        <v>3</v>
      </c>
      <c r="B6" s="11"/>
      <c r="C6" s="6"/>
      <c r="D6" s="6"/>
      <c r="E6" s="6"/>
      <c r="F6" s="7"/>
      <c r="G6" s="8"/>
      <c r="H6" s="9" t="e">
        <f t="shared" si="2"/>
        <v>#DIV/0!</v>
      </c>
      <c r="I6" s="8"/>
      <c r="J6" s="9" t="e">
        <f t="shared" si="0"/>
        <v>#DIV/0!</v>
      </c>
      <c r="K6" s="10">
        <f t="shared" ref="K6:K14" si="3">G6+I6</f>
        <v>0</v>
      </c>
      <c r="L6" s="9" t="e">
        <f t="shared" si="1"/>
        <v>#DIV/0!</v>
      </c>
    </row>
    <row r="7" spans="1:12" x14ac:dyDescent="0.4">
      <c r="A7" s="5">
        <v>4</v>
      </c>
      <c r="B7" s="6"/>
      <c r="C7" s="6"/>
      <c r="D7" s="6"/>
      <c r="E7" s="6"/>
      <c r="F7" s="7"/>
      <c r="G7" s="8"/>
      <c r="H7" s="9" t="e">
        <f t="shared" si="2"/>
        <v>#DIV/0!</v>
      </c>
      <c r="I7" s="8"/>
      <c r="J7" s="9" t="e">
        <f t="shared" si="0"/>
        <v>#DIV/0!</v>
      </c>
      <c r="K7" s="10">
        <f>G7+I7</f>
        <v>0</v>
      </c>
      <c r="L7" s="9" t="e">
        <f t="shared" si="1"/>
        <v>#DIV/0!</v>
      </c>
    </row>
    <row r="8" spans="1:12" x14ac:dyDescent="0.4">
      <c r="A8" s="5">
        <v>5</v>
      </c>
      <c r="B8" s="6"/>
      <c r="C8" s="6"/>
      <c r="D8" s="6"/>
      <c r="E8" s="6"/>
      <c r="F8" s="7"/>
      <c r="G8" s="8"/>
      <c r="H8" s="9" t="e">
        <f t="shared" si="2"/>
        <v>#DIV/0!</v>
      </c>
      <c r="I8" s="8"/>
      <c r="J8" s="9" t="e">
        <f t="shared" si="0"/>
        <v>#DIV/0!</v>
      </c>
      <c r="K8" s="10">
        <f>G8+I8</f>
        <v>0</v>
      </c>
      <c r="L8" s="9" t="e">
        <f t="shared" si="1"/>
        <v>#DIV/0!</v>
      </c>
    </row>
    <row r="9" spans="1:12" x14ac:dyDescent="0.4">
      <c r="A9" s="5">
        <v>6</v>
      </c>
      <c r="B9" s="6"/>
      <c r="C9" s="6"/>
      <c r="D9" s="6"/>
      <c r="E9" s="6"/>
      <c r="F9" s="7"/>
      <c r="G9" s="8"/>
      <c r="H9" s="9" t="e">
        <f t="shared" si="2"/>
        <v>#DIV/0!</v>
      </c>
      <c r="I9" s="8"/>
      <c r="J9" s="9" t="e">
        <f t="shared" si="0"/>
        <v>#DIV/0!</v>
      </c>
      <c r="K9" s="10">
        <f>G9+I9</f>
        <v>0</v>
      </c>
      <c r="L9" s="9" t="e">
        <f t="shared" si="1"/>
        <v>#DIV/0!</v>
      </c>
    </row>
    <row r="10" spans="1:12" x14ac:dyDescent="0.4">
      <c r="A10" s="5">
        <v>7</v>
      </c>
      <c r="B10" s="6"/>
      <c r="C10" s="6"/>
      <c r="D10" s="6"/>
      <c r="E10" s="6"/>
      <c r="F10" s="7"/>
      <c r="G10" s="8"/>
      <c r="H10" s="9" t="e">
        <f t="shared" si="2"/>
        <v>#DIV/0!</v>
      </c>
      <c r="I10" s="8"/>
      <c r="J10" s="9" t="e">
        <f t="shared" si="0"/>
        <v>#DIV/0!</v>
      </c>
      <c r="K10" s="10">
        <f>G10+I10</f>
        <v>0</v>
      </c>
      <c r="L10" s="9" t="e">
        <f t="shared" si="1"/>
        <v>#DIV/0!</v>
      </c>
    </row>
    <row r="11" spans="1:12" x14ac:dyDescent="0.4">
      <c r="A11" s="5">
        <v>8</v>
      </c>
      <c r="B11" s="11"/>
      <c r="C11" s="6"/>
      <c r="D11" s="6"/>
      <c r="E11" s="6"/>
      <c r="F11" s="7"/>
      <c r="G11" s="8"/>
      <c r="H11" s="9" t="e">
        <f t="shared" si="2"/>
        <v>#DIV/0!</v>
      </c>
      <c r="I11" s="8"/>
      <c r="J11" s="9" t="e">
        <f t="shared" si="0"/>
        <v>#DIV/0!</v>
      </c>
      <c r="K11" s="10">
        <f>G11+I11</f>
        <v>0</v>
      </c>
      <c r="L11" s="9" t="e">
        <f t="shared" si="1"/>
        <v>#DIV/0!</v>
      </c>
    </row>
    <row r="12" spans="1:12" x14ac:dyDescent="0.4">
      <c r="A12" s="5">
        <v>9</v>
      </c>
      <c r="B12" s="6"/>
      <c r="C12" s="6"/>
      <c r="D12" s="11"/>
      <c r="E12" s="6"/>
      <c r="F12" s="7"/>
      <c r="G12" s="8"/>
      <c r="H12" s="9" t="e">
        <f t="shared" si="2"/>
        <v>#DIV/0!</v>
      </c>
      <c r="I12" s="8"/>
      <c r="J12" s="9" t="e">
        <f t="shared" si="0"/>
        <v>#DIV/0!</v>
      </c>
      <c r="K12" s="10">
        <f t="shared" si="3"/>
        <v>0</v>
      </c>
      <c r="L12" s="9" t="e">
        <f t="shared" si="1"/>
        <v>#DIV/0!</v>
      </c>
    </row>
    <row r="13" spans="1:12" x14ac:dyDescent="0.4">
      <c r="A13" s="5">
        <v>10</v>
      </c>
      <c r="B13" s="6"/>
      <c r="C13" s="6"/>
      <c r="D13" s="6"/>
      <c r="E13" s="6"/>
      <c r="F13" s="7"/>
      <c r="G13" s="8"/>
      <c r="H13" s="9" t="e">
        <f t="shared" si="2"/>
        <v>#DIV/0!</v>
      </c>
      <c r="I13" s="8"/>
      <c r="J13" s="9" t="e">
        <f t="shared" si="0"/>
        <v>#DIV/0!</v>
      </c>
      <c r="K13" s="10">
        <f t="shared" si="3"/>
        <v>0</v>
      </c>
      <c r="L13" s="9" t="e">
        <f t="shared" si="1"/>
        <v>#DIV/0!</v>
      </c>
    </row>
    <row r="14" spans="1:12" x14ac:dyDescent="0.4">
      <c r="A14" s="5">
        <v>11</v>
      </c>
      <c r="B14" s="6"/>
      <c r="C14" s="6"/>
      <c r="D14" s="11"/>
      <c r="E14" s="6"/>
      <c r="F14" s="7"/>
      <c r="G14" s="8"/>
      <c r="H14" s="9" t="e">
        <f t="shared" si="2"/>
        <v>#DIV/0!</v>
      </c>
      <c r="I14" s="8"/>
      <c r="J14" s="9" t="e">
        <f t="shared" si="0"/>
        <v>#DIV/0!</v>
      </c>
      <c r="K14" s="10">
        <f t="shared" si="3"/>
        <v>0</v>
      </c>
      <c r="L14" s="9" t="e">
        <f t="shared" si="1"/>
        <v>#DIV/0!</v>
      </c>
    </row>
    <row r="15" spans="1:12" x14ac:dyDescent="0.4">
      <c r="A15" s="6" t="s">
        <v>2</v>
      </c>
      <c r="B15" s="6"/>
      <c r="C15" s="6"/>
      <c r="D15" s="6"/>
      <c r="E15" s="6"/>
      <c r="F15" s="7"/>
      <c r="G15" s="8">
        <f>SUM(G4:G14)</f>
        <v>0</v>
      </c>
      <c r="H15" s="9" t="e">
        <f>G15/$G$15</f>
        <v>#DIV/0!</v>
      </c>
      <c r="I15" s="8">
        <f>SUM(I4:I14)</f>
        <v>0</v>
      </c>
      <c r="J15" s="9" t="e">
        <f t="shared" si="0"/>
        <v>#DIV/0!</v>
      </c>
      <c r="K15" s="10">
        <f>G15+I15</f>
        <v>0</v>
      </c>
      <c r="L15" s="9" t="e">
        <f t="shared" si="1"/>
        <v>#DIV/0!</v>
      </c>
    </row>
    <row r="16" spans="1:12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4">
      <c r="A17" s="3"/>
      <c r="B17" s="12" t="s">
        <v>35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4">
      <c r="A18" s="3"/>
      <c r="B18" s="12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4">
      <c r="A19" s="3"/>
      <c r="B19" s="12" t="s">
        <v>51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4">
      <c r="A20" s="3"/>
      <c r="B20" s="12" t="s">
        <v>47</v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4">
      <c r="A21" s="3"/>
      <c r="B21" s="12" t="s">
        <v>48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4">
      <c r="A22" s="3"/>
      <c r="B22" s="12" t="s">
        <v>49</v>
      </c>
      <c r="C22" s="3"/>
      <c r="D22" s="3"/>
      <c r="E22" s="3"/>
      <c r="F22" s="3"/>
      <c r="G22" s="3"/>
      <c r="H22" s="3"/>
      <c r="I22" s="3"/>
      <c r="J22" s="3"/>
      <c r="K22" s="3"/>
      <c r="L22" s="13" t="s">
        <v>50</v>
      </c>
    </row>
  </sheetData>
  <sheetProtection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42BB-2DFE-48D7-8A51-749579AE2BF8}">
  <dimension ref="A1:L22"/>
  <sheetViews>
    <sheetView view="pageBreakPreview" zoomScale="85" zoomScaleNormal="100" zoomScaleSheetLayoutView="85" workbookViewId="0"/>
  </sheetViews>
  <sheetFormatPr defaultColWidth="11.5546875" defaultRowHeight="19.5" x14ac:dyDescent="0.4"/>
  <cols>
    <col min="1" max="1" width="5.109375" bestFit="1" customWidth="1"/>
    <col min="2" max="2" width="37.33203125" customWidth="1"/>
    <col min="3" max="3" width="20.109375" customWidth="1"/>
    <col min="4" max="4" width="26.44140625" customWidth="1"/>
    <col min="5" max="5" width="13" customWidth="1"/>
    <col min="6" max="6" width="15" customWidth="1"/>
    <col min="7" max="7" width="9.88671875" customWidth="1"/>
    <col min="8" max="8" width="12.109375" customWidth="1"/>
    <col min="9" max="9" width="11.21875" customWidth="1"/>
    <col min="10" max="11" width="9.88671875" customWidth="1"/>
    <col min="12" max="12" width="13.109375" customWidth="1"/>
  </cols>
  <sheetData>
    <row r="1" spans="1:12" x14ac:dyDescent="0.4">
      <c r="A1" s="2"/>
      <c r="B1" s="3"/>
      <c r="C1" s="3"/>
      <c r="D1" s="4"/>
      <c r="E1" s="3"/>
      <c r="F1" s="3"/>
      <c r="G1" s="3"/>
      <c r="H1" s="3"/>
      <c r="I1" s="3"/>
      <c r="J1" s="3"/>
      <c r="K1" s="3"/>
      <c r="L1" s="1" t="s">
        <v>39</v>
      </c>
    </row>
    <row r="2" spans="1:12" x14ac:dyDescent="0.4">
      <c r="A2" s="2" t="s">
        <v>34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</row>
    <row r="3" spans="1:12" x14ac:dyDescent="0.4">
      <c r="A3" s="5" t="s">
        <v>3</v>
      </c>
      <c r="B3" s="5" t="s">
        <v>4</v>
      </c>
      <c r="C3" s="5" t="s">
        <v>0</v>
      </c>
      <c r="D3" s="5" t="s">
        <v>26</v>
      </c>
      <c r="E3" s="5" t="s">
        <v>5</v>
      </c>
      <c r="F3" s="5" t="s">
        <v>12</v>
      </c>
      <c r="G3" s="5" t="s">
        <v>40</v>
      </c>
      <c r="H3" s="5" t="s">
        <v>41</v>
      </c>
      <c r="I3" s="5" t="s">
        <v>42</v>
      </c>
      <c r="J3" s="5" t="s">
        <v>43</v>
      </c>
      <c r="K3" s="5" t="s">
        <v>44</v>
      </c>
      <c r="L3" s="5" t="s">
        <v>45</v>
      </c>
    </row>
    <row r="4" spans="1:12" x14ac:dyDescent="0.4">
      <c r="A4" s="5">
        <v>1</v>
      </c>
      <c r="B4" s="6" t="s">
        <v>13</v>
      </c>
      <c r="C4" s="6" t="s">
        <v>20</v>
      </c>
      <c r="D4" s="6" t="s">
        <v>32</v>
      </c>
      <c r="E4" s="6" t="s">
        <v>9</v>
      </c>
      <c r="F4" s="7" t="s">
        <v>25</v>
      </c>
      <c r="G4" s="8">
        <v>3000</v>
      </c>
      <c r="H4" s="9">
        <f t="shared" ref="H4:H14" si="0">G4/$G$15</f>
        <v>0.51724137931034486</v>
      </c>
      <c r="I4" s="8">
        <v>0</v>
      </c>
      <c r="J4" s="9">
        <f t="shared" ref="J4:J15" si="1">I4/$I$15</f>
        <v>0</v>
      </c>
      <c r="K4" s="10">
        <f>G4+I4</f>
        <v>3000</v>
      </c>
      <c r="L4" s="9">
        <f t="shared" ref="L4:L15" si="2">K4/$K$15</f>
        <v>0.51457975986277871</v>
      </c>
    </row>
    <row r="5" spans="1:12" x14ac:dyDescent="0.4">
      <c r="A5" s="5">
        <v>2</v>
      </c>
      <c r="B5" s="6" t="s">
        <v>13</v>
      </c>
      <c r="C5" s="6" t="s">
        <v>19</v>
      </c>
      <c r="D5" s="6" t="s">
        <v>23</v>
      </c>
      <c r="E5" s="6" t="s">
        <v>9</v>
      </c>
      <c r="F5" s="7" t="s">
        <v>25</v>
      </c>
      <c r="G5" s="8">
        <v>1000</v>
      </c>
      <c r="H5" s="9">
        <f t="shared" si="0"/>
        <v>0.17241379310344829</v>
      </c>
      <c r="I5" s="8">
        <v>0</v>
      </c>
      <c r="J5" s="9">
        <f t="shared" si="1"/>
        <v>0</v>
      </c>
      <c r="K5" s="10">
        <f>G5+I5</f>
        <v>1000</v>
      </c>
      <c r="L5" s="9">
        <f t="shared" si="2"/>
        <v>0.17152658662092624</v>
      </c>
    </row>
    <row r="6" spans="1:12" ht="39" x14ac:dyDescent="0.4">
      <c r="A6" s="5">
        <v>3</v>
      </c>
      <c r="B6" s="11" t="s">
        <v>27</v>
      </c>
      <c r="C6" s="6" t="s">
        <v>1</v>
      </c>
      <c r="D6" s="6" t="s">
        <v>15</v>
      </c>
      <c r="E6" s="6" t="s">
        <v>10</v>
      </c>
      <c r="F6" s="7" t="s">
        <v>25</v>
      </c>
      <c r="G6" s="8">
        <v>500</v>
      </c>
      <c r="H6" s="9">
        <f t="shared" si="0"/>
        <v>8.6206896551724144E-2</v>
      </c>
      <c r="I6" s="8">
        <v>0</v>
      </c>
      <c r="J6" s="9">
        <f t="shared" si="1"/>
        <v>0</v>
      </c>
      <c r="K6" s="10">
        <f t="shared" ref="K6:K14" si="3">G6+I6</f>
        <v>500</v>
      </c>
      <c r="L6" s="9">
        <f t="shared" si="2"/>
        <v>8.5763293310463118E-2</v>
      </c>
    </row>
    <row r="7" spans="1:12" x14ac:dyDescent="0.4">
      <c r="A7" s="5">
        <v>4</v>
      </c>
      <c r="B7" s="6" t="s">
        <v>14</v>
      </c>
      <c r="C7" s="6" t="s">
        <v>8</v>
      </c>
      <c r="D7" s="6" t="s">
        <v>21</v>
      </c>
      <c r="E7" s="6" t="s">
        <v>11</v>
      </c>
      <c r="F7" s="7" t="s">
        <v>25</v>
      </c>
      <c r="G7" s="8">
        <v>400</v>
      </c>
      <c r="H7" s="9">
        <f t="shared" si="0"/>
        <v>6.8965517241379309E-2</v>
      </c>
      <c r="I7" s="8">
        <v>0</v>
      </c>
      <c r="J7" s="9">
        <f t="shared" si="1"/>
        <v>0</v>
      </c>
      <c r="K7" s="10">
        <f>G7+I7</f>
        <v>400</v>
      </c>
      <c r="L7" s="9">
        <f t="shared" si="2"/>
        <v>6.86106346483705E-2</v>
      </c>
    </row>
    <row r="8" spans="1:12" x14ac:dyDescent="0.4">
      <c r="A8" s="5">
        <v>5</v>
      </c>
      <c r="B8" s="6" t="s">
        <v>14</v>
      </c>
      <c r="C8" s="6" t="s">
        <v>6</v>
      </c>
      <c r="D8" s="6" t="s">
        <v>22</v>
      </c>
      <c r="E8" s="6" t="s">
        <v>24</v>
      </c>
      <c r="F8" s="7" t="s">
        <v>25</v>
      </c>
      <c r="G8" s="8">
        <v>300</v>
      </c>
      <c r="H8" s="9">
        <f t="shared" si="0"/>
        <v>5.1724137931034482E-2</v>
      </c>
      <c r="I8" s="8">
        <v>0</v>
      </c>
      <c r="J8" s="9">
        <f t="shared" si="1"/>
        <v>0</v>
      </c>
      <c r="K8" s="10">
        <f>G8+I8</f>
        <v>300</v>
      </c>
      <c r="L8" s="9">
        <f t="shared" si="2"/>
        <v>5.1457975986277875E-2</v>
      </c>
    </row>
    <row r="9" spans="1:12" x14ac:dyDescent="0.4">
      <c r="A9" s="5">
        <v>6</v>
      </c>
      <c r="B9" s="6" t="s">
        <v>13</v>
      </c>
      <c r="C9" s="6" t="s">
        <v>31</v>
      </c>
      <c r="D9" s="6" t="s">
        <v>29</v>
      </c>
      <c r="E9" s="6" t="s">
        <v>9</v>
      </c>
      <c r="F9" s="7" t="s">
        <v>25</v>
      </c>
      <c r="G9" s="8">
        <v>200</v>
      </c>
      <c r="H9" s="9">
        <f t="shared" si="0"/>
        <v>3.4482758620689655E-2</v>
      </c>
      <c r="I9" s="8">
        <v>0</v>
      </c>
      <c r="J9" s="9">
        <f t="shared" si="1"/>
        <v>0</v>
      </c>
      <c r="K9" s="10">
        <f>G9+I9</f>
        <v>200</v>
      </c>
      <c r="L9" s="9">
        <f t="shared" si="2"/>
        <v>3.430531732418525E-2</v>
      </c>
    </row>
    <row r="10" spans="1:12" x14ac:dyDescent="0.4">
      <c r="A10" s="5">
        <v>7</v>
      </c>
      <c r="B10" s="6" t="s">
        <v>13</v>
      </c>
      <c r="C10" s="6" t="s">
        <v>31</v>
      </c>
      <c r="D10" s="6" t="s">
        <v>30</v>
      </c>
      <c r="E10" s="6" t="s">
        <v>9</v>
      </c>
      <c r="F10" s="7" t="s">
        <v>25</v>
      </c>
      <c r="G10" s="8">
        <v>200</v>
      </c>
      <c r="H10" s="9">
        <f t="shared" si="0"/>
        <v>3.4482758620689655E-2</v>
      </c>
      <c r="I10" s="8">
        <v>0</v>
      </c>
      <c r="J10" s="9">
        <f t="shared" si="1"/>
        <v>0</v>
      </c>
      <c r="K10" s="10">
        <f>G10+I10</f>
        <v>200</v>
      </c>
      <c r="L10" s="9">
        <f t="shared" si="2"/>
        <v>3.430531732418525E-2</v>
      </c>
    </row>
    <row r="11" spans="1:12" ht="39" x14ac:dyDescent="0.4">
      <c r="A11" s="5">
        <v>8</v>
      </c>
      <c r="B11" s="11" t="s">
        <v>27</v>
      </c>
      <c r="C11" s="6" t="s">
        <v>1</v>
      </c>
      <c r="D11" s="6"/>
      <c r="E11" s="6" t="s">
        <v>10</v>
      </c>
      <c r="F11" s="7" t="s">
        <v>25</v>
      </c>
      <c r="G11" s="8">
        <v>100</v>
      </c>
      <c r="H11" s="9">
        <f t="shared" si="0"/>
        <v>1.7241379310344827E-2</v>
      </c>
      <c r="I11" s="8">
        <v>0</v>
      </c>
      <c r="J11" s="9">
        <f t="shared" si="1"/>
        <v>0</v>
      </c>
      <c r="K11" s="10">
        <f>G11+I11</f>
        <v>100</v>
      </c>
      <c r="L11" s="9">
        <f t="shared" si="2"/>
        <v>1.7152658662092625E-2</v>
      </c>
    </row>
    <row r="12" spans="1:12" ht="58.5" x14ac:dyDescent="0.4">
      <c r="A12" s="5">
        <v>9</v>
      </c>
      <c r="B12" s="6" t="s">
        <v>13</v>
      </c>
      <c r="C12" s="6" t="s">
        <v>16</v>
      </c>
      <c r="D12" s="11" t="s">
        <v>17</v>
      </c>
      <c r="E12" s="6" t="s">
        <v>9</v>
      </c>
      <c r="F12" s="7" t="s">
        <v>25</v>
      </c>
      <c r="G12" s="8">
        <v>100</v>
      </c>
      <c r="H12" s="9">
        <f t="shared" si="0"/>
        <v>1.7241379310344827E-2</v>
      </c>
      <c r="I12" s="8">
        <v>0</v>
      </c>
      <c r="J12" s="9">
        <f t="shared" si="1"/>
        <v>0</v>
      </c>
      <c r="K12" s="10">
        <f t="shared" si="3"/>
        <v>100</v>
      </c>
      <c r="L12" s="9">
        <f t="shared" si="2"/>
        <v>1.7152658662092625E-2</v>
      </c>
    </row>
    <row r="13" spans="1:12" x14ac:dyDescent="0.4">
      <c r="A13" s="5">
        <v>10</v>
      </c>
      <c r="B13" s="6" t="s">
        <v>13</v>
      </c>
      <c r="C13" s="6" t="s">
        <v>18</v>
      </c>
      <c r="D13" s="6" t="s">
        <v>28</v>
      </c>
      <c r="E13" s="6" t="s">
        <v>9</v>
      </c>
      <c r="F13" s="7" t="s">
        <v>25</v>
      </c>
      <c r="G13" s="8">
        <v>0</v>
      </c>
      <c r="H13" s="9">
        <f t="shared" si="0"/>
        <v>0</v>
      </c>
      <c r="I13" s="8">
        <v>20</v>
      </c>
      <c r="J13" s="9">
        <f t="shared" si="1"/>
        <v>0.66666666666666663</v>
      </c>
      <c r="K13" s="10">
        <f t="shared" si="3"/>
        <v>20</v>
      </c>
      <c r="L13" s="9">
        <f t="shared" si="2"/>
        <v>3.4305317324185248E-3</v>
      </c>
    </row>
    <row r="14" spans="1:12" ht="58.5" x14ac:dyDescent="0.4">
      <c r="A14" s="5">
        <v>11</v>
      </c>
      <c r="B14" s="6" t="s">
        <v>13</v>
      </c>
      <c r="C14" s="6" t="s">
        <v>7</v>
      </c>
      <c r="D14" s="11" t="s">
        <v>33</v>
      </c>
      <c r="E14" s="6" t="s">
        <v>9</v>
      </c>
      <c r="F14" s="7" t="s">
        <v>25</v>
      </c>
      <c r="G14" s="8">
        <v>0</v>
      </c>
      <c r="H14" s="9">
        <f t="shared" si="0"/>
        <v>0</v>
      </c>
      <c r="I14" s="8">
        <v>10</v>
      </c>
      <c r="J14" s="9">
        <f t="shared" si="1"/>
        <v>0.33333333333333331</v>
      </c>
      <c r="K14" s="10">
        <f t="shared" si="3"/>
        <v>10</v>
      </c>
      <c r="L14" s="9">
        <f t="shared" si="2"/>
        <v>1.7152658662092624E-3</v>
      </c>
    </row>
    <row r="15" spans="1:12" x14ac:dyDescent="0.4">
      <c r="A15" s="6" t="s">
        <v>2</v>
      </c>
      <c r="B15" s="6"/>
      <c r="C15" s="6"/>
      <c r="D15" s="6"/>
      <c r="E15" s="6"/>
      <c r="F15" s="7"/>
      <c r="G15" s="8">
        <f>SUM(G4:G14)</f>
        <v>5800</v>
      </c>
      <c r="H15" s="9">
        <f>G15/$G$15</f>
        <v>1</v>
      </c>
      <c r="I15" s="8">
        <f>SUM(I4:I14)</f>
        <v>30</v>
      </c>
      <c r="J15" s="9">
        <f t="shared" si="1"/>
        <v>1</v>
      </c>
      <c r="K15" s="10">
        <f>G15+I15</f>
        <v>5830</v>
      </c>
      <c r="L15" s="9">
        <f t="shared" si="2"/>
        <v>1</v>
      </c>
    </row>
    <row r="16" spans="1:12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4">
      <c r="A17" s="3"/>
      <c r="B17" s="12" t="s">
        <v>35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4">
      <c r="A18" s="3"/>
      <c r="B18" s="12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4">
      <c r="A19" s="3"/>
      <c r="B19" s="12" t="s">
        <v>51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4">
      <c r="A20" s="3"/>
      <c r="B20" s="12" t="s">
        <v>36</v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4">
      <c r="A21" s="3"/>
      <c r="B21" s="12" t="s">
        <v>37</v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4">
      <c r="A22" s="3"/>
      <c r="B22" s="12" t="s">
        <v>38</v>
      </c>
      <c r="C22" s="3"/>
      <c r="D22" s="3"/>
      <c r="E22" s="3"/>
      <c r="F22" s="3"/>
      <c r="G22" s="3"/>
      <c r="H22" s="3"/>
      <c r="I22" s="3"/>
      <c r="J22" s="3"/>
      <c r="K22" s="3"/>
      <c r="L22" s="13" t="s">
        <v>50</v>
      </c>
    </row>
  </sheetData>
  <sheetProtection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DTSU&amp;GX株主名簿</vt:lpstr>
      <vt:lpstr>記載例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