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codeName="ThisWorkbook" defaultThemeVersion="124226"/>
  <xr:revisionPtr revIDLastSave="0" documentId="13_ncr:1_{7201491B-251F-443F-90FB-87FDA842032C}" xr6:coauthVersionLast="47" xr6:coauthVersionMax="47" xr10:uidLastSave="{00000000-0000-0000-0000-000000000000}"/>
  <bookViews>
    <workbookView xWindow="-120" yWindow="-120" windowWidth="29040" windowHeight="15840" tabRatio="849" firstSheet="5" activeTab="7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<sst xmlns="http://schemas.openxmlformats.org/spreadsheetml/2006/main" count="476" uniqueCount="215">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</sst>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opLeftCell="A3" zoomScale="85" zoomScaleNormal="85" workbookViewId="0"/>
  </sheetViews>
  <sheetFormatPr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4"/>
    </row>
    <row r="2" spans="1:12" ht="19.5" x14ac:dyDescent="0.15">
      <c r="A2" s="137" t="s">
        <v>106</v>
      </c>
      <c r="B2" s="137"/>
      <c r="C2" s="137"/>
      <c r="D2" s="137"/>
      <c r="E2" s="137"/>
      <c r="F2" s="137"/>
    </row>
    <row r="3" spans="1:12" ht="18.75" customHeight="1" x14ac:dyDescent="0.15"/>
    <row r="4" spans="1:12" s="8" customFormat="1" ht="18.75" customHeight="1" x14ac:dyDescent="0.15">
      <c r="A4" s="7" t="s">
        <v>80</v>
      </c>
      <c r="B4" s="7"/>
    </row>
    <row r="5" spans="1:12" s="8" customFormat="1" ht="18.75" customHeight="1" x14ac:dyDescent="0.15">
      <c r="A5" s="7" t="s">
        <v>123</v>
      </c>
      <c r="B5" s="7"/>
    </row>
    <row r="6" spans="1:12" s="8" customFormat="1" ht="18.75" customHeight="1" x14ac:dyDescent="0.15">
      <c r="A6" s="7"/>
      <c r="B6" s="7"/>
      <c r="D6" s="140" t="s">
        <v>118</v>
      </c>
      <c r="E6" s="140"/>
      <c r="F6" s="140"/>
    </row>
    <row r="7" spans="1:12" s="8" customFormat="1" ht="27" customHeight="1" x14ac:dyDescent="0.15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15">
      <c r="A8" s="138" t="s">
        <v>75</v>
      </c>
      <c r="B8" s="139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15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15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15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15">
      <c r="A12" s="138" t="s">
        <v>214</v>
      </c>
      <c r="B12" s="139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15">
      <c r="A13" s="138" t="s">
        <v>10</v>
      </c>
      <c r="B13" s="139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15">
      <c r="A14" s="138" t="s">
        <v>78</v>
      </c>
      <c r="B14" s="139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15">
      <c r="A15" s="138" t="s">
        <v>79</v>
      </c>
      <c r="B15" s="139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15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15"/>
    <row r="18" spans="1:12" ht="27" customHeight="1" x14ac:dyDescent="0.15">
      <c r="A18" s="1" t="s">
        <v>121</v>
      </c>
    </row>
    <row r="19" spans="1:12" ht="27" customHeight="1" x14ac:dyDescent="0.15">
      <c r="A19" s="141" t="s">
        <v>212</v>
      </c>
      <c r="B19" s="142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15">
      <c r="A20" s="143" t="s">
        <v>119</v>
      </c>
      <c r="B20" s="144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15">
      <c r="A21" s="145" t="s">
        <v>124</v>
      </c>
      <c r="B21" s="146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15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15">
      <c r="A23" s="141" t="s">
        <v>213</v>
      </c>
      <c r="B23" s="142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15">
      <c r="A24" s="143" t="s">
        <v>120</v>
      </c>
      <c r="B24" s="144"/>
      <c r="C24" s="49">
        <f>SUM(D24:F24)</f>
        <v>0</v>
      </c>
      <c r="D24" s="72"/>
      <c r="E24" s="72"/>
      <c r="F24" s="72"/>
    </row>
    <row r="25" spans="1:12" ht="27" customHeight="1" x14ac:dyDescent="0.15">
      <c r="A25" s="145" t="s">
        <v>125</v>
      </c>
      <c r="B25" s="146"/>
      <c r="C25" s="50">
        <f>SUM(D25:F25)</f>
        <v>0</v>
      </c>
      <c r="D25" s="73"/>
      <c r="E25" s="73"/>
      <c r="F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topLeftCell="A10" zoomScale="85" zoomScaleNormal="85" workbookViewId="0">
      <selection activeCell="K52" sqref="K52:L52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15">
      <c r="B3" s="200"/>
      <c r="C3" s="200"/>
      <c r="D3" s="200"/>
      <c r="E3" s="200"/>
      <c r="F3" s="200"/>
      <c r="G3" s="200"/>
      <c r="H3" s="200"/>
      <c r="J3" s="201"/>
      <c r="K3" s="201"/>
      <c r="L3" s="201"/>
    </row>
    <row r="4" spans="1:12" s="18" customFormat="1" ht="18" customHeight="1" thickBot="1" x14ac:dyDescent="0.2">
      <c r="A4" s="166" t="s">
        <v>204</v>
      </c>
      <c r="B4" s="166"/>
      <c r="C4" s="166"/>
      <c r="D4" s="166"/>
      <c r="E4" s="166"/>
      <c r="F4" s="166"/>
      <c r="G4" s="166"/>
      <c r="H4" s="166"/>
      <c r="I4" s="166"/>
      <c r="J4" s="166"/>
      <c r="K4" s="155"/>
      <c r="L4" s="155"/>
    </row>
    <row r="5" spans="1:12" s="18" customFormat="1" ht="13.5" x14ac:dyDescent="0.15">
      <c r="A5" s="161" t="s">
        <v>96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65</v>
      </c>
      <c r="D8" s="24"/>
      <c r="J8" s="24"/>
      <c r="K8" s="57"/>
      <c r="L8" s="58"/>
    </row>
    <row r="9" spans="1:12" s="18" customFormat="1" ht="13.5" x14ac:dyDescent="0.15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.5" x14ac:dyDescent="0.15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.5" x14ac:dyDescent="0.15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.5" x14ac:dyDescent="0.15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.5" x14ac:dyDescent="0.15">
      <c r="A13" s="22" t="s">
        <v>66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.5" x14ac:dyDescent="0.15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.5" x14ac:dyDescent="0.15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.5" x14ac:dyDescent="0.15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.5" x14ac:dyDescent="0.15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.5" x14ac:dyDescent="0.15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.5" x14ac:dyDescent="0.15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.5" x14ac:dyDescent="0.15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.5" x14ac:dyDescent="0.15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52" t="s">
        <v>209</v>
      </c>
      <c r="B36" s="153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208" t="s">
        <v>88</v>
      </c>
      <c r="B37" s="209"/>
      <c r="C37" s="209"/>
      <c r="D37" s="209"/>
      <c r="E37" s="209"/>
      <c r="F37" s="209"/>
      <c r="G37" s="209"/>
      <c r="H37" s="209"/>
      <c r="I37" s="209"/>
      <c r="J37" s="210"/>
      <c r="K37" s="65"/>
      <c r="L37" s="66">
        <f>L6+L36</f>
        <v>0</v>
      </c>
    </row>
    <row r="38" spans="1:12" s="18" customFormat="1" ht="13.5" x14ac:dyDescent="0.15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6">
        <f>L37*1000</f>
        <v>0</v>
      </c>
      <c r="L38" s="207"/>
    </row>
    <row r="39" spans="1:12" s="18" customFormat="1" ht="13.5" x14ac:dyDescent="0.15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11">
        <f>ROUNDDOWN(L37*1000*(0.1/1.1),0)</f>
        <v>0</v>
      </c>
      <c r="L39" s="212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1" t="s">
        <v>95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 t="s">
        <v>91</v>
      </c>
      <c r="L41" s="161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198">
        <f>SUM(K43:K47)</f>
        <v>0</v>
      </c>
      <c r="L42" s="199"/>
    </row>
    <row r="43" spans="1:12" s="18" customFormat="1" ht="13.5" x14ac:dyDescent="0.15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.5" x14ac:dyDescent="0.15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.5" x14ac:dyDescent="0.15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2">
        <f>ROUNDDOWN(K42*(0.1/1.1),0)</f>
        <v>0</v>
      </c>
      <c r="L49" s="203"/>
    </row>
    <row r="50" spans="1:12" s="18" customFormat="1" ht="13.5" x14ac:dyDescent="0.15">
      <c r="K50" s="45"/>
      <c r="L50" s="45"/>
    </row>
    <row r="51" spans="1:12" s="18" customFormat="1" ht="13.5" x14ac:dyDescent="0.15">
      <c r="A51" s="162" t="s">
        <v>109</v>
      </c>
      <c r="B51" s="196"/>
      <c r="C51" s="196"/>
      <c r="D51" s="196"/>
      <c r="E51" s="196"/>
      <c r="F51" s="196"/>
      <c r="G51" s="196"/>
      <c r="H51" s="196"/>
      <c r="I51" s="196"/>
      <c r="J51" s="197"/>
      <c r="K51" s="204">
        <f>K38+K42</f>
        <v>0</v>
      </c>
      <c r="L51" s="205"/>
    </row>
    <row r="52" spans="1:12" s="18" customFormat="1" ht="13.5" x14ac:dyDescent="0.15">
      <c r="A52" s="162" t="s">
        <v>111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202">
        <f>K39+K49</f>
        <v>0</v>
      </c>
      <c r="L52" s="203"/>
    </row>
    <row r="53" spans="1:12" ht="3.75" customHeight="1" x14ac:dyDescent="0.15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topLeftCell="A7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184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8" t="s">
        <v>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15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15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15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15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15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15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15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15">
      <c r="A29" s="103" t="s">
        <v>133</v>
      </c>
      <c r="B29" s="24"/>
      <c r="C29" s="24"/>
      <c r="D29" s="24"/>
      <c r="E29" s="24"/>
    </row>
    <row r="32" spans="1:5" x14ac:dyDescent="0.15">
      <c r="A32" s="16" t="s">
        <v>100</v>
      </c>
      <c r="B32" s="3"/>
      <c r="C32" s="3"/>
      <c r="D32" s="3"/>
      <c r="E32" s="3"/>
    </row>
    <row r="34" spans="1:1" x14ac:dyDescent="0.15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186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15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15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15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15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15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15">
      <c r="A23" s="103" t="s">
        <v>133</v>
      </c>
      <c r="B23" s="24"/>
      <c r="C23" s="24"/>
      <c r="D23" s="24"/>
      <c r="E23" s="24"/>
    </row>
    <row r="24" spans="1:5" s="18" customFormat="1" x14ac:dyDescent="0.15"/>
    <row r="25" spans="1:5" s="18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185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15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15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15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15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15">
      <c r="A20" s="103" t="s">
        <v>133</v>
      </c>
      <c r="B20" s="24"/>
      <c r="C20" s="24"/>
      <c r="D20" s="24"/>
      <c r="E20" s="24"/>
    </row>
    <row r="21" spans="1:5" s="18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topLeftCell="A3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7" t="s">
        <v>188</v>
      </c>
      <c r="B2" s="137"/>
      <c r="C2" s="137"/>
      <c r="D2" s="137"/>
      <c r="E2" s="137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16" t="s">
        <v>100</v>
      </c>
    </row>
    <row r="5" spans="1:5" s="18" customFormat="1" ht="19.5" customHeight="1" x14ac:dyDescent="0.15">
      <c r="A5" s="8" t="s">
        <v>123</v>
      </c>
    </row>
    <row r="6" spans="1:5" s="18" customFormat="1" ht="19.5" customHeight="1" x14ac:dyDescent="0.15">
      <c r="A6" s="18" t="s">
        <v>75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15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15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15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15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15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15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15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15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15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15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15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15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15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15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15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15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15"/>
    <row r="27" spans="1:5" s="18" customFormat="1" x14ac:dyDescent="0.15"/>
    <row r="28" spans="1:5" s="2" customFormat="1" x14ac:dyDescent="0.15">
      <c r="B28" s="16"/>
      <c r="C28" s="16"/>
      <c r="D28" s="16"/>
      <c r="E28" s="16"/>
    </row>
    <row r="29" spans="1:5" x14ac:dyDescent="0.15">
      <c r="A29" s="136" t="s">
        <v>196</v>
      </c>
    </row>
    <row r="30" spans="1:5" x14ac:dyDescent="0.15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7" t="s">
        <v>189</v>
      </c>
      <c r="B2" s="147"/>
      <c r="C2" s="147"/>
      <c r="D2" s="147"/>
      <c r="E2" s="147"/>
    </row>
    <row r="3" spans="1:5" ht="18.75" x14ac:dyDescent="0.15">
      <c r="E3" s="15"/>
    </row>
    <row r="4" spans="1:5" s="8" customFormat="1" ht="18.75" customHeight="1" x14ac:dyDescent="0.15">
      <c r="A4" s="8" t="s">
        <v>191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199</v>
      </c>
    </row>
    <row r="7" spans="1:5" s="18" customFormat="1" ht="22.5" customHeight="1" x14ac:dyDescent="0.15">
      <c r="E7" s="25" t="s">
        <v>11</v>
      </c>
    </row>
    <row r="8" spans="1:5" s="47" customFormat="1" ht="22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15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15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15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15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15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15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15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15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15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15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15"/>
    <row r="21" spans="1:5" x14ac:dyDescent="0.15">
      <c r="A21" s="136" t="s">
        <v>195</v>
      </c>
    </row>
    <row r="22" spans="1:5" x14ac:dyDescent="0.15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7" t="s">
        <v>187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16" t="s">
        <v>100</v>
      </c>
    </row>
    <row r="5" spans="1:5" s="18" customFormat="1" ht="18.75" customHeight="1" x14ac:dyDescent="0.15">
      <c r="A5" s="8" t="s">
        <v>123</v>
      </c>
    </row>
    <row r="6" spans="1:5" s="18" customFormat="1" ht="18.75" customHeight="1" x14ac:dyDescent="0.15">
      <c r="A6" s="18" t="s">
        <v>60</v>
      </c>
    </row>
    <row r="7" spans="1:5" s="18" customFormat="1" ht="18.75" customHeight="1" x14ac:dyDescent="0.15">
      <c r="E7" s="25" t="s">
        <v>11</v>
      </c>
    </row>
    <row r="8" spans="1:5" s="47" customFormat="1" ht="31.5" customHeight="1" x14ac:dyDescent="0.15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15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15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15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15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15"/>
    <row r="18" spans="1:5" s="18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6" t="s">
        <v>193</v>
      </c>
    </row>
    <row r="22" spans="1:5" x14ac:dyDescent="0.15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tabSelected="1" topLeftCell="A31" zoomScaleNormal="100" workbookViewId="0">
      <selection activeCell="Q43" sqref="Q43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</row>
    <row r="4" spans="1:12" s="18" customFormat="1" ht="19.5" customHeight="1" thickBot="1" x14ac:dyDescent="0.2">
      <c r="A4" s="166" t="s">
        <v>205</v>
      </c>
      <c r="B4" s="166"/>
      <c r="D4" s="8"/>
      <c r="J4" s="8"/>
    </row>
    <row r="5" spans="1:12" s="18" customFormat="1" ht="13.5" x14ac:dyDescent="0.15">
      <c r="A5" s="161" t="s">
        <v>104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.5" x14ac:dyDescent="0.15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54" t="s">
        <v>14</v>
      </c>
      <c r="B10" s="155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.5" x14ac:dyDescent="0.15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.5" x14ac:dyDescent="0.15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.5" x14ac:dyDescent="0.15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.5" x14ac:dyDescent="0.15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.5" x14ac:dyDescent="0.15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.5" x14ac:dyDescent="0.15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.5" x14ac:dyDescent="0.15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.5" x14ac:dyDescent="0.15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.5" x14ac:dyDescent="0.15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.5" x14ac:dyDescent="0.15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.5" x14ac:dyDescent="0.15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.5" x14ac:dyDescent="0.15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.5" x14ac:dyDescent="0.15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.5" x14ac:dyDescent="0.15">
      <c r="A40" s="152" t="s">
        <v>55</v>
      </c>
      <c r="B40" s="153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48">
        <f>L41*1000</f>
        <v>0</v>
      </c>
      <c r="L42" s="149"/>
    </row>
    <row r="43" spans="1:13" s="16" customFormat="1" ht="13.5" x14ac:dyDescent="0.15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.5" x14ac:dyDescent="0.15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65" t="s">
        <v>104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 t="s">
        <v>91</v>
      </c>
      <c r="L46" s="165"/>
    </row>
    <row r="47" spans="1:13" s="16" customFormat="1" ht="13.5" x14ac:dyDescent="0.15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67">
        <f>SUM(K48:K52)</f>
        <v>0</v>
      </c>
      <c r="L47" s="168"/>
    </row>
    <row r="48" spans="1:13" s="16" customFormat="1" ht="13.5" x14ac:dyDescent="0.15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.5" x14ac:dyDescent="0.15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.5" x14ac:dyDescent="0.15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.5" x14ac:dyDescent="0.15">
      <c r="D56" s="96"/>
      <c r="J56" s="96"/>
    </row>
    <row r="57" spans="1:13" s="16" customFormat="1" ht="13.5" x14ac:dyDescent="0.15">
      <c r="A57" s="156" t="s">
        <v>116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70">
        <f>ROUNDDOWN(K42+K47,0)</f>
        <v>0</v>
      </c>
      <c r="L57" s="171"/>
    </row>
    <row r="58" spans="1:13" s="16" customFormat="1" ht="13.5" x14ac:dyDescent="0.15">
      <c r="A58" s="156" t="s">
        <v>117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0">
        <f>K43+K54</f>
        <v>0</v>
      </c>
      <c r="L58" s="151"/>
    </row>
    <row r="59" spans="1:13" s="16" customFormat="1" ht="13.5" x14ac:dyDescent="0.15">
      <c r="A59" s="156" t="s">
        <v>105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3" ht="57.75" customHeight="1" x14ac:dyDescent="0.15">
      <c r="A62" s="169" t="s">
        <v>206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79" t="s">
        <v>198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6.5" customHeight="1" x14ac:dyDescent="0.15">
      <c r="B3" s="180"/>
      <c r="C3" s="180"/>
      <c r="D3" s="180"/>
      <c r="E3" s="180"/>
      <c r="F3" s="180"/>
      <c r="G3" s="180"/>
      <c r="H3" s="180"/>
      <c r="J3" s="181"/>
      <c r="K3" s="181"/>
      <c r="L3" s="181"/>
    </row>
    <row r="4" spans="1:12" s="112" customFormat="1" ht="18" customHeight="1" thickBot="1" x14ac:dyDescent="0.2">
      <c r="A4" s="182" t="s">
        <v>203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83"/>
    </row>
    <row r="5" spans="1:12" s="112" customFormat="1" ht="18" customHeight="1" x14ac:dyDescent="0.15">
      <c r="A5" s="184" t="s">
        <v>176</v>
      </c>
      <c r="B5" s="185"/>
      <c r="C5" s="185"/>
      <c r="D5" s="185"/>
      <c r="E5" s="185"/>
      <c r="F5" s="185"/>
      <c r="G5" s="185"/>
      <c r="H5" s="185"/>
      <c r="I5" s="185"/>
      <c r="J5" s="186"/>
      <c r="K5" s="187" t="s">
        <v>175</v>
      </c>
      <c r="L5" s="188"/>
    </row>
    <row r="6" spans="1:12" s="112" customFormat="1" ht="18" customHeight="1" x14ac:dyDescent="0.15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15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15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15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15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15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15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89" t="s">
        <v>208</v>
      </c>
      <c r="B36" s="190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91" t="s">
        <v>137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73">
        <f>L6+L36</f>
        <v>0</v>
      </c>
      <c r="L37" s="174"/>
    </row>
    <row r="38" spans="1:12" s="115" customFormat="1" ht="18" customHeight="1" x14ac:dyDescent="0.15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4">
        <f>K37*1000</f>
        <v>0</v>
      </c>
      <c r="L38" s="195"/>
    </row>
    <row r="39" spans="1:12" s="115" customFormat="1" ht="18" customHeight="1" x14ac:dyDescent="0.15">
      <c r="A39" s="175" t="s">
        <v>135</v>
      </c>
      <c r="B39" s="176"/>
      <c r="C39" s="117"/>
      <c r="D39" s="117"/>
      <c r="E39" s="117"/>
      <c r="F39" s="117"/>
      <c r="G39" s="117"/>
      <c r="H39" s="117"/>
      <c r="I39" s="117"/>
      <c r="J39" s="116"/>
      <c r="K39" s="177">
        <f>K37*1000*0.1</f>
        <v>0</v>
      </c>
      <c r="L39" s="178"/>
    </row>
    <row r="40" spans="1:12" s="115" customFormat="1" ht="18" customHeight="1" x14ac:dyDescent="0.15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7">
        <f>K37*1000+K39</f>
        <v>0</v>
      </c>
      <c r="L40" s="178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65" t="s">
        <v>104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 t="s">
        <v>91</v>
      </c>
      <c r="L42" s="165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7">
        <f>SUM(K44:K47)</f>
        <v>0</v>
      </c>
      <c r="L43" s="168"/>
    </row>
    <row r="44" spans="1:12" s="112" customFormat="1" ht="18" customHeight="1" x14ac:dyDescent="0.15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15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15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6" t="s">
        <v>202</v>
      </c>
      <c r="B52" s="157"/>
      <c r="C52" s="157"/>
      <c r="D52" s="157"/>
      <c r="E52" s="157"/>
      <c r="F52" s="157"/>
      <c r="G52" s="157"/>
      <c r="H52" s="157"/>
      <c r="I52" s="157"/>
      <c r="J52" s="158"/>
      <c r="K52" s="170">
        <f>ROUNDDOWN(K38+K43,0)</f>
        <v>0</v>
      </c>
      <c r="L52" s="171"/>
    </row>
    <row r="53" spans="1:12" s="112" customFormat="1" ht="18" customHeight="1" x14ac:dyDescent="0.15">
      <c r="A53" s="156" t="s">
        <v>117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50">
        <f>K39+K49</f>
        <v>0</v>
      </c>
      <c r="L53" s="151"/>
    </row>
    <row r="54" spans="1:12" s="112" customFormat="1" ht="18" customHeight="1" x14ac:dyDescent="0.15">
      <c r="A54" s="156" t="s">
        <v>105</v>
      </c>
      <c r="B54" s="157"/>
      <c r="C54" s="157"/>
      <c r="D54" s="157"/>
      <c r="E54" s="157"/>
      <c r="F54" s="157"/>
      <c r="G54" s="157"/>
      <c r="H54" s="157"/>
      <c r="I54" s="157"/>
      <c r="J54" s="158"/>
      <c r="K54" s="150">
        <f>K52+K53</f>
        <v>0</v>
      </c>
      <c r="L54" s="151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72" t="s">
        <v>200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