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6_{C487D75E-B07F-49B8-BDE7-29638773A541}" xr6:coauthVersionLast="47" xr6:coauthVersionMax="47" xr10:uidLastSave="{00000000-0000-0000-0000-000000000000}"/>
  <bookViews>
    <workbookView xWindow="-108" yWindow="-108" windowWidth="23256" windowHeight="13896" tabRatio="906" firstSheet="1" activeTab="2" xr2:uid="{677566B5-EFDF-431D-B0E6-CD0451B5862D}"/>
  </bookViews>
  <sheets>
    <sheet name="表紙" sheetId="1" r:id="rId1"/>
    <sheet name="1-1.提案書（様式）" sheetId="2" r:id="rId2"/>
    <sheet name="2-2.主任研究者研究経歴書" sheetId="7" r:id="rId3"/>
    <sheet name="2-2.主任研究者研究経歴書（共同研究先用）" sheetId="31" r:id="rId4"/>
    <sheet name="2-3.利害関係の確認について" sheetId="10" r:id="rId5"/>
    <sheet name="3-3説明" sheetId="11" r:id="rId6"/>
    <sheet name="3-3-I.財務項目ファイル-資金計画表" sheetId="12" r:id="rId7"/>
    <sheet name="3-3-II.財務項目ファイル-資金繰り表" sheetId="32" r:id="rId8"/>
    <sheet name="3-3-III.財務項目ファイル-財務データ入力" sheetId="14" r:id="rId9"/>
    <sheet name="3-3エラー表" sheetId="15" r:id="rId10"/>
    <sheet name="3-4.ワークライフ・バランス等推進企業に関する認定等の状況" sheetId="16" r:id="rId11"/>
    <sheet name="3-5.事業開始年度の賃金を引き上げる旨の表明資料（任意）" sheetId="17" r:id="rId12"/>
    <sheet name="3-6.GXに係る取組申告書" sheetId="37" r:id="rId13"/>
    <sheet name="4-1.チェックシート" sheetId="18" r:id="rId14"/>
  </sheets>
  <definedNames>
    <definedName name="_Hlk138177196" localSheetId="0">表紙!#REF!</definedName>
    <definedName name="_xlnm.Print_Area" localSheetId="1">'1-1.提案書（様式）'!$A$8:$I$93</definedName>
    <definedName name="_xlnm.Print_Area" localSheetId="2">'2-2.主任研究者研究経歴書'!$B$6:$T$81</definedName>
    <definedName name="_xlnm.Print_Area" localSheetId="3">'2-2.主任研究者研究経歴書（共同研究先用）'!$B$6:$T$81</definedName>
    <definedName name="_xlnm.Print_Area" localSheetId="4">'2-3.利害関係の確認について'!$B$5:$F$30</definedName>
    <definedName name="_xlnm.Print_Area" localSheetId="6">'3-3-I.財務項目ファイル-資金計画表'!$A$1:$U$44</definedName>
    <definedName name="_xlnm.Print_Area" localSheetId="7">'3-3-II.財務項目ファイル-資金繰り表'!$A$1:$Q$48</definedName>
    <definedName name="_xlnm.Print_Area" localSheetId="8">'3-3-III.財務項目ファイル-財務データ入力'!$A$1:$I$82</definedName>
    <definedName name="_xlnm.Print_Area" localSheetId="10">'3-4.ワークライフ・バランス等推進企業に関する認定等の状況'!$B$2:$H$17</definedName>
    <definedName name="_xlnm.Print_Area" localSheetId="11">'3-5.事業開始年度の賃金を引き上げる旨の表明資料（任意）'!$B$7:$K$24</definedName>
    <definedName name="_xlnm.Print_Area" localSheetId="12">'3-6.GXに係る取組申告書'!$B$3:$G$26</definedName>
    <definedName name="_xlnm.Print_Area" localSheetId="13">'4-1.チェックシート'!$A$2:$D$62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4" i="2" l="1"/>
  <c r="K39" i="2"/>
  <c r="F38" i="1" l="1"/>
  <c r="E28" i="2"/>
  <c r="E27" i="2" s="1"/>
  <c r="E19" i="18"/>
  <c r="X38" i="1" l="1"/>
  <c r="W38" i="1"/>
  <c r="AC38" i="1"/>
  <c r="AB38" i="1"/>
  <c r="AA38" i="1"/>
  <c r="C38" i="1"/>
  <c r="D38" i="1"/>
  <c r="E38" i="1"/>
  <c r="G38" i="1"/>
  <c r="H38" i="1"/>
  <c r="K38" i="1"/>
  <c r="L38" i="1"/>
  <c r="M38" i="1"/>
  <c r="N38" i="1"/>
  <c r="O38" i="1"/>
  <c r="P38" i="1"/>
  <c r="S38" i="1"/>
  <c r="V38" i="1"/>
  <c r="Z38" i="1"/>
  <c r="Y38" i="1"/>
  <c r="B4" i="18"/>
  <c r="U38" i="1"/>
  <c r="B6" i="18" l="1"/>
  <c r="B3" i="18"/>
  <c r="B5" i="18"/>
  <c r="C19" i="18" l="1"/>
  <c r="B10" i="37" l="1"/>
  <c r="G5" i="37"/>
  <c r="G11" i="14" l="1"/>
  <c r="B14" i="10"/>
  <c r="B21" i="12"/>
  <c r="B3" i="32"/>
  <c r="D3" i="32"/>
  <c r="D9" i="32"/>
  <c r="G5" i="14"/>
  <c r="G6" i="14"/>
  <c r="C13" i="16"/>
  <c r="B20" i="17"/>
  <c r="B21" i="17"/>
  <c r="B22" i="17"/>
  <c r="B29" i="12"/>
  <c r="B15" i="12"/>
  <c r="B14" i="12"/>
  <c r="D9" i="12"/>
  <c r="D4" i="32" s="1"/>
  <c r="B5" i="12"/>
  <c r="E1" i="12"/>
  <c r="J20" i="7"/>
  <c r="J18" i="7"/>
  <c r="J17" i="7"/>
  <c r="J16" i="7"/>
  <c r="J13" i="7"/>
  <c r="E26" i="18"/>
  <c r="B9" i="12"/>
  <c r="B4" i="32" s="1"/>
  <c r="J14" i="7"/>
  <c r="T38" i="1"/>
  <c r="R38" i="1"/>
  <c r="Q38" i="1"/>
  <c r="J38" i="1"/>
  <c r="I38" i="1"/>
  <c r="A24" i="2" l="1"/>
  <c r="D12" i="12" l="1"/>
  <c r="P46" i="32" l="1"/>
  <c r="O46" i="32"/>
  <c r="N46" i="32"/>
  <c r="M46" i="32"/>
  <c r="L46" i="32"/>
  <c r="K46" i="32"/>
  <c r="J46" i="32"/>
  <c r="I46" i="32"/>
  <c r="H46" i="32"/>
  <c r="G46" i="32"/>
  <c r="F46" i="32"/>
  <c r="E46" i="32"/>
  <c r="D46" i="32"/>
  <c r="Q45" i="32"/>
  <c r="Q44" i="32"/>
  <c r="Q43" i="32"/>
  <c r="P42" i="32"/>
  <c r="P47" i="32" s="1"/>
  <c r="O42" i="32"/>
  <c r="N42" i="32"/>
  <c r="N47" i="32" s="1"/>
  <c r="M42" i="32"/>
  <c r="M47" i="32" s="1"/>
  <c r="L42" i="32"/>
  <c r="K42" i="32"/>
  <c r="J42" i="32"/>
  <c r="I42" i="32"/>
  <c r="H42" i="32"/>
  <c r="G42" i="32"/>
  <c r="F42" i="32"/>
  <c r="E42" i="32"/>
  <c r="D42" i="32"/>
  <c r="Q41" i="32"/>
  <c r="Q40" i="32"/>
  <c r="Q39" i="32"/>
  <c r="Q38" i="32"/>
  <c r="P34" i="32"/>
  <c r="O34" i="32"/>
  <c r="N34" i="32"/>
  <c r="M34" i="32"/>
  <c r="L34" i="32"/>
  <c r="K34" i="32"/>
  <c r="J34" i="32"/>
  <c r="I34" i="32"/>
  <c r="H34" i="32"/>
  <c r="G34" i="32"/>
  <c r="F34" i="32"/>
  <c r="E34" i="32"/>
  <c r="D34" i="32"/>
  <c r="Q33" i="32"/>
  <c r="Q32" i="32"/>
  <c r="Q30" i="32"/>
  <c r="Q29" i="32"/>
  <c r="P28" i="32"/>
  <c r="O28" i="32"/>
  <c r="N28" i="32"/>
  <c r="M28" i="32"/>
  <c r="L28" i="32"/>
  <c r="K28" i="32"/>
  <c r="J28" i="32"/>
  <c r="I28" i="32"/>
  <c r="H28" i="32"/>
  <c r="G28" i="32"/>
  <c r="F28" i="32"/>
  <c r="E28" i="32"/>
  <c r="D28" i="32"/>
  <c r="Q27" i="32"/>
  <c r="Q26" i="32"/>
  <c r="Q25" i="32"/>
  <c r="Q24" i="32"/>
  <c r="P23" i="32"/>
  <c r="O23" i="32"/>
  <c r="N23" i="32"/>
  <c r="M23" i="32"/>
  <c r="L23" i="32"/>
  <c r="K23" i="32"/>
  <c r="J23" i="32"/>
  <c r="I23" i="32"/>
  <c r="H23" i="32"/>
  <c r="G23" i="32"/>
  <c r="F23" i="32"/>
  <c r="E23" i="32"/>
  <c r="D23" i="32"/>
  <c r="Q22" i="32"/>
  <c r="Q21" i="32"/>
  <c r="Q20" i="32"/>
  <c r="Q18" i="32"/>
  <c r="Q17" i="32"/>
  <c r="Q16" i="32"/>
  <c r="P15" i="32"/>
  <c r="P19" i="32" s="1"/>
  <c r="O15" i="32"/>
  <c r="O19" i="32" s="1"/>
  <c r="N15" i="32"/>
  <c r="N19" i="32" s="1"/>
  <c r="M15" i="32"/>
  <c r="M19" i="32" s="1"/>
  <c r="L15" i="32"/>
  <c r="L19" i="32" s="1"/>
  <c r="K15" i="32"/>
  <c r="K19" i="32" s="1"/>
  <c r="J15" i="32"/>
  <c r="J19" i="32" s="1"/>
  <c r="I15" i="32"/>
  <c r="I19" i="32" s="1"/>
  <c r="H15" i="32"/>
  <c r="H19" i="32" s="1"/>
  <c r="G15" i="32"/>
  <c r="G19" i="32" s="1"/>
  <c r="F15" i="32"/>
  <c r="F19" i="32" s="1"/>
  <c r="E15" i="32"/>
  <c r="E19" i="32" s="1"/>
  <c r="D15" i="32"/>
  <c r="Q14" i="32"/>
  <c r="Q13" i="32"/>
  <c r="Q12" i="32"/>
  <c r="Q11" i="32"/>
  <c r="D7" i="32"/>
  <c r="D6" i="32"/>
  <c r="K35" i="32" l="1"/>
  <c r="O47" i="32"/>
  <c r="M35" i="32"/>
  <c r="M36" i="32" s="1"/>
  <c r="O35" i="32"/>
  <c r="O36" i="32" s="1"/>
  <c r="E47" i="32"/>
  <c r="Q34" i="32"/>
  <c r="G47" i="32"/>
  <c r="E35" i="32"/>
  <c r="I47" i="32"/>
  <c r="G35" i="32"/>
  <c r="G36" i="32" s="1"/>
  <c r="J47" i="32"/>
  <c r="K47" i="32"/>
  <c r="I35" i="32"/>
  <c r="I36" i="32" s="1"/>
  <c r="L47" i="32"/>
  <c r="F47" i="32"/>
  <c r="H47" i="32"/>
  <c r="D35" i="32"/>
  <c r="F35" i="32"/>
  <c r="F36" i="32" s="1"/>
  <c r="H35" i="32"/>
  <c r="H36" i="32" s="1"/>
  <c r="J35" i="32"/>
  <c r="J36" i="32" s="1"/>
  <c r="L35" i="32"/>
  <c r="L36" i="32" s="1"/>
  <c r="N35" i="32"/>
  <c r="N36" i="32" s="1"/>
  <c r="P35" i="32"/>
  <c r="P36" i="32" s="1"/>
  <c r="Q28" i="32"/>
  <c r="D47" i="32"/>
  <c r="K36" i="32"/>
  <c r="Q23" i="32"/>
  <c r="D19" i="32"/>
  <c r="D36" i="32" s="1"/>
  <c r="D48" i="32" s="1"/>
  <c r="E9" i="32" s="1"/>
  <c r="Q15" i="32"/>
  <c r="E36" i="32"/>
  <c r="E48" i="32" l="1"/>
  <c r="F9" i="32" s="1"/>
  <c r="F48" i="32"/>
  <c r="G9" i="32" s="1"/>
  <c r="G48" i="32" s="1"/>
  <c r="H9" i="32" s="1"/>
  <c r="H48" i="32" s="1"/>
  <c r="I9" i="32" s="1"/>
  <c r="I48" i="32" s="1"/>
  <c r="J9" i="32" s="1"/>
  <c r="J48" i="32" s="1"/>
  <c r="K9" i="32" s="1"/>
  <c r="K48" i="32" s="1"/>
  <c r="L9" i="32" s="1"/>
  <c r="L48" i="32" s="1"/>
  <c r="M9" i="32" s="1"/>
  <c r="M48" i="32" s="1"/>
  <c r="N9" i="32" s="1"/>
  <c r="N48" i="32" s="1"/>
  <c r="O9" i="32" s="1"/>
  <c r="O48" i="32" s="1"/>
  <c r="P9" i="32" s="1"/>
  <c r="P48" i="32" s="1"/>
  <c r="K56" i="2" l="1"/>
  <c r="K55" i="2"/>
  <c r="K30" i="2"/>
  <c r="E20" i="18" l="1"/>
  <c r="B28" i="12"/>
  <c r="R10" i="7" l="1"/>
  <c r="B20" i="12"/>
  <c r="G43" i="2"/>
  <c r="H5" i="16"/>
  <c r="F9" i="10"/>
  <c r="R10" i="31"/>
  <c r="B43" i="12" l="1"/>
  <c r="K10" i="17" l="1"/>
  <c r="B16" i="12" l="1"/>
  <c r="F49" i="2" l="1"/>
  <c r="B13" i="16" s="1"/>
  <c r="C18" i="18" l="1"/>
  <c r="D11" i="12" l="1"/>
  <c r="L2" i="2"/>
  <c r="G38" i="2"/>
  <c r="E18" i="18"/>
  <c r="K37" i="1" l="1"/>
  <c r="L37" i="1"/>
  <c r="G84" i="2" l="1"/>
  <c r="H84" i="2"/>
  <c r="E84" i="2"/>
  <c r="D84" i="2"/>
  <c r="F77" i="2" l="1"/>
  <c r="F74" i="2"/>
  <c r="H77" i="2"/>
  <c r="B17" i="10" l="1"/>
  <c r="P6" i="32" l="1"/>
  <c r="E7" i="32"/>
  <c r="E6" i="32"/>
  <c r="B44" i="12"/>
  <c r="D22" i="12"/>
  <c r="F7" i="32" l="1"/>
  <c r="F6" i="32"/>
  <c r="G6" i="32" l="1"/>
  <c r="G7" i="32"/>
  <c r="G45" i="2"/>
  <c r="H7" i="32" l="1"/>
  <c r="H6" i="32"/>
  <c r="I6" i="32" l="1"/>
  <c r="I7" i="32"/>
  <c r="J7" i="32" l="1"/>
  <c r="J6" i="32"/>
  <c r="K6" i="32" l="1"/>
  <c r="K7" i="32"/>
  <c r="L7" i="32" l="1"/>
  <c r="L6" i="32"/>
  <c r="M6" i="32" l="1"/>
  <c r="M7" i="32"/>
  <c r="N6" i="32" l="1"/>
  <c r="N7" i="32"/>
  <c r="O7" i="32" l="1"/>
  <c r="O6" i="32"/>
</calcChain>
</file>

<file path=xl/sharedStrings.xml><?xml version="1.0" encoding="utf-8"?>
<sst xmlns="http://schemas.openxmlformats.org/spreadsheetml/2006/main" count="1073" uniqueCount="768">
  <si>
    <t>2-2.　主任研究者研究経歴書</t>
    <phoneticPr fontId="1"/>
  </si>
  <si>
    <t>3-2.　全部事項証明書</t>
    <phoneticPr fontId="1"/>
  </si>
  <si>
    <t>3-3-I.    財務項目ファイル-資金計画表</t>
    <rPh sb="19" eb="24">
      <t>シキンケイカクヒョウ</t>
    </rPh>
    <phoneticPr fontId="1"/>
  </si>
  <si>
    <t>3-3-II.   財務項目ファイル-資金繰り表</t>
    <rPh sb="19" eb="22">
      <t>シキング</t>
    </rPh>
    <rPh sb="23" eb="24">
      <t>ヒョウ</t>
    </rPh>
    <phoneticPr fontId="1"/>
  </si>
  <si>
    <t>3-3-III.  財務項目ファイル-財務データ入力</t>
    <rPh sb="19" eb="21">
      <t>ザイム</t>
    </rPh>
    <rPh sb="24" eb="26">
      <t>ニュウリョク</t>
    </rPh>
    <phoneticPr fontId="1"/>
  </si>
  <si>
    <t>提案書　作成にあたって</t>
    <phoneticPr fontId="1"/>
  </si>
  <si>
    <t>総括的注意</t>
    <rPh sb="0" eb="3">
      <t>ソウカツテキ</t>
    </rPh>
    <rPh sb="3" eb="5">
      <t>チュウイ</t>
    </rPh>
    <phoneticPr fontId="1"/>
  </si>
  <si>
    <t xml:space="preserve">（様式第１）
</t>
    <rPh sb="3" eb="4">
      <t>ダイ</t>
    </rPh>
    <phoneticPr fontId="3"/>
  </si>
  <si>
    <t>NEDO使用欄</t>
    <rPh sb="4" eb="6">
      <t>シヨウ</t>
    </rPh>
    <rPh sb="6" eb="7">
      <t>ラン</t>
    </rPh>
    <phoneticPr fontId="3"/>
  </si>
  <si>
    <t>　　　　　　　　　　　</t>
    <phoneticPr fontId="3"/>
  </si>
  <si>
    <t>作成日：</t>
    <rPh sb="0" eb="3">
      <t>サクセイビ</t>
    </rPh>
    <phoneticPr fontId="1"/>
  </si>
  <si>
    <t>国立研究開発法人新エネルギー・産業技術総合開発機構
　理事長　殿</t>
    <phoneticPr fontId="1"/>
  </si>
  <si>
    <t>代表者氏名</t>
    <rPh sb="0" eb="3">
      <t>ダイヒョウシャ</t>
    </rPh>
    <rPh sb="3" eb="5">
      <t>シメイ</t>
    </rPh>
    <phoneticPr fontId="3"/>
  </si>
  <si>
    <t>文字数</t>
    <rPh sb="0" eb="3">
      <t>モジスウ</t>
    </rPh>
    <phoneticPr fontId="1"/>
  </si>
  <si>
    <t>補足説明</t>
    <rPh sb="0" eb="2">
      <t>ホソク</t>
    </rPh>
    <rPh sb="2" eb="4">
      <t>セツメイ</t>
    </rPh>
    <phoneticPr fontId="1"/>
  </si>
  <si>
    <t>千円</t>
    <rPh sb="0" eb="1">
      <t>セン</t>
    </rPh>
    <rPh sb="1" eb="2">
      <t>エン</t>
    </rPh>
    <phoneticPr fontId="1"/>
  </si>
  <si>
    <t>うち本提案者の費用（</t>
    <phoneticPr fontId="1"/>
  </si>
  <si>
    <t>千円）</t>
    <rPh sb="0" eb="1">
      <t>セン</t>
    </rPh>
    <rPh sb="1" eb="2">
      <t>エン</t>
    </rPh>
    <phoneticPr fontId="1"/>
  </si>
  <si>
    <t>交付決定通知書に記載する事業開始の日から</t>
    <phoneticPr fontId="1"/>
  </si>
  <si>
    <t>年</t>
    <rPh sb="0" eb="1">
      <t>ネン</t>
    </rPh>
    <phoneticPr fontId="1"/>
  </si>
  <si>
    <t>月末</t>
    <rPh sb="0" eb="1">
      <t>ゲツ</t>
    </rPh>
    <rPh sb="1" eb="2">
      <t>マツ</t>
    </rPh>
    <phoneticPr fontId="1"/>
  </si>
  <si>
    <t>,</t>
    <phoneticPr fontId="1"/>
  </si>
  <si>
    <t>.</t>
    <phoneticPr fontId="1"/>
  </si>
  <si>
    <t>区分</t>
  </si>
  <si>
    <t>計</t>
  </si>
  <si>
    <t>支出</t>
  </si>
  <si>
    <t>収入</t>
  </si>
  <si>
    <t>Ⅰ．自己資金</t>
  </si>
  <si>
    <t>Ⅰ.自己資金（内部留保資金、売上からの充当等が該当）</t>
    <phoneticPr fontId="1"/>
  </si>
  <si>
    <t>Ⅱ．借入金</t>
  </si>
  <si>
    <t>Ⅱ.金融機関、公庫からの融資、役員貸付等が該当</t>
    <rPh sb="2" eb="6">
      <t>キンユウキカン</t>
    </rPh>
    <rPh sb="7" eb="9">
      <t>コウコ</t>
    </rPh>
    <rPh sb="12" eb="14">
      <t>ユウシ</t>
    </rPh>
    <rPh sb="15" eb="17">
      <t>ヤクイン</t>
    </rPh>
    <rPh sb="17" eb="19">
      <t>カシツケ</t>
    </rPh>
    <rPh sb="19" eb="20">
      <t>トウ</t>
    </rPh>
    <rPh sb="21" eb="23">
      <t>ガイトウ</t>
    </rPh>
    <phoneticPr fontId="1"/>
  </si>
  <si>
    <t>Ⅲ.VCからの出資、第三者割当増資等が該当</t>
    <rPh sb="7" eb="9">
      <t>シュッシ</t>
    </rPh>
    <rPh sb="10" eb="13">
      <t>ダイサンシャ</t>
    </rPh>
    <rPh sb="13" eb="15">
      <t>ワリアテ</t>
    </rPh>
    <rPh sb="15" eb="17">
      <t>ゾウシ</t>
    </rPh>
    <rPh sb="17" eb="18">
      <t>トウ</t>
    </rPh>
    <rPh sb="19" eb="21">
      <t>ガイトウ</t>
    </rPh>
    <phoneticPr fontId="1"/>
  </si>
  <si>
    <t>(小計)</t>
  </si>
  <si>
    <t>合計</t>
  </si>
  <si>
    <t>(2)借入金等の調達方法</t>
  </si>
  <si>
    <r>
      <t xml:space="preserve">・上記表を補足するため、上表収入Ⅰ～Ⅲがある場合において、必要な資金をいつどのように確保するか記載してください。
</t>
    </r>
    <r>
      <rPr>
        <b/>
        <sz val="11"/>
        <color rgb="FF0070C0"/>
        <rFont val="Meiryo UI"/>
        <family val="3"/>
        <charset val="128"/>
      </rPr>
      <t>・Ⅰ～Ⅲが無い場合は、「該当なし」と記載してください。</t>
    </r>
    <rPh sb="62" eb="63">
      <t>ナ</t>
    </rPh>
    <rPh sb="64" eb="66">
      <t>バアイ</t>
    </rPh>
    <rPh sb="69" eb="71">
      <t>ガイトウ</t>
    </rPh>
    <rPh sb="75" eb="77">
      <t>キサイ</t>
    </rPh>
    <phoneticPr fontId="1"/>
  </si>
  <si>
    <t>(1)提案者（法人）名</t>
    <phoneticPr fontId="1"/>
  </si>
  <si>
    <t>法人番号（13桁）</t>
    <phoneticPr fontId="1"/>
  </si>
  <si>
    <t>・全部事項証明書に記載の番号ではありません。わからない場合、国税庁のURL（https://www.houjin-bangou.nta.go.jp/）よりご確認ください。</t>
    <phoneticPr fontId="1"/>
  </si>
  <si>
    <t>(2)資本金　（提出時点）</t>
    <rPh sb="8" eb="10">
      <t>テイシュツ</t>
    </rPh>
    <rPh sb="10" eb="12">
      <t>ジテン</t>
    </rPh>
    <phoneticPr fontId="1"/>
  </si>
  <si>
    <t>千円</t>
    <rPh sb="0" eb="2">
      <t>センエン</t>
    </rPh>
    <phoneticPr fontId="1"/>
  </si>
  <si>
    <t>(3)従業員数（うち研究開発部門従事者数）</t>
    <phoneticPr fontId="1"/>
  </si>
  <si>
    <t>名　　　　　　      （</t>
    <phoneticPr fontId="1"/>
  </si>
  <si>
    <t>名）</t>
    <rPh sb="0" eb="1">
      <t>メイ</t>
    </rPh>
    <phoneticPr fontId="1"/>
  </si>
  <si>
    <t>・従業員数は提出時点を基準としてください。全員役員の場合は0名としてください。</t>
    <phoneticPr fontId="1"/>
  </si>
  <si>
    <t>(5)会計監査法人名</t>
    <rPh sb="7" eb="9">
      <t>ホウジン</t>
    </rPh>
    <phoneticPr fontId="1"/>
  </si>
  <si>
    <r>
      <t>・会計監査人の設置については、会社法３３７条により大会社や指名委員会等設置会社などに設置が義務付けられている株式会社の機関の一つです。監査役と異なり、独立的な立場から財務諸表等の監査を行います。なお、大会社、委員会設置会社以外の株式会社も会計監査人を設置することができます。</t>
    </r>
    <r>
      <rPr>
        <u val="double"/>
        <sz val="11"/>
        <color theme="1"/>
        <rFont val="Meiryo UI"/>
        <family val="3"/>
        <charset val="128"/>
      </rPr>
      <t>設置されている場合は公認会計士または監査法人名を記載してください。会計監査人の設置がない場合は”無”を選択してください。会計監査人とは、公認会計士又は監査法人が監査を行うことであり、監査役や税理士ではありません。</t>
    </r>
    <rPh sb="185" eb="186">
      <t>ナシ</t>
    </rPh>
    <rPh sb="188" eb="190">
      <t>センタク</t>
    </rPh>
    <phoneticPr fontId="1"/>
  </si>
  <si>
    <t>・提案者（法人）の略歴を簡単に記載してください。</t>
    <phoneticPr fontId="1"/>
  </si>
  <si>
    <t>・会社URLがない場合は、会社概要がわかる資料を添付してください。</t>
    <phoneticPr fontId="1"/>
  </si>
  <si>
    <t>共同提案者①</t>
    <rPh sb="0" eb="2">
      <t>キョウドウ</t>
    </rPh>
    <rPh sb="2" eb="5">
      <t>テイアンシャ</t>
    </rPh>
    <phoneticPr fontId="1"/>
  </si>
  <si>
    <t>共同提案者②</t>
    <rPh sb="0" eb="2">
      <t>キョウドウ</t>
    </rPh>
    <rPh sb="2" eb="5">
      <t>テイアンシャ</t>
    </rPh>
    <phoneticPr fontId="1"/>
  </si>
  <si>
    <t>共同提案者③</t>
    <rPh sb="0" eb="2">
      <t>キョウドウ</t>
    </rPh>
    <rPh sb="2" eb="5">
      <t>テイアンシャ</t>
    </rPh>
    <phoneticPr fontId="1"/>
  </si>
  <si>
    <t>a</t>
    <phoneticPr fontId="1"/>
  </si>
  <si>
    <t>担当者所属</t>
  </si>
  <si>
    <t>役職</t>
    <phoneticPr fontId="1"/>
  </si>
  <si>
    <t>氏名</t>
    <rPh sb="0" eb="2">
      <t>シメイ</t>
    </rPh>
    <phoneticPr fontId="1"/>
  </si>
  <si>
    <t>郵便番号、所在地</t>
    <rPh sb="5" eb="8">
      <t>ショザイチ</t>
    </rPh>
    <phoneticPr fontId="1"/>
  </si>
  <si>
    <t xml:space="preserve"> </t>
    <phoneticPr fontId="1"/>
  </si>
  <si>
    <t>電話番号</t>
  </si>
  <si>
    <t>ＦＡＸ番号</t>
  </si>
  <si>
    <t>Ｅメールアドレス</t>
  </si>
  <si>
    <t>研究員</t>
  </si>
  <si>
    <t>名</t>
    <rPh sb="0" eb="1">
      <t>メイ</t>
    </rPh>
    <phoneticPr fontId="1"/>
  </si>
  <si>
    <t>補助員（工員等）</t>
  </si>
  <si>
    <t>40歳以下の登録研究員数（うち、女性研究員）</t>
    <phoneticPr fontId="1"/>
  </si>
  <si>
    <t>名　　　　　　（</t>
    <rPh sb="0" eb="1">
      <t>メイ</t>
    </rPh>
    <phoneticPr fontId="1"/>
  </si>
  <si>
    <t>41歳以上の登録研究員数（うち、女性研究員）</t>
    <phoneticPr fontId="1"/>
  </si>
  <si>
    <t>登録研究員合計（うち、女性研究員）</t>
    <phoneticPr fontId="1"/>
  </si>
  <si>
    <t>主任研究者</t>
  </si>
  <si>
    <t>氏　名</t>
  </si>
  <si>
    <t>フリガナ</t>
  </si>
  <si>
    <t>所属</t>
    <phoneticPr fontId="1"/>
  </si>
  <si>
    <t>役職</t>
    <rPh sb="0" eb="2">
      <t>ヤクショク</t>
    </rPh>
    <phoneticPr fontId="1"/>
  </si>
  <si>
    <t>・e-Rad研究者番号を有しない場合は、空欄としてください。</t>
    <phoneticPr fontId="1"/>
  </si>
  <si>
    <r>
      <t>・登録研究員には</t>
    </r>
    <r>
      <rPr>
        <u val="double"/>
        <sz val="11"/>
        <color theme="1"/>
        <rFont val="Meiryo UI"/>
        <family val="3"/>
        <charset val="128"/>
      </rPr>
      <t>主任研究者を必ず含め</t>
    </r>
    <r>
      <rPr>
        <sz val="11"/>
        <color theme="1"/>
        <rFont val="Meiryo UI"/>
        <family val="3"/>
        <charset val="128"/>
      </rPr>
      <t>、経費を計上される方を全て記載ください。</t>
    </r>
    <phoneticPr fontId="1"/>
  </si>
  <si>
    <t>経理責任者</t>
  </si>
  <si>
    <t>登録研究員</t>
  </si>
  <si>
    <t>e-Rad研究者番号</t>
  </si>
  <si>
    <t>主な担当事業内容</t>
  </si>
  <si>
    <t>・加点を希望する提案者は、　sheet「3-5」＜事業開始年度の賃金を引き上げる旨の表明資料＞の留意事項をご確認の上、様式による表明書をご提出ください。</t>
    <phoneticPr fontId="1"/>
  </si>
  <si>
    <t>本提案書及びその他提出書類中には、保全対象発明の内容、特許庁における一次審査又は内閣府における保全審査中であって特定技術分野と関係し得る特許出願の詳細な技術情報、及び、出願予定の技術情報であって特定技術分野と関係し得る詳細な技術情報については記載されていません。</t>
  </si>
  <si>
    <t>ー主任研究者研究経歴書の記入についてー</t>
    <phoneticPr fontId="1"/>
  </si>
  <si>
    <t>　</t>
  </si>
  <si>
    <t>（様式６）</t>
    <rPh sb="1" eb="3">
      <t>ヨウシキ</t>
    </rPh>
    <phoneticPr fontId="3"/>
  </si>
  <si>
    <t>作成日：</t>
    <phoneticPr fontId="1"/>
  </si>
  <si>
    <t>主任研究者　研究経歴書</t>
    <phoneticPr fontId="1"/>
  </si>
  <si>
    <t>氏名</t>
  </si>
  <si>
    <t>生年月日（西暦）</t>
    <phoneticPr fontId="1"/>
  </si>
  <si>
    <t>所属</t>
  </si>
  <si>
    <t>部署名</t>
  </si>
  <si>
    <t>役職名</t>
  </si>
  <si>
    <t>所属機関の研究者代表
（該当：１　非該当：２）</t>
    <phoneticPr fontId="1"/>
  </si>
  <si>
    <t>最終学歴</t>
  </si>
  <si>
    <t>学位</t>
  </si>
  <si>
    <t>研究開発経歴（西暦　※現職含む）</t>
  </si>
  <si>
    <t>年</t>
  </si>
  <si>
    <t>～</t>
  </si>
  <si>
    <t>年</t>
    <rPh sb="0" eb="1">
      <t>ネン</t>
    </rPh>
    <phoneticPr fontId="3"/>
  </si>
  <si>
    <t>研究開発内容</t>
  </si>
  <si>
    <t>受賞歴（西暦　※年月）</t>
  </si>
  <si>
    <t>月</t>
  </si>
  <si>
    <t>主催者名</t>
  </si>
  <si>
    <t>表彰制度名称</t>
  </si>
  <si>
    <t>受賞名称</t>
  </si>
  <si>
    <t>受賞件名</t>
  </si>
  <si>
    <t>備考</t>
  </si>
  <si>
    <t>当該研究開発に関連する最近5年間の成果等（各主要なもの10件以下）</t>
  </si>
  <si>
    <t>論文</t>
  </si>
  <si>
    <t>発行年</t>
  </si>
  <si>
    <t>主な著者１</t>
  </si>
  <si>
    <t>著者２</t>
  </si>
  <si>
    <t>著者３</t>
  </si>
  <si>
    <t>表題</t>
  </si>
  <si>
    <t>論文雑誌名</t>
  </si>
  <si>
    <t>巻（Vol.）</t>
    <phoneticPr fontId="3"/>
  </si>
  <si>
    <t>号</t>
  </si>
  <si>
    <t>研究
発表</t>
    <phoneticPr fontId="3"/>
  </si>
  <si>
    <t>発表年</t>
  </si>
  <si>
    <t>イベント名</t>
  </si>
  <si>
    <t>発表者</t>
  </si>
  <si>
    <t>発表タイトル</t>
  </si>
  <si>
    <t>特許等</t>
    <rPh sb="2" eb="3">
      <t>ナド</t>
    </rPh>
    <phoneticPr fontId="1"/>
  </si>
  <si>
    <t>出願年</t>
    <phoneticPr fontId="1"/>
  </si>
  <si>
    <t>日</t>
    <rPh sb="0" eb="1">
      <t>ヒ</t>
    </rPh>
    <phoneticPr fontId="1"/>
  </si>
  <si>
    <t>出願番号</t>
  </si>
  <si>
    <t>登録番号</t>
    <rPh sb="0" eb="4">
      <t>トウロクバンゴウ</t>
    </rPh>
    <phoneticPr fontId="1"/>
  </si>
  <si>
    <t>発明等の名称</t>
    <rPh sb="2" eb="3">
      <t>ナド</t>
    </rPh>
    <phoneticPr fontId="1"/>
  </si>
  <si>
    <t>その他</t>
  </si>
  <si>
    <t>タイトル</t>
  </si>
  <si>
    <t>自由記述</t>
  </si>
  <si>
    <t>本研究開発プロジェクトにおける役割</t>
  </si>
  <si>
    <t xml:space="preserve"> 研究開発等実施体制の審査のために利用されます。ただし、法令等により提供を求められた場合を除きます。</t>
    <phoneticPr fontId="1"/>
  </si>
  <si>
    <t>利害関係の確認について</t>
    <rPh sb="0" eb="2">
      <t>リガイ</t>
    </rPh>
    <rPh sb="2" eb="4">
      <t>カンケイ</t>
    </rPh>
    <rPh sb="5" eb="7">
      <t>カクニン</t>
    </rPh>
    <phoneticPr fontId="3"/>
  </si>
  <si>
    <t>【提案テーマ】</t>
    <rPh sb="1" eb="3">
      <t>テイアン</t>
    </rPh>
    <phoneticPr fontId="3"/>
  </si>
  <si>
    <t>【提案者名】</t>
    <rPh sb="1" eb="4">
      <t>テイアンシャ</t>
    </rPh>
    <rPh sb="4" eb="5">
      <t>メイ</t>
    </rPh>
    <phoneticPr fontId="3"/>
  </si>
  <si>
    <t>【利害関係者（有・無）】</t>
    <rPh sb="1" eb="6">
      <t>リガイカンケイシャ</t>
    </rPh>
    <rPh sb="7" eb="8">
      <t>ア</t>
    </rPh>
    <rPh sb="9" eb="10">
      <t>ナシ</t>
    </rPh>
    <phoneticPr fontId="3"/>
  </si>
  <si>
    <t>【利害関係のある審査委員】</t>
    <rPh sb="1" eb="3">
      <t>リガイ</t>
    </rPh>
    <rPh sb="3" eb="5">
      <t>カンケイ</t>
    </rPh>
    <rPh sb="8" eb="10">
      <t>シンサ</t>
    </rPh>
    <rPh sb="10" eb="12">
      <t>イイン</t>
    </rPh>
    <phoneticPr fontId="3"/>
  </si>
  <si>
    <t>◆ 機関名</t>
    <rPh sb="2" eb="5">
      <t>キカンメイ</t>
    </rPh>
    <phoneticPr fontId="1"/>
  </si>
  <si>
    <t>・理由が不適切な場合には、利害関係のある審査委員とはみなせませんので、ご注意ください。
・利害関係のある審査委員が２名以上いる場合には、欄を追加してください。
・過去の当該事業の審査委員以外で想定される利害関係者がいる場合も上記に記載してください。「○○株式会社関係者」、「○○大学○○学部関係者」のような記載でも構いません。</t>
    <phoneticPr fontId="1"/>
  </si>
  <si>
    <t>◆ 審査委員名</t>
    <rPh sb="2" eb="7">
      <t>シンサイインメイ</t>
    </rPh>
    <phoneticPr fontId="1"/>
  </si>
  <si>
    <t>◆ 該当する規定
　※下記参照</t>
    <rPh sb="2" eb="4">
      <t>ガイトウ</t>
    </rPh>
    <rPh sb="6" eb="8">
      <t>キテイ</t>
    </rPh>
    <rPh sb="11" eb="13">
      <t>カキ</t>
    </rPh>
    <rPh sb="13" eb="15">
      <t>サンショウ</t>
    </rPh>
    <phoneticPr fontId="1"/>
  </si>
  <si>
    <t>◆ その他特記事項</t>
    <rPh sb="4" eb="5">
      <t>タ</t>
    </rPh>
    <rPh sb="5" eb="9">
      <t>トッキジコウ</t>
    </rPh>
    <phoneticPr fontId="1"/>
  </si>
  <si>
    <t>【技術的なポイント】</t>
    <rPh sb="1" eb="4">
      <t>ギジュツテキ</t>
    </rPh>
    <phoneticPr fontId="3"/>
  </si>
  <si>
    <r>
      <rPr>
        <b/>
        <u/>
        <sz val="10.5"/>
        <rFont val="Meiryo UI"/>
        <family val="3"/>
        <charset val="128"/>
      </rPr>
      <t>利害関係者の定義について</t>
    </r>
    <r>
      <rPr>
        <sz val="10.5"/>
        <rFont val="Meiryo UI"/>
        <family val="3"/>
        <charset val="128"/>
      </rPr>
      <t xml:space="preserve">
１　規程
NEDOでは、NEDO技術委員・技術委員会等規程（平成15年度規程第63号）（以下、規程という。）第25条及び第32条それぞれの第2項において、利害関係者を次のとおり規定しています。
【規程抜粋】
</t>
    </r>
    <r>
      <rPr>
        <b/>
        <sz val="10.5"/>
        <color rgb="FF0070C0"/>
        <rFont val="Meiryo UI"/>
        <family val="3"/>
        <charset val="128"/>
      </rPr>
      <t>２　利害関係者の範囲は、次の各号に定める通りとする。
一　審査を受ける者と親族関係にある者
ニ　審査を受ける者と大学・研究機関において同一の学科・研究室等又は同一の企業に所属している者
三　審査を受ける者が提案する課題の中で研究分担者若しくは共同研究者となっている者又はその者に所属している者
四　審査を受ける者が提案する課題と直接的な競争関係にある者又はその者に所属している者
五　その他機構が利害関係者と判断した者</t>
    </r>
    <phoneticPr fontId="1"/>
  </si>
  <si>
    <t>Ⅰ．資金計画表</t>
    <rPh sb="2" eb="4">
      <t>シキン</t>
    </rPh>
    <rPh sb="4" eb="7">
      <t>ケイカクヒョウ</t>
    </rPh>
    <phoneticPr fontId="1"/>
  </si>
  <si>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1"/>
  </si>
  <si>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0.5"/>
        <color rgb="FFFF0000"/>
        <rFont val="Meiryo UI"/>
        <family val="3"/>
        <charset val="128"/>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1"/>
  </si>
  <si>
    <t>同上</t>
    <rPh sb="0" eb="2">
      <t>ドウジョウ</t>
    </rPh>
    <phoneticPr fontId="1"/>
  </si>
  <si>
    <t>Ⅱ．資金繰り表</t>
    <rPh sb="2" eb="4">
      <t>シキン</t>
    </rPh>
    <rPh sb="4" eb="5">
      <t>グ</t>
    </rPh>
    <rPh sb="6" eb="7">
      <t>ヒョウ</t>
    </rPh>
    <phoneticPr fontId="1"/>
  </si>
  <si>
    <t>3．支出　バーンレート</t>
    <phoneticPr fontId="1"/>
  </si>
  <si>
    <t>NEDO事業期間の資金計画・資金繰りについて、別シートⅡ.資金繰り表と対応した形で以下にご記入ください。</t>
    <rPh sb="9" eb="11">
      <t>シキン</t>
    </rPh>
    <rPh sb="11" eb="13">
      <t>ケイカク</t>
    </rPh>
    <rPh sb="14" eb="17">
      <t>シキング</t>
    </rPh>
    <rPh sb="29" eb="32">
      <t>シキング</t>
    </rPh>
    <rPh sb="33" eb="34">
      <t>ヒョウ</t>
    </rPh>
    <rPh sb="45" eb="47">
      <t>キニュウ</t>
    </rPh>
    <phoneticPr fontId="1"/>
  </si>
  <si>
    <t>貴社名</t>
    <rPh sb="0" eb="1">
      <t>キ</t>
    </rPh>
    <rPh sb="1" eb="3">
      <t>シャメイ</t>
    </rPh>
    <phoneticPr fontId="1"/>
  </si>
  <si>
    <t>提案期間</t>
    <rPh sb="0" eb="2">
      <t>テイアン</t>
    </rPh>
    <rPh sb="2" eb="4">
      <t>キカン</t>
    </rPh>
    <phoneticPr fontId="1"/>
  </si>
  <si>
    <t>月</t>
    <rPh sb="0" eb="1">
      <t>ガツ</t>
    </rPh>
    <phoneticPr fontId="1"/>
  </si>
  <si>
    <t>から</t>
    <phoneticPr fontId="1"/>
  </si>
  <si>
    <t>月末</t>
    <rPh sb="0" eb="1">
      <t>ガツ</t>
    </rPh>
    <rPh sb="1" eb="2">
      <t>マツ</t>
    </rPh>
    <phoneticPr fontId="1"/>
  </si>
  <si>
    <t>まで</t>
    <phoneticPr fontId="1"/>
  </si>
  <si>
    <t>ヶ月</t>
    <rPh sb="1" eb="2">
      <t>ゲツ</t>
    </rPh>
    <phoneticPr fontId="1"/>
  </si>
  <si>
    <t>提案時点での手元資金</t>
    <rPh sb="0" eb="2">
      <t>テイアン</t>
    </rPh>
    <rPh sb="2" eb="4">
      <t>ジテン</t>
    </rPh>
    <rPh sb="6" eb="8">
      <t>テモト</t>
    </rPh>
    <rPh sb="8" eb="10">
      <t>シキン</t>
    </rPh>
    <phoneticPr fontId="1"/>
  </si>
  <si>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1"/>
  </si>
  <si>
    <t>事業開始時点での手元資金（推計）</t>
    <rPh sb="0" eb="2">
      <t>ジギョウ</t>
    </rPh>
    <rPh sb="2" eb="4">
      <t>カイシ</t>
    </rPh>
    <rPh sb="4" eb="6">
      <t>ジテン</t>
    </rPh>
    <rPh sb="8" eb="10">
      <t>テモト</t>
    </rPh>
    <rPh sb="10" eb="12">
      <t>シキン</t>
    </rPh>
    <rPh sb="13" eb="15">
      <t>スイケイ</t>
    </rPh>
    <phoneticPr fontId="1"/>
  </si>
  <si>
    <t>Ⅱ. 資金繰り表の事業開始月時前月繰越高（セルD6）に反映されます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7" eb="29">
      <t>ハンエイ</t>
    </rPh>
    <phoneticPr fontId="1"/>
  </si>
  <si>
    <t>自動計算</t>
    <rPh sb="0" eb="2">
      <t>ジドウ</t>
    </rPh>
    <rPh sb="2" eb="4">
      <t>ケイサン</t>
    </rPh>
    <phoneticPr fontId="1"/>
  </si>
  <si>
    <t>2.売上等による充当</t>
    <rPh sb="2" eb="3">
      <t>ウ</t>
    </rPh>
    <rPh sb="3" eb="4">
      <t>ア</t>
    </rPh>
    <rPh sb="4" eb="5">
      <t>トウ</t>
    </rPh>
    <rPh sb="8" eb="10">
      <t>ジュウトウ</t>
    </rPh>
    <phoneticPr fontId="1"/>
  </si>
  <si>
    <t>（予定されている売上、大口事業の内容、金額等）</t>
  </si>
  <si>
    <t>3.借入金による充当</t>
    <rPh sb="2" eb="5">
      <t>カリイレキン</t>
    </rPh>
    <rPh sb="8" eb="10">
      <t>ジュウトウ</t>
    </rPh>
    <phoneticPr fontId="1"/>
  </si>
  <si>
    <t>借入種類</t>
    <rPh sb="0" eb="2">
      <t>カリイ</t>
    </rPh>
    <rPh sb="2" eb="4">
      <t>シュルイ</t>
    </rPh>
    <phoneticPr fontId="1"/>
  </si>
  <si>
    <t>借入時期</t>
    <rPh sb="0" eb="2">
      <t>カリイレ</t>
    </rPh>
    <rPh sb="2" eb="4">
      <t>ジキ</t>
    </rPh>
    <phoneticPr fontId="1"/>
  </si>
  <si>
    <t>借入金（予定）</t>
    <rPh sb="0" eb="3">
      <t>カリイレキン</t>
    </rPh>
    <rPh sb="4" eb="6">
      <t>ヨテイ</t>
    </rPh>
    <phoneticPr fontId="1"/>
  </si>
  <si>
    <t>相手先（記載要）</t>
    <rPh sb="0" eb="3">
      <t>アイテサキ</t>
    </rPh>
    <rPh sb="4" eb="6">
      <t>キサイ</t>
    </rPh>
    <rPh sb="6" eb="7">
      <t>ヨウ</t>
    </rPh>
    <phoneticPr fontId="1"/>
  </si>
  <si>
    <t>協議状況</t>
    <rPh sb="0" eb="2">
      <t>キョウギ</t>
    </rPh>
    <rPh sb="2" eb="4">
      <t>ジョウキョウ</t>
    </rPh>
    <phoneticPr fontId="1"/>
  </si>
  <si>
    <t>備考（返済方法・予定等）</t>
    <rPh sb="0" eb="2">
      <t>ビコウ</t>
    </rPh>
    <rPh sb="3" eb="5">
      <t>ヘンサイ</t>
    </rPh>
    <rPh sb="5" eb="7">
      <t>ホウホウ</t>
    </rPh>
    <rPh sb="8" eb="10">
      <t>ヨテイ</t>
    </rPh>
    <rPh sb="10" eb="11">
      <t>トウ</t>
    </rPh>
    <phoneticPr fontId="1"/>
  </si>
  <si>
    <t>4.出資金による充当</t>
    <rPh sb="2" eb="5">
      <t>シュッシキン</t>
    </rPh>
    <rPh sb="8" eb="10">
      <t>ジュウトウ</t>
    </rPh>
    <phoneticPr fontId="1"/>
  </si>
  <si>
    <t>出資金（予定）</t>
    <rPh sb="0" eb="3">
      <t>シュッシキン</t>
    </rPh>
    <rPh sb="4" eb="6">
      <t>ヨテイ</t>
    </rPh>
    <phoneticPr fontId="1"/>
  </si>
  <si>
    <t>備考（予定等）</t>
    <rPh sb="0" eb="2">
      <t>ビコウ</t>
    </rPh>
    <rPh sb="3" eb="5">
      <t>ヨテイ</t>
    </rPh>
    <rPh sb="5" eb="6">
      <t>トウ</t>
    </rPh>
    <phoneticPr fontId="1"/>
  </si>
  <si>
    <t>5.その他の収入による充当</t>
    <rPh sb="4" eb="5">
      <t>タ</t>
    </rPh>
    <rPh sb="6" eb="8">
      <t>シュウニュウ</t>
    </rPh>
    <rPh sb="11" eb="13">
      <t>ジュウトウ</t>
    </rPh>
    <phoneticPr fontId="1"/>
  </si>
  <si>
    <t>（収入の内容、金額等）</t>
  </si>
  <si>
    <t>充当額合計</t>
    <rPh sb="0" eb="2">
      <t>ジュウトウ</t>
    </rPh>
    <rPh sb="2" eb="3">
      <t>ガク</t>
    </rPh>
    <rPh sb="3" eb="5">
      <t>ゴウケイ</t>
    </rPh>
    <phoneticPr fontId="1"/>
  </si>
  <si>
    <t>下の"記入期間"に対応した期間で以下の資金繰り表にご記入ください。</t>
    <rPh sb="0" eb="1">
      <t>シタ</t>
    </rPh>
    <rPh sb="3" eb="5">
      <t>キニュウ</t>
    </rPh>
    <rPh sb="5" eb="7">
      <t>キカン</t>
    </rPh>
    <rPh sb="9" eb="11">
      <t>タイオウ</t>
    </rPh>
    <rPh sb="13" eb="15">
      <t>キカン</t>
    </rPh>
    <rPh sb="19" eb="22">
      <t>シキング</t>
    </rPh>
    <rPh sb="23" eb="24">
      <t>ヒョウ</t>
    </rPh>
    <rPh sb="26" eb="28">
      <t>キニュウ</t>
    </rPh>
    <phoneticPr fontId="1"/>
  </si>
  <si>
    <t>記入期間</t>
    <rPh sb="0" eb="2">
      <t>キニュウ</t>
    </rPh>
    <rPh sb="2" eb="4">
      <t>キカン</t>
    </rPh>
    <phoneticPr fontId="1"/>
  </si>
  <si>
    <t>月</t>
    <rPh sb="0" eb="1">
      <t>ゲツ</t>
    </rPh>
    <phoneticPr fontId="1"/>
  </si>
  <si>
    <t>総計</t>
    <rPh sb="0" eb="2">
      <t>ソウケイ</t>
    </rPh>
    <phoneticPr fontId="1"/>
  </si>
  <si>
    <t>1.前月繰越　①</t>
    <rPh sb="2" eb="4">
      <t>ゼンゲツ</t>
    </rPh>
    <rPh sb="4" eb="6">
      <t>クリコシ</t>
    </rPh>
    <phoneticPr fontId="1"/>
  </si>
  <si>
    <t>【営業収支】</t>
    <rPh sb="1" eb="3">
      <t>エイギョウ</t>
    </rPh>
    <rPh sb="3" eb="5">
      <t>シュウシ</t>
    </rPh>
    <phoneticPr fontId="1"/>
  </si>
  <si>
    <t>2.収入</t>
    <rPh sb="2" eb="4">
      <t>シュウニュウ</t>
    </rPh>
    <phoneticPr fontId="1"/>
  </si>
  <si>
    <t>売上</t>
    <rPh sb="0" eb="1">
      <t>ウ</t>
    </rPh>
    <rPh sb="1" eb="2">
      <t>ア</t>
    </rPh>
    <phoneticPr fontId="1"/>
  </si>
  <si>
    <t>現金売上金回収</t>
    <rPh sb="0" eb="2">
      <t>ゲンキン</t>
    </rPh>
    <rPh sb="2" eb="5">
      <t>ウリアゲキン</t>
    </rPh>
    <rPh sb="5" eb="7">
      <t>カイシュウ</t>
    </rPh>
    <phoneticPr fontId="1"/>
  </si>
  <si>
    <t>売掛金回収</t>
    <rPh sb="0" eb="3">
      <t>ウリカケキン</t>
    </rPh>
    <rPh sb="3" eb="5">
      <t>カイシュウ</t>
    </rPh>
    <phoneticPr fontId="1"/>
  </si>
  <si>
    <t>手形期日引落し</t>
    <rPh sb="0" eb="2">
      <t>テガタ</t>
    </rPh>
    <rPh sb="2" eb="4">
      <t>キジツ</t>
    </rPh>
    <rPh sb="4" eb="5">
      <t>ヒ</t>
    </rPh>
    <rPh sb="5" eb="6">
      <t>オ</t>
    </rPh>
    <phoneticPr fontId="1"/>
  </si>
  <si>
    <t>手形割引</t>
    <rPh sb="0" eb="2">
      <t>テガタ</t>
    </rPh>
    <rPh sb="2" eb="4">
      <t>ワリビキ</t>
    </rPh>
    <phoneticPr fontId="1"/>
  </si>
  <si>
    <t>小計</t>
    <rPh sb="0" eb="2">
      <t>ショウケイ</t>
    </rPh>
    <phoneticPr fontId="1"/>
  </si>
  <si>
    <t>前受金</t>
    <rPh sb="0" eb="3">
      <t>マエウケキン</t>
    </rPh>
    <phoneticPr fontId="1"/>
  </si>
  <si>
    <t>その他の収入</t>
    <rPh sb="2" eb="3">
      <t>タ</t>
    </rPh>
    <rPh sb="4" eb="6">
      <t>シュウニュウ</t>
    </rPh>
    <phoneticPr fontId="1"/>
  </si>
  <si>
    <t>←当月分の請求対象額は、事業者における前月末までの支払済額（労務費については発生済額）とします。ただし、支払が行われていたとしても、当該費用に係る検収を終えていないものは、原則、請求対象には含められません。</t>
    <phoneticPr fontId="1"/>
  </si>
  <si>
    <t>営業収入②</t>
    <rPh sb="0" eb="2">
      <t>エイギョウ</t>
    </rPh>
    <rPh sb="2" eb="4">
      <t>シュウニュウ</t>
    </rPh>
    <phoneticPr fontId="1"/>
  </si>
  <si>
    <t>3.支出</t>
    <rPh sb="2" eb="4">
      <t>シシュツ</t>
    </rPh>
    <phoneticPr fontId="1"/>
  </si>
  <si>
    <t>仕入</t>
    <rPh sb="0" eb="2">
      <t>シイレ</t>
    </rPh>
    <phoneticPr fontId="1"/>
  </si>
  <si>
    <t>現金仕入</t>
    <rPh sb="0" eb="2">
      <t>ゲンキン</t>
    </rPh>
    <rPh sb="2" eb="4">
      <t>シイレ</t>
    </rPh>
    <phoneticPr fontId="1"/>
  </si>
  <si>
    <t>買掛金支払</t>
    <rPh sb="0" eb="3">
      <t>カイカケキン</t>
    </rPh>
    <rPh sb="3" eb="5">
      <t>シハライ</t>
    </rPh>
    <phoneticPr fontId="1"/>
  </si>
  <si>
    <t>手形決済</t>
    <rPh sb="0" eb="2">
      <t>テガタ</t>
    </rPh>
    <rPh sb="2" eb="4">
      <t>ケッサイ</t>
    </rPh>
    <phoneticPr fontId="1"/>
  </si>
  <si>
    <t>固定費</t>
    <rPh sb="0" eb="3">
      <t>コテイヒ</t>
    </rPh>
    <phoneticPr fontId="1"/>
  </si>
  <si>
    <t>人件費</t>
    <rPh sb="0" eb="3">
      <t>ジンケンヒ</t>
    </rPh>
    <phoneticPr fontId="1"/>
  </si>
  <si>
    <t>賃借料</t>
    <phoneticPr fontId="1"/>
  </si>
  <si>
    <t>広告・宣伝費</t>
    <rPh sb="0" eb="2">
      <t>コウコク</t>
    </rPh>
    <rPh sb="3" eb="6">
      <t>センデンヒ</t>
    </rPh>
    <phoneticPr fontId="1"/>
  </si>
  <si>
    <t>その他固定費</t>
    <rPh sb="2" eb="3">
      <t>タ</t>
    </rPh>
    <rPh sb="3" eb="6">
      <t>コテイヒ</t>
    </rPh>
    <phoneticPr fontId="1"/>
  </si>
  <si>
    <t>機械装置費</t>
    <rPh sb="0" eb="2">
      <t>キカイ</t>
    </rPh>
    <rPh sb="2" eb="4">
      <t>ソウチ</t>
    </rPh>
    <rPh sb="4" eb="5">
      <t>ヒ</t>
    </rPh>
    <phoneticPr fontId="1"/>
  </si>
  <si>
    <t>労務費</t>
    <rPh sb="0" eb="3">
      <t>ロウムヒ</t>
    </rPh>
    <phoneticPr fontId="1"/>
  </si>
  <si>
    <t>共同研究費</t>
    <rPh sb="0" eb="2">
      <t>キョウドウ</t>
    </rPh>
    <rPh sb="2" eb="4">
      <t>ケンキュウ</t>
    </rPh>
    <rPh sb="4" eb="5">
      <t>ヒ</t>
    </rPh>
    <phoneticPr fontId="1"/>
  </si>
  <si>
    <t>営業支出③</t>
    <rPh sb="0" eb="2">
      <t>エイギョウ</t>
    </rPh>
    <rPh sb="2" eb="4">
      <t>シシュツ</t>
    </rPh>
    <phoneticPr fontId="1"/>
  </si>
  <si>
    <t>4.営業収支 ④＝②－③</t>
    <rPh sb="2" eb="4">
      <t>エイギョウ</t>
    </rPh>
    <rPh sb="4" eb="6">
      <t>シュウシ</t>
    </rPh>
    <phoneticPr fontId="1"/>
  </si>
  <si>
    <t>【財務収支】</t>
    <rPh sb="1" eb="3">
      <t>ザイム</t>
    </rPh>
    <rPh sb="3" eb="5">
      <t>シュウシ</t>
    </rPh>
    <phoneticPr fontId="1"/>
  </si>
  <si>
    <t>5.収入</t>
    <rPh sb="2" eb="4">
      <t>シュウニュウ</t>
    </rPh>
    <phoneticPr fontId="1"/>
  </si>
  <si>
    <t>短期借入金</t>
    <rPh sb="0" eb="2">
      <t>タンキ</t>
    </rPh>
    <rPh sb="2" eb="5">
      <t>カリイレキン</t>
    </rPh>
    <phoneticPr fontId="1"/>
  </si>
  <si>
    <t>長期借入金</t>
    <rPh sb="0" eb="2">
      <t>チョウキ</t>
    </rPh>
    <rPh sb="2" eb="5">
      <t>カリイレキン</t>
    </rPh>
    <phoneticPr fontId="1"/>
  </si>
  <si>
    <t>出資</t>
    <rPh sb="0" eb="2">
      <t>シュッシ</t>
    </rPh>
    <phoneticPr fontId="1"/>
  </si>
  <si>
    <t>財務収入⑤</t>
    <rPh sb="0" eb="2">
      <t>ザイム</t>
    </rPh>
    <rPh sb="2" eb="4">
      <t>シュウニュウ</t>
    </rPh>
    <rPh sb="3" eb="4">
      <t>エイシュウ</t>
    </rPh>
    <phoneticPr fontId="1"/>
  </si>
  <si>
    <t>6.支出</t>
    <rPh sb="2" eb="4">
      <t>シシュツ</t>
    </rPh>
    <phoneticPr fontId="1"/>
  </si>
  <si>
    <t>短期借入金返済</t>
    <rPh sb="0" eb="2">
      <t>タンキ</t>
    </rPh>
    <rPh sb="2" eb="5">
      <t>カリイレキン</t>
    </rPh>
    <rPh sb="5" eb="7">
      <t>ヘンサイ</t>
    </rPh>
    <phoneticPr fontId="1"/>
  </si>
  <si>
    <t>長期借入金返済</t>
    <rPh sb="0" eb="2">
      <t>チョウキ</t>
    </rPh>
    <rPh sb="2" eb="5">
      <t>カリイレキン</t>
    </rPh>
    <rPh sb="5" eb="7">
      <t>ヘンサイ</t>
    </rPh>
    <phoneticPr fontId="1"/>
  </si>
  <si>
    <t>その他の支出</t>
    <rPh sb="2" eb="3">
      <t>タ</t>
    </rPh>
    <rPh sb="4" eb="6">
      <t>シシュツ</t>
    </rPh>
    <phoneticPr fontId="1"/>
  </si>
  <si>
    <t>財務支出②</t>
    <rPh sb="0" eb="2">
      <t>ザイム</t>
    </rPh>
    <rPh sb="2" eb="4">
      <t>シシュツ</t>
    </rPh>
    <phoneticPr fontId="1"/>
  </si>
  <si>
    <t>7.財務収支</t>
    <rPh sb="2" eb="4">
      <t>ザイム</t>
    </rPh>
    <rPh sb="4" eb="6">
      <t>シュウシ</t>
    </rPh>
    <phoneticPr fontId="1"/>
  </si>
  <si>
    <t>8.翌月繰越</t>
    <rPh sb="2" eb="4">
      <t>ヨクゲツ</t>
    </rPh>
    <rPh sb="4" eb="6">
      <t>クリコシ</t>
    </rPh>
    <phoneticPr fontId="1"/>
  </si>
  <si>
    <t>社会課題解決枠フェーズA</t>
    <rPh sb="0" eb="2">
      <t>シャカイ</t>
    </rPh>
    <rPh sb="2" eb="4">
      <t>カダイ</t>
    </rPh>
    <rPh sb="4" eb="6">
      <t>カイケツ</t>
    </rPh>
    <rPh sb="6" eb="7">
      <t>ワク</t>
    </rPh>
    <phoneticPr fontId="1"/>
  </si>
  <si>
    <t>2021年12月～2022年11月</t>
    <rPh sb="4" eb="5">
      <t>ネン</t>
    </rPh>
    <rPh sb="7" eb="8">
      <t>ガツ</t>
    </rPh>
    <rPh sb="13" eb="14">
      <t>ネン</t>
    </rPh>
    <rPh sb="16" eb="17">
      <t>ガツ</t>
    </rPh>
    <phoneticPr fontId="1"/>
  </si>
  <si>
    <t>社会課題解決枠フェーズB</t>
    <rPh sb="0" eb="2">
      <t>シャカイ</t>
    </rPh>
    <rPh sb="2" eb="4">
      <t>カダイ</t>
    </rPh>
    <rPh sb="4" eb="6">
      <t>カイケツ</t>
    </rPh>
    <rPh sb="6" eb="7">
      <t>ワク</t>
    </rPh>
    <phoneticPr fontId="1"/>
  </si>
  <si>
    <t>2021年12月～2023年11月</t>
    <rPh sb="4" eb="5">
      <t>ネン</t>
    </rPh>
    <rPh sb="7" eb="8">
      <t>ガツ</t>
    </rPh>
    <rPh sb="13" eb="14">
      <t>ネン</t>
    </rPh>
    <rPh sb="16" eb="17">
      <t>ガツ</t>
    </rPh>
    <phoneticPr fontId="1"/>
  </si>
  <si>
    <t>新市場開拓枠フェーズα</t>
    <rPh sb="0" eb="3">
      <t>シンシジョウ</t>
    </rPh>
    <rPh sb="3" eb="5">
      <t>カイタク</t>
    </rPh>
    <rPh sb="5" eb="6">
      <t>ワク</t>
    </rPh>
    <phoneticPr fontId="1"/>
  </si>
  <si>
    <t>新市場開拓枠フェーズβ</t>
    <rPh sb="0" eb="3">
      <t>シンシジョウ</t>
    </rPh>
    <rPh sb="3" eb="5">
      <t>カイタク</t>
    </rPh>
    <rPh sb="5" eb="6">
      <t>ワク</t>
    </rPh>
    <phoneticPr fontId="1"/>
  </si>
  <si>
    <t>フェーズC</t>
    <phoneticPr fontId="1"/>
  </si>
  <si>
    <t>フェーズD</t>
    <phoneticPr fontId="1"/>
  </si>
  <si>
    <t>2021年12月～2024年11月</t>
    <rPh sb="4" eb="5">
      <t>ネン</t>
    </rPh>
    <rPh sb="7" eb="8">
      <t>ガツ</t>
    </rPh>
    <rPh sb="13" eb="14">
      <t>ネン</t>
    </rPh>
    <rPh sb="16" eb="17">
      <t>ガツ</t>
    </rPh>
    <phoneticPr fontId="1"/>
  </si>
  <si>
    <t>企業情報</t>
    <rPh sb="0" eb="2">
      <t>キギョウ</t>
    </rPh>
    <rPh sb="2" eb="4">
      <t>ジョウホウ</t>
    </rPh>
    <phoneticPr fontId="3"/>
  </si>
  <si>
    <r>
      <t xml:space="preserve">企業番号 </t>
    </r>
    <r>
      <rPr>
        <b/>
        <sz val="10.5"/>
        <color rgb="FFFF0000"/>
        <rFont val="Meiryo UI"/>
        <family val="3"/>
        <charset val="128"/>
      </rPr>
      <t>※入力不要</t>
    </r>
    <rPh sb="0" eb="2">
      <t>キギョウ</t>
    </rPh>
    <rPh sb="2" eb="4">
      <t>バンゴウ</t>
    </rPh>
    <rPh sb="6" eb="10">
      <t>ニュウリョクフヨウ</t>
    </rPh>
    <phoneticPr fontId="3"/>
  </si>
  <si>
    <t>企業名（カナ）</t>
    <rPh sb="0" eb="2">
      <t>キギョウ</t>
    </rPh>
    <rPh sb="2" eb="3">
      <t>メイ</t>
    </rPh>
    <phoneticPr fontId="3"/>
  </si>
  <si>
    <t>企業名（漢字）</t>
    <rPh sb="0" eb="2">
      <t>キギョウ</t>
    </rPh>
    <rPh sb="2" eb="3">
      <t>メイ</t>
    </rPh>
    <rPh sb="4" eb="6">
      <t>カンジ</t>
    </rPh>
    <phoneticPr fontId="3"/>
  </si>
  <si>
    <t>業種コード（大）</t>
    <rPh sb="0" eb="2">
      <t>ギョウシュ</t>
    </rPh>
    <rPh sb="6" eb="7">
      <t>ダイ</t>
    </rPh>
    <phoneticPr fontId="3"/>
  </si>
  <si>
    <t>アルファベット１文字（半角）</t>
    <rPh sb="8" eb="10">
      <t>モジ</t>
    </rPh>
    <rPh sb="11" eb="13">
      <t>ハンカク</t>
    </rPh>
    <phoneticPr fontId="1"/>
  </si>
  <si>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7"/>
  </si>
  <si>
    <t>業種コード（中）</t>
    <rPh sb="0" eb="2">
      <t>ギョウシュ</t>
    </rPh>
    <rPh sb="6" eb="7">
      <t>チュウ</t>
    </rPh>
    <phoneticPr fontId="3"/>
  </si>
  <si>
    <t>数字２桁</t>
    <rPh sb="0" eb="2">
      <t>スウジ</t>
    </rPh>
    <rPh sb="3" eb="4">
      <t>ケタ</t>
    </rPh>
    <phoneticPr fontId="1"/>
  </si>
  <si>
    <t>https://www.e-stat.go.jp/classifications/terms/10</t>
    <phoneticPr fontId="1"/>
  </si>
  <si>
    <t>業種コード（小）</t>
    <rPh sb="0" eb="2">
      <t>ギョウシュ</t>
    </rPh>
    <rPh sb="6" eb="7">
      <t>ショウ</t>
    </rPh>
    <phoneticPr fontId="3"/>
  </si>
  <si>
    <t>都道府県</t>
    <rPh sb="0" eb="4">
      <t>トドウフケン</t>
    </rPh>
    <phoneticPr fontId="3"/>
  </si>
  <si>
    <t>●注意事項</t>
    <rPh sb="1" eb="3">
      <t>チュウイ</t>
    </rPh>
    <rPh sb="3" eb="5">
      <t>ジコウ</t>
    </rPh>
    <phoneticPr fontId="1"/>
  </si>
  <si>
    <r>
      <t>・</t>
    </r>
    <r>
      <rPr>
        <b/>
        <sz val="10.5"/>
        <color rgb="FF0070C0"/>
        <rFont val="Meiryo UI"/>
        <family val="3"/>
        <charset val="128"/>
      </rPr>
      <t>数字は千円単位で入力</t>
    </r>
    <r>
      <rPr>
        <sz val="10.5"/>
        <color rgb="FF0070C0"/>
        <rFont val="Meiryo UI"/>
        <family val="3"/>
        <charset val="128"/>
      </rPr>
      <t>し、100円の桁は四捨五入して下さい。</t>
    </r>
    <phoneticPr fontId="1"/>
  </si>
  <si>
    <t>・貴社決算情報（直近3年分）の数字を転記して下さい。不明な項目は空欄として下さい。</t>
    <phoneticPr fontId="1"/>
  </si>
  <si>
    <r>
      <t>・グループ会社がある場合、連結ではなく、</t>
    </r>
    <r>
      <rPr>
        <b/>
        <sz val="10.5"/>
        <color rgb="FF0070C0"/>
        <rFont val="Meiryo UI"/>
        <family val="3"/>
        <charset val="128"/>
      </rPr>
      <t>単体での決算データを入力</t>
    </r>
    <r>
      <rPr>
        <sz val="10.5"/>
        <color rgb="FF0070C0"/>
        <rFont val="Meiryo UI"/>
        <family val="3"/>
        <charset val="128"/>
      </rPr>
      <t>してください。</t>
    </r>
    <rPh sb="5" eb="7">
      <t>ガイシャ</t>
    </rPh>
    <rPh sb="10" eb="12">
      <t>バアイ</t>
    </rPh>
    <rPh sb="13" eb="15">
      <t>レンケツ</t>
    </rPh>
    <rPh sb="20" eb="22">
      <t>タンタイ</t>
    </rPh>
    <rPh sb="24" eb="26">
      <t>ケッサン</t>
    </rPh>
    <rPh sb="30" eb="32">
      <t>ニュウリョク</t>
    </rPh>
    <phoneticPr fontId="1"/>
  </si>
  <si>
    <r>
      <t>・</t>
    </r>
    <r>
      <rPr>
        <b/>
        <sz val="10.5"/>
        <color rgb="FF0070C0"/>
        <rFont val="Meiryo UI"/>
        <family val="3"/>
        <charset val="128"/>
      </rPr>
      <t>行の追加、削除は、行わない</t>
    </r>
    <r>
      <rPr>
        <sz val="10.5"/>
        <color rgb="FF0070C0"/>
        <rFont val="Meiryo UI"/>
        <family val="3"/>
        <charset val="128"/>
      </rPr>
      <t>でください。</t>
    </r>
    <phoneticPr fontId="1"/>
  </si>
  <si>
    <t>（単位：千円）</t>
    <rPh sb="1" eb="3">
      <t>タンイ</t>
    </rPh>
    <rPh sb="4" eb="6">
      <t>センエン</t>
    </rPh>
    <phoneticPr fontId="3"/>
  </si>
  <si>
    <t>決算期（yyyy/mm）</t>
    <rPh sb="0" eb="3">
      <t>ケッサンキ</t>
    </rPh>
    <phoneticPr fontId="3"/>
  </si>
  <si>
    <t>←　左から右へ時系列順に西暦/決算月を入力（ex.2018/03、2019/03、2020/03）</t>
    <rPh sb="2" eb="3">
      <t>ヒダリ</t>
    </rPh>
    <rPh sb="5" eb="6">
      <t>ミギ</t>
    </rPh>
    <rPh sb="7" eb="10">
      <t>ジケイレツ</t>
    </rPh>
    <rPh sb="10" eb="11">
      <t>ジュン</t>
    </rPh>
    <rPh sb="12" eb="14">
      <t>セイレキ</t>
    </rPh>
    <rPh sb="15" eb="17">
      <t>ケッサン</t>
    </rPh>
    <rPh sb="17" eb="18">
      <t>ツキ</t>
    </rPh>
    <rPh sb="19" eb="21">
      <t>ニュウリョク</t>
    </rPh>
    <phoneticPr fontId="1"/>
  </si>
  <si>
    <t>決算月数（01～18）</t>
    <rPh sb="0" eb="2">
      <t>ケッサン</t>
    </rPh>
    <rPh sb="2" eb="4">
      <t>ツキスウ</t>
    </rPh>
    <phoneticPr fontId="3"/>
  </si>
  <si>
    <t>←　1年なら「12」、設立1年未満の会社は、設立から直近月までの月数を記し、以下その月数分で集計した数字を記すこと。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2" eb="34">
      <t>ツキスウ</t>
    </rPh>
    <rPh sb="35" eb="36">
      <t>キ</t>
    </rPh>
    <rPh sb="38" eb="40">
      <t>イカ</t>
    </rPh>
    <rPh sb="42" eb="44">
      <t>ツキスウ</t>
    </rPh>
    <rPh sb="44" eb="45">
      <t>ブン</t>
    </rPh>
    <rPh sb="46" eb="48">
      <t>シュウケイ</t>
    </rPh>
    <rPh sb="50" eb="52">
      <t>スウジ</t>
    </rPh>
    <rPh sb="53" eb="54">
      <t>キ</t>
    </rPh>
    <phoneticPr fontId="1"/>
  </si>
  <si>
    <t>BS項目</t>
    <phoneticPr fontId="3"/>
  </si>
  <si>
    <t>現金・預金</t>
    <rPh sb="0" eb="2">
      <t>ゲンキン</t>
    </rPh>
    <rPh sb="3" eb="5">
      <t>ヨキン</t>
    </rPh>
    <phoneticPr fontId="3"/>
  </si>
  <si>
    <t>土地より小さい。</t>
    <rPh sb="4" eb="5">
      <t>チイ</t>
    </rPh>
    <phoneticPr fontId="1"/>
  </si>
  <si>
    <t>受取手形</t>
    <rPh sb="0" eb="2">
      <t>ウケトリ</t>
    </rPh>
    <rPh sb="2" eb="4">
      <t>テガタ</t>
    </rPh>
    <phoneticPr fontId="3"/>
  </si>
  <si>
    <t>有形固定資産合計＋無形固定資産＋投資等合計と一致しない。</t>
  </si>
  <si>
    <t>売掛金</t>
    <rPh sb="0" eb="2">
      <t>ウリカケ</t>
    </rPh>
    <rPh sb="2" eb="3">
      <t>キン</t>
    </rPh>
    <phoneticPr fontId="3"/>
  </si>
  <si>
    <t>流動資産合計＋固定資産合計＋繰延資産と一致しない。</t>
  </si>
  <si>
    <t>棚卸資産</t>
    <rPh sb="0" eb="2">
      <t>タナオロシ</t>
    </rPh>
    <rPh sb="2" eb="4">
      <t>シサン</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</si>
  <si>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1"/>
  </si>
  <si>
    <t>流動資産合計</t>
    <rPh sb="0" eb="2">
      <t>リュウドウ</t>
    </rPh>
    <rPh sb="2" eb="4">
      <t>シサン</t>
    </rPh>
    <rPh sb="4" eb="6">
      <t>ゴウケイ</t>
    </rPh>
    <phoneticPr fontId="3"/>
  </si>
  <si>
    <t>土地</t>
    <rPh sb="0" eb="2">
      <t>トチ</t>
    </rPh>
    <phoneticPr fontId="3"/>
  </si>
  <si>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1"/>
  </si>
  <si>
    <t>有形固定資産合計</t>
    <rPh sb="0" eb="2">
      <t>ユウケイ</t>
    </rPh>
    <rPh sb="2" eb="4">
      <t>コテイ</t>
    </rPh>
    <rPh sb="4" eb="6">
      <t>シサン</t>
    </rPh>
    <rPh sb="6" eb="8">
      <t>ゴウケイ</t>
    </rPh>
    <phoneticPr fontId="3"/>
  </si>
  <si>
    <t>←　有形固定資産のうち、土地の価格を入力してください。</t>
    <phoneticPr fontId="1"/>
  </si>
  <si>
    <t>流動負債合計</t>
  </si>
  <si>
    <t>無形固定資産</t>
    <rPh sb="0" eb="2">
      <t>ムケイ</t>
    </rPh>
    <rPh sb="2" eb="4">
      <t>コテイ</t>
    </rPh>
    <rPh sb="4" eb="6">
      <t>シサン</t>
    </rPh>
    <phoneticPr fontId="3"/>
  </si>
  <si>
    <t>社債・長期借入金</t>
  </si>
  <si>
    <t>投資その他の資産</t>
    <rPh sb="0" eb="2">
      <t>トウシ</t>
    </rPh>
    <rPh sb="4" eb="5">
      <t>タ</t>
    </rPh>
    <rPh sb="6" eb="8">
      <t>シサン</t>
    </rPh>
    <phoneticPr fontId="3"/>
  </si>
  <si>
    <t>固定資産合計</t>
    <rPh sb="0" eb="2">
      <t>コテイ</t>
    </rPh>
    <rPh sb="2" eb="4">
      <t>シサン</t>
    </rPh>
    <rPh sb="4" eb="6">
      <t>ゴウケイ</t>
    </rPh>
    <phoneticPr fontId="3"/>
  </si>
  <si>
    <t>（うち資本性借入金）</t>
  </si>
  <si>
    <t>繰延資産</t>
    <rPh sb="0" eb="2">
      <t>クリノベ</t>
    </rPh>
    <rPh sb="2" eb="4">
      <t>シサン</t>
    </rPh>
    <phoneticPr fontId="3"/>
  </si>
  <si>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1"/>
  </si>
  <si>
    <t>固定負債合計（※）</t>
  </si>
  <si>
    <t>資産合計</t>
    <rPh sb="0" eb="2">
      <t>シサン</t>
    </rPh>
    <rPh sb="2" eb="4">
      <t>ゴウケイ</t>
    </rPh>
    <phoneticPr fontId="3"/>
  </si>
  <si>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1"/>
  </si>
  <si>
    <t>負債合計（※）</t>
  </si>
  <si>
    <t>支払手形</t>
    <rPh sb="0" eb="2">
      <t>シハライ</t>
    </rPh>
    <rPh sb="2" eb="4">
      <t>テガタ</t>
    </rPh>
    <phoneticPr fontId="3"/>
  </si>
  <si>
    <t>←　決算書の資産合計金額を入力してください。</t>
    <rPh sb="10" eb="12">
      <t>キンガク</t>
    </rPh>
    <phoneticPr fontId="1"/>
  </si>
  <si>
    <t>負債・純資産合計</t>
  </si>
  <si>
    <t>負債合計＋純資産合計と一致しない。</t>
  </si>
  <si>
    <t>買掛金</t>
    <rPh sb="0" eb="3">
      <t>カイカケキン</t>
    </rPh>
    <phoneticPr fontId="3"/>
  </si>
  <si>
    <t>資産合計と一致しない。</t>
  </si>
  <si>
    <t>短期借入金</t>
    <rPh sb="0" eb="2">
      <t>タンキ</t>
    </rPh>
    <rPh sb="2" eb="4">
      <t>カリイレ</t>
    </rPh>
    <rPh sb="4" eb="5">
      <t>キン</t>
    </rPh>
    <phoneticPr fontId="3"/>
  </si>
  <si>
    <t>（うち代表者等短期借入金）</t>
    <rPh sb="3" eb="6">
      <t>ダイヒョウシャ</t>
    </rPh>
    <rPh sb="6" eb="7">
      <t>トウ</t>
    </rPh>
    <rPh sb="7" eb="9">
      <t>タンキ</t>
    </rPh>
    <rPh sb="9" eb="11">
      <t>カリイレ</t>
    </rPh>
    <rPh sb="11" eb="12">
      <t>キン</t>
    </rPh>
    <phoneticPr fontId="3"/>
  </si>
  <si>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1"/>
  </si>
  <si>
    <t>売上原価</t>
  </si>
  <si>
    <t>流動負債合計</t>
    <rPh sb="0" eb="2">
      <t>リュウドウ</t>
    </rPh>
    <rPh sb="2" eb="4">
      <t>フサイ</t>
    </rPh>
    <rPh sb="4" eb="6">
      <t>ゴウケイ</t>
    </rPh>
    <phoneticPr fontId="3"/>
  </si>
  <si>
    <t>社債・長期借入金</t>
    <rPh sb="0" eb="2">
      <t>シャサイ</t>
    </rPh>
    <rPh sb="3" eb="5">
      <t>チョウキ</t>
    </rPh>
    <rPh sb="5" eb="7">
      <t>カリイレ</t>
    </rPh>
    <rPh sb="7" eb="8">
      <t>キン</t>
    </rPh>
    <phoneticPr fontId="3"/>
  </si>
  <si>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1"/>
  </si>
  <si>
    <t>（うち労務費）</t>
  </si>
  <si>
    <t>（うち代表者等長期借入金）</t>
    <rPh sb="3" eb="6">
      <t>ダイヒョウシャ</t>
    </rPh>
    <rPh sb="6" eb="7">
      <t>トウ</t>
    </rPh>
    <rPh sb="7" eb="9">
      <t>チョウキ</t>
    </rPh>
    <rPh sb="9" eb="11">
      <t>カリイレ</t>
    </rPh>
    <rPh sb="11" eb="12">
      <t>キン</t>
    </rPh>
    <phoneticPr fontId="3"/>
  </si>
  <si>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1"/>
  </si>
  <si>
    <t>（うち賃借料）</t>
  </si>
  <si>
    <t>（うち労務費）と（うち租税公課）との合計が売上原価より大きい。</t>
    <rPh sb="3" eb="6">
      <t>ロウムヒ</t>
    </rPh>
    <phoneticPr fontId="1"/>
  </si>
  <si>
    <t>（うち資本性借入金）</t>
    <rPh sb="3" eb="5">
      <t>シホン</t>
    </rPh>
    <rPh sb="5" eb="6">
      <t>セイ</t>
    </rPh>
    <rPh sb="6" eb="8">
      <t>カリイレ</t>
    </rPh>
    <rPh sb="8" eb="9">
      <t>キン</t>
    </rPh>
    <phoneticPr fontId="3"/>
  </si>
  <si>
    <t>（うち租税公課）</t>
  </si>
  <si>
    <t>固定負債合計（※）</t>
    <rPh sb="0" eb="2">
      <t>コテイ</t>
    </rPh>
    <rPh sb="2" eb="4">
      <t>フサイ</t>
    </rPh>
    <rPh sb="4" eb="6">
      <t>ゴウケイ</t>
    </rPh>
    <phoneticPr fontId="3"/>
  </si>
  <si>
    <t>売上高－売上原価と一致しない。</t>
  </si>
  <si>
    <t>特別法上の準備金</t>
    <rPh sb="0" eb="3">
      <t>トクベツホウ</t>
    </rPh>
    <rPh sb="3" eb="4">
      <t>ジョウ</t>
    </rPh>
    <rPh sb="5" eb="8">
      <t>ジュンビキン</t>
    </rPh>
    <phoneticPr fontId="3"/>
  </si>
  <si>
    <t>←　決算書の固定負債合計金額を入力してください。</t>
    <rPh sb="6" eb="8">
      <t>コテイ</t>
    </rPh>
    <phoneticPr fontId="1"/>
  </si>
  <si>
    <t>販売費および一般管理費</t>
  </si>
  <si>
    <t>負債合計（※）</t>
    <rPh sb="0" eb="2">
      <t>フサイ</t>
    </rPh>
    <rPh sb="2" eb="4">
      <t>ゴウケイ</t>
    </rPh>
    <phoneticPr fontId="3"/>
  </si>
  <si>
    <t>資本金</t>
    <rPh sb="0" eb="3">
      <t>シホンキン</t>
    </rPh>
    <phoneticPr fontId="3"/>
  </si>
  <si>
    <t>←　決算書の負債合計金額を入力してください。</t>
    <phoneticPr fontId="1"/>
  </si>
  <si>
    <t>（うち人件費）</t>
  </si>
  <si>
    <t>（うち賃借料）と（うち租税公課）との合計が販売費および一般管理費より大きい。</t>
    <rPh sb="11" eb="13">
      <t>ソゼイ</t>
    </rPh>
    <rPh sb="13" eb="15">
      <t>コウカ</t>
    </rPh>
    <phoneticPr fontId="1"/>
  </si>
  <si>
    <t>資本準備金</t>
    <rPh sb="0" eb="2">
      <t>シホン</t>
    </rPh>
    <rPh sb="2" eb="5">
      <t>ジュンビキン</t>
    </rPh>
    <phoneticPr fontId="3"/>
  </si>
  <si>
    <t>（うち人件費）と（うち租税公課）との合計が販売費および一般管理費より大きい。</t>
    <rPh sb="3" eb="6">
      <t>ジンケンヒ</t>
    </rPh>
    <phoneticPr fontId="1"/>
  </si>
  <si>
    <t>繰越利益剰余金</t>
    <rPh sb="0" eb="2">
      <t>クリコシ</t>
    </rPh>
    <rPh sb="2" eb="4">
      <t>リエキ</t>
    </rPh>
    <rPh sb="4" eb="7">
      <t>ジョウヨキン</t>
    </rPh>
    <phoneticPr fontId="3"/>
  </si>
  <si>
    <t>（うち人件費）と（うち貸借料）との合計が販売費および一般管理費より大きい。</t>
    <rPh sb="3" eb="6">
      <t>ジンケンヒ</t>
    </rPh>
    <rPh sb="11" eb="13">
      <t>タイシャク</t>
    </rPh>
    <rPh sb="13" eb="14">
      <t>リョウ</t>
    </rPh>
    <phoneticPr fontId="1"/>
  </si>
  <si>
    <t>純資産合計（※）</t>
    <rPh sb="0" eb="3">
      <t>ジュンシサン</t>
    </rPh>
    <rPh sb="3" eb="5">
      <t>ゴウケイ</t>
    </rPh>
    <phoneticPr fontId="3"/>
  </si>
  <si>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1"/>
  </si>
  <si>
    <t>負債・純資産合計</t>
    <rPh sb="0" eb="2">
      <t>フサイ</t>
    </rPh>
    <rPh sb="3" eb="6">
      <t>ジュンシサン</t>
    </rPh>
    <rPh sb="6" eb="8">
      <t>ゴウケイ</t>
    </rPh>
    <phoneticPr fontId="3"/>
  </si>
  <si>
    <t>営業外収益合計が受取利息・配当金よりも小さい。</t>
  </si>
  <si>
    <t>PL項目</t>
    <phoneticPr fontId="3"/>
  </si>
  <si>
    <t>（うち受取利息・配当金）</t>
  </si>
  <si>
    <t>受取利息・配当金が営業外収益合計よりも大きい。</t>
  </si>
  <si>
    <t>売上高</t>
    <rPh sb="0" eb="2">
      <t>ウリアゲ</t>
    </rPh>
    <rPh sb="2" eb="3">
      <t>ダカ</t>
    </rPh>
    <phoneticPr fontId="3"/>
  </si>
  <si>
    <t>営業外費用合計が支払利息・割引料よりも小さい。</t>
  </si>
  <si>
    <t>売上原価</t>
    <rPh sb="0" eb="2">
      <t>ウリアゲ</t>
    </rPh>
    <rPh sb="2" eb="4">
      <t>ゲンカ</t>
    </rPh>
    <phoneticPr fontId="3"/>
  </si>
  <si>
    <t>（うち支払利息・割引料）</t>
  </si>
  <si>
    <t>支払利息・割引料が営業外費用合計よりも大きい。</t>
  </si>
  <si>
    <t>（うち労務費）</t>
    <rPh sb="3" eb="6">
      <t>ロウムヒ</t>
    </rPh>
    <phoneticPr fontId="3"/>
  </si>
  <si>
    <t>経常利益</t>
  </si>
  <si>
    <t>経常利益が営業利益＋営業外収益合計－営業外費用合計と一致しない。</t>
  </si>
  <si>
    <t>（うち賃借料）</t>
    <rPh sb="3" eb="6">
      <t>チンシャクリョウ</t>
    </rPh>
    <phoneticPr fontId="3"/>
  </si>
  <si>
    <t>←　福利厚生費は含めてください。外注費、法定福利費は除いてください。</t>
    <rPh sb="2" eb="4">
      <t>フクリ</t>
    </rPh>
    <rPh sb="4" eb="7">
      <t>コウセイヒ</t>
    </rPh>
    <rPh sb="8" eb="9">
      <t>フク</t>
    </rPh>
    <rPh sb="16" eb="19">
      <t>ガイチュウヒ</t>
    </rPh>
    <phoneticPr fontId="1"/>
  </si>
  <si>
    <t>（うち租税公課）</t>
    <rPh sb="3" eb="5">
      <t>ソゼイ</t>
    </rPh>
    <rPh sb="5" eb="7">
      <t>コウカ</t>
    </rPh>
    <phoneticPr fontId="3"/>
  </si>
  <si>
    <t>←　リース代も含めてください。</t>
    <rPh sb="5" eb="6">
      <t>ダイ</t>
    </rPh>
    <rPh sb="7" eb="8">
      <t>フク</t>
    </rPh>
    <phoneticPr fontId="1"/>
  </si>
  <si>
    <t>株主配当金</t>
    <rPh sb="0" eb="2">
      <t>カブヌシ</t>
    </rPh>
    <rPh sb="2" eb="5">
      <t>ハイトウキン</t>
    </rPh>
    <phoneticPr fontId="3"/>
  </si>
  <si>
    <t>売上総利益</t>
    <rPh sb="0" eb="2">
      <t>ウリアゲ</t>
    </rPh>
    <rPh sb="2" eb="5">
      <t>ソウリエキ</t>
    </rPh>
    <phoneticPr fontId="3"/>
  </si>
  <si>
    <t>受取手形割引高</t>
  </si>
  <si>
    <t>販売費および一般管理費</t>
    <rPh sb="0" eb="3">
      <t>ハンバイヒ</t>
    </rPh>
    <rPh sb="6" eb="8">
      <t>イッパン</t>
    </rPh>
    <rPh sb="8" eb="11">
      <t>カンリヒ</t>
    </rPh>
    <phoneticPr fontId="3"/>
  </si>
  <si>
    <t>受取手形裏書譲渡高</t>
  </si>
  <si>
    <t>（うち人件費）</t>
    <rPh sb="3" eb="6">
      <t>ジンケンヒ</t>
    </rPh>
    <phoneticPr fontId="3"/>
  </si>
  <si>
    <t>減価償却実施額</t>
  </si>
  <si>
    <t>期末従業員数（人）</t>
    <rPh sb="7" eb="8">
      <t>ニン</t>
    </rPh>
    <phoneticPr fontId="3"/>
  </si>
  <si>
    <t>←　リース代、地代家賃も含めてください。</t>
    <rPh sb="5" eb="6">
      <t>ダイ</t>
    </rPh>
    <rPh sb="7" eb="9">
      <t>チダイ</t>
    </rPh>
    <rPh sb="9" eb="11">
      <t>ヤチン</t>
    </rPh>
    <rPh sb="12" eb="13">
      <t>フク</t>
    </rPh>
    <phoneticPr fontId="1"/>
  </si>
  <si>
    <t>営業利益</t>
    <rPh sb="0" eb="2">
      <t>エイギョウ</t>
    </rPh>
    <rPh sb="2" eb="4">
      <t>リエキ</t>
    </rPh>
    <phoneticPr fontId="3"/>
  </si>
  <si>
    <t>営業外収益合計</t>
    <rPh sb="0" eb="3">
      <t>エイギョウガイ</t>
    </rPh>
    <rPh sb="3" eb="5">
      <t>シュウエキ</t>
    </rPh>
    <rPh sb="5" eb="7">
      <t>ゴウケイ</t>
    </rPh>
    <phoneticPr fontId="3"/>
  </si>
  <si>
    <t>（うち受取利息・配当金）</t>
    <rPh sb="3" eb="5">
      <t>ウケトリ</t>
    </rPh>
    <rPh sb="5" eb="7">
      <t>リソク</t>
    </rPh>
    <rPh sb="8" eb="11">
      <t>ハイトウキン</t>
    </rPh>
    <phoneticPr fontId="3"/>
  </si>
  <si>
    <t>営業外費用合計</t>
    <rPh sb="0" eb="3">
      <t>エイギョウガイ</t>
    </rPh>
    <rPh sb="3" eb="5">
      <t>ヒヨウ</t>
    </rPh>
    <phoneticPr fontId="3"/>
  </si>
  <si>
    <t>←　為替差益、受取配当金も含めてください。</t>
    <rPh sb="7" eb="9">
      <t>ウケトリ</t>
    </rPh>
    <phoneticPr fontId="1"/>
  </si>
  <si>
    <t>（うち支払利息・割引料）</t>
    <rPh sb="3" eb="5">
      <t>シハライ</t>
    </rPh>
    <rPh sb="5" eb="7">
      <t>リソク</t>
    </rPh>
    <rPh sb="8" eb="11">
      <t>ワリビキリョウ</t>
    </rPh>
    <phoneticPr fontId="3"/>
  </si>
  <si>
    <t>経常利益</t>
    <rPh sb="0" eb="2">
      <t>ケイジョウ</t>
    </rPh>
    <rPh sb="2" eb="4">
      <t>リエキ</t>
    </rPh>
    <phoneticPr fontId="3"/>
  </si>
  <si>
    <t>←　為替差損、割引料、手形売却損、売上割引も含めてください。</t>
    <rPh sb="22" eb="23">
      <t>フク</t>
    </rPh>
    <phoneticPr fontId="1"/>
  </si>
  <si>
    <t>特別利益</t>
    <rPh sb="0" eb="2">
      <t>トクベツ</t>
    </rPh>
    <rPh sb="2" eb="4">
      <t>リエキ</t>
    </rPh>
    <phoneticPr fontId="3"/>
  </si>
  <si>
    <t>特別損失</t>
    <rPh sb="0" eb="2">
      <t>トクベツ</t>
    </rPh>
    <rPh sb="2" eb="4">
      <t>ソンシツ</t>
    </rPh>
    <phoneticPr fontId="3"/>
  </si>
  <si>
    <t>当期純利益（税引後）</t>
    <rPh sb="0" eb="2">
      <t>トウキ</t>
    </rPh>
    <rPh sb="2" eb="3">
      <t>ジュン</t>
    </rPh>
    <rPh sb="3" eb="5">
      <t>リエキ</t>
    </rPh>
    <rPh sb="6" eb="8">
      <t>ゼイビキ</t>
    </rPh>
    <rPh sb="8" eb="9">
      <t>ゴ</t>
    </rPh>
    <phoneticPr fontId="3"/>
  </si>
  <si>
    <t>その他脚注項目など</t>
    <phoneticPr fontId="3"/>
  </si>
  <si>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1"/>
  </si>
  <si>
    <t>←　役員、派遣社員、出向社員は含めないでください。</t>
    <rPh sb="2" eb="4">
      <t>ヤクイン</t>
    </rPh>
    <rPh sb="5" eb="7">
      <t>ハケン</t>
    </rPh>
    <rPh sb="7" eb="9">
      <t>シャイン</t>
    </rPh>
    <rPh sb="10" eb="12">
      <t>シュッコウ</t>
    </rPh>
    <rPh sb="12" eb="14">
      <t>シャイン</t>
    </rPh>
    <rPh sb="15" eb="16">
      <t>フク</t>
    </rPh>
    <phoneticPr fontId="1"/>
  </si>
  <si>
    <t>（※）「新株予約権」は純資産合計から控除し、固定負債合計・負債合計に含めて入力します。</t>
    <phoneticPr fontId="1"/>
  </si>
  <si>
    <t>（参考）財務データ入力フォームの確認内容</t>
    <rPh sb="1" eb="3">
      <t>サンコウ</t>
    </rPh>
    <rPh sb="4" eb="6">
      <t>ザイム</t>
    </rPh>
    <rPh sb="9" eb="11">
      <t>ニュウリョク</t>
    </rPh>
    <rPh sb="16" eb="18">
      <t>カクニン</t>
    </rPh>
    <rPh sb="18" eb="20">
      <t>ナイヨウ</t>
    </rPh>
    <phoneticPr fontId="1"/>
  </si>
  <si>
    <t>シート【Ⅲ.財務データ入力】をご記入いただく際には、各項目が以下の内容に該当しないよう、お気をつけください。</t>
    <phoneticPr fontId="1"/>
  </si>
  <si>
    <t>項目</t>
    <rPh sb="0" eb="2">
      <t>コウモク</t>
    </rPh>
    <phoneticPr fontId="1"/>
  </si>
  <si>
    <t>エラー確認内容</t>
    <rPh sb="3" eb="5">
      <t>カクニン</t>
    </rPh>
    <rPh sb="5" eb="7">
      <t>ナイヨウ</t>
    </rPh>
    <phoneticPr fontId="1"/>
  </si>
  <si>
    <t>土地</t>
    <rPh sb="0" eb="2">
      <t>トチ</t>
    </rPh>
    <phoneticPr fontId="1"/>
  </si>
  <si>
    <t>有形固定資産合計より大きい。</t>
    <rPh sb="10" eb="11">
      <t>オオ</t>
    </rPh>
    <phoneticPr fontId="1"/>
  </si>
  <si>
    <t>有形固定資産合計</t>
  </si>
  <si>
    <t>固定資産合計</t>
  </si>
  <si>
    <t>資産合計</t>
  </si>
  <si>
    <t>負債・純資産合計と一致しない。</t>
    <phoneticPr fontId="1"/>
  </si>
  <si>
    <t>短期借入金</t>
  </si>
  <si>
    <t>うち代表者等短期借入金より小さい。</t>
    <phoneticPr fontId="1"/>
  </si>
  <si>
    <t>（うち代表者等短期借入金）</t>
  </si>
  <si>
    <t>短期借入金より大きい。</t>
    <phoneticPr fontId="1"/>
  </si>
  <si>
    <t>支払手形＋買掛金＋短期借入金より小さい。</t>
    <phoneticPr fontId="1"/>
  </si>
  <si>
    <t>代表者等長期借入金+資本性借入金より小さい。</t>
    <phoneticPr fontId="1"/>
  </si>
  <si>
    <t>（うち代表者等長期借入金）</t>
  </si>
  <si>
    <t>（うち資本性借入金）との合計が社債・長期借入金より大きい。</t>
    <phoneticPr fontId="1"/>
  </si>
  <si>
    <t>（うち代表者等長期借入金）との合計が社債・長期借入金より大きい。</t>
    <phoneticPr fontId="1"/>
  </si>
  <si>
    <t>社債・長期借入金より小さい。</t>
    <phoneticPr fontId="1"/>
  </si>
  <si>
    <t>流動負債合計＋固定負債合計＋特別法上の準備金と一致しない。</t>
    <phoneticPr fontId="1"/>
  </si>
  <si>
    <t>売上高より大きい。</t>
    <phoneticPr fontId="1"/>
  </si>
  <si>
    <t>売上原価のうち労務費＋賃借料＋租税公課より小さい。</t>
    <phoneticPr fontId="1"/>
  </si>
  <si>
    <t>（うち賃借料）と（うち租税公課）との合計が売上原価より大きい。</t>
    <phoneticPr fontId="1"/>
  </si>
  <si>
    <t>（うち労務費）と（うち賃借料）との合計が売上原価より大きい。</t>
    <phoneticPr fontId="1"/>
  </si>
  <si>
    <t>売上総利益</t>
  </si>
  <si>
    <t>売上総利益より大きい。</t>
    <phoneticPr fontId="1"/>
  </si>
  <si>
    <t>販売費および一般管理費のうち人件費＋賃借料＋租税公課より小さい。</t>
    <phoneticPr fontId="1"/>
  </si>
  <si>
    <t>営業利益</t>
  </si>
  <si>
    <t>営業利益が売上総利益－販売費および一般管理費と一致しない。</t>
    <phoneticPr fontId="1"/>
  </si>
  <si>
    <t>営業外収益合計</t>
  </si>
  <si>
    <t>営業外費用合計</t>
  </si>
  <si>
    <t>株主配当金</t>
  </si>
  <si>
    <t>負の値である。</t>
  </si>
  <si>
    <t>期末従業員数（人）</t>
  </si>
  <si>
    <t>ワーク・ライフ・バランス等推進企業に関する認定等の状況について</t>
    <phoneticPr fontId="3"/>
  </si>
  <si>
    <t>2016年3月22日にすべての女性が輝く社会づくり本部において、社会全体で、女性活躍の前提となるワーク・ライフ・バランス等の実現に向けた取組を進めるため、新たに、女性活躍推進法第20条（現24条）に基づき、総合評価落札方式等による事業でワーク・ライフ・バランス等推進企業をより幅広く加点評価することを定めた「女性の活躍推進に向けた公共調達及び補助金の活用に関する取組指針」が決定されました。本指針に基づき、女性活躍推進法に基づく認定(えるぼし認定企業・プラチナえるぼし認定企業)、次世代育成支援対策推進法に基づく認定(くるみん認定企業・プラチナくるみん認定企業・トライくるみん認定企業)、若者雇用促進法に基づく認定（ユースエール認定企業）の状況について、提出時点を基準として記載ください。</t>
    <phoneticPr fontId="1"/>
  </si>
  <si>
    <t>提案法人名</t>
    <rPh sb="0" eb="5">
      <t>テイアンホウジンメイ</t>
    </rPh>
    <phoneticPr fontId="3"/>
  </si>
  <si>
    <t>常時雇用する労働者数</t>
    <rPh sb="0" eb="4">
      <t>ジョウジコヨウ</t>
    </rPh>
    <rPh sb="6" eb="10">
      <t>ロウドウシャスウ</t>
    </rPh>
    <phoneticPr fontId="3"/>
  </si>
  <si>
    <r>
      <t>認定状況（</t>
    </r>
    <r>
      <rPr>
        <b/>
        <sz val="10.5"/>
        <color rgb="FFFF0000"/>
        <rFont val="Meiryo UI"/>
        <family val="3"/>
        <charset val="128"/>
      </rPr>
      <t>認定が無い場合は無しと記入</t>
    </r>
    <r>
      <rPr>
        <sz val="10.5"/>
        <rFont val="Meiryo UI"/>
        <family val="3"/>
        <charset val="128"/>
      </rPr>
      <t>）</t>
    </r>
    <rPh sb="0" eb="2">
      <t>ニンテイ</t>
    </rPh>
    <rPh sb="2" eb="4">
      <t>ジョウキョウ</t>
    </rPh>
    <rPh sb="5" eb="7">
      <t>ニンテイ</t>
    </rPh>
    <rPh sb="8" eb="9">
      <t>ナ</t>
    </rPh>
    <rPh sb="10" eb="12">
      <t>バアイ</t>
    </rPh>
    <rPh sb="13" eb="14">
      <t>ナ</t>
    </rPh>
    <rPh sb="16" eb="18">
      <t>キニュウ</t>
    </rPh>
    <phoneticPr fontId="3"/>
  </si>
  <si>
    <t>取得年月日（西暦年月日）</t>
    <rPh sb="0" eb="5">
      <t>シュトクネンガッピ</t>
    </rPh>
    <rPh sb="6" eb="8">
      <t>セイレキ</t>
    </rPh>
    <rPh sb="8" eb="9">
      <t>ネン</t>
    </rPh>
    <rPh sb="9" eb="10">
      <t>ガツ</t>
    </rPh>
    <rPh sb="10" eb="11">
      <t>ヒ</t>
    </rPh>
    <phoneticPr fontId="3"/>
  </si>
  <si>
    <t>※必要に応じて、適宜行を追加してください。また証拠書類等の提出をお願いする可能性があります。</t>
  </si>
  <si>
    <t>【加点対象認定】</t>
  </si>
  <si>
    <t>（参考：女性活躍推進法特集ページ　https://www.mhlw.go.jp/stf/seisakunitsuite/bunya/0000091025.html）</t>
    <phoneticPr fontId="1"/>
  </si>
  <si>
    <t>認定等の区分</t>
  </si>
  <si>
    <t>女性の職業生活における活躍の推進に関する法律（女性活躍推進法）に基づく認定
（えるぼし認定企業・プラチナえるぼし認定企業）</t>
    <phoneticPr fontId="1"/>
  </si>
  <si>
    <r>
      <t>プラチナえるぼし</t>
    </r>
    <r>
      <rPr>
        <vertAlign val="superscript"/>
        <sz val="10.5"/>
        <color theme="1"/>
        <rFont val="Meiryo UI"/>
        <family val="3"/>
        <charset val="128"/>
      </rPr>
      <t>※1</t>
    </r>
  </si>
  <si>
    <r>
      <t>3段階目</t>
    </r>
    <r>
      <rPr>
        <vertAlign val="superscript"/>
        <sz val="10.5"/>
        <color theme="1"/>
        <rFont val="Meiryo UI"/>
        <family val="3"/>
        <charset val="128"/>
      </rPr>
      <t>※2</t>
    </r>
  </si>
  <si>
    <r>
      <t>2段階目</t>
    </r>
    <r>
      <rPr>
        <vertAlign val="superscript"/>
        <sz val="10.5"/>
        <color theme="1"/>
        <rFont val="Meiryo UI"/>
        <family val="3"/>
        <charset val="128"/>
      </rPr>
      <t>※2</t>
    </r>
  </si>
  <si>
    <r>
      <t>1段階目</t>
    </r>
    <r>
      <rPr>
        <vertAlign val="superscript"/>
        <sz val="10.5"/>
        <color theme="1"/>
        <rFont val="Meiryo UI"/>
        <family val="3"/>
        <charset val="128"/>
      </rPr>
      <t>※2</t>
    </r>
  </si>
  <si>
    <r>
      <t>行動計画</t>
    </r>
    <r>
      <rPr>
        <vertAlign val="superscript"/>
        <sz val="10.5"/>
        <color theme="1"/>
        <rFont val="Meiryo UI"/>
        <family val="3"/>
        <charset val="128"/>
      </rPr>
      <t>※3</t>
    </r>
  </si>
  <si>
    <t>次世代育成支援対策推進法（次世代法）に基づく認定
（くるみん認定企業・プラチナくるみん認定企業・トライくるみん認定企業）</t>
    <phoneticPr fontId="1"/>
  </si>
  <si>
    <r>
      <t>プラチナくるみん</t>
    </r>
    <r>
      <rPr>
        <vertAlign val="superscript"/>
        <sz val="10.5"/>
        <color theme="1"/>
        <rFont val="Meiryo UI"/>
        <family val="3"/>
        <charset val="128"/>
      </rPr>
      <t>※4</t>
    </r>
  </si>
  <si>
    <r>
      <t>くるみん（令和4年4月1日以降の基準）</t>
    </r>
    <r>
      <rPr>
        <vertAlign val="superscript"/>
        <sz val="10.5"/>
        <color theme="1"/>
        <rFont val="Meiryo UI"/>
        <family val="3"/>
        <charset val="128"/>
      </rPr>
      <t>※5</t>
    </r>
  </si>
  <si>
    <r>
      <t>くるみん（平成29年4月1日～令和4年3月31日までの基準）</t>
    </r>
    <r>
      <rPr>
        <vertAlign val="superscript"/>
        <sz val="10.5"/>
        <color theme="1"/>
        <rFont val="Meiryo UI"/>
        <family val="3"/>
        <charset val="128"/>
      </rPr>
      <t>※6</t>
    </r>
  </si>
  <si>
    <r>
      <t>トライくるみん</t>
    </r>
    <r>
      <rPr>
        <vertAlign val="superscript"/>
        <sz val="10.5"/>
        <color theme="1"/>
        <rFont val="Meiryo UI"/>
        <family val="3"/>
        <charset val="128"/>
      </rPr>
      <t>※7</t>
    </r>
  </si>
  <si>
    <r>
      <t>くるみん（平成29年3月31日までの基準）</t>
    </r>
    <r>
      <rPr>
        <vertAlign val="superscript"/>
        <sz val="10.5"/>
        <color theme="1"/>
        <rFont val="Meiryo UI"/>
        <family val="3"/>
        <charset val="128"/>
      </rPr>
      <t>※8</t>
    </r>
  </si>
  <si>
    <t>青少年の雇用の促進等に関する法律（若者雇用促進法）に基づく認定（ユースエール認定企業）</t>
  </si>
  <si>
    <t>※1：女性の職業生活における活躍の推進に関する法律等の一部を改正する法律 (令和元年法第24 号)による改正後の女性活躍推進法第12 条に基づく認定
※2：女性活躍推進法第9条に基づく認定。なお、労働時間等の働き方に係る基準は満たすことが必要。
※3：常時雇用する労働者の数が100 人以下の事業主に限る（計画期間が満了していない行動計画を策定している場合のみ）。
※4：次世代法第15条の2の規定に基づく認定
※5：次世代法第13条の規定に基づく認定のうち、次世代育成支援対策推進法施行規則の一部を改正する省令（令和3年厚生労働省令第185号。以下「令和3年改正省令」という。）による改正後の次世代育成支援対策推進法施行規則（以下「新施行規則」という。）第4条第1項第1号及び第2号の規定に基づく認定
※6：次世代法第13条の規定に基づく認定のうち、令和3年改正省令による改正前の次世代育成支援対策推進法施行規則第4条又は令和3年改正省令附則第2条第2項の規定に基づく認定（ただし、※10の認定を除く。）
※7：次世代法第13条の規定に基づく認定のうち、新施行規則第4条第1項第3号及び第4号の規定に基づく認定
※8：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の規定に基づく認定</t>
    <phoneticPr fontId="1"/>
  </si>
  <si>
    <t>事業開始年度の賃金を引き上げる旨の表明資料について（任意）</t>
    <rPh sb="0" eb="2">
      <t>ジギョウ</t>
    </rPh>
    <rPh sb="2" eb="4">
      <t>カイシ</t>
    </rPh>
    <rPh sb="4" eb="6">
      <t>ネンド</t>
    </rPh>
    <rPh sb="7" eb="9">
      <t>チンギン</t>
    </rPh>
    <rPh sb="10" eb="11">
      <t>ヒ</t>
    </rPh>
    <rPh sb="12" eb="13">
      <t>ア</t>
    </rPh>
    <rPh sb="15" eb="16">
      <t>ムネ</t>
    </rPh>
    <rPh sb="17" eb="19">
      <t>ヒョウメイ</t>
    </rPh>
    <rPh sb="19" eb="21">
      <t>シリョウ</t>
    </rPh>
    <rPh sb="26" eb="28">
      <t>ニンイ</t>
    </rPh>
    <phoneticPr fontId="3"/>
  </si>
  <si>
    <t>「コロナ克服・新時代開拓のための経済対策」（令和３年 11 月 19 日閣議決定）及び「緊急提言～未来 を切り拓く「新しい資本主義」とその起動に向けて～」（令和３年 11 月８日新しい資本主義実現会議）において、賃上げを行う企業から優先的に調達を行う措置などを検討するとされたことを受け、従業員への 賃金引上げ計画がある企業等の提案については、審査時に加点措置を行います。
加点を希望する提案者は、留意事項をご確認の上、様式による表明書をご提出ください。</t>
    <phoneticPr fontId="3"/>
  </si>
  <si>
    <t>（留意事項）
 １．給与等受給者一人当たりの平均受給額を、事業開始年度（又は暦年）に、対前年度（又は前年）と比 べて、大企業は３％、中小企業等は 1.5％以上増加させることを表明し、公表している（又は公表予定 日が既に決まっている）場合に加点いたします。
 ２．給与等受給者の範囲は、全社員を基本としますが、当該事業に参画する研究員に限ることも可能で す。
 ３．提案者が複数者からなるコンソーシアム等の場合は、代表法人が企業等であって、賃上げの実施を表 明した場合を加点対象といたします。
 ４．表明した賃上げが実施されなかった場合には、速やかに NEDO に理由書を提出してください。また、 やむを得ない事情があると認められる場合を除き、賃上げが予定通り行われなかった旨を公表（自社 web ページ等）いただきます。
 ５．すでに本表明書を当該年度中に NEDO へ提出済みの場合、写しでの提出も可とします。</t>
    <phoneticPr fontId="1"/>
  </si>
  <si>
    <t>従業員への賃金引上げ計画の表明書</t>
    <phoneticPr fontId="1"/>
  </si>
  <si>
    <r>
      <t xml:space="preserve"> 当社は、</t>
    </r>
    <r>
      <rPr>
        <b/>
        <sz val="13"/>
        <color rgb="FFCC0000"/>
        <rFont val="Meiryo UI"/>
        <family val="3"/>
        <charset val="128"/>
      </rPr>
      <t>●</t>
    </r>
    <r>
      <rPr>
        <sz val="13"/>
        <rFont val="Meiryo UI"/>
        <family val="3"/>
        <charset val="128"/>
      </rPr>
      <t>年度（令和</t>
    </r>
    <r>
      <rPr>
        <sz val="13"/>
        <color rgb="FFCC0000"/>
        <rFont val="Meiryo UI"/>
        <family val="3"/>
        <charset val="128"/>
      </rPr>
      <t>●</t>
    </r>
    <r>
      <rPr>
        <sz val="13"/>
        <rFont val="Meiryo UI"/>
        <family val="3"/>
        <charset val="128"/>
      </rPr>
      <t>年</t>
    </r>
    <r>
      <rPr>
        <sz val="13"/>
        <color rgb="FFCC0000"/>
        <rFont val="Meiryo UI"/>
        <family val="3"/>
        <charset val="128"/>
      </rPr>
      <t>●</t>
    </r>
    <r>
      <rPr>
        <sz val="13"/>
        <rFont val="Meiryo UI"/>
        <family val="3"/>
        <charset val="128"/>
      </rPr>
      <t>月</t>
    </r>
    <r>
      <rPr>
        <sz val="13"/>
        <color rgb="FFCC0000"/>
        <rFont val="Meiryo UI"/>
        <family val="3"/>
        <charset val="128"/>
      </rPr>
      <t>●</t>
    </r>
    <r>
      <rPr>
        <sz val="13"/>
        <rFont val="Meiryo UI"/>
        <family val="3"/>
        <charset val="128"/>
      </rPr>
      <t>日から令和</t>
    </r>
    <r>
      <rPr>
        <sz val="13"/>
        <color rgb="FFCC0000"/>
        <rFont val="Meiryo UI"/>
        <family val="3"/>
        <charset val="128"/>
      </rPr>
      <t>●</t>
    </r>
    <r>
      <rPr>
        <sz val="13"/>
        <rFont val="Meiryo UI"/>
        <family val="3"/>
        <charset val="128"/>
      </rPr>
      <t>年</t>
    </r>
    <r>
      <rPr>
        <sz val="13"/>
        <color rgb="FFCC0000"/>
        <rFont val="Meiryo UI"/>
        <family val="3"/>
        <charset val="128"/>
      </rPr>
      <t>●</t>
    </r>
    <r>
      <rPr>
        <sz val="13"/>
        <rFont val="Meiryo UI"/>
        <family val="3"/>
        <charset val="128"/>
      </rPr>
      <t>月</t>
    </r>
    <r>
      <rPr>
        <sz val="13"/>
        <color rgb="FFCC0000"/>
        <rFont val="Meiryo UI"/>
        <family val="3"/>
        <charset val="128"/>
      </rPr>
      <t>●</t>
    </r>
    <r>
      <rPr>
        <sz val="13"/>
        <rFont val="Meiryo UI"/>
        <family val="3"/>
        <charset val="128"/>
      </rPr>
      <t>日までの当社事業年度）（又は</t>
    </r>
    <r>
      <rPr>
        <sz val="13"/>
        <color rgb="FFCC0000"/>
        <rFont val="Meiryo UI"/>
        <family val="3"/>
        <charset val="128"/>
      </rPr>
      <t>●</t>
    </r>
    <r>
      <rPr>
        <sz val="13"/>
        <rFont val="Meiryo UI"/>
        <family val="3"/>
        <charset val="128"/>
      </rPr>
      <t>年）において、給与等受給者一人あたり(又は提案する研究開発事業に参画する研究員)の平均受給額を対前年度（又は対前年）増加率</t>
    </r>
    <r>
      <rPr>
        <sz val="13"/>
        <color rgb="FFCC0000"/>
        <rFont val="Meiryo UI"/>
        <family val="3"/>
        <charset val="128"/>
      </rPr>
      <t>●</t>
    </r>
    <r>
      <rPr>
        <sz val="13"/>
        <rFont val="Meiryo UI"/>
        <family val="3"/>
        <charset val="128"/>
      </rPr>
      <t>％以上とすることを表明します。 
また、交付決定を受けた後、表明した賃金引上げが予定通り行われなかった場合は、速やかに報告いたします。</t>
    </r>
    <phoneticPr fontId="1"/>
  </si>
  <si>
    <t>　　公表日（又は公表予定日）</t>
    <rPh sb="2" eb="5">
      <t>コウヒョウビ</t>
    </rPh>
    <rPh sb="6" eb="7">
      <t>マタ</t>
    </rPh>
    <rPh sb="8" eb="10">
      <t>コウヒョウ</t>
    </rPh>
    <rPh sb="10" eb="13">
      <t>ヨテイビ</t>
    </rPh>
    <phoneticPr fontId="3"/>
  </si>
  <si>
    <t>　　公表場所</t>
    <rPh sb="2" eb="4">
      <t>コウヒョウ</t>
    </rPh>
    <rPh sb="4" eb="6">
      <t>バショ</t>
    </rPh>
    <phoneticPr fontId="3"/>
  </si>
  <si>
    <t>提案者名</t>
    <rPh sb="2" eb="3">
      <t>シャ</t>
    </rPh>
    <rPh sb="3" eb="4">
      <t>メイ</t>
    </rPh>
    <phoneticPr fontId="3"/>
  </si>
  <si>
    <t>提案者記入欄</t>
    <rPh sb="0" eb="3">
      <t>テイアンシャ</t>
    </rPh>
    <rPh sb="3" eb="6">
      <t>キニュウラン</t>
    </rPh>
    <phoneticPr fontId="1"/>
  </si>
  <si>
    <t>確認者;</t>
    <rPh sb="0" eb="3">
      <t>カクニンシャ</t>
    </rPh>
    <phoneticPr fontId="1"/>
  </si>
  <si>
    <t>提出物</t>
    <rPh sb="0" eb="2">
      <t>テイシュツ</t>
    </rPh>
    <rPh sb="2" eb="3">
      <t>ブツ</t>
    </rPh>
    <phoneticPr fontId="3"/>
  </si>
  <si>
    <t>チェック項目</t>
    <rPh sb="4" eb="6">
      <t>コウモク</t>
    </rPh>
    <phoneticPr fontId="3"/>
  </si>
  <si>
    <t>チェック内容</t>
    <rPh sb="4" eb="6">
      <t>ナイヨウ</t>
    </rPh>
    <phoneticPr fontId="3"/>
  </si>
  <si>
    <t>チェック欄</t>
  </si>
  <si>
    <t>書類の有無、書式の確認</t>
    <rPh sb="0" eb="2">
      <t>ショルイ</t>
    </rPh>
    <rPh sb="3" eb="5">
      <t>ウム</t>
    </rPh>
    <rPh sb="6" eb="8">
      <t>ショシキ</t>
    </rPh>
    <rPh sb="9" eb="11">
      <t>カクニン</t>
    </rPh>
    <phoneticPr fontId="3"/>
  </si>
  <si>
    <t>＊様式</t>
    <phoneticPr fontId="3"/>
  </si>
  <si>
    <t>＊日付</t>
    <phoneticPr fontId="3"/>
  </si>
  <si>
    <t>＊提案者</t>
    <rPh sb="1" eb="4">
      <t>テイアンシャ</t>
    </rPh>
    <phoneticPr fontId="1"/>
  </si>
  <si>
    <t>代表者の役職は全部事項証明書の「役職に関する事項」に記載の役職名と一致していますか。</t>
    <rPh sb="16" eb="18">
      <t>ヤクショク</t>
    </rPh>
    <rPh sb="19" eb="20">
      <t>カン</t>
    </rPh>
    <rPh sb="22" eb="24">
      <t>ジコウ</t>
    </rPh>
    <rPh sb="26" eb="28">
      <t>キサイ</t>
    </rPh>
    <rPh sb="29" eb="31">
      <t>ヤクショク</t>
    </rPh>
    <rPh sb="31" eb="32">
      <t>メイ</t>
    </rPh>
    <phoneticPr fontId="1"/>
  </si>
  <si>
    <t>＊共同提案</t>
    <phoneticPr fontId="1"/>
  </si>
  <si>
    <t>9. 提案者（法人）の概要</t>
    <phoneticPr fontId="3"/>
  </si>
  <si>
    <t>・本邦法人ですか。
・設立年が記載されていますか。
・法人番号が13桁となっており、以下の国税庁のURLから国内登記されていることが確認できますか。
https://www.houjin-bangou.nta.go.jp/</t>
    <rPh sb="1" eb="3">
      <t>ホンポウ</t>
    </rPh>
    <rPh sb="3" eb="5">
      <t>ホウジン</t>
    </rPh>
    <rPh sb="11" eb="13">
      <t>セツリツ</t>
    </rPh>
    <rPh sb="13" eb="14">
      <t>ネン</t>
    </rPh>
    <rPh sb="15" eb="17">
      <t>キサイ</t>
    </rPh>
    <rPh sb="27" eb="29">
      <t>ホウジン</t>
    </rPh>
    <rPh sb="29" eb="31">
      <t>バンゴウ</t>
    </rPh>
    <rPh sb="34" eb="35">
      <t>ケタ</t>
    </rPh>
    <rPh sb="42" eb="44">
      <t>イカ</t>
    </rPh>
    <rPh sb="45" eb="48">
      <t>コクゼイチョウ</t>
    </rPh>
    <phoneticPr fontId="3"/>
  </si>
  <si>
    <t>13. 事業開始年度の賃金を引き上げる旨の表明の有無</t>
    <phoneticPr fontId="1"/>
  </si>
  <si>
    <t>書類の有無、書式の確認</t>
    <phoneticPr fontId="1"/>
  </si>
  <si>
    <t>・外注費に研究開発要素を含んでいませんか。例えば、外注費の名称として、研究、開発、仕様検討、設計など、内容がある場合、研究開発要素の有無についてNEDOから確認させていただき、研究開発要素が含まれるような場合、経費計上ができなくなる可能性があります（判断に迷う場合はNEDO事務局へご相談ください）。</t>
    <rPh sb="1" eb="4">
      <t>ガイチュウヒ</t>
    </rPh>
    <rPh sb="5" eb="7">
      <t>ケンキュウ</t>
    </rPh>
    <rPh sb="7" eb="9">
      <t>カイハツ</t>
    </rPh>
    <rPh sb="9" eb="11">
      <t>ヨウソ</t>
    </rPh>
    <rPh sb="12" eb="13">
      <t>フク</t>
    </rPh>
    <rPh sb="21" eb="22">
      <t>タト</t>
    </rPh>
    <rPh sb="51" eb="53">
      <t>ナイヨウ</t>
    </rPh>
    <rPh sb="56" eb="58">
      <t>バアイ</t>
    </rPh>
    <rPh sb="66" eb="68">
      <t>ウム</t>
    </rPh>
    <rPh sb="88" eb="94">
      <t>ケンキュウカイハツヨウソ</t>
    </rPh>
    <rPh sb="95" eb="96">
      <t>フク</t>
    </rPh>
    <rPh sb="102" eb="104">
      <t>バアイ</t>
    </rPh>
    <rPh sb="105" eb="109">
      <t>ケイヒケイジョウ</t>
    </rPh>
    <rPh sb="116" eb="119">
      <t>カノウセイ</t>
    </rPh>
    <rPh sb="137" eb="140">
      <t>ジムキョク</t>
    </rPh>
    <phoneticPr fontId="1"/>
  </si>
  <si>
    <t>代表提案者および、設定した全ての機関（共同提案者、共同研究先）の事業期間内すべての年度について支出計画が作成されていますか。</t>
    <rPh sb="9" eb="11">
      <t>セッテイ</t>
    </rPh>
    <rPh sb="13" eb="14">
      <t>スベ</t>
    </rPh>
    <rPh sb="16" eb="18">
      <t>キカン</t>
    </rPh>
    <rPh sb="19" eb="21">
      <t>キョウドウ</t>
    </rPh>
    <rPh sb="21" eb="23">
      <t>テイアン</t>
    </rPh>
    <rPh sb="23" eb="24">
      <t>シャ</t>
    </rPh>
    <rPh sb="25" eb="27">
      <t>キョウドウ</t>
    </rPh>
    <rPh sb="27" eb="29">
      <t>ケンキュウ</t>
    </rPh>
    <rPh sb="29" eb="30">
      <t>サキ</t>
    </rPh>
    <rPh sb="32" eb="37">
      <t>ジギョウキカンナイ</t>
    </rPh>
    <rPh sb="41" eb="42">
      <t>ネン</t>
    </rPh>
    <rPh sb="42" eb="43">
      <t>ド</t>
    </rPh>
    <rPh sb="47" eb="49">
      <t>シシュツ</t>
    </rPh>
    <rPh sb="52" eb="54">
      <t>サクセイ</t>
    </rPh>
    <phoneticPr fontId="3"/>
  </si>
  <si>
    <t>書類の有無</t>
    <phoneticPr fontId="1"/>
  </si>
  <si>
    <t>2-2. 主任研究者研究経歴書</t>
    <rPh sb="5" eb="7">
      <t>シュニン</t>
    </rPh>
    <rPh sb="7" eb="10">
      <t>ケンキュウシャ</t>
    </rPh>
    <rPh sb="10" eb="12">
      <t>ケンキュウ</t>
    </rPh>
    <rPh sb="12" eb="15">
      <t>ケイレキショ</t>
    </rPh>
    <phoneticPr fontId="3"/>
  </si>
  <si>
    <t>＊共同提案</t>
    <rPh sb="1" eb="3">
      <t>キョウドウ</t>
    </rPh>
    <rPh sb="3" eb="5">
      <t>テイアン</t>
    </rPh>
    <phoneticPr fontId="3"/>
  </si>
  <si>
    <t>＊研究開発課題番号</t>
    <rPh sb="1" eb="3">
      <t>ケンキュウ</t>
    </rPh>
    <rPh sb="3" eb="5">
      <t>カイハツ</t>
    </rPh>
    <rPh sb="5" eb="7">
      <t>カダイ</t>
    </rPh>
    <rPh sb="7" eb="9">
      <t>バンゴウ</t>
    </rPh>
    <phoneticPr fontId="1"/>
  </si>
  <si>
    <t>研究開発課題番号は記載されていますか。</t>
    <rPh sb="9" eb="11">
      <t>キサイ</t>
    </rPh>
    <phoneticPr fontId="1"/>
  </si>
  <si>
    <t>＊利害関係者の有無の確認</t>
    <rPh sb="1" eb="3">
      <t>リガイ</t>
    </rPh>
    <rPh sb="3" eb="5">
      <t>カンケイ</t>
    </rPh>
    <rPh sb="5" eb="6">
      <t>シャ</t>
    </rPh>
    <rPh sb="7" eb="9">
      <t>ウム</t>
    </rPh>
    <rPh sb="10" eb="12">
      <t>カクニン</t>
    </rPh>
    <phoneticPr fontId="3"/>
  </si>
  <si>
    <t>「有」、「無」いずれかチェックがされていますか。
「有」の場合、該当する規定が記載されていますか。</t>
    <rPh sb="1" eb="2">
      <t>アリ</t>
    </rPh>
    <rPh sb="5" eb="6">
      <t>ナ</t>
    </rPh>
    <rPh sb="26" eb="27">
      <t>アリ</t>
    </rPh>
    <rPh sb="29" eb="31">
      <t>バアイ</t>
    </rPh>
    <rPh sb="32" eb="34">
      <t>ガイトウ</t>
    </rPh>
    <rPh sb="36" eb="38">
      <t>キテイ</t>
    </rPh>
    <rPh sb="39" eb="41">
      <t>キサイ</t>
    </rPh>
    <phoneticPr fontId="3"/>
  </si>
  <si>
    <t>＊共同提案</t>
    <phoneticPr fontId="3"/>
  </si>
  <si>
    <t>共同提案の場合、全提案者分がありますか。</t>
    <rPh sb="0" eb="2">
      <t>キョウドウ</t>
    </rPh>
    <rPh sb="2" eb="4">
      <t>テイアン</t>
    </rPh>
    <rPh sb="5" eb="7">
      <t>バアイ</t>
    </rPh>
    <rPh sb="8" eb="9">
      <t>ゼン</t>
    </rPh>
    <rPh sb="9" eb="12">
      <t>テイアンシャ</t>
    </rPh>
    <rPh sb="12" eb="13">
      <t>ブン</t>
    </rPh>
    <phoneticPr fontId="3"/>
  </si>
  <si>
    <t>3-2. 全部事項証明書</t>
    <rPh sb="5" eb="7">
      <t>ゼンブ</t>
    </rPh>
    <rPh sb="7" eb="9">
      <t>ジコウ</t>
    </rPh>
    <rPh sb="9" eb="12">
      <t>ショウメイショ</t>
    </rPh>
    <phoneticPr fontId="3"/>
  </si>
  <si>
    <t>記載の確認</t>
    <rPh sb="0" eb="2">
      <t>キサイ</t>
    </rPh>
    <rPh sb="3" eb="5">
      <t>カクニン</t>
    </rPh>
    <phoneticPr fontId="1"/>
  </si>
  <si>
    <t>Ⅱ.資金繰り表</t>
    <phoneticPr fontId="1"/>
  </si>
  <si>
    <t>Ⅱ.資金繰り表は、事業期間分の記載が必要です。記載されていますか。</t>
    <rPh sb="2" eb="4">
      <t>シキン</t>
    </rPh>
    <rPh sb="4" eb="5">
      <t>グ</t>
    </rPh>
    <rPh sb="6" eb="7">
      <t>ヒョウ</t>
    </rPh>
    <rPh sb="9" eb="11">
      <t>ジギョウ</t>
    </rPh>
    <rPh sb="11" eb="13">
      <t>キカン</t>
    </rPh>
    <rPh sb="13" eb="14">
      <t>ブン</t>
    </rPh>
    <rPh sb="15" eb="17">
      <t>キサイ</t>
    </rPh>
    <rPh sb="18" eb="20">
      <t>ヒツヨウ</t>
    </rPh>
    <rPh sb="23" eb="25">
      <t>キサイ</t>
    </rPh>
    <phoneticPr fontId="3"/>
  </si>
  <si>
    <t>5.収入において短期および長期借入金がある場合、6.支出の短期および長期借入金返済に返済額が記載されていますか。</t>
    <rPh sb="2" eb="4">
      <t>シュウニュウ</t>
    </rPh>
    <rPh sb="13" eb="15">
      <t>チョウキ</t>
    </rPh>
    <rPh sb="26" eb="28">
      <t>シシュツ</t>
    </rPh>
    <rPh sb="29" eb="31">
      <t>タンキ</t>
    </rPh>
    <rPh sb="34" eb="36">
      <t>チョウキ</t>
    </rPh>
    <rPh sb="36" eb="38">
      <t>カリイレ</t>
    </rPh>
    <rPh sb="38" eb="39">
      <t>キン</t>
    </rPh>
    <rPh sb="39" eb="41">
      <t>ヘンサイ</t>
    </rPh>
    <rPh sb="44" eb="45">
      <t>ガク</t>
    </rPh>
    <phoneticPr fontId="1"/>
  </si>
  <si>
    <t>Ⅱ.資金繰り表</t>
    <phoneticPr fontId="3"/>
  </si>
  <si>
    <t>3-4. ワーク・ライフ・バランス等推進企業に関する認定等の状況について</t>
    <phoneticPr fontId="3"/>
  </si>
  <si>
    <t>共同提案の場合、代表提案者がまとめて作成してください。</t>
    <rPh sb="0" eb="2">
      <t>キョウドウ</t>
    </rPh>
    <rPh sb="2" eb="4">
      <t>テイアン</t>
    </rPh>
    <rPh sb="5" eb="7">
      <t>バアイ</t>
    </rPh>
    <rPh sb="8" eb="13">
      <t>ダイヒョウテイアンシャ</t>
    </rPh>
    <rPh sb="18" eb="20">
      <t>サクセイ</t>
    </rPh>
    <phoneticPr fontId="3"/>
  </si>
  <si>
    <r>
      <t>3-5. 事業開始年度の賃金を引き上げる旨の表明
資料</t>
    </r>
    <r>
      <rPr>
        <sz val="11"/>
        <color rgb="FFFF0000"/>
        <rFont val="Meiryo UI"/>
        <family val="3"/>
        <charset val="128"/>
      </rPr>
      <t>（任意）</t>
    </r>
    <phoneticPr fontId="3"/>
  </si>
  <si>
    <t>業種コード</t>
    <rPh sb="0" eb="2">
      <t>ギョウシュ</t>
    </rPh>
    <phoneticPr fontId="1"/>
  </si>
  <si>
    <t>有</t>
    <rPh sb="0" eb="1">
      <t>アリ</t>
    </rPh>
    <phoneticPr fontId="1"/>
  </si>
  <si>
    <t>常勤</t>
    <rPh sb="0" eb="2">
      <t>ジョウキン</t>
    </rPh>
    <phoneticPr fontId="1"/>
  </si>
  <si>
    <t>大企業</t>
    <rPh sb="0" eb="3">
      <t>ダイキギョウ</t>
    </rPh>
    <phoneticPr fontId="1"/>
  </si>
  <si>
    <t>一</t>
    <rPh sb="0" eb="1">
      <t>イチ</t>
    </rPh>
    <phoneticPr fontId="1"/>
  </si>
  <si>
    <t>無</t>
    <rPh sb="0" eb="1">
      <t>ナシ</t>
    </rPh>
    <phoneticPr fontId="1"/>
  </si>
  <si>
    <t>共同提案</t>
    <rPh sb="0" eb="4">
      <t>キョウドウテイアン</t>
    </rPh>
    <phoneticPr fontId="1"/>
  </si>
  <si>
    <t>確認済</t>
    <rPh sb="0" eb="2">
      <t>カクニン</t>
    </rPh>
    <rPh sb="2" eb="3">
      <t>スミ</t>
    </rPh>
    <phoneticPr fontId="1"/>
  </si>
  <si>
    <t>A</t>
    <phoneticPr fontId="1"/>
  </si>
  <si>
    <t>非常勤</t>
    <rPh sb="0" eb="3">
      <t>ヒジョウキン</t>
    </rPh>
    <phoneticPr fontId="1"/>
  </si>
  <si>
    <t>二</t>
    <rPh sb="0" eb="1">
      <t>ニ</t>
    </rPh>
    <phoneticPr fontId="1"/>
  </si>
  <si>
    <t>中小企業</t>
    <rPh sb="0" eb="4">
      <t>チュウショウキギョウ</t>
    </rPh>
    <phoneticPr fontId="1"/>
  </si>
  <si>
    <t>単独提案</t>
    <rPh sb="0" eb="4">
      <t>タンドクテイアン</t>
    </rPh>
    <phoneticPr fontId="1"/>
  </si>
  <si>
    <t>要対応</t>
    <rPh sb="0" eb="3">
      <t>ヨウタイオウ</t>
    </rPh>
    <phoneticPr fontId="1"/>
  </si>
  <si>
    <t>B</t>
    <phoneticPr fontId="1"/>
  </si>
  <si>
    <t>SG</t>
    <phoneticPr fontId="1"/>
  </si>
  <si>
    <t>三</t>
    <rPh sb="0" eb="1">
      <t>サン</t>
    </rPh>
    <phoneticPr fontId="1"/>
  </si>
  <si>
    <t>C</t>
    <phoneticPr fontId="1"/>
  </si>
  <si>
    <t>中小企業</t>
    <phoneticPr fontId="1"/>
  </si>
  <si>
    <t>四</t>
    <rPh sb="0" eb="1">
      <t>シ</t>
    </rPh>
    <phoneticPr fontId="1"/>
  </si>
  <si>
    <t>D</t>
    <phoneticPr fontId="1"/>
  </si>
  <si>
    <t>五</t>
    <rPh sb="0" eb="1">
      <t>ゴ</t>
    </rPh>
    <phoneticPr fontId="1"/>
  </si>
  <si>
    <t>E</t>
    <phoneticPr fontId="1"/>
  </si>
  <si>
    <t>その他</t>
    <rPh sb="2" eb="3">
      <t>タ</t>
    </rPh>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</si>
  <si>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</si>
  <si>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</si>
  <si>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</si>
  <si>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</si>
  <si>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</si>
  <si>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</si>
  <si>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</si>
  <si>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</si>
  <si>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</si>
  <si>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</si>
  <si>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</si>
  <si>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</si>
  <si>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</si>
  <si>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</si>
  <si>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</si>
  <si>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　　終了予定年月日（西暦）</t>
    <rPh sb="10" eb="12">
      <t>セイレキ</t>
    </rPh>
    <phoneticPr fontId="1"/>
  </si>
  <si>
    <t>公募期間</t>
    <rPh sb="0" eb="2">
      <t>コウボ</t>
    </rPh>
    <rPh sb="2" eb="4">
      <t>キカン</t>
    </rPh>
    <phoneticPr fontId="1"/>
  </si>
  <si>
    <t>「有」「無」いずれかの記載があるか。「有」の場合、「従業員への賃金引上げ計画の表明書(3-5)」の記載がありますか。</t>
    <rPh sb="11" eb="13">
      <t>キサイ</t>
    </rPh>
    <rPh sb="49" eb="51">
      <t>キサイ</t>
    </rPh>
    <phoneticPr fontId="1"/>
  </si>
  <si>
    <t>1-1 登録研究員の欄に主任研究者も含めて記載されていますか。</t>
    <rPh sb="10" eb="11">
      <t>ラン</t>
    </rPh>
    <phoneticPr fontId="1"/>
  </si>
  <si>
    <t>2-2.　主任研究者研究経歴書（共同研究先用）</t>
    <rPh sb="16" eb="18">
      <t>キョウドウ</t>
    </rPh>
    <rPh sb="18" eb="20">
      <t>ケンキュウ</t>
    </rPh>
    <rPh sb="20" eb="21">
      <t>サキ</t>
    </rPh>
    <rPh sb="21" eb="22">
      <t>ヨウ</t>
    </rPh>
    <phoneticPr fontId="1"/>
  </si>
  <si>
    <t>3-4.　ワーク・ライフ・バランス等推進企業に関する認定等の状況　</t>
    <phoneticPr fontId="1"/>
  </si>
  <si>
    <t>3-5.　事業開始年度の賃金を引き上げる旨の表明資料（任意）</t>
    <phoneticPr fontId="1"/>
  </si>
  <si>
    <t>　　提案者（法人）名　半角ｶﾅ</t>
    <rPh sb="11" eb="13">
      <t>ハンカク</t>
    </rPh>
    <phoneticPr fontId="1"/>
  </si>
  <si>
    <t>(6)現在の主要事業内容（主な製品等）
※ 記載しきれない場合、行の高さを変更し、文章が見切れないようにしてください。</t>
    <rPh sb="42" eb="44">
      <t>ブンショウ</t>
    </rPh>
    <rPh sb="45" eb="47">
      <t>ミキ</t>
    </rPh>
    <phoneticPr fontId="1"/>
  </si>
  <si>
    <t>本社所在地　※ 全部事項証明書に記載されている住所と一致</t>
    <phoneticPr fontId="3"/>
  </si>
  <si>
    <t>(7)提案者（法人）の沿革
※ 記載しきれない場合、行の高さを変更し、文章が見切れないようにしてください。</t>
    <phoneticPr fontId="1"/>
  </si>
  <si>
    <t>設立（西暦）</t>
    <rPh sb="0" eb="2">
      <t>セツリツ</t>
    </rPh>
    <rPh sb="3" eb="5">
      <t>セイレキ</t>
    </rPh>
    <phoneticPr fontId="1"/>
  </si>
  <si>
    <t>・登録研究員を6名以上記載する場合は、適宜行を追加してください。</t>
    <rPh sb="1" eb="6">
      <t>トウロクケンキュウイン</t>
    </rPh>
    <rPh sb="8" eb="9">
      <t>メイ</t>
    </rPh>
    <rPh sb="9" eb="11">
      <t>イジョウ</t>
    </rPh>
    <rPh sb="11" eb="13">
      <t>バアイ</t>
    </rPh>
    <rPh sb="15" eb="17">
      <t>テキギ</t>
    </rPh>
    <rPh sb="17" eb="18">
      <t>ギョウ</t>
    </rPh>
    <rPh sb="19" eb="21">
      <t>ツイカ</t>
    </rPh>
    <phoneticPr fontId="1"/>
  </si>
  <si>
    <t>✓</t>
    <phoneticPr fontId="1"/>
  </si>
  <si>
    <t>収入Ⅲの資金調達を予定している場合、調達方法について記載がありますか。</t>
    <rPh sb="0" eb="2">
      <t>シュウニュウ</t>
    </rPh>
    <rPh sb="4" eb="8">
      <t>シキンチョウタツ</t>
    </rPh>
    <rPh sb="9" eb="11">
      <t>ヨテイ</t>
    </rPh>
    <rPh sb="15" eb="17">
      <t>バアイ</t>
    </rPh>
    <rPh sb="18" eb="20">
      <t>チョウタツ</t>
    </rPh>
    <rPh sb="22" eb="24">
      <t>キサイ</t>
    </rPh>
    <phoneticPr fontId="3"/>
  </si>
  <si>
    <t>記載内容に不備はないですか。</t>
    <rPh sb="0" eb="2">
      <t>キサイ</t>
    </rPh>
    <rPh sb="2" eb="4">
      <t>ナイヨウ</t>
    </rPh>
    <rPh sb="5" eb="7">
      <t>フビ</t>
    </rPh>
    <phoneticPr fontId="3"/>
  </si>
  <si>
    <t>貸借対照表、損益計算書（製造原価報告書、販売費及び一般管理費明細書、株主（社員）資本等変動計算書を含む）等、すべてが揃っていますか。</t>
    <rPh sb="12" eb="14">
      <t>セイゾウ</t>
    </rPh>
    <rPh sb="52" eb="53">
      <t>トウ</t>
    </rPh>
    <rPh sb="58" eb="59">
      <t>ソロ</t>
    </rPh>
    <phoneticPr fontId="3"/>
  </si>
  <si>
    <t>全部事項証明書は準備できていますか。</t>
    <rPh sb="0" eb="7">
      <t>ゼンブジコウショウメイショ</t>
    </rPh>
    <rPh sb="8" eb="10">
      <t>ジュンビ</t>
    </rPh>
    <phoneticPr fontId="3"/>
  </si>
  <si>
    <t>共同提案がある場合、全提案者分がありますか。</t>
    <rPh sb="0" eb="2">
      <t>キョウドウ</t>
    </rPh>
    <rPh sb="2" eb="4">
      <t>テイアン</t>
    </rPh>
    <rPh sb="7" eb="9">
      <t>バアイ</t>
    </rPh>
    <rPh sb="10" eb="11">
      <t>ゼン</t>
    </rPh>
    <rPh sb="11" eb="14">
      <t>テイアンシャ</t>
    </rPh>
    <rPh sb="14" eb="15">
      <t>ブン</t>
    </rPh>
    <phoneticPr fontId="3"/>
  </si>
  <si>
    <t>共同提案がある場合、全提案者分ありますか（各提案者毎に、最低1部ずつ必要です）。</t>
    <rPh sb="0" eb="2">
      <t>キョウドウ</t>
    </rPh>
    <rPh sb="2" eb="4">
      <t>テイアン</t>
    </rPh>
    <rPh sb="7" eb="9">
      <t>バアイ</t>
    </rPh>
    <rPh sb="10" eb="11">
      <t>ゼン</t>
    </rPh>
    <rPh sb="11" eb="14">
      <t>テイアンシャ</t>
    </rPh>
    <rPh sb="14" eb="15">
      <t>ブン</t>
    </rPh>
    <rPh sb="15" eb="16">
      <t>モウシブン</t>
    </rPh>
    <rPh sb="21" eb="22">
      <t>カク</t>
    </rPh>
    <rPh sb="22" eb="24">
      <t>テイアン</t>
    </rPh>
    <rPh sb="24" eb="25">
      <t>シャ</t>
    </rPh>
    <rPh sb="25" eb="26">
      <t>マイ</t>
    </rPh>
    <rPh sb="28" eb="30">
      <t>サイテイ</t>
    </rPh>
    <rPh sb="31" eb="32">
      <t>ブ</t>
    </rPh>
    <rPh sb="34" eb="36">
      <t>ヒツヨウ</t>
    </rPh>
    <phoneticPr fontId="3"/>
  </si>
  <si>
    <t>千円を充当</t>
    <rPh sb="0" eb="1">
      <t>セン</t>
    </rPh>
    <rPh sb="1" eb="2">
      <t>エン</t>
    </rPh>
    <rPh sb="3" eb="5">
      <t>ジュウトウ</t>
    </rPh>
    <phoneticPr fontId="1"/>
  </si>
  <si>
    <t>認定状況の確認</t>
    <rPh sb="0" eb="4">
      <t>ニンテイジョウキョウ</t>
    </rPh>
    <rPh sb="5" eb="7">
      <t>カクニン</t>
    </rPh>
    <phoneticPr fontId="1"/>
  </si>
  <si>
    <t>賃上げの有無</t>
    <rPh sb="0" eb="2">
      <t>チンア</t>
    </rPh>
    <phoneticPr fontId="1"/>
  </si>
  <si>
    <t>【記入にあたっての注意点】
①研究開発経歴（現職含む）：
　(ア)「過去の研究実績（参画プロジェクト）」については、自社独自のプロジェクトのみならず過去に参画したＮＥＤＯプロジェクト等も含めて記載してください。また、大学への派遣や他の企業／研究機関での勤務経験なども併せて記載してください。
②受賞歴、当該研究開発に関する最近5年間の主要論文、研究発表、特許等（外国出願を含む）：
　(イ)当該研究開発プロジェクトに関連する研究成果を記載してください。
　(ウ)研究成果を示すものとして、「論文（研究経歴又は専門分野における代表的な論文。学会の査読の無いもの等も可）」、「研究発表（学会のみならずシンポジウム等での口頭発表等も可）」、「特許（外国出願を含む）」等がありますが、これに限定しません。なお、共著者、共同発表者、又は共同発明者でも可です。
　 ※「論文、研究発表、特許等」は、原則として少なくてもこれらのうち1つについて当該分野に関する研究成果を示す記述があることが必要となります。れらがない研究者においては、「その他」項目に当該プロジェクトを遂行する上で当人の知見が不可欠であることを示す事由を記載してください。技能者や分析担当者・技術動向調査担当者等において、「論文」「研究発表」「特許」等が無い場合については、当該人物が研究に不可欠である旨を有する技能や経験に関連付けて記述してください。</t>
    <phoneticPr fontId="1"/>
  </si>
  <si>
    <t>プルダウンリスト</t>
    <phoneticPr fontId="1"/>
  </si>
  <si>
    <t>NEDO使用欄（マスターシート照合）</t>
    <rPh sb="4" eb="7">
      <t>シヨウラン</t>
    </rPh>
    <rPh sb="15" eb="17">
      <t>ショウゴウ</t>
    </rPh>
    <phoneticPr fontId="1"/>
  </si>
  <si>
    <t>提案テーマ名</t>
    <rPh sb="0" eb="2">
      <t>テイアン</t>
    </rPh>
    <phoneticPr fontId="1"/>
  </si>
  <si>
    <t>提案者
（連名、分担等、1セル1団体で記入）</t>
    <rPh sb="5" eb="7">
      <t>レンメイ</t>
    </rPh>
    <rPh sb="8" eb="10">
      <t>ブンタン</t>
    </rPh>
    <rPh sb="10" eb="11">
      <t>トウ</t>
    </rPh>
    <rPh sb="16" eb="18">
      <t>ダンタイ</t>
    </rPh>
    <rPh sb="19" eb="21">
      <t>キニュウ</t>
    </rPh>
    <phoneticPr fontId="1"/>
  </si>
  <si>
    <t>法人番号
(13桁 半角数字)</t>
    <rPh sb="0" eb="2">
      <t>ホウジン</t>
    </rPh>
    <phoneticPr fontId="1"/>
  </si>
  <si>
    <t>会計監査人有無</t>
    <phoneticPr fontId="1"/>
  </si>
  <si>
    <t>⑥事業概要</t>
    <phoneticPr fontId="1"/>
  </si>
  <si>
    <t>会計監査人名</t>
    <rPh sb="0" eb="2">
      <t>カイケイ</t>
    </rPh>
    <rPh sb="2" eb="4">
      <t>カンサ</t>
    </rPh>
    <rPh sb="4" eb="5">
      <t>ニン</t>
    </rPh>
    <rPh sb="5" eb="6">
      <t>メイ</t>
    </rPh>
    <phoneticPr fontId="1"/>
  </si>
  <si>
    <t>担当者所属</t>
    <phoneticPr fontId="1"/>
  </si>
  <si>
    <t>氏名</t>
    <phoneticPr fontId="1"/>
  </si>
  <si>
    <t>電話番号</t>
    <phoneticPr fontId="1"/>
  </si>
  <si>
    <t>Ｅメールアドレス</t>
    <phoneticPr fontId="1"/>
  </si>
  <si>
    <t>13.事業開始年度の賃金を引き上げる旨の表明の有無
有・無</t>
    <phoneticPr fontId="1"/>
  </si>
  <si>
    <t>1.自己資金による充当</t>
    <rPh sb="2" eb="6">
      <t>ジコシキン</t>
    </rPh>
    <rPh sb="9" eb="11">
      <t>ジュウトウ</t>
    </rPh>
    <phoneticPr fontId="1"/>
  </si>
  <si>
    <t>ー</t>
    <phoneticPr fontId="3"/>
  </si>
  <si>
    <t>確認</t>
    <rPh sb="0" eb="2">
      <t>カクニン</t>
    </rPh>
    <phoneticPr fontId="3"/>
  </si>
  <si>
    <t>資本金
（千円）
数字のみ</t>
    <rPh sb="0" eb="3">
      <t>シホンキン</t>
    </rPh>
    <rPh sb="5" eb="7">
      <t>センエン</t>
    </rPh>
    <phoneticPr fontId="1"/>
  </si>
  <si>
    <t>設立年
(西暦)
数字のみ</t>
    <rPh sb="0" eb="2">
      <t>セツリツ</t>
    </rPh>
    <rPh sb="2" eb="3">
      <t>トシ</t>
    </rPh>
    <rPh sb="5" eb="7">
      <t>セイレキ</t>
    </rPh>
    <phoneticPr fontId="1"/>
  </si>
  <si>
    <t>（参考）入力済みデータ参照</t>
    <rPh sb="1" eb="3">
      <t>サンコウ</t>
    </rPh>
    <rPh sb="4" eb="7">
      <t>ニュウリョクズ</t>
    </rPh>
    <rPh sb="11" eb="13">
      <t>サンショウ</t>
    </rPh>
    <phoneticPr fontId="3"/>
  </si>
  <si>
    <t>その他経費</t>
    <phoneticPr fontId="1"/>
  </si>
  <si>
    <t>精算月
（想定）</t>
    <rPh sb="0" eb="2">
      <t>セイサン</t>
    </rPh>
    <rPh sb="2" eb="3">
      <t>ツキ</t>
    </rPh>
    <rPh sb="5" eb="7">
      <t>ソウテイ</t>
    </rPh>
    <phoneticPr fontId="1"/>
  </si>
  <si>
    <t>「有」を選択した場合
(右に金額、内容等を記入)</t>
    <rPh sb="1" eb="2">
      <t>ア</t>
    </rPh>
    <rPh sb="4" eb="6">
      <t>センタク</t>
    </rPh>
    <rPh sb="8" eb="10">
      <t>バアイ</t>
    </rPh>
    <rPh sb="12" eb="13">
      <t>ミギ</t>
    </rPh>
    <rPh sb="14" eb="16">
      <t>キンガク</t>
    </rPh>
    <rPh sb="17" eb="19">
      <t>ナイヨウ</t>
    </rPh>
    <rPh sb="19" eb="20">
      <t>トウ</t>
    </rPh>
    <rPh sb="21" eb="23">
      <t>キニュウ</t>
    </rPh>
    <phoneticPr fontId="1"/>
  </si>
  <si>
    <t>採択</t>
    <rPh sb="0" eb="2">
      <t>サイタク</t>
    </rPh>
    <phoneticPr fontId="1"/>
  </si>
  <si>
    <t>不採択</t>
    <rPh sb="0" eb="3">
      <t>フサイタク</t>
    </rPh>
    <phoneticPr fontId="1"/>
  </si>
  <si>
    <t>・財務データ入力フォームでは一部の勘定科目のみを入力するため、流動資産合計、流動負債合計、</t>
  </si>
  <si>
    <t>　および固定負債合計については、内訳となる勘定科目の合計額と一致しないことがあります。</t>
    <phoneticPr fontId="1"/>
  </si>
  <si>
    <t>令和</t>
    <rPh sb="0" eb="2">
      <t>レイワ</t>
    </rPh>
    <phoneticPr fontId="1"/>
  </si>
  <si>
    <t>日</t>
    <rPh sb="0" eb="1">
      <t>ニチ</t>
    </rPh>
    <phoneticPr fontId="1"/>
  </si>
  <si>
    <t>Ⅲ.財務データ入力</t>
    <rPh sb="2" eb="4">
      <t>ザイム</t>
    </rPh>
    <rPh sb="7" eb="8">
      <t>イ</t>
    </rPh>
    <rPh sb="8" eb="9">
      <t>チカラ</t>
    </rPh>
    <phoneticPr fontId="3"/>
  </si>
  <si>
    <t>企業情報の項目において、「業種コード」が記載できていますか。</t>
    <rPh sb="0" eb="4">
      <t>キギョウジョウホウ</t>
    </rPh>
    <rPh sb="5" eb="7">
      <t>コウモク</t>
    </rPh>
    <rPh sb="13" eb="15">
      <t>ギョウシュ</t>
    </rPh>
    <rPh sb="20" eb="22">
      <t>キサイ</t>
    </rPh>
    <phoneticPr fontId="3"/>
  </si>
  <si>
    <t>財務データが3か年分記載できていますか。
※設立から3年以内の場合は、記載できる年数分を記載してください。</t>
    <rPh sb="0" eb="2">
      <t>ザイム</t>
    </rPh>
    <rPh sb="8" eb="10">
      <t>ネンブン</t>
    </rPh>
    <rPh sb="10" eb="12">
      <t>キサイ</t>
    </rPh>
    <rPh sb="22" eb="24">
      <t>セツリツ</t>
    </rPh>
    <rPh sb="27" eb="28">
      <t>ネン</t>
    </rPh>
    <rPh sb="28" eb="30">
      <t>イナイ</t>
    </rPh>
    <rPh sb="31" eb="33">
      <t>バアイ</t>
    </rPh>
    <rPh sb="35" eb="37">
      <t>キサイ</t>
    </rPh>
    <rPh sb="40" eb="42">
      <t>ネンスウ</t>
    </rPh>
    <rPh sb="42" eb="43">
      <t>ブン</t>
    </rPh>
    <rPh sb="44" eb="46">
      <t>キサイ</t>
    </rPh>
    <phoneticPr fontId="3"/>
  </si>
  <si>
    <t>確認しました</t>
    <rPh sb="0" eb="2">
      <t>カクニン</t>
    </rPh>
    <phoneticPr fontId="1"/>
  </si>
  <si>
    <t>・入力いただいた財務データに基づき、システムで内容の確認を行いますので、必ず記載してください。</t>
    <phoneticPr fontId="1"/>
  </si>
  <si>
    <t>・単位は千円です。例）799万円の場合、セルには「7,990」と記載してください。</t>
    <rPh sb="1" eb="3">
      <t>タンイ</t>
    </rPh>
    <rPh sb="4" eb="6">
      <t>センエン</t>
    </rPh>
    <rPh sb="9" eb="10">
      <t>レイ</t>
    </rPh>
    <rPh sb="14" eb="16">
      <t>マンエン</t>
    </rPh>
    <rPh sb="17" eb="19">
      <t>バアイ</t>
    </rPh>
    <rPh sb="32" eb="34">
      <t>キサイ</t>
    </rPh>
    <phoneticPr fontId="1"/>
  </si>
  <si>
    <t>・資本金は提出時点を基準としてください。
・千円未満は切り捨てとしてください。例）資本金が、6,955,300円の場合は、「6,955」と記載してください。</t>
    <rPh sb="22" eb="26">
      <t>センエンミマン</t>
    </rPh>
    <rPh sb="27" eb="28">
      <t>キ</t>
    </rPh>
    <rPh sb="29" eb="30">
      <t>ス</t>
    </rPh>
    <rPh sb="39" eb="40">
      <t>レイ</t>
    </rPh>
    <rPh sb="41" eb="44">
      <t>シホンキン</t>
    </rPh>
    <rPh sb="55" eb="56">
      <t>エン</t>
    </rPh>
    <rPh sb="57" eb="59">
      <t>バアイ</t>
    </rPh>
    <rPh sb="69" eb="71">
      <t>キサイ</t>
    </rPh>
    <phoneticPr fontId="1"/>
  </si>
  <si>
    <t>(1)収支計画</t>
    <phoneticPr fontId="1"/>
  </si>
  <si>
    <t>Ⅲ．その他の収入</t>
    <phoneticPr fontId="1"/>
  </si>
  <si>
    <t>間接経費(上記3項目の10％)</t>
    <rPh sb="5" eb="7">
      <t>ジョウキ</t>
    </rPh>
    <rPh sb="8" eb="10">
      <t>コウモク</t>
    </rPh>
    <phoneticPr fontId="1"/>
  </si>
  <si>
    <t>学位取得年（西暦） ※数値のみ記入</t>
    <rPh sb="11" eb="13">
      <t>スウチ</t>
    </rPh>
    <rPh sb="15" eb="17">
      <t>キニュウ</t>
    </rPh>
    <phoneticPr fontId="1"/>
  </si>
  <si>
    <t>該当：１</t>
    <rPh sb="0" eb="2">
      <t>ガイトウ</t>
    </rPh>
    <phoneticPr fontId="1"/>
  </si>
  <si>
    <t>非該当：２</t>
    <rPh sb="0" eb="3">
      <t>ヒガイトウ</t>
    </rPh>
    <phoneticPr fontId="1"/>
  </si>
  <si>
    <t>←</t>
    <phoneticPr fontId="1"/>
  </si>
  <si>
    <t>NEDO確認用</t>
    <rPh sb="4" eb="6">
      <t>カクニン</t>
    </rPh>
    <rPh sb="6" eb="7">
      <t>ヨウ</t>
    </rPh>
    <phoneticPr fontId="1"/>
  </si>
  <si>
    <t>NEDO指定</t>
    <rPh sb="4" eb="6">
      <t>シテイ</t>
    </rPh>
    <phoneticPr fontId="1"/>
  </si>
  <si>
    <t xml:space="preserve">・金額については、他の記載箇所と同一となっているかご確認ください。
</t>
  </si>
  <si>
    <t xml:space="preserve">注１．提案書は、添付書類を含め、全て日本語で記載してください。
注２．提案書の項目を勝手に削除しないでください。
注３．特に注意がない場合は、項目間の行間は、適宜変更してください。
注４．記入に際しては、簡潔明瞭を旨とし、提案書のボリュームが大きくならないよう配慮してください。
注５．提案書の作成にあたり記入上の注意をよく読んでください。また、各項目の記載上のポイントに沿って提案書を作成してください。
注６．提案書の作成にあたり、公募要領を必ず確認してください。提案書の記載内容について注意事項があります。
</t>
    <phoneticPr fontId="1"/>
  </si>
  <si>
    <t>(単位；千円)</t>
    <rPh sb="1" eb="3">
      <t>タンイ</t>
    </rPh>
    <rPh sb="4" eb="5">
      <t>セン</t>
    </rPh>
    <rPh sb="5" eb="6">
      <t>エン</t>
    </rPh>
    <phoneticPr fontId="1"/>
  </si>
  <si>
    <t>(1)大項目</t>
    <rPh sb="3" eb="6">
      <t>ダイコウモク</t>
    </rPh>
    <phoneticPr fontId="1"/>
  </si>
  <si>
    <t>(2)中項目</t>
    <rPh sb="3" eb="4">
      <t>ナカ</t>
    </rPh>
    <rPh sb="4" eb="6">
      <t>コウモク</t>
    </rPh>
    <phoneticPr fontId="1"/>
  </si>
  <si>
    <t>ディープテック・スタートアップ支援基金／大企業等のスタートアップ連携・調達加速化事業／PoPフェーズ</t>
    <phoneticPr fontId="1"/>
  </si>
  <si>
    <t>GX分野の大企業等のスタートアップ連携・調達加速化事業／PoPフェーズ</t>
    <phoneticPr fontId="1"/>
  </si>
  <si>
    <t>2/3 以内</t>
    <rPh sb="4" eb="6">
      <t>イナイ</t>
    </rPh>
    <phoneticPr fontId="1"/>
  </si>
  <si>
    <t>補助事業名</t>
    <rPh sb="0" eb="2">
      <t>ホジョ</t>
    </rPh>
    <rPh sb="2" eb="4">
      <t>ジギョウ</t>
    </rPh>
    <rPh sb="4" eb="5">
      <t>メイ</t>
    </rPh>
    <phoneticPr fontId="1"/>
  </si>
  <si>
    <t>(3)小項目</t>
    <rPh sb="3" eb="4">
      <t>ショウ</t>
    </rPh>
    <rPh sb="4" eb="6">
      <t>コウモク</t>
    </rPh>
    <phoneticPr fontId="1"/>
  </si>
  <si>
    <t>補助事業に要する経費</t>
  </si>
  <si>
    <t>Ⅳ．補助金交付申請額</t>
  </si>
  <si>
    <t>・補助先の登録予定の研究員を対象としてください。</t>
  </si>
  <si>
    <t>・年齢は補助事業の開始年度の4月1日時点を基準としてください。</t>
  </si>
  <si>
    <t xml:space="preserve">
補助金交付申請額（合計額）
（千円）</t>
    <rPh sb="16" eb="17">
      <t>セン</t>
    </rPh>
    <phoneticPr fontId="1"/>
  </si>
  <si>
    <t>研究経歴書は、研究開発等実施体制の審査のために利用されます（ただし、法令等により提供を求められた場合を除きます）。
事業の遂行を管理し、各種文書の提出や研究員の従事日誌の確認等を行う補助事業を遂行する際の責任者である主任研究者について、研究経歴を主任研究者研究経歴書に記入し提出してください。
なお、主任研究者は研究実施場所ごとに登録が必要です（共同提案の場合、提案者ごとに最低1名は登録が必要です）。また研究員が主任研究者を兼ねることも可能です。</t>
  </si>
  <si>
    <t>補助事業自己負担費用の調達方法について</t>
  </si>
  <si>
    <t>本補助事業期間中に必要となる自己負担分（補助事業の総費用から補助金交付申請額）について、自己資金、借入金等から該当する項目を選択いただき、その金額と内容をご記入ください。借入金や出資による場合は、相手方（予定含む）の記入をお願いいたします。内容について、代表者、経理担当者へのヒアリングにより質問をさせていただく場合があります。また、借入金や出資金については必要に応じて確認資料（意向確認書など）の提出をお願いする場合があります。</t>
    <rPh sb="0" eb="1">
      <t>ホン</t>
    </rPh>
    <rPh sb="3" eb="5">
      <t>ジギョウ</t>
    </rPh>
    <rPh sb="5" eb="7">
      <t>キカン</t>
    </rPh>
    <rPh sb="7" eb="8">
      <t>チュウ</t>
    </rPh>
    <rPh sb="9" eb="11">
      <t>ヒツヨウ</t>
    </rPh>
    <rPh sb="14" eb="16">
      <t>ジコ</t>
    </rPh>
    <rPh sb="16" eb="19">
      <t>フタンブン</t>
    </rPh>
    <rPh sb="22" eb="24">
      <t>ジギョウ</t>
    </rPh>
    <rPh sb="25" eb="28">
      <t>ソウヒヨウ</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rPh sb="167" eb="170">
      <t>カリイレキン</t>
    </rPh>
    <rPh sb="171" eb="174">
      <t>シュッシキン</t>
    </rPh>
    <rPh sb="179" eb="181">
      <t>ヒツヨウ</t>
    </rPh>
    <rPh sb="182" eb="183">
      <t>オウ</t>
    </rPh>
    <rPh sb="185" eb="189">
      <t>カクニンシリョウ</t>
    </rPh>
    <rPh sb="190" eb="195">
      <t>イコウカクニンショ</t>
    </rPh>
    <rPh sb="199" eb="201">
      <t>テイシュツ</t>
    </rPh>
    <rPh sb="203" eb="204">
      <t>ネガ</t>
    </rPh>
    <rPh sb="207" eb="209">
      <t>バアイ</t>
    </rPh>
    <phoneticPr fontId="1"/>
  </si>
  <si>
    <t>2．収入　NEDO補助収入</t>
    <rPh sb="2" eb="4">
      <t>シュウニュウ</t>
    </rPh>
    <rPh sb="11" eb="13">
      <t>シュウニュウ</t>
    </rPh>
    <phoneticPr fontId="1"/>
  </si>
  <si>
    <t>本補助事業において概算払・精算払を受ける時点での補助金の収入額をご記入ください。公募要領に記載のとおり、成果物等の検収を終えていない場合については、請求の対象とはなりませんので、必ず3．支出　NEDO補助支出に計上した月より後の月への記載をお願いします。また、合計額は補助金交付申請額と一致させてください。</t>
    <rPh sb="0" eb="1">
      <t>ホン</t>
    </rPh>
    <rPh sb="3" eb="5">
      <t>ジギョウ</t>
    </rPh>
    <rPh sb="9" eb="12">
      <t>ガイサンバラ</t>
    </rPh>
    <rPh sb="13" eb="15">
      <t>セイサン</t>
    </rPh>
    <rPh sb="15" eb="16">
      <t>バライ</t>
    </rPh>
    <rPh sb="17" eb="18">
      <t>ウ</t>
    </rPh>
    <rPh sb="20" eb="22">
      <t>ジテン</t>
    </rPh>
    <rPh sb="28" eb="30">
      <t>シュウニュウ</t>
    </rPh>
    <rPh sb="30" eb="31">
      <t>ガク</t>
    </rPh>
    <rPh sb="33" eb="35">
      <t>キニュウ</t>
    </rPh>
    <rPh sb="40" eb="42">
      <t>コウボ</t>
    </rPh>
    <rPh sb="42" eb="44">
      <t>ヨウリョウ</t>
    </rPh>
    <rPh sb="45" eb="47">
      <t>キサイ</t>
    </rPh>
    <rPh sb="89" eb="90">
      <t>カナラ</t>
    </rPh>
    <rPh sb="93" eb="95">
      <t>シシュツ</t>
    </rPh>
    <rPh sb="102" eb="104">
      <t>シシュツ</t>
    </rPh>
    <rPh sb="105" eb="107">
      <t>ケイジョウ</t>
    </rPh>
    <rPh sb="109" eb="110">
      <t>ツキ</t>
    </rPh>
    <rPh sb="112" eb="113">
      <t>アト</t>
    </rPh>
    <rPh sb="114" eb="115">
      <t>ツキ</t>
    </rPh>
    <rPh sb="117" eb="119">
      <t>キサイ</t>
    </rPh>
    <rPh sb="121" eb="122">
      <t>ネガ</t>
    </rPh>
    <rPh sb="130" eb="133">
      <t>ゴウケイガク</t>
    </rPh>
    <rPh sb="137" eb="139">
      <t>コウフ</t>
    </rPh>
    <rPh sb="139" eb="142">
      <t>シンセイガク</t>
    </rPh>
    <rPh sb="143" eb="145">
      <t>イッチ</t>
    </rPh>
    <phoneticPr fontId="1"/>
  </si>
  <si>
    <t>売上原価を除いた経営に係る総コストについて、人件費、販売費、管理費のその他経費の別にご記入ください。ただし、本補助事業にかかるコストについてはNEDO補助支出にご記入ください。</t>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7" eb="59">
      <t>ジギョウ</t>
    </rPh>
    <rPh sb="77" eb="79">
      <t>シシュツ</t>
    </rPh>
    <rPh sb="81" eb="83">
      <t>キニュウ</t>
    </rPh>
    <phoneticPr fontId="1"/>
  </si>
  <si>
    <t>3．支出　NEDO補助支出（自己負担分含む）</t>
    <rPh sb="2" eb="4">
      <t>シシュツ</t>
    </rPh>
    <phoneticPr fontId="1"/>
  </si>
  <si>
    <t>自己負担分を含めた本補助事業において負担する費用（補助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2" eb="14">
      <t>ジギョウ</t>
    </rPh>
    <rPh sb="18" eb="20">
      <t>フタン</t>
    </rPh>
    <rPh sb="22" eb="24">
      <t>ヒヨウ</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1"/>
  </si>
  <si>
    <t>補助事業の総費用</t>
    <rPh sb="2" eb="4">
      <t>ジギョウ</t>
    </rPh>
    <rPh sb="5" eb="6">
      <t>ソウ</t>
    </rPh>
    <rPh sb="6" eb="8">
      <t>ヒヨウ</t>
    </rPh>
    <phoneticPr fontId="1"/>
  </si>
  <si>
    <t>提案書（様式第１）に記載の金額及びⅡ．資金繰り表シートのNEDO補助支出合計額と一致させてください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4" eb="36">
      <t>シシュツ</t>
    </rPh>
    <rPh sb="36" eb="39">
      <t>ゴウケイガク</t>
    </rPh>
    <rPh sb="40" eb="42">
      <t>イッチ</t>
    </rPh>
    <phoneticPr fontId="1"/>
  </si>
  <si>
    <t>補助金交付申請額</t>
    <rPh sb="3" eb="5">
      <t>コウフ</t>
    </rPh>
    <rPh sb="5" eb="8">
      <t>シンセイガク</t>
    </rPh>
    <phoneticPr fontId="1"/>
  </si>
  <si>
    <t>提案書（様式第１）に記載の金額及びⅡ．資金繰り表シートのNEDO補助収入合計額と一致させてください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4" eb="36">
      <t>シュウニュウ</t>
    </rPh>
    <rPh sb="36" eb="39">
      <t>ゴウケイガク</t>
    </rPh>
    <rPh sb="40" eb="42">
      <t>イッチ</t>
    </rPh>
    <phoneticPr fontId="1"/>
  </si>
  <si>
    <t>補助事業自己負担費用</t>
    <rPh sb="2" eb="4">
      <t>ジギョウ</t>
    </rPh>
    <rPh sb="4" eb="6">
      <t>ジコ</t>
    </rPh>
    <rPh sb="6" eb="8">
      <t>フタン</t>
    </rPh>
    <rPh sb="8" eb="10">
      <t>ヒヨウ</t>
    </rPh>
    <phoneticPr fontId="1"/>
  </si>
  <si>
    <t>（補助事業自己負担費用の調達方法について）</t>
    <rPh sb="3" eb="5">
      <t>ジギョウ</t>
    </rPh>
    <rPh sb="5" eb="7">
      <t>ジコ</t>
    </rPh>
    <rPh sb="7" eb="9">
      <t>フタン</t>
    </rPh>
    <rPh sb="9" eb="11">
      <t>ヒヨウ</t>
    </rPh>
    <rPh sb="12" eb="14">
      <t>チョウタツ</t>
    </rPh>
    <rPh sb="14" eb="16">
      <t>ホウホウ</t>
    </rPh>
    <phoneticPr fontId="1"/>
  </si>
  <si>
    <t>合計金額が補助事業自己負担費用（セルB17）と一致するようにしてください。</t>
    <rPh sb="0" eb="2">
      <t>ゴウケイ</t>
    </rPh>
    <rPh sb="2" eb="4">
      <t>キンガク</t>
    </rPh>
    <rPh sb="7" eb="9">
      <t>ジギョウ</t>
    </rPh>
    <rPh sb="9" eb="11">
      <t>ジコ</t>
    </rPh>
    <rPh sb="11" eb="13">
      <t>フタン</t>
    </rPh>
    <rPh sb="13" eb="15">
      <t>ヒヨウ</t>
    </rPh>
    <rPh sb="23" eb="25">
      <t>イッチ</t>
    </rPh>
    <phoneticPr fontId="1"/>
  </si>
  <si>
    <t>補助事業自己負担費用との適合チェック</t>
    <rPh sb="12" eb="14">
      <t>テキゴウ</t>
    </rPh>
    <phoneticPr fontId="1"/>
  </si>
  <si>
    <t>NEDO補助収入</t>
    <rPh sb="6" eb="8">
      <t>シュウニュウ</t>
    </rPh>
    <phoneticPr fontId="1"/>
  </si>
  <si>
    <t>NEDO補助支出
（自己負担分含む）</t>
    <rPh sb="6" eb="8">
      <t>シシュツ</t>
    </rPh>
    <rPh sb="10" eb="12">
      <t>ジコ</t>
    </rPh>
    <rPh sb="12" eb="15">
      <t>フタンブン</t>
    </rPh>
    <rPh sb="15" eb="16">
      <t>フク</t>
    </rPh>
    <phoneticPr fontId="1"/>
  </si>
  <si>
    <t>←照合箇所（Ⅰ資金計画表:補助事業の総費用）</t>
    <rPh sb="1" eb="3">
      <t>ショウゴウ</t>
    </rPh>
    <rPh sb="3" eb="5">
      <t>カショ</t>
    </rPh>
    <rPh sb="7" eb="12">
      <t>シキンケイカクヒョウ</t>
    </rPh>
    <phoneticPr fontId="1"/>
  </si>
  <si>
    <t>対象：提案書の実施体制に記載される補助先（委託先等は除く）</t>
  </si>
  <si>
    <t>5.補助金交付申請額</t>
    <rPh sb="5" eb="7">
      <t>コウフ</t>
    </rPh>
    <rPh sb="7" eb="9">
      <t>シンセイ</t>
    </rPh>
    <rPh sb="9" eb="10">
      <t>ガク</t>
    </rPh>
    <phoneticPr fontId="3"/>
  </si>
  <si>
    <t>7.補助事業の開始及び終了予定年月日</t>
  </si>
  <si>
    <t>8. 補助事業期間における資金計画
（１）収支計画</t>
    <rPh sb="5" eb="7">
      <t>ジギョウ</t>
    </rPh>
    <rPh sb="7" eb="9">
      <t>キカン</t>
    </rPh>
    <rPh sb="13" eb="15">
      <t>シキン</t>
    </rPh>
    <rPh sb="15" eb="17">
      <t>ケイカク</t>
    </rPh>
    <rPh sb="21" eb="23">
      <t>シュウシ</t>
    </rPh>
    <rPh sb="23" eb="25">
      <t>ケイカク</t>
    </rPh>
    <phoneticPr fontId="3"/>
  </si>
  <si>
    <t>各年度の支出額（補助事業に要する経費）と収入の合計金額（Ⅰ+Ⅱ+Ⅲ+Ⅳ）が同額となるように記載していますか。</t>
  </si>
  <si>
    <t>8. 補助事業期間における資金計画
（２）借入金等の調達方法</t>
    <rPh sb="21" eb="24">
      <t>カリイレキン</t>
    </rPh>
    <rPh sb="24" eb="25">
      <t>トウ</t>
    </rPh>
    <rPh sb="26" eb="28">
      <t>チョウタツ</t>
    </rPh>
    <rPh sb="28" eb="30">
      <t>ホウホウ</t>
    </rPh>
    <phoneticPr fontId="3"/>
  </si>
  <si>
    <t>11. 補助事業に従事する人員</t>
  </si>
  <si>
    <t>共同研究先が学術機関等の場合、共同研究費用が、定額補助となっており、「補助対象費用」と「補助金の額」が一致していますか。</t>
  </si>
  <si>
    <t>NEDO補助期間中、8.翌月繰越しがマイナス（資金ショート）する場合、その対策内容（出資、融資、売り上げ増など）が財務項目ファイルに反映されていますか。</t>
    <rPh sb="12" eb="16">
      <t>ヨクゲツクリコ</t>
    </rPh>
    <phoneticPr fontId="1"/>
  </si>
  <si>
    <t>・共同提案合計費用と提案者の費用に分けて記載してください（括弧内に本提案者の費用を記載してください）。
・本様式を含み、提案書に記入の費用は全て消費税抜きにて記入してください。
・補助対象費用の合計は1.5億円以内です。</t>
    <rPh sb="90" eb="96">
      <t>ホジョタイショウヒヨウ</t>
    </rPh>
    <rPh sb="97" eb="99">
      <t>ゴウケイ</t>
    </rPh>
    <rPh sb="103" eb="105">
      <t>オクエン</t>
    </rPh>
    <rPh sb="105" eb="107">
      <t>イナイ</t>
    </rPh>
    <phoneticPr fontId="1"/>
  </si>
  <si>
    <t>・共同提案合計費用と提案者の費用に分けて記載してください（括弧内に本提案者の申請額を記載してください）。
・補助金申請額の合計は1億円以内です。</t>
    <rPh sb="65" eb="67">
      <t>オクエン</t>
    </rPh>
    <rPh sb="67" eb="69">
      <t>イナイ</t>
    </rPh>
    <phoneticPr fontId="1"/>
  </si>
  <si>
    <t>年</t>
    <phoneticPr fontId="1"/>
  </si>
  <si>
    <t>１．事業名称</t>
    <rPh sb="2" eb="6">
      <t>ジギョウメイショウ</t>
    </rPh>
    <phoneticPr fontId="1"/>
  </si>
  <si>
    <t>３．補助事業の総費用
（大企業等とスタートアップの合計額）</t>
    <rPh sb="12" eb="16">
      <t>ダイキギョウトウ</t>
    </rPh>
    <rPh sb="25" eb="27">
      <t>ゴウケイ</t>
    </rPh>
    <rPh sb="27" eb="28">
      <t>ガク</t>
    </rPh>
    <phoneticPr fontId="1"/>
  </si>
  <si>
    <t>４．補助金交付申請額</t>
    <phoneticPr fontId="1"/>
  </si>
  <si>
    <t>５．NEDO補助率</t>
    <rPh sb="6" eb="8">
      <t>ホジョ</t>
    </rPh>
    <phoneticPr fontId="1"/>
  </si>
  <si>
    <t>６．補助事業の開始予定年月日</t>
    <rPh sb="9" eb="11">
      <t>ヨテイ</t>
    </rPh>
    <rPh sb="11" eb="14">
      <t>ネンガッピ</t>
    </rPh>
    <phoneticPr fontId="1"/>
  </si>
  <si>
    <t>７． 補助事業期間における資金計画</t>
    <phoneticPr fontId="1"/>
  </si>
  <si>
    <t>８． 提案者（法人）の概要</t>
    <phoneticPr fontId="1"/>
  </si>
  <si>
    <t>・共同提案者を3先以上記載する場合は、適宜行を追加してください。</t>
    <rPh sb="1" eb="6">
      <t>キョウドウテイアンシャ</t>
    </rPh>
    <rPh sb="8" eb="9">
      <t>サキ</t>
    </rPh>
    <rPh sb="9" eb="11">
      <t>イジョウ</t>
    </rPh>
    <rPh sb="11" eb="13">
      <t>キサイ</t>
    </rPh>
    <rPh sb="15" eb="17">
      <t>バアイ</t>
    </rPh>
    <rPh sb="19" eb="21">
      <t>テキギ</t>
    </rPh>
    <rPh sb="21" eb="22">
      <t>ギョウ</t>
    </rPh>
    <rPh sb="23" eb="25">
      <t>ツイカ</t>
    </rPh>
    <phoneticPr fontId="1"/>
  </si>
  <si>
    <t>・共同提案者がコンソーシアム先である1社以外にもいる場合には、記載してください。</t>
    <rPh sb="1" eb="6">
      <t>キョウドウテイアンシャ</t>
    </rPh>
    <rPh sb="14" eb="15">
      <t>サキ</t>
    </rPh>
    <rPh sb="19" eb="20">
      <t>シャ</t>
    </rPh>
    <rPh sb="20" eb="22">
      <t>イガイ</t>
    </rPh>
    <rPh sb="26" eb="28">
      <t>バアイ</t>
    </rPh>
    <rPh sb="31" eb="33">
      <t>キサイ</t>
    </rPh>
    <phoneticPr fontId="1"/>
  </si>
  <si>
    <t>ー利害関係の確認についてー</t>
    <rPh sb="1" eb="3">
      <t>リガイ</t>
    </rPh>
    <rPh sb="3" eb="5">
      <t>カンケイ</t>
    </rPh>
    <rPh sb="6" eb="8">
      <t>カクニン</t>
    </rPh>
    <phoneticPr fontId="1"/>
  </si>
  <si>
    <t>研究経歴書は、研究開発等実施体制の審査のために利用されます（ただし、法令等により提供を求められた場合を除きます）。
事業の遂行を管理し、各種文書の提出や研究員の従事日誌の確認等を行う補助事業を遂行する際の責任者である主任研究者について、研究経歴を主任研究者研究経歴書に記入し提出してください。
なお、主任研究者は研究実施場所ごとに登録が必要です（共同提案の場合、提案者ごとに最低1名は登録が必要です）。また研究員が主任研究者を兼ねることも可能です。</t>
    <phoneticPr fontId="1"/>
  </si>
  <si>
    <t>スタートアップ</t>
    <phoneticPr fontId="1"/>
  </si>
  <si>
    <t>大企業等</t>
    <rPh sb="0" eb="4">
      <t>ダイキギョウトウ</t>
    </rPh>
    <phoneticPr fontId="1"/>
  </si>
  <si>
    <t>★</t>
    <phoneticPr fontId="1"/>
  </si>
  <si>
    <t>「GX分野の大企業等のスタートアップ連携・調達加速化事業／PoPフェーズ」への提案にあたってのGXに係る取組申告書</t>
    <phoneticPr fontId="3"/>
  </si>
  <si>
    <t>２．	本事業に提案する企業に求められるGXに係る取組の実施状況
当社は、GXに係る取組として、次の「ⅰ．自らの排出削減の取組」、「ⅱ．サプライチェーンでの炭素中立に向けた取組」及び「ⅲ．製品・サービスを通じた市場での取組」のとおり、実施又は計画しているところです。
ⅰ．当社が国内で直接・間接の排出量を把握するとともに、それらに関する削減目標の設定と、その達成に向けた削減取組の実施を行います（以下、いずれかにチェックしてください）。</t>
    <phoneticPr fontId="1"/>
  </si>
  <si>
    <t>ⅱ．自社の製品の生産等に関わるサプライヤーを巻き込んだ脱炭素化を進める活動・取組や、自社の製品等の販売・展開先となる需要家や生活者に対しても脱炭素に向けた活動実績を明示し、同時にそれらにおける意識醸成について、次のとおりに実施または計画しています。</t>
    <phoneticPr fontId="1"/>
  </si>
  <si>
    <t xml:space="preserve"> </t>
  </si>
  <si>
    <t>ⅲ．生活者や教育機関、NPO・NGO等との気候変動の取組に関する対話や、自社又は他者との協業による製品等の脱炭素化に向けたイノベーション等の活動やカーボンオフセット製品の市場投入・拡大等について、次のとおり実施又は計画しています。</t>
    <phoneticPr fontId="1"/>
  </si>
  <si>
    <t>・“大企業”あるいは”中小企業“および設立年度を記載してください。
・大企業、中小企業の種別は公募要領の定義を参照してください。</t>
    <rPh sb="2" eb="3">
      <t>ダイ</t>
    </rPh>
    <rPh sb="11" eb="13">
      <t>チュウショウ</t>
    </rPh>
    <phoneticPr fontId="1"/>
  </si>
  <si>
    <t>・既に実施しています。</t>
    <rPh sb="1" eb="2">
      <t>スデ</t>
    </rPh>
    <rPh sb="3" eb="5">
      <t>ジッシ</t>
    </rPh>
    <phoneticPr fontId="1"/>
  </si>
  <si>
    <t>・今後（又は交付決定以降に）、実施します。</t>
    <phoneticPr fontId="1"/>
  </si>
  <si>
    <t>３．	その他確認事項
以下について、御社として満たす場合はチェックをしてください。</t>
    <rPh sb="5" eb="6">
      <t>タ</t>
    </rPh>
    <rPh sb="6" eb="10">
      <t>カクニンジコウ</t>
    </rPh>
    <phoneticPr fontId="1"/>
  </si>
  <si>
    <t>・本申告書に記載の内容に虚偽はありません。</t>
    <phoneticPr fontId="1"/>
  </si>
  <si>
    <t>・本申告書に記載の内容について、交付決定後、フォローアップを受けることに同意します。</t>
    <phoneticPr fontId="1"/>
  </si>
  <si>
    <t>１．解決につながる課題とその根拠</t>
    <phoneticPr fontId="1"/>
  </si>
  <si>
    <r>
      <t>CO</t>
    </r>
    <r>
      <rPr>
        <b/>
        <vertAlign val="subscript"/>
        <sz val="14"/>
        <color rgb="FF000000"/>
        <rFont val="Meiryo UI"/>
        <family val="3"/>
        <charset val="128"/>
      </rPr>
      <t>2</t>
    </r>
    <r>
      <rPr>
        <b/>
        <sz val="14"/>
        <color rgb="FF000000"/>
        <rFont val="Meiryo UI"/>
        <family val="3"/>
        <charset val="128"/>
      </rPr>
      <t>排出削減の取組</t>
    </r>
    <phoneticPr fontId="3"/>
  </si>
  <si>
    <r>
      <t>２．CO</t>
    </r>
    <r>
      <rPr>
        <vertAlign val="subscript"/>
        <sz val="10.5"/>
        <rFont val="Meiryo UI"/>
        <family val="3"/>
        <charset val="128"/>
      </rPr>
      <t>2</t>
    </r>
    <r>
      <rPr>
        <sz val="10.5"/>
        <rFont val="Meiryo UI"/>
        <family val="3"/>
        <charset val="128"/>
      </rPr>
      <t>削減効果の試算</t>
    </r>
    <phoneticPr fontId="1"/>
  </si>
  <si>
    <r>
      <t>(a) 製品・サービス１単位あたりの年間のCO</t>
    </r>
    <r>
      <rPr>
        <vertAlign val="subscript"/>
        <sz val="10.5"/>
        <color theme="1"/>
        <rFont val="Meiryo UI"/>
        <family val="3"/>
        <charset val="128"/>
      </rPr>
      <t>2</t>
    </r>
    <r>
      <rPr>
        <sz val="10.5"/>
        <color theme="1"/>
        <rFont val="Meiryo UI"/>
        <family val="3"/>
        <charset val="128"/>
      </rPr>
      <t>削減量：</t>
    </r>
    <phoneticPr fontId="1"/>
  </si>
  <si>
    <t>(b) 20XX年の製品・サービスの販売見込：</t>
    <phoneticPr fontId="1"/>
  </si>
  <si>
    <t>量</t>
    <rPh sb="0" eb="1">
      <t>リョウ</t>
    </rPh>
    <phoneticPr fontId="1"/>
  </si>
  <si>
    <t>単位</t>
    <rPh sb="0" eb="2">
      <t>タンイ</t>
    </rPh>
    <phoneticPr fontId="1"/>
  </si>
  <si>
    <t>　　 (b´)内、国内の製品・サービスの販売見込：</t>
    <phoneticPr fontId="1"/>
  </si>
  <si>
    <t>(c) 20XX年の年間のCO2削減量【(a)×(b)】：</t>
    <phoneticPr fontId="1"/>
  </si>
  <si>
    <r>
      <t>［t-CO</t>
    </r>
    <r>
      <rPr>
        <vertAlign val="subscript"/>
        <sz val="10.5"/>
        <rFont val="Meiryo UI"/>
        <family val="3"/>
        <charset val="128"/>
      </rPr>
      <t>2</t>
    </r>
    <r>
      <rPr>
        <sz val="10.5"/>
        <rFont val="Meiryo UI"/>
        <family val="3"/>
        <charset val="128"/>
      </rPr>
      <t>］</t>
    </r>
    <phoneticPr fontId="1"/>
  </si>
  <si>
    <t xml:space="preserve">     内、国内のCO2削減量【(a)×(b´)】</t>
    <phoneticPr fontId="1"/>
  </si>
  <si>
    <t>(d)算出根拠</t>
    <rPh sb="3" eb="7">
      <t>サンシュツコンキョ</t>
    </rPh>
    <phoneticPr fontId="1"/>
  </si>
  <si>
    <t>HOKKAIDO</t>
    <phoneticPr fontId="1"/>
  </si>
  <si>
    <t>・提案書はすべての項目について記載されていますか。
・ページ番号が記載されており、図などによって見切れていませんか。</t>
    <rPh sb="1" eb="4">
      <t>テイアンショ</t>
    </rPh>
    <rPh sb="9" eb="11">
      <t>コウモク</t>
    </rPh>
    <rPh sb="15" eb="17">
      <t>キサイ</t>
    </rPh>
    <rPh sb="41" eb="42">
      <t>ズ</t>
    </rPh>
    <rPh sb="48" eb="50">
      <t>ミキ</t>
    </rPh>
    <phoneticPr fontId="3"/>
  </si>
  <si>
    <t>補助金の額が提案書（1-1）の金額と一致していますか。</t>
    <rPh sb="4" eb="5">
      <t>ガク</t>
    </rPh>
    <phoneticPr fontId="3"/>
  </si>
  <si>
    <t>経済産業省が公開しているフォーマットを用いた初期購買趣意書を、大企業等が作成し、その内容について共同提案者であるスタートアップが合意のもと準備できていますか。
上記フォーマットを用いず代用書類を提出する場合、その理由書も準備できていますか。</t>
    <rPh sb="0" eb="5">
      <t>ケイザイサンギョウショウ</t>
    </rPh>
    <rPh sb="6" eb="8">
      <t>コウカイ</t>
    </rPh>
    <rPh sb="19" eb="20">
      <t>モチ</t>
    </rPh>
    <rPh sb="31" eb="35">
      <t>ダイキギョウトウ</t>
    </rPh>
    <rPh sb="42" eb="44">
      <t>ナイヨウ</t>
    </rPh>
    <rPh sb="48" eb="50">
      <t>キョウドウ</t>
    </rPh>
    <rPh sb="50" eb="53">
      <t>テイアンシャ</t>
    </rPh>
    <rPh sb="64" eb="66">
      <t>ゴウイ</t>
    </rPh>
    <rPh sb="69" eb="71">
      <t>ジュンビ</t>
    </rPh>
    <rPh sb="80" eb="82">
      <t>ジョウキ</t>
    </rPh>
    <rPh sb="89" eb="90">
      <t>モチ</t>
    </rPh>
    <rPh sb="92" eb="94">
      <t>ダイヨウ</t>
    </rPh>
    <rPh sb="94" eb="96">
      <t>ショルイ</t>
    </rPh>
    <rPh sb="97" eb="99">
      <t>テイシュツ</t>
    </rPh>
    <rPh sb="101" eb="103">
      <t>バアイ</t>
    </rPh>
    <rPh sb="106" eb="109">
      <t>リユウショ</t>
    </rPh>
    <rPh sb="110" eb="112">
      <t>ジュンビ</t>
    </rPh>
    <phoneticPr fontId="3"/>
  </si>
  <si>
    <t>・コンソーシアム先（スタートアップの提案者の場合は大企業等、大企業等の提案者の場合はスタートアップ）を記載してください</t>
    <rPh sb="8" eb="9">
      <t>サキ</t>
    </rPh>
    <rPh sb="18" eb="21">
      <t>テイアンシャ</t>
    </rPh>
    <rPh sb="22" eb="24">
      <t>バアイ</t>
    </rPh>
    <rPh sb="25" eb="29">
      <t>ダイキギョウトウ</t>
    </rPh>
    <rPh sb="30" eb="34">
      <t>ダイキギョウトウ</t>
    </rPh>
    <rPh sb="35" eb="38">
      <t>テイアンシャ</t>
    </rPh>
    <rPh sb="39" eb="41">
      <t>バアイ</t>
    </rPh>
    <rPh sb="51" eb="53">
      <t>キサイ</t>
    </rPh>
    <phoneticPr fontId="1"/>
  </si>
  <si>
    <t>スタートアップの補助金の額は、補助金全体（コンソーシアム合計）の額の70%以上になっていますか。</t>
    <rPh sb="28" eb="30">
      <t>ゴウケイ</t>
    </rPh>
    <phoneticPr fontId="3"/>
  </si>
  <si>
    <t>(4)大企業（中小企業以外）・中小企業の種別</t>
    <rPh sb="3" eb="6">
      <t>ダイキギョウ</t>
    </rPh>
    <rPh sb="7" eb="11">
      <t>チュウショウキギョウ</t>
    </rPh>
    <rPh sb="11" eb="13">
      <t>イガイ</t>
    </rPh>
    <rPh sb="15" eb="19">
      <t>チュウショウキギョウ</t>
    </rPh>
    <phoneticPr fontId="1"/>
  </si>
  <si>
    <t>3-6.GXに係る取組申告書</t>
  </si>
  <si>
    <t>4-1.チェックシート</t>
  </si>
  <si>
    <t>1-3.　初期購買趣意書</t>
    <rPh sb="5" eb="9">
      <t>ショキコウバイ</t>
    </rPh>
    <rPh sb="9" eb="12">
      <t>シュイショ</t>
    </rPh>
    <phoneticPr fontId="1"/>
  </si>
  <si>
    <t>1-2.　実施計画書（提案内容）（別紙）</t>
    <rPh sb="5" eb="10">
      <t>ジッシケイカクショ</t>
    </rPh>
    <rPh sb="11" eb="13">
      <t>テイアン</t>
    </rPh>
    <rPh sb="13" eb="15">
      <t>ナイヨウ</t>
    </rPh>
    <rPh sb="17" eb="19">
      <t>ベッシ</t>
    </rPh>
    <phoneticPr fontId="1"/>
  </si>
  <si>
    <t>1-1.　提案書（様式）</t>
    <rPh sb="9" eb="11">
      <t>ヨウシキ</t>
    </rPh>
    <phoneticPr fontId="1"/>
  </si>
  <si>
    <t>・Ⅰ.資金計画表、Ⅱ.資金繰り表、Ⅲ.財務データ入力の各項目に、必要事項がすべて記載がされていますか。
・Ⅰ.資金計画表（補助事業の総費用、補助金交付申請額、補助事業自己負担費用等）、Ⅱ.資金繰り表（NEDO補助収入、NEDO補助支出等）の記載の整合性が取れており、1-1.提案書（様式）の補助金交付申請額や収支計画の金額がすべて一致していますか。</t>
    <rPh sb="3" eb="5">
      <t>シキン</t>
    </rPh>
    <rPh sb="5" eb="7">
      <t>ケイカク</t>
    </rPh>
    <rPh sb="7" eb="8">
      <t>オモテ</t>
    </rPh>
    <rPh sb="11" eb="13">
      <t>シキン</t>
    </rPh>
    <rPh sb="13" eb="14">
      <t>グ</t>
    </rPh>
    <rPh sb="15" eb="16">
      <t>ヒョウ</t>
    </rPh>
    <rPh sb="19" eb="21">
      <t>ザイム</t>
    </rPh>
    <rPh sb="24" eb="26">
      <t>ニュウリョク</t>
    </rPh>
    <rPh sb="27" eb="30">
      <t>カクコウモク</t>
    </rPh>
    <rPh sb="32" eb="36">
      <t>ヒツヨウジコウ</t>
    </rPh>
    <rPh sb="40" eb="42">
      <t>キサイ</t>
    </rPh>
    <rPh sb="89" eb="90">
      <t>トウ</t>
    </rPh>
    <rPh sb="117" eb="118">
      <t>トウ</t>
    </rPh>
    <rPh sb="141" eb="143">
      <t>ヨウシキ</t>
    </rPh>
    <rPh sb="147" eb="153">
      <t>キンコウフシンセイガク</t>
    </rPh>
    <rPh sb="154" eb="158">
      <t>シュウシケイカク</t>
    </rPh>
    <phoneticPr fontId="3"/>
  </si>
  <si>
    <t>1-1. 提案書（様式）</t>
    <rPh sb="5" eb="8">
      <t>テイアンショ</t>
    </rPh>
    <rPh sb="9" eb="11">
      <t>ヨウシキ</t>
    </rPh>
    <phoneticPr fontId="3"/>
  </si>
  <si>
    <t>1-2.  実施計画書（提案内容）</t>
    <rPh sb="6" eb="8">
      <t>ジッシ</t>
    </rPh>
    <rPh sb="8" eb="11">
      <t>ケイカクショ</t>
    </rPh>
    <rPh sb="12" eb="14">
      <t>テイアン</t>
    </rPh>
    <rPh sb="14" eb="16">
      <t>ナイヨウ</t>
    </rPh>
    <phoneticPr fontId="3"/>
  </si>
  <si>
    <t>1-2.補_支出計画書（別紙）</t>
    <rPh sb="10" eb="11">
      <t>ショ</t>
    </rPh>
    <rPh sb="12" eb="14">
      <t>ベッシ</t>
    </rPh>
    <phoneticPr fontId="1"/>
  </si>
  <si>
    <t>１．本申告書に記載の情報の取扱い
当社は、本申告書（「CO2排出削減の取組」も含む）の提出をもって、NEDOに対して、当社のGXに係る取組の実施状況に関する情報を提供します。
また、「GX分野の大企業等のスタートアップ連携・調達加速化事業／PoPフェーズ（以下、「本事業」という。）」の採択審査にあたって、本文書に記載の情報をNEDO及び本事業の審査を行う関係者が活用することについて許諾します。</t>
    <phoneticPr fontId="1"/>
  </si>
  <si>
    <t>書類は準備できていますかまた、記載内容に不備はないですか。</t>
    <rPh sb="0" eb="2">
      <t>ショルイ</t>
    </rPh>
    <rPh sb="3" eb="5">
      <t>ジュンビ</t>
    </rPh>
    <rPh sb="15" eb="17">
      <t>キサイ</t>
    </rPh>
    <rPh sb="17" eb="19">
      <t>ナイヨウ</t>
    </rPh>
    <rPh sb="20" eb="22">
      <t>フビ</t>
    </rPh>
    <phoneticPr fontId="3"/>
  </si>
  <si>
    <t>記載の確認①（当てはまる場合のみチェックをしてください、チェックがなくても応募は可能です）</t>
    <rPh sb="0" eb="2">
      <t>キサイ</t>
    </rPh>
    <rPh sb="3" eb="5">
      <t>カクニン</t>
    </rPh>
    <rPh sb="7" eb="8">
      <t>ア</t>
    </rPh>
    <rPh sb="12" eb="14">
      <t>バアイ</t>
    </rPh>
    <rPh sb="37" eb="39">
      <t>オウボ</t>
    </rPh>
    <rPh sb="40" eb="42">
      <t>カノウ</t>
    </rPh>
    <phoneticPr fontId="3"/>
  </si>
  <si>
    <t>記載の確認②（当てはまる場合のみチェックをしてください、チェックがなくても応募は可能です）</t>
    <rPh sb="0" eb="2">
      <t>キサイ</t>
    </rPh>
    <rPh sb="3" eb="5">
      <t>カクニン</t>
    </rPh>
    <rPh sb="7" eb="8">
      <t>ア</t>
    </rPh>
    <rPh sb="12" eb="14">
      <t>バアイ</t>
    </rPh>
    <rPh sb="37" eb="39">
      <t>オウボ</t>
    </rPh>
    <rPh sb="40" eb="42">
      <t>カノウ</t>
    </rPh>
    <phoneticPr fontId="3"/>
  </si>
  <si>
    <t>記載の確認③（当てはまる場合のみチェックをしてください、チェックがなくても応募は可能です）</t>
    <rPh sb="0" eb="2">
      <t>キサイ</t>
    </rPh>
    <rPh sb="3" eb="5">
      <t>カクニン</t>
    </rPh>
    <rPh sb="7" eb="8">
      <t>ア</t>
    </rPh>
    <rPh sb="12" eb="14">
      <t>バアイ</t>
    </rPh>
    <rPh sb="37" eb="39">
      <t>オウボ</t>
    </rPh>
    <rPh sb="40" eb="42">
      <t>カノウ</t>
    </rPh>
    <phoneticPr fontId="3"/>
  </si>
  <si>
    <t>記載の確認④（当てはまる場合のみチェックをしてください、チェックがなくても応募は可能です）</t>
    <rPh sb="0" eb="2">
      <t>キサイ</t>
    </rPh>
    <rPh sb="3" eb="5">
      <t>カクニン</t>
    </rPh>
    <rPh sb="7" eb="8">
      <t>ア</t>
    </rPh>
    <rPh sb="12" eb="14">
      <t>バアイ</t>
    </rPh>
    <rPh sb="37" eb="39">
      <t>オウボ</t>
    </rPh>
    <rPh sb="40" eb="42">
      <t>カノウ</t>
    </rPh>
    <phoneticPr fontId="3"/>
  </si>
  <si>
    <t>初期購買趣意書（または代用書）には、下記の内容に該当する記載が含まれていますか：
「初期購買の目的は「効果検証」であることを契約書に定め、それ以外の目的での使用を禁止する」</t>
    <rPh sb="0" eb="7">
      <t>ショキコウバイシュイショ</t>
    </rPh>
    <rPh sb="11" eb="14">
      <t>ダイヨウショ</t>
    </rPh>
    <rPh sb="18" eb="20">
      <t>カキ</t>
    </rPh>
    <rPh sb="21" eb="23">
      <t>ナイヨウ</t>
    </rPh>
    <rPh sb="24" eb="26">
      <t>ガイトウ</t>
    </rPh>
    <rPh sb="28" eb="30">
      <t>キサイ</t>
    </rPh>
    <rPh sb="31" eb="32">
      <t>フク</t>
    </rPh>
    <phoneticPr fontId="3"/>
  </si>
  <si>
    <t>初期購買趣意書（または代用書）には、下記の内容に該当する記載が含まれていますか：
「スタートアップは初期購買において、製品の仕様のみを保証すればよいものとし、品質については検証の中で本格採用を検討する基準としてのみ確認するため、受入検収及び契約不適合責任の対象に含めない」</t>
    <phoneticPr fontId="3"/>
  </si>
  <si>
    <t>初期購買趣意書（または代用書）には、下記の内容に該当する記載が含まれていますか：
「事業会社は、検証のプロセスやスケジュール、達成目標等をスタートアップと合意の上、事前に明確化する」</t>
    <phoneticPr fontId="3"/>
  </si>
  <si>
    <t>初期購買趣意書（または代用書）には、下記の内容に該当する記載が含まれていますか：
「事業会社は、プロジェクトの結果をスタートアップにフィードバックすることとする」</t>
    <phoneticPr fontId="3"/>
  </si>
  <si>
    <t>本事業に取り組み予定の体制内に、過去NEDO事業にて経理業務等の事務処理を行った経験がある方がいらっしゃいますか。
研究体制表にその方の名前を含めている場合は、右欄にチェックをしてください。（チェックがなくても応募は可能です）</t>
    <rPh sb="0" eb="3">
      <t>ホンジギョウ</t>
    </rPh>
    <rPh sb="4" eb="5">
      <t>ト</t>
    </rPh>
    <rPh sb="6" eb="7">
      <t>ク</t>
    </rPh>
    <rPh sb="8" eb="10">
      <t>ヨテイ</t>
    </rPh>
    <rPh sb="11" eb="13">
      <t>タイセイ</t>
    </rPh>
    <rPh sb="13" eb="14">
      <t>ナイ</t>
    </rPh>
    <rPh sb="16" eb="18">
      <t>カコ</t>
    </rPh>
    <rPh sb="22" eb="24">
      <t>ジギョウ</t>
    </rPh>
    <rPh sb="26" eb="28">
      <t>ケイリ</t>
    </rPh>
    <rPh sb="28" eb="30">
      <t>ギョウム</t>
    </rPh>
    <rPh sb="30" eb="31">
      <t>トウ</t>
    </rPh>
    <rPh sb="32" eb="34">
      <t>ジム</t>
    </rPh>
    <rPh sb="34" eb="36">
      <t>ショリ</t>
    </rPh>
    <rPh sb="37" eb="38">
      <t>オコナ</t>
    </rPh>
    <rPh sb="40" eb="42">
      <t>ケイケン</t>
    </rPh>
    <rPh sb="45" eb="46">
      <t>カタ</t>
    </rPh>
    <rPh sb="58" eb="63">
      <t>ケンキュウタイセイヒョウ</t>
    </rPh>
    <rPh sb="66" eb="67">
      <t>カタ</t>
    </rPh>
    <rPh sb="68" eb="70">
      <t>ナマエ</t>
    </rPh>
    <rPh sb="71" eb="72">
      <t>フク</t>
    </rPh>
    <rPh sb="76" eb="78">
      <t>バアイ</t>
    </rPh>
    <rPh sb="80" eb="82">
      <t>ミギラン</t>
    </rPh>
    <rPh sb="105" eb="107">
      <t>オウボ</t>
    </rPh>
    <rPh sb="108" eb="110">
      <t>カノウ</t>
    </rPh>
    <phoneticPr fontId="3"/>
  </si>
  <si>
    <r>
      <t>3-6.　GXに係る取組申告書</t>
    </r>
    <r>
      <rPr>
        <sz val="11"/>
        <color rgb="FFFF0000"/>
        <rFont val="Meiryo UI"/>
        <family val="3"/>
        <charset val="128"/>
      </rPr>
      <t>（GX_PoPのみ必須）</t>
    </r>
    <rPh sb="8" eb="9">
      <t>カカ</t>
    </rPh>
    <rPh sb="10" eb="12">
      <t>トリクミ</t>
    </rPh>
    <rPh sb="12" eb="15">
      <t>シンコクショ</t>
    </rPh>
    <phoneticPr fontId="3"/>
  </si>
  <si>
    <t>経理業務の担当</t>
    <rPh sb="0" eb="4">
      <t>ケイリギョウム</t>
    </rPh>
    <rPh sb="5" eb="7">
      <t>タントウ</t>
    </rPh>
    <phoneticPr fontId="3"/>
  </si>
  <si>
    <t>2-3.　利害関係の確認について</t>
    <phoneticPr fontId="1"/>
  </si>
  <si>
    <t>提案者名</t>
    <rPh sb="0" eb="3">
      <t>テイアンシャ</t>
    </rPh>
    <rPh sb="3" eb="4">
      <t>メイ</t>
    </rPh>
    <phoneticPr fontId="1"/>
  </si>
  <si>
    <t>・(a)、(b)の算出過程を記載してください。仮定や前提条件は任意に設定し説明してください。
・(b)、(b´)、(c)の時期は、製品・サービスの事業化予定時点を記載ください。なお、国内のCO2削減効果量がない事業は対象外となるのでご注意ください(公募要領「3.応募要件(3)応募対象事業④」参照)。
・(ｄ)算出根拠　には、推計・算定する際に用いた根拠や考え方やマイルストーンと、補助事業期間中の研究開発やその成果の事業化の項目との関係性も具体的に含め説明してください。
（※）NEDOでは、気候変動問題の解決に資するために開発・実証に取り組むべき技術を特定していく上で、 《3 つの社会システムとそれを支える DX》 に関連する技術を全体的に俯瞰し、その上で 2050 年のカーボンニュートラルを見据えてそれらのCO2 削減効果を総合的・客観的に評価することを提唱する「総合指針 2023」を公表しています。
　CO2削減効果を試算するに当たっての考え方には、様々な手法がありますが、計算例として参考までお示しします。
https://www.nedo.go.jp/content/100964787.pdf</t>
    <rPh sb="124" eb="128">
      <t>コウボヨウリョウ</t>
    </rPh>
    <rPh sb="131" eb="135">
      <t>オウボヨウケン</t>
    </rPh>
    <rPh sb="191" eb="193">
      <t>ホジョ</t>
    </rPh>
    <phoneticPr fontId="1"/>
  </si>
  <si>
    <t>スタートアップの補助対象費用の自己負担分の補填</t>
    <phoneticPr fontId="3"/>
  </si>
  <si>
    <t>提案書はすべての項目が記載されていますか。</t>
    <rPh sb="0" eb="3">
      <t>テイアンショ</t>
    </rPh>
    <rPh sb="8" eb="10">
      <t>コウモク</t>
    </rPh>
    <rPh sb="11" eb="13">
      <t>キサイ</t>
    </rPh>
    <phoneticPr fontId="3"/>
  </si>
  <si>
    <t>実施体制</t>
    <rPh sb="0" eb="2">
      <t>ジッシ</t>
    </rPh>
    <rPh sb="2" eb="4">
      <t>タイセイ</t>
    </rPh>
    <phoneticPr fontId="3"/>
  </si>
  <si>
    <t>1-2補.  支出計画書</t>
    <rPh sb="7" eb="9">
      <t>シシュツ</t>
    </rPh>
    <rPh sb="9" eb="12">
      <t>ケイカクショ</t>
    </rPh>
    <phoneticPr fontId="3"/>
  </si>
  <si>
    <t>支出計画</t>
    <rPh sb="0" eb="2">
      <t>シシュツ</t>
    </rPh>
    <rPh sb="2" eb="4">
      <t>ケイカク</t>
    </rPh>
    <phoneticPr fontId="1"/>
  </si>
  <si>
    <t>2-3. 利害関係の確認について</t>
    <rPh sb="5" eb="7">
      <t>リガイ</t>
    </rPh>
    <rPh sb="7" eb="9">
      <t>カンケイ</t>
    </rPh>
    <rPh sb="10" eb="12">
      <t>カクニン</t>
    </rPh>
    <phoneticPr fontId="3"/>
  </si>
  <si>
    <t>注：応募時には、以下の書類をご準備ください（リンクされているものは本ファイル内のシートに作成してください）</t>
    <rPh sb="2" eb="4">
      <t>オウボ</t>
    </rPh>
    <rPh sb="4" eb="5">
      <t>ジ</t>
    </rPh>
    <rPh sb="15" eb="17">
      <t>ジュンビ</t>
    </rPh>
    <rPh sb="33" eb="34">
      <t>ホン</t>
    </rPh>
    <rPh sb="38" eb="39">
      <t>ナイ</t>
    </rPh>
    <rPh sb="44" eb="46">
      <t>サクセイ</t>
    </rPh>
    <phoneticPr fontId="1"/>
  </si>
  <si>
    <r>
      <t xml:space="preserve">大企業等の応募要件 
</t>
    </r>
    <r>
      <rPr>
        <sz val="11"/>
        <color rgb="FFFF0000"/>
        <rFont val="Meiryo UI"/>
        <family val="3"/>
        <charset val="128"/>
      </rPr>
      <t>(大企業等の記入者のみ、右記内容を満たす場合はチェックをしてください。なお、交付決定後に申告に虚偽があった場合は交付取消とさせていただく場合がございますのでご注意ください。)</t>
    </r>
    <rPh sb="0" eb="4">
      <t>ダイキギョウトウ</t>
    </rPh>
    <rPh sb="5" eb="9">
      <t>オウボヨウケン</t>
    </rPh>
    <rPh sb="12" eb="16">
      <t>ダイキギョウトウ</t>
    </rPh>
    <rPh sb="17" eb="20">
      <t>キニュウシャ</t>
    </rPh>
    <rPh sb="23" eb="25">
      <t>ウキ</t>
    </rPh>
    <rPh sb="25" eb="27">
      <t>ナイヨウ</t>
    </rPh>
    <rPh sb="28" eb="29">
      <t>ミ</t>
    </rPh>
    <rPh sb="31" eb="33">
      <t>バアイ</t>
    </rPh>
    <rPh sb="49" eb="54">
      <t>コウフケッテイゴ</t>
    </rPh>
    <rPh sb="55" eb="57">
      <t>シンコク</t>
    </rPh>
    <rPh sb="58" eb="60">
      <t>キョギ</t>
    </rPh>
    <rPh sb="64" eb="66">
      <t>バアイ</t>
    </rPh>
    <rPh sb="67" eb="69">
      <t>コウフ</t>
    </rPh>
    <rPh sb="69" eb="71">
      <t>トリケシ</t>
    </rPh>
    <rPh sb="90" eb="92">
      <t>チュウイ</t>
    </rPh>
    <phoneticPr fontId="3"/>
  </si>
  <si>
    <t>※GX_PoPフェーズに応募する提案者のみ必須</t>
    <rPh sb="12" eb="14">
      <t>オウボ</t>
    </rPh>
    <rPh sb="16" eb="19">
      <t>テイアンシャ</t>
    </rPh>
    <rPh sb="21" eb="23">
      <t>ヒッス</t>
    </rPh>
    <phoneticPr fontId="1"/>
  </si>
  <si>
    <t>提案区分</t>
    <rPh sb="0" eb="4">
      <t>テイアンクブン</t>
    </rPh>
    <phoneticPr fontId="1"/>
  </si>
  <si>
    <t>※中小企業に該当する場合のみ必須</t>
    <rPh sb="1" eb="5">
      <t>チュウショウキギョウ</t>
    </rPh>
    <rPh sb="6" eb="8">
      <t>ガイトウ</t>
    </rPh>
    <rPh sb="10" eb="12">
      <t>バアイ</t>
    </rPh>
    <rPh sb="14" eb="16">
      <t>ヒッス</t>
    </rPh>
    <phoneticPr fontId="1"/>
  </si>
  <si>
    <t>参考：★はスタートアップの提案者も作成（スタートアップ用の1つのExcelファイル）のうえ、大企業等が本ファイル含め1つのzipファイルにまとめて提出してください。</t>
    <rPh sb="0" eb="2">
      <t>サンコウ</t>
    </rPh>
    <rPh sb="13" eb="16">
      <t>テイアンシャ</t>
    </rPh>
    <rPh sb="17" eb="19">
      <t>サクセイ</t>
    </rPh>
    <rPh sb="27" eb="28">
      <t>ヨウ</t>
    </rPh>
    <rPh sb="49" eb="50">
      <t>トウ</t>
    </rPh>
    <rPh sb="51" eb="52">
      <t>ホン</t>
    </rPh>
    <rPh sb="56" eb="57">
      <t>フク</t>
    </rPh>
    <phoneticPr fontId="1"/>
  </si>
  <si>
    <t>Ⅰ.資金計画表（中小企業に該当する場合のみ必須）</t>
    <rPh sb="2" eb="4">
      <t>シキン</t>
    </rPh>
    <rPh sb="4" eb="6">
      <t>ケイカク</t>
    </rPh>
    <rPh sb="6" eb="7">
      <t>ヒョウ</t>
    </rPh>
    <rPh sb="8" eb="12">
      <t>チュウショウキギョウ</t>
    </rPh>
    <rPh sb="13" eb="15">
      <t>ガイトウ</t>
    </rPh>
    <rPh sb="17" eb="19">
      <t>バアイ</t>
    </rPh>
    <rPh sb="21" eb="23">
      <t>ヒッス</t>
    </rPh>
    <phoneticPr fontId="1"/>
  </si>
  <si>
    <t>Ⅱ.資金繰り表（中小企業に該当する場合のみ必須）</t>
    <rPh sb="2" eb="4">
      <t>シキン</t>
    </rPh>
    <rPh sb="4" eb="5">
      <t>グ</t>
    </rPh>
    <rPh sb="6" eb="7">
      <t>ヒョウ</t>
    </rPh>
    <phoneticPr fontId="1"/>
  </si>
  <si>
    <t>Ⅲ.財務データ入力フォーム（中小企業に該当する場合のみ必須）</t>
    <rPh sb="2" eb="4">
      <t>ザイム</t>
    </rPh>
    <rPh sb="7" eb="9">
      <t>ニュウリョク</t>
    </rPh>
    <phoneticPr fontId="1"/>
  </si>
  <si>
    <r>
      <t>■：記入必須、</t>
    </r>
    <r>
      <rPr>
        <b/>
        <sz val="10.5"/>
        <color theme="0" tint="-0.249977111117893"/>
        <rFont val="Meiryo UI"/>
        <family val="3"/>
        <charset val="128"/>
      </rPr>
      <t>■</t>
    </r>
    <r>
      <rPr>
        <b/>
        <sz val="10.5"/>
        <rFont val="Meiryo UI"/>
        <family val="3"/>
        <charset val="128"/>
      </rPr>
      <t>：任意記入（必要な場合のみ）、</t>
    </r>
    <r>
      <rPr>
        <b/>
        <sz val="10.5"/>
        <color rgb="FFFF0000"/>
        <rFont val="Meiryo UI"/>
        <family val="3"/>
        <charset val="128"/>
      </rPr>
      <t>■</t>
    </r>
    <r>
      <rPr>
        <b/>
        <sz val="10.5"/>
        <rFont val="Meiryo UI"/>
        <family val="3"/>
        <charset val="128"/>
      </rPr>
      <t>：中小企業に該当する場合のみ必須、</t>
    </r>
    <r>
      <rPr>
        <b/>
        <sz val="10.5"/>
        <color theme="9" tint="0.39997558519241921"/>
        <rFont val="Meiryo UI"/>
        <family val="3"/>
        <charset val="128"/>
      </rPr>
      <t>■</t>
    </r>
    <r>
      <rPr>
        <b/>
        <sz val="10.5"/>
        <rFont val="Meiryo UI"/>
        <family val="3"/>
        <charset val="128"/>
      </rPr>
      <t>：GX_PoPフェーズに応募する場合のみ必須</t>
    </r>
    <rPh sb="25" eb="29">
      <t>チュウショウキギョウ</t>
    </rPh>
    <rPh sb="30" eb="32">
      <t>ガイトウ</t>
    </rPh>
    <rPh sb="34" eb="36">
      <t>バアイ</t>
    </rPh>
    <rPh sb="38" eb="40">
      <t>ヒッス</t>
    </rPh>
    <rPh sb="54" eb="56">
      <t>オウボ</t>
    </rPh>
    <rPh sb="58" eb="60">
      <t>バアイ</t>
    </rPh>
    <rPh sb="62" eb="64">
      <t>ヒッス</t>
    </rPh>
    <phoneticPr fontId="1"/>
  </si>
  <si>
    <t>代表者役職名　※正式名称</t>
    <rPh sb="0" eb="3">
      <t>ダイヒョウシャ</t>
    </rPh>
    <rPh sb="3" eb="5">
      <t>ヤクショク</t>
    </rPh>
    <rPh sb="5" eb="6">
      <t>メイ</t>
    </rPh>
    <phoneticPr fontId="3"/>
  </si>
  <si>
    <t>法人名　※正式名称</t>
    <rPh sb="0" eb="2">
      <t>ホウジン</t>
    </rPh>
    <rPh sb="2" eb="3">
      <t>メイ</t>
    </rPh>
    <rPh sb="5" eb="7">
      <t>セイシキ</t>
    </rPh>
    <rPh sb="7" eb="9">
      <t>メイショウ</t>
    </rPh>
    <phoneticPr fontId="3"/>
  </si>
  <si>
    <t>提案区分</t>
    <rPh sb="0" eb="4">
      <t>テイアンクブン</t>
    </rPh>
    <phoneticPr fontId="3"/>
  </si>
  <si>
    <t>コンソーシアムの相手先名（共同提案者名）</t>
    <phoneticPr fontId="1"/>
  </si>
  <si>
    <t>※本シート含めた全シートは、余白も含め、入力項目以外は編集・削除等しないでください</t>
    <rPh sb="1" eb="2">
      <t>ホン</t>
    </rPh>
    <rPh sb="5" eb="6">
      <t>フク</t>
    </rPh>
    <rPh sb="8" eb="9">
      <t>ゼン</t>
    </rPh>
    <rPh sb="14" eb="16">
      <t>ヨハク</t>
    </rPh>
    <rPh sb="17" eb="18">
      <t>フク</t>
    </rPh>
    <rPh sb="20" eb="22">
      <t>ニュウリョク</t>
    </rPh>
    <rPh sb="22" eb="24">
      <t>コウモク</t>
    </rPh>
    <rPh sb="24" eb="26">
      <t>イガイ</t>
    </rPh>
    <rPh sb="27" eb="29">
      <t>ヘンシュウ</t>
    </rPh>
    <rPh sb="30" eb="32">
      <t>サクジョ</t>
    </rPh>
    <rPh sb="32" eb="33">
      <t>トウ</t>
    </rPh>
    <phoneticPr fontId="1"/>
  </si>
  <si>
    <t>・共同応募するペアである「大企業等名｜スタートアップ名」をこの順番で間"｜"印（全角）を入れて記入してください（「株式会社」は抜いて表記）。
・（例）経済産業省｜NEDO</t>
    <rPh sb="40" eb="42">
      <t>ゼンカク</t>
    </rPh>
    <phoneticPr fontId="1"/>
  </si>
  <si>
    <t>・現在の事業内容および主な製品等を簡潔に記入してください。</t>
    <rPh sb="17" eb="19">
      <t>カンケツ</t>
    </rPh>
    <phoneticPr fontId="1"/>
  </si>
  <si>
    <t>PoP/GX_PoP</t>
    <phoneticPr fontId="1"/>
  </si>
  <si>
    <t>※以下行は編集・削除しないでください</t>
    <rPh sb="1" eb="3">
      <t>イカ</t>
    </rPh>
    <rPh sb="3" eb="4">
      <t>ギョウ</t>
    </rPh>
    <rPh sb="5" eb="7">
      <t>ヘンシュウ</t>
    </rPh>
    <rPh sb="8" eb="10">
      <t>サクジョ</t>
    </rPh>
    <phoneticPr fontId="1"/>
  </si>
  <si>
    <t>(8)会社URL</t>
    <phoneticPr fontId="1"/>
  </si>
  <si>
    <t>(9)-1共同提案の有無</t>
    <phoneticPr fontId="1"/>
  </si>
  <si>
    <t>(9)-2共同提案者名</t>
    <rPh sb="9" eb="10">
      <t>シャ</t>
    </rPh>
    <phoneticPr fontId="1"/>
  </si>
  <si>
    <t>9． 補助事業に係る連絡先</t>
    <phoneticPr fontId="1"/>
  </si>
  <si>
    <t>10. 補助事業に従事する人員（開始時点）</t>
    <rPh sb="16" eb="18">
      <t>カイシ</t>
    </rPh>
    <rPh sb="18" eb="20">
      <t>ジテン</t>
    </rPh>
    <phoneticPr fontId="1"/>
  </si>
  <si>
    <t>11.事業開始年度の賃金を引き上げる旨の表明の有無</t>
    <phoneticPr fontId="1"/>
  </si>
  <si>
    <r>
      <t>12.</t>
    </r>
    <r>
      <rPr>
        <b/>
        <sz val="10.5"/>
        <color rgb="FF000000"/>
        <rFont val="Meiryo UI"/>
        <family val="3"/>
        <charset val="128"/>
      </rPr>
      <t>本提案書及びその他提出書類に記載された技術情報の確認</t>
    </r>
    <phoneticPr fontId="1"/>
  </si>
  <si>
    <t>全提案者分の提案書（様式）がありますか。
※特に、大企業等の提案者については、スタートアップの提案者の作成した書類もまとめて応募いただく必要がございますので、その準備ができる場合はチェックをしてください</t>
    <rPh sb="0" eb="1">
      <t>ゼン</t>
    </rPh>
    <rPh sb="1" eb="4">
      <t>テイアンシャ</t>
    </rPh>
    <rPh sb="4" eb="5">
      <t>ブン</t>
    </rPh>
    <rPh sb="10" eb="12">
      <t>ヨウシキ</t>
    </rPh>
    <rPh sb="22" eb="23">
      <t>トク</t>
    </rPh>
    <rPh sb="25" eb="29">
      <t>ダイキギョウトウ</t>
    </rPh>
    <rPh sb="30" eb="33">
      <t>テイアンシャ</t>
    </rPh>
    <rPh sb="47" eb="50">
      <t>テイアンシャ</t>
    </rPh>
    <rPh sb="51" eb="53">
      <t>サクセイ</t>
    </rPh>
    <rPh sb="55" eb="57">
      <t>ショルイ</t>
    </rPh>
    <rPh sb="62" eb="64">
      <t>オウボ</t>
    </rPh>
    <rPh sb="68" eb="70">
      <t>ヒツヨウ</t>
    </rPh>
    <rPh sb="81" eb="83">
      <t>ジュンビ</t>
    </rPh>
    <rPh sb="87" eb="89">
      <t>バアイ</t>
    </rPh>
    <phoneticPr fontId="3"/>
  </si>
  <si>
    <t>・補助金申請額の合計は1億円以内となっていますか。</t>
    <phoneticPr fontId="3"/>
  </si>
  <si>
    <t>会社区分</t>
    <rPh sb="0" eb="4">
      <t>カイシャクブン</t>
    </rPh>
    <phoneticPr fontId="3"/>
  </si>
  <si>
    <t>提案者の区分は中小企業法に照らし、正しく記載されていますか。
中小企業の定義は、参考資料「応募の要件」を参照してください。</t>
    <rPh sb="0" eb="2">
      <t>テイアン</t>
    </rPh>
    <rPh sb="2" eb="3">
      <t>シャ</t>
    </rPh>
    <rPh sb="4" eb="6">
      <t>クブン</t>
    </rPh>
    <rPh sb="7" eb="9">
      <t>チュウショウ</t>
    </rPh>
    <rPh sb="9" eb="11">
      <t>キギョウ</t>
    </rPh>
    <rPh sb="11" eb="12">
      <t>ホウ</t>
    </rPh>
    <rPh sb="13" eb="14">
      <t>テ</t>
    </rPh>
    <rPh sb="17" eb="18">
      <t>タダ</t>
    </rPh>
    <rPh sb="20" eb="22">
      <t>キサイ</t>
    </rPh>
    <rPh sb="45" eb="47">
      <t>オウボ</t>
    </rPh>
    <rPh sb="48" eb="50">
      <t>ヨウケン</t>
    </rPh>
    <phoneticPr fontId="3"/>
  </si>
  <si>
    <t>1-3. 初期購買趣意書</t>
    <rPh sb="5" eb="9">
      <t>ショキコウバイ</t>
    </rPh>
    <rPh sb="9" eb="12">
      <t>シュイショ</t>
    </rPh>
    <phoneticPr fontId="3"/>
  </si>
  <si>
    <r>
      <t xml:space="preserve">3-3. フェーズ２用：財務項目ファイル
（資金調達に関する情報）
</t>
    </r>
    <r>
      <rPr>
        <sz val="11"/>
        <color rgb="FFFF0000"/>
        <rFont val="Meiryo UI"/>
        <family val="3"/>
        <charset val="128"/>
      </rPr>
      <t>※中小企業に該当する場合のみ提出必須</t>
    </r>
    <rPh sb="10" eb="11">
      <t>ヨウ</t>
    </rPh>
    <rPh sb="12" eb="14">
      <t>ザイム</t>
    </rPh>
    <rPh sb="48" eb="50">
      <t>テイシュツ</t>
    </rPh>
    <phoneticPr fontId="3"/>
  </si>
  <si>
    <t>提案者である大企業等は、公募要領3.応募要件に記載の「大企業等の要件」及び「スタートアップ・大企業等の両者（コンソーシアム）に係る要件」を全て満たしている。</t>
    <rPh sb="0" eb="3">
      <t>テイアンシャ</t>
    </rPh>
    <rPh sb="6" eb="10">
      <t>ダイキギョウトウ</t>
    </rPh>
    <rPh sb="12" eb="16">
      <t>コウボヨウリョウ</t>
    </rPh>
    <rPh sb="18" eb="22">
      <t>オウボヨウケン</t>
    </rPh>
    <rPh sb="23" eb="25">
      <t>キサイ</t>
    </rPh>
    <rPh sb="27" eb="31">
      <t>ダイキギョウトウ</t>
    </rPh>
    <rPh sb="32" eb="34">
      <t>ヨウケン</t>
    </rPh>
    <rPh sb="35" eb="36">
      <t>オヨ</t>
    </rPh>
    <rPh sb="69" eb="70">
      <t>スベ</t>
    </rPh>
    <rPh sb="71" eb="72">
      <t>ミ</t>
    </rPh>
    <phoneticPr fontId="3"/>
  </si>
  <si>
    <r>
      <t>スタートアップの補助対象費用のうち、自己負担分については共同提案者である大企業等が補填しますか。</t>
    </r>
    <r>
      <rPr>
        <sz val="11"/>
        <color rgb="FFFF0000"/>
        <rFont val="Meiryo UI"/>
        <family val="3"/>
        <charset val="128"/>
      </rPr>
      <t>（スタートアップ側の辞退がない限り必須）</t>
    </r>
    <phoneticPr fontId="3"/>
  </si>
  <si>
    <t>スタートアップ側の辞退がある場合（上記にチェックしない場合）、その理由を右欄に簡潔に記載してください。</t>
    <rPh sb="7" eb="8">
      <t>ガワ</t>
    </rPh>
    <rPh sb="9" eb="11">
      <t>ジタイ</t>
    </rPh>
    <rPh sb="14" eb="16">
      <t>バアイ</t>
    </rPh>
    <rPh sb="17" eb="19">
      <t>ジョウキ</t>
    </rPh>
    <rPh sb="27" eb="29">
      <t>バアイ</t>
    </rPh>
    <rPh sb="33" eb="35">
      <t>リユウ</t>
    </rPh>
    <rPh sb="36" eb="37">
      <t>ミギ</t>
    </rPh>
    <rPh sb="37" eb="38">
      <t>ラン</t>
    </rPh>
    <rPh sb="39" eb="41">
      <t>カンケツ</t>
    </rPh>
    <rPh sb="42" eb="44">
      <t>キサイ</t>
    </rPh>
    <phoneticPr fontId="3"/>
  </si>
  <si>
    <t>コンソーシアムにおいて、経理業務に係る必要書類の精査・提出に必要な体制を整えていますか。
（基本的には大企業等がスタートアップ側も含めて経理業務等管理していただく想定ですが（「公募要領６．応募に関する注意事項」参照）、その限りではございません。）</t>
    <rPh sb="12" eb="16">
      <t>ケイリギョウム</t>
    </rPh>
    <rPh sb="17" eb="18">
      <t>カカ</t>
    </rPh>
    <rPh sb="19" eb="23">
      <t>ヒツヨウショルイ</t>
    </rPh>
    <rPh sb="24" eb="26">
      <t>セイサ</t>
    </rPh>
    <rPh sb="27" eb="29">
      <t>テイシュツ</t>
    </rPh>
    <rPh sb="30" eb="32">
      <t>ヒツヨウ</t>
    </rPh>
    <rPh sb="33" eb="35">
      <t>タイセイ</t>
    </rPh>
    <rPh sb="36" eb="37">
      <t>トトノ</t>
    </rPh>
    <rPh sb="46" eb="48">
      <t>キホン</t>
    </rPh>
    <rPh sb="48" eb="49">
      <t>テキ</t>
    </rPh>
    <rPh sb="51" eb="55">
      <t>ダイキギョウトウ</t>
    </rPh>
    <rPh sb="63" eb="64">
      <t>ガワ</t>
    </rPh>
    <rPh sb="65" eb="66">
      <t>フク</t>
    </rPh>
    <rPh sb="73" eb="75">
      <t>カンリ</t>
    </rPh>
    <rPh sb="81" eb="83">
      <t>ソウテイ</t>
    </rPh>
    <rPh sb="88" eb="92">
      <t>コウボヨウリョウ</t>
    </rPh>
    <rPh sb="105" eb="107">
      <t>サンショウ</t>
    </rPh>
    <rPh sb="111" eb="112">
      <t>カギ</t>
    </rPh>
    <phoneticPr fontId="3"/>
  </si>
  <si>
    <r>
      <t xml:space="preserve">本シートは、提案者の「提出書類の不足・不備の防止」および「提案者へのヒアリング事項の確認」のためのものです。
※本シートも提出必須書類ですので、提出前に申請内容のチェックをお願いします。
</t>
    </r>
    <r>
      <rPr>
        <b/>
        <sz val="11"/>
        <color rgb="FFFF0000"/>
        <rFont val="Meiryo UI"/>
        <family val="3"/>
        <charset val="128"/>
      </rPr>
      <t>なお、提出が任意のもの、あるいは提出が必須でないものに関しては、右欄にチェックを入れてください</t>
    </r>
    <rPh sb="19" eb="21">
      <t>フビ</t>
    </rPh>
    <rPh sb="29" eb="32">
      <t>テイアンシャ</t>
    </rPh>
    <rPh sb="39" eb="41">
      <t>ジコウ</t>
    </rPh>
    <rPh sb="42" eb="44">
      <t>カクニン</t>
    </rPh>
    <rPh sb="72" eb="74">
      <t>テイシュツ</t>
    </rPh>
    <rPh sb="74" eb="75">
      <t>マエ</t>
    </rPh>
    <rPh sb="76" eb="78">
      <t>シンセイ</t>
    </rPh>
    <rPh sb="78" eb="80">
      <t>ナイヨウ</t>
    </rPh>
    <rPh sb="87" eb="88">
      <t>ネガ</t>
    </rPh>
    <rPh sb="97" eb="99">
      <t>テイシュツ</t>
    </rPh>
    <rPh sb="100" eb="102">
      <t>ニンイ</t>
    </rPh>
    <rPh sb="110" eb="112">
      <t>テイシュツ</t>
    </rPh>
    <rPh sb="113" eb="115">
      <t>ヒッス</t>
    </rPh>
    <rPh sb="121" eb="122">
      <t>カン</t>
    </rPh>
    <rPh sb="126" eb="128">
      <t>ミギラン</t>
    </rPh>
    <rPh sb="134" eb="135">
      <t>イ</t>
    </rPh>
    <phoneticPr fontId="3"/>
  </si>
  <si>
    <t>初期購買趣意書①</t>
    <rPh sb="0" eb="7">
      <t>ショキコウバイシュイショ</t>
    </rPh>
    <phoneticPr fontId="1"/>
  </si>
  <si>
    <t>初期購買趣意書②</t>
    <rPh sb="0" eb="7">
      <t>ショキコウバイシュイショ</t>
    </rPh>
    <phoneticPr fontId="1"/>
  </si>
  <si>
    <t>初期購買趣意書③</t>
    <rPh sb="0" eb="7">
      <t>ショキコウバイシュイショ</t>
    </rPh>
    <phoneticPr fontId="1"/>
  </si>
  <si>
    <t>初期購買趣意書④</t>
    <rPh sb="0" eb="7">
      <t>ショキコウバイシュイショ</t>
    </rPh>
    <phoneticPr fontId="1"/>
  </si>
  <si>
    <t>経理業務経験</t>
    <rPh sb="0" eb="6">
      <t>ケイリギョウムケイケン</t>
    </rPh>
    <phoneticPr fontId="1"/>
  </si>
  <si>
    <t>自己負担分の補填</t>
    <rPh sb="0" eb="5">
      <t>ジコフタンブン</t>
    </rPh>
    <rPh sb="6" eb="8">
      <t>ホテン</t>
    </rPh>
    <phoneticPr fontId="1"/>
  </si>
  <si>
    <t>初期購買趣意書有無</t>
    <rPh sb="0" eb="7">
      <t>ショキコウバイシュイショ</t>
    </rPh>
    <rPh sb="7" eb="9">
      <t>ウム</t>
    </rPh>
    <phoneticPr fontId="1"/>
  </si>
  <si>
    <t>五　その他機構が利害関係者と判断した者</t>
    <phoneticPr fontId="1"/>
  </si>
  <si>
    <t>四　審査を受ける者が提案する課題と直接的な競争関係にある者又はその者に所属している者</t>
    <phoneticPr fontId="1"/>
  </si>
  <si>
    <t>三　審査を受ける者が提案する課題の中で研究分担者若しくは共同研究者となっている者又はその者に所属している者</t>
    <phoneticPr fontId="1"/>
  </si>
  <si>
    <t>ニ　審査を受ける者と大学・研究機関において同一の学科・研究室等又は同一の企業に所属している者</t>
    <phoneticPr fontId="1"/>
  </si>
  <si>
    <t>一　審査を受ける者と親族関係にある者</t>
    <phoneticPr fontId="1"/>
  </si>
  <si>
    <t>OKINAWA</t>
    <phoneticPr fontId="1"/>
  </si>
  <si>
    <t>WEST</t>
    <phoneticPr fontId="1"/>
  </si>
  <si>
    <t>KYUSHU</t>
    <phoneticPr fontId="1"/>
  </si>
  <si>
    <t>NIIGATA</t>
    <phoneticPr fontId="1"/>
  </si>
  <si>
    <t>KANSAI</t>
    <phoneticPr fontId="1"/>
  </si>
  <si>
    <t>CENTRAL</t>
    <phoneticPr fontId="1"/>
  </si>
  <si>
    <t>TOHOKU</t>
    <phoneticPr fontId="1"/>
  </si>
  <si>
    <t>ベンチャー企業</t>
    <phoneticPr fontId="1"/>
  </si>
  <si>
    <t>従業員数
（役員除く）
（人）
数字のみ</t>
    <phoneticPr fontId="1"/>
  </si>
  <si>
    <t>中小企業・ベンチャー企業の種別</t>
    <phoneticPr fontId="1"/>
  </si>
  <si>
    <t>コンソーシアムの相手先名（共同提案者となるスタートアップの企業名）</t>
    <rPh sb="8" eb="11">
      <t>アイテサキ</t>
    </rPh>
    <rPh sb="11" eb="12">
      <t>メイ</t>
    </rPh>
    <rPh sb="13" eb="15">
      <t>キョウドウ</t>
    </rPh>
    <rPh sb="15" eb="18">
      <t>テイアンシャ</t>
    </rPh>
    <rPh sb="29" eb="31">
      <t>キギョウ</t>
    </rPh>
    <rPh sb="31" eb="32">
      <t>メイ</t>
    </rPh>
    <phoneticPr fontId="3"/>
  </si>
  <si>
    <r>
      <t>ファイル名は、「</t>
    </r>
    <r>
      <rPr>
        <b/>
        <sz val="12"/>
        <color rgb="FFFF0000"/>
        <rFont val="Meiryo UI"/>
        <family val="3"/>
        <charset val="128"/>
      </rPr>
      <t>大企業等名｜スタートアップ名_提案書（様式）他【大企業等】</t>
    </r>
    <r>
      <rPr>
        <b/>
        <sz val="12"/>
        <rFont val="Meiryo UI"/>
        <family val="3"/>
        <charset val="128"/>
      </rPr>
      <t>」としてください。（「株式会社表記抜き」）　例：NEDO｜METI_提案書（様式）他【大企業等】</t>
    </r>
    <rPh sb="4" eb="5">
      <t>メイ</t>
    </rPh>
    <rPh sb="48" eb="52">
      <t>カブシキカイシャ</t>
    </rPh>
    <rPh sb="52" eb="55">
      <t>ヒョウキヌ</t>
    </rPh>
    <rPh sb="59" eb="60">
      <t>レイ</t>
    </rPh>
    <phoneticPr fontId="1"/>
  </si>
  <si>
    <t>スタートアップの提案者は、「提案書（様式）他【スタートアップ】」ファイルを使用してください。</t>
    <phoneticPr fontId="1"/>
  </si>
  <si>
    <t>※中小企業に該当する提案者のみ必須</t>
    <rPh sb="1" eb="5">
      <t>チュウショウキギョウ</t>
    </rPh>
    <rPh sb="6" eb="8">
      <t>ガイトウ</t>
    </rPh>
    <rPh sb="10" eb="13">
      <t>テイアンシャ</t>
    </rPh>
    <rPh sb="15" eb="17">
      <t>ヒッス</t>
    </rPh>
    <phoneticPr fontId="1"/>
  </si>
  <si>
    <t>3-1.　直近３年分の財務諸表（決算報告書）</t>
    <rPh sb="11" eb="15">
      <t>ザイムショヒョウ</t>
    </rPh>
    <phoneticPr fontId="1"/>
  </si>
  <si>
    <r>
      <t xml:space="preserve">3-1. 直近３年分の財務諸表（決算報告書）
</t>
    </r>
    <r>
      <rPr>
        <sz val="11"/>
        <color rgb="FFFF0000"/>
        <rFont val="Meiryo UI"/>
        <family val="3"/>
        <charset val="128"/>
      </rPr>
      <t>※中小企業に該当する場合のみ提出必須</t>
    </r>
    <rPh sb="37" eb="39">
      <t>テイシュツ</t>
    </rPh>
    <phoneticPr fontId="3"/>
  </si>
  <si>
    <t>・提案する事業内容を、300字以内厳守で要領よく記入してください。
・対外的に公表して問題ない内容としてください。
・応募フォームに入力する内容と同一としてください。</t>
    <rPh sb="59" eb="61">
      <t>オウボ</t>
    </rPh>
    <rPh sb="66" eb="68">
      <t>ニュウリョク</t>
    </rPh>
    <rPh sb="70" eb="72">
      <t>ナイヨウ</t>
    </rPh>
    <rPh sb="73" eb="75">
      <t>ドウイツ</t>
    </rPh>
    <phoneticPr fontId="1"/>
  </si>
  <si>
    <t>２．補助事業の概要（300字以内厳守）</t>
    <rPh sb="13" eb="14">
      <t>ジ</t>
    </rPh>
    <rPh sb="14" eb="16">
      <t>イナイ</t>
    </rPh>
    <rPh sb="16" eb="18">
      <t>ゲンシュ</t>
    </rPh>
    <phoneticPr fontId="1"/>
  </si>
  <si>
    <r>
      <rPr>
        <sz val="10.5"/>
        <color rgb="FF0070C0"/>
        <rFont val="游ゴシック"/>
        <family val="3"/>
        <charset val="128"/>
      </rPr>
      <t>●</t>
    </r>
    <r>
      <rPr>
        <sz val="10.5"/>
        <color rgb="FF0070C0"/>
        <rFont val="Calibri"/>
        <family val="3"/>
      </rPr>
      <t>NEDO</t>
    </r>
    <r>
      <rPr>
        <sz val="10.5"/>
        <color rgb="FF0070C0"/>
        <rFont val="游ゴシック"/>
        <family val="3"/>
        <charset val="128"/>
        <scheme val="minor"/>
      </rPr>
      <t>は、採択審査に当たり大学・研究機関・企業等の外部専門家による採択審査委員会を開催します。この採択審査委員会では公正な審査を行うことはもちろん、知り得た提案情報についても審査以外の目的に利用することを禁じております。さらに、採択審査委員の選定段階で、</t>
    </r>
    <r>
      <rPr>
        <sz val="10.5"/>
        <color rgb="FF0070C0"/>
        <rFont val="Calibri"/>
        <family val="3"/>
      </rPr>
      <t>NEDO</t>
    </r>
    <r>
      <rPr>
        <sz val="10.5"/>
        <color rgb="FF0070C0"/>
        <rFont val="游ゴシック"/>
        <family val="3"/>
        <charset val="128"/>
        <scheme val="minor"/>
      </rPr>
      <t>は利害関係者を排除すべく細心の注意を払っているところですが、さらに採択審査委員本人にも事前に確認を求め、より公平・公正な審査の徹底を図ることといたしております。</t>
    </r>
    <r>
      <rPr>
        <sz val="10.5"/>
        <color rgb="FF0070C0"/>
        <rFont val="Calibri"/>
        <family val="3"/>
      </rPr>
      <t xml:space="preserve">
</t>
    </r>
    <r>
      <rPr>
        <sz val="10.5"/>
        <color rgb="FF0070C0"/>
        <rFont val="游ゴシック"/>
        <family val="3"/>
        <charset val="128"/>
      </rPr>
      <t xml:space="preserve">
●</t>
    </r>
    <r>
      <rPr>
        <sz val="10.5"/>
        <color rgb="FF0070C0"/>
        <rFont val="游ゴシック"/>
        <family val="3"/>
        <charset val="128"/>
        <scheme val="minor"/>
      </rPr>
      <t>そこで、提案者</t>
    </r>
    <r>
      <rPr>
        <sz val="10.5"/>
        <color rgb="FF0070C0"/>
        <rFont val="Calibri"/>
        <family val="3"/>
      </rPr>
      <t>(</t>
    </r>
    <r>
      <rPr>
        <sz val="10.5"/>
        <color rgb="FF0070C0"/>
        <rFont val="游ゴシック"/>
        <family val="3"/>
        <charset val="128"/>
        <scheme val="minor"/>
      </rPr>
      <t>申請者</t>
    </r>
    <r>
      <rPr>
        <sz val="10.5"/>
        <color rgb="FF0070C0"/>
        <rFont val="Calibri"/>
        <family val="3"/>
      </rPr>
      <t>)</t>
    </r>
    <r>
      <rPr>
        <sz val="10.5"/>
        <color rgb="FF0070C0"/>
        <rFont val="游ゴシック"/>
        <family val="3"/>
        <charset val="128"/>
        <scheme val="minor"/>
      </rPr>
      <t xml:space="preserve">の皆さまには、採択審査委員に事前提供する情報の記載をお願いいたします。本書類にていただいた「提案者名」、「研究開発テーマ」及び「技術的なポイント」を採択審査委員に提示し、自らが利害関係者、とりわけ競合関係に当たるかどうか、の判断を促します。技術的なポイントについては、競合関係を特定することが可能と考える技術的なポイントを問題ない範囲で記載いただけますようお願いいたします。
</t>
    </r>
    <r>
      <rPr>
        <sz val="10.5"/>
        <color rgb="FF0070C0"/>
        <rFont val="Calibri"/>
        <family val="3"/>
      </rPr>
      <t xml:space="preserve">
</t>
    </r>
    <r>
      <rPr>
        <sz val="10.5"/>
        <color rgb="FF0070C0"/>
        <rFont val="游ゴシック"/>
        <family val="3"/>
        <charset val="128"/>
      </rPr>
      <t>●</t>
    </r>
    <r>
      <rPr>
        <sz val="10.5"/>
        <color rgb="FF0070C0"/>
        <rFont val="游ゴシック"/>
        <family val="3"/>
        <charset val="128"/>
        <scheme val="minor"/>
      </rPr>
      <t>また、提案する開発テーマに関して、審査委員候補者※と利害関係があり、公正な審査が保証されないと提案者が判断する場合は、下表に必要事項を記載してください。
※ＮＥＤＯホームページ掲載の「評価候補者一覧」から利害関係のある評価者を検索し、記入してください。
・利害関係のある評価者の該当について、いずれかにチェックをしてください。</t>
    </r>
    <rPh sb="439" eb="442">
      <t>コウホシャ</t>
    </rPh>
    <phoneticPr fontId="1"/>
  </si>
  <si>
    <r>
      <t>・事業期間は、事業開始後1年以内の期間において任意に設定可能です（</t>
    </r>
    <r>
      <rPr>
        <b/>
        <sz val="11"/>
        <color rgb="FFFF0000"/>
        <rFont val="Meiryo UI"/>
        <family val="3"/>
        <charset val="128"/>
      </rPr>
      <t>終了予定年月日は2027年3月末までに設定</t>
    </r>
    <r>
      <rPr>
        <sz val="11"/>
        <rFont val="Meiryo UI"/>
        <family val="3"/>
        <charset val="128"/>
      </rPr>
      <t>してください。）。</t>
    </r>
    <rPh sb="33" eb="35">
      <t>シュウリョウ</t>
    </rPh>
    <rPh sb="35" eb="40">
      <t>ヨテイドシゲツヒ</t>
    </rPh>
    <rPh sb="45" eb="46">
      <t>ネン</t>
    </rPh>
    <rPh sb="47" eb="49">
      <t>ガツマツ</t>
    </rPh>
    <rPh sb="52" eb="54">
      <t>セッテイ</t>
    </rPh>
    <phoneticPr fontId="1"/>
  </si>
  <si>
    <t>2026年度　大企業等のスタートアップ連携・調達加速化事業　PoPフェーズ</t>
    <rPh sb="7" eb="10">
      <t>ダイキギョウ</t>
    </rPh>
    <rPh sb="10" eb="11">
      <t>トウ</t>
    </rPh>
    <rPh sb="19" eb="21">
      <t>レンケイ</t>
    </rPh>
    <rPh sb="22" eb="24">
      <t>チョウタツ</t>
    </rPh>
    <rPh sb="24" eb="27">
      <t>カソクカ</t>
    </rPh>
    <rPh sb="27" eb="29">
      <t>ジギョウ</t>
    </rPh>
    <phoneticPr fontId="1"/>
  </si>
  <si>
    <r>
      <t>提出書類チェックリスト[2026年度　大企業等のスタートアップ連携・調達加速化事業　PoPフェーズ　</t>
    </r>
    <r>
      <rPr>
        <b/>
        <sz val="16"/>
        <color rgb="FFFF0000"/>
        <rFont val="Meiryo UI"/>
        <family val="3"/>
        <charset val="128"/>
      </rPr>
      <t>大企業等</t>
    </r>
    <r>
      <rPr>
        <b/>
        <sz val="16"/>
        <rFont val="Meiryo UI"/>
        <family val="3"/>
        <charset val="128"/>
      </rPr>
      <t>用]</t>
    </r>
    <phoneticPr fontId="3"/>
  </si>
  <si>
    <t>（単位：千円）</t>
  </si>
  <si>
    <t>事業終了予定年月日は、交付決定日から1年以内の期間になっており、かつ終了予定年月日は2027年３月末までになっていますか。</t>
    <rPh sb="11" eb="15">
      <t>コウフケッテイ</t>
    </rPh>
    <rPh sb="15" eb="16">
      <t>ビ</t>
    </rPh>
    <rPh sb="34" eb="36">
      <t>シュウリョウ</t>
    </rPh>
    <rPh sb="36" eb="38">
      <t>ヨテイ</t>
    </rPh>
    <rPh sb="38" eb="41">
      <t>ネンゲツビ</t>
    </rPh>
    <phoneticPr fontId="3"/>
  </si>
  <si>
    <r>
      <t>本ファイルは、2026年度　大企業等のスタートアップ連携・調達加速化事業　PoPフェーズ・GX_PoPフェーズ　</t>
    </r>
    <r>
      <rPr>
        <b/>
        <sz val="14"/>
        <color rgb="FFFF0000"/>
        <rFont val="Meiryo UI"/>
        <family val="3"/>
        <charset val="128"/>
      </rPr>
      <t>大企業等</t>
    </r>
    <r>
      <rPr>
        <b/>
        <sz val="14"/>
        <rFont val="Meiryo UI"/>
        <family val="3"/>
        <charset val="128"/>
      </rPr>
      <t>用です。</t>
    </r>
    <rPh sb="0" eb="1">
      <t>ホン</t>
    </rPh>
    <rPh sb="56" eb="60">
      <t>ダイキギョウトウ</t>
    </rPh>
    <rPh sb="60" eb="61">
      <t>ヨウ</t>
    </rPh>
    <phoneticPr fontId="1"/>
  </si>
  <si>
    <t>2025年12月10日から2026年1月9日</t>
    <phoneticPr fontId="1"/>
  </si>
  <si>
    <t>e-Radにおける所属研究機関コード（10桁）
(有しない場合は、空欄としてください。)</t>
    <phoneticPr fontId="3"/>
  </si>
  <si>
    <t>所属研究機関のe-Rad研究機関コード（10桁）
(有しない場合は、空欄としてください。)</t>
    <phoneticPr fontId="1"/>
  </si>
  <si>
    <t>e-Rad研究者番号（8桁）
(有しない場合は、空欄としてください。)</t>
    <phoneticPr fontId="1"/>
  </si>
  <si>
    <t>・主たる研究開発拠点は記載されており、日本国内にありますか。</t>
    <rPh sb="11" eb="13">
      <t>キサイ</t>
    </rPh>
    <rPh sb="21" eb="23">
      <t>コクナイ</t>
    </rPh>
    <phoneticPr fontId="3"/>
  </si>
  <si>
    <t>【記入にあたっての注意点】
①研究開発経歴（現職含む）：
　(ア)「過去の研究実績（参画プロジェクト）」については、自社独自のプロジェクトのみならず過去に参画したＮＥＤＯプロジェクト等も含めて記載してください。また、大学への派遣や他の企業／研究機関での勤務経験なども併せて記載してください。
②受賞歴、当該研究開発に関する最近5年間の主要論文、研究発表、特許等（外国出願を含む）：
　(イ)当該研究開発プロジェクトに関連する研究成果を記載してください。
　(ウ)研究成果を示すものとして、「論文（研究経歴又は専門分野における代表的な論文。学会の査読の無いもの等も可）」、「研究発表（学会のみならずシンポジウム等での口頭発表等も可）」、「特許（外国出願を含む）」等がありますが、これに限定しません。なお、共著者、共同発表者、又は共同発明者でも可です。
　 ※「論文、研究発表、特許等」は、原則として少なくてもこれらのうち1つについて当該分野に関する研究成果を示す記述があることが必要となります。これらがない研究者においては、「その他」項目に当該プロジェクトを遂行する上で当人の知見が不可欠であることを示す事由を記載してください。技能者や分析担当者・技術動向調査担当者等において、「論文」「研究発表」「特許」等が無い場合については、当該人物が研究に不可欠である旨を有する技能や経験に関連付けて記述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</si>
</sst>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176" formatCode="0_ "/>
    <numFmt numFmtId="177" formatCode="0&quot;名&quot;"/>
    <numFmt numFmtId="178" formatCode="0_);[Red]\(0\)"/>
    <numFmt numFmtId="179" formatCode="[$-F800]dddd\,\ mmmm\ dd\,\ yyyy"/>
    <numFmt numFmtId="180" formatCode="yyyy/mm/dd"/>
    <numFmt numFmtId="181" formatCode="0&quot;年度&quot;"/>
    <numFmt numFmtId="182" formatCode="yyyy&quot;年&quot;m&quot;月&quot;d&quot;日&quot;;@"/>
    <numFmt numFmtId="183" formatCode="#,##0_ "/>
    <numFmt numFmtId="184" formatCode="0000000000"/>
  </numFmts>
  <fonts count="81" x14ac:knownFonts="1">
    <font>
      <sz val="11"/>
      <color theme="1"/>
      <name val="游ゴシック"/>
      <family val="2"/>
      <charset val="128"/>
      <scheme val="minor"/>
    </font>
    <font>
      <sz val="6"/>
      <name val="游ゴシック"/>
      <family val="2"/>
      <charset val="128"/>
      <scheme val="minor"/>
    </font>
    <font>
      <sz val="10.5"/>
      <name val="Meiryo UI"/>
      <family val="3"/>
      <charset val="128"/>
    </font>
    <font>
      <sz val="6"/>
      <name val="ＭＳ Ｐゴシック"/>
      <family val="3"/>
      <charset val="128"/>
    </font>
    <font>
      <sz val="11"/>
      <name val="ＭＳ Ｐゴシック"/>
      <family val="3"/>
      <charset val="128"/>
    </font>
    <font>
      <sz val="10.5"/>
      <color rgb="FFFF0000"/>
      <name val="Meiryo UI"/>
      <family val="3"/>
      <charset val="128"/>
    </font>
    <font>
      <sz val="11"/>
      <color theme="1"/>
      <name val="游ゴシック"/>
      <family val="2"/>
      <charset val="128"/>
      <scheme val="minor"/>
    </font>
    <font>
      <sz val="6"/>
      <name val="游ゴシック"/>
      <family val="3"/>
      <charset val="128"/>
      <scheme val="minor"/>
    </font>
    <font>
      <sz val="11"/>
      <color theme="1"/>
      <name val="Meiryo UI"/>
      <family val="3"/>
      <charset val="128"/>
    </font>
    <font>
      <sz val="10.5"/>
      <color theme="1"/>
      <name val="Meiryo UI"/>
      <family val="3"/>
      <charset val="128"/>
    </font>
    <font>
      <b/>
      <sz val="10.5"/>
      <color theme="1"/>
      <name val="Meiryo UI"/>
      <family val="3"/>
      <charset val="128"/>
    </font>
    <font>
      <u/>
      <sz val="11"/>
      <color theme="10"/>
      <name val="游ゴシック"/>
      <family val="2"/>
      <charset val="128"/>
      <scheme val="minor"/>
    </font>
    <font>
      <sz val="10.5"/>
      <color theme="0"/>
      <name val="Meiryo UI"/>
      <family val="3"/>
      <charset val="128"/>
    </font>
    <font>
      <b/>
      <sz val="10.5"/>
      <name val="Meiryo UI"/>
      <family val="3"/>
      <charset val="128"/>
    </font>
    <font>
      <u/>
      <sz val="10.5"/>
      <color theme="10"/>
      <name val="Meiryo UI"/>
      <family val="3"/>
      <charset val="128"/>
    </font>
    <font>
      <sz val="10.5"/>
      <color rgb="FF3333FF"/>
      <name val="Meiryo UI"/>
      <family val="3"/>
      <charset val="128"/>
    </font>
    <font>
      <b/>
      <sz val="10.5"/>
      <color rgb="FFFF0000"/>
      <name val="Meiryo UI"/>
      <family val="3"/>
      <charset val="128"/>
    </font>
    <font>
      <sz val="9"/>
      <color theme="1"/>
      <name val="Meiryo UI"/>
      <family val="3"/>
      <charset val="128"/>
    </font>
    <font>
      <b/>
      <sz val="12"/>
      <name val="Meiryo UI"/>
      <family val="3"/>
      <charset val="128"/>
    </font>
    <font>
      <sz val="12"/>
      <name val="Meiryo UI"/>
      <family val="3"/>
      <charset val="128"/>
    </font>
    <font>
      <b/>
      <sz val="24"/>
      <name val="Meiryo UI"/>
      <family val="3"/>
      <charset val="128"/>
    </font>
    <font>
      <sz val="14"/>
      <name val="Meiryo UI"/>
      <family val="3"/>
      <charset val="128"/>
    </font>
    <font>
      <b/>
      <sz val="14"/>
      <color rgb="FF0070C0"/>
      <name val="Meiryo UI"/>
      <family val="3"/>
      <charset val="128"/>
    </font>
    <font>
      <sz val="11"/>
      <color rgb="FF0070C0"/>
      <name val="Meiryo UI"/>
      <family val="3"/>
      <charset val="128"/>
    </font>
    <font>
      <b/>
      <sz val="11"/>
      <color rgb="FF0070C0"/>
      <name val="Meiryo UI"/>
      <family val="3"/>
      <charset val="128"/>
    </font>
    <font>
      <sz val="11"/>
      <color rgb="FF0000FF"/>
      <name val="Meiryo UI"/>
      <family val="3"/>
      <charset val="128"/>
    </font>
    <font>
      <sz val="10.5"/>
      <color rgb="FF000000"/>
      <name val="Meiryo UI"/>
      <family val="3"/>
      <charset val="128"/>
    </font>
    <font>
      <b/>
      <sz val="10.5"/>
      <color rgb="FF000000"/>
      <name val="Meiryo UI"/>
      <family val="3"/>
      <charset val="128"/>
    </font>
    <font>
      <sz val="10"/>
      <color rgb="FF000000"/>
      <name val="Meiryo UI"/>
      <family val="3"/>
      <charset val="128"/>
    </font>
    <font>
      <sz val="10.5"/>
      <color rgb="FF4F81BD"/>
      <name val="Meiryo UI"/>
      <family val="3"/>
      <charset val="128"/>
    </font>
    <font>
      <b/>
      <sz val="11"/>
      <color rgb="FFFF0000"/>
      <name val="Meiryo UI"/>
      <family val="3"/>
      <charset val="128"/>
    </font>
    <font>
      <sz val="10.5"/>
      <color rgb="FFC00000"/>
      <name val="Meiryo UI"/>
      <family val="3"/>
      <charset val="128"/>
    </font>
    <font>
      <u/>
      <sz val="10.5"/>
      <color rgb="FF0000FF"/>
      <name val="Meiryo UI"/>
      <family val="3"/>
      <charset val="128"/>
    </font>
    <font>
      <b/>
      <sz val="14"/>
      <color theme="1"/>
      <name val="Meiryo UI"/>
      <family val="3"/>
      <charset val="128"/>
    </font>
    <font>
      <b/>
      <sz val="14"/>
      <name val="Meiryo UI"/>
      <family val="3"/>
      <charset val="128"/>
    </font>
    <font>
      <b/>
      <sz val="14"/>
      <color rgb="FF000000"/>
      <name val="Meiryo UI"/>
      <family val="3"/>
      <charset val="128"/>
    </font>
    <font>
      <b/>
      <u/>
      <sz val="10.5"/>
      <name val="Meiryo UI"/>
      <family val="3"/>
      <charset val="128"/>
    </font>
    <font>
      <b/>
      <sz val="10.5"/>
      <color rgb="FF0070C0"/>
      <name val="Meiryo UI"/>
      <family val="3"/>
      <charset val="128"/>
    </font>
    <font>
      <vertAlign val="superscript"/>
      <sz val="10.5"/>
      <color theme="1"/>
      <name val="Meiryo UI"/>
      <family val="3"/>
      <charset val="128"/>
    </font>
    <font>
      <sz val="14"/>
      <color rgb="FF000000"/>
      <name val="Meiryo UI"/>
      <family val="3"/>
      <charset val="128"/>
    </font>
    <font>
      <sz val="13"/>
      <name val="Meiryo UI"/>
      <family val="3"/>
      <charset val="128"/>
    </font>
    <font>
      <b/>
      <sz val="13"/>
      <color rgb="FFCC0000"/>
      <name val="Meiryo UI"/>
      <family val="3"/>
      <charset val="128"/>
    </font>
    <font>
      <sz val="13"/>
      <color rgb="FFCC0000"/>
      <name val="Meiryo UI"/>
      <family val="3"/>
      <charset val="128"/>
    </font>
    <font>
      <b/>
      <sz val="16"/>
      <name val="Meiryo UI"/>
      <family val="3"/>
      <charset val="128"/>
    </font>
    <font>
      <b/>
      <sz val="11"/>
      <name val="Meiryo UI"/>
      <family val="3"/>
      <charset val="128"/>
    </font>
    <font>
      <sz val="11"/>
      <name val="Meiryo UI"/>
      <family val="3"/>
      <charset val="128"/>
    </font>
    <font>
      <sz val="11"/>
      <color rgb="FFFF0000"/>
      <name val="Meiryo UI"/>
      <family val="3"/>
      <charset val="128"/>
    </font>
    <font>
      <u val="double"/>
      <sz val="11"/>
      <color theme="1"/>
      <name val="Meiryo UI"/>
      <family val="3"/>
      <charset val="128"/>
    </font>
    <font>
      <sz val="10.5"/>
      <color theme="1"/>
      <name val="游ゴシック"/>
      <family val="3"/>
      <charset val="128"/>
      <scheme val="minor"/>
    </font>
    <font>
      <b/>
      <sz val="10.5"/>
      <color theme="1"/>
      <name val="游ゴシック"/>
      <family val="3"/>
      <charset val="128"/>
      <scheme val="minor"/>
    </font>
    <font>
      <sz val="10.5"/>
      <color theme="3" tint="0.499984740745262"/>
      <name val="Meiryo UI"/>
      <family val="3"/>
      <charset val="128"/>
    </font>
    <font>
      <sz val="11"/>
      <color theme="0"/>
      <name val="Meiryo UI"/>
      <family val="3"/>
      <charset val="128"/>
    </font>
    <font>
      <b/>
      <sz val="10.5"/>
      <color rgb="FF0070C0"/>
      <name val="游ゴシック"/>
      <family val="3"/>
      <charset val="128"/>
      <scheme val="minor"/>
    </font>
    <font>
      <sz val="10.5"/>
      <color rgb="FF0070C0"/>
      <name val="Meiryo UI"/>
      <family val="3"/>
      <charset val="128"/>
    </font>
    <font>
      <sz val="10.5"/>
      <color rgb="FF0070C0"/>
      <name val="游ゴシック"/>
      <family val="3"/>
      <charset val="128"/>
      <scheme val="minor"/>
    </font>
    <font>
      <sz val="10"/>
      <name val="Meiryo UI"/>
      <family val="3"/>
      <charset val="128"/>
    </font>
    <font>
      <sz val="12"/>
      <color rgb="FFC00000"/>
      <name val="Meiryo UI"/>
      <family val="3"/>
      <charset val="128"/>
    </font>
    <font>
      <sz val="11"/>
      <color rgb="FFC00000"/>
      <name val="Meiryo UI"/>
      <family val="3"/>
      <charset val="128"/>
    </font>
    <font>
      <sz val="10.5"/>
      <color rgb="FFC00000"/>
      <name val="游ゴシック"/>
      <family val="3"/>
      <charset val="128"/>
      <scheme val="minor"/>
    </font>
    <font>
      <b/>
      <sz val="12"/>
      <color theme="1"/>
      <name val="Meiryo UI"/>
      <family val="3"/>
      <charset val="128"/>
    </font>
    <font>
      <u/>
      <sz val="11"/>
      <name val="Meiryo UI"/>
      <family val="3"/>
      <charset val="128"/>
    </font>
    <font>
      <u/>
      <sz val="11"/>
      <color theme="10"/>
      <name val="Meiryo UI"/>
      <family val="3"/>
      <charset val="128"/>
    </font>
    <font>
      <b/>
      <sz val="14"/>
      <color rgb="FFFF0000"/>
      <name val="Meiryo UI"/>
      <family val="3"/>
      <charset val="128"/>
    </font>
    <font>
      <b/>
      <sz val="10.5"/>
      <color theme="3" tint="0.499984740745262"/>
      <name val="Meiryo UI"/>
      <family val="3"/>
      <charset val="128"/>
    </font>
    <font>
      <sz val="14"/>
      <color rgb="FFFF0000"/>
      <name val="Meiryo UI"/>
      <family val="3"/>
      <charset val="128"/>
    </font>
    <font>
      <b/>
      <sz val="10.5"/>
      <color rgb="FFC00000"/>
      <name val="Meiryo UI"/>
      <family val="3"/>
      <charset val="128"/>
    </font>
    <font>
      <sz val="12"/>
      <color theme="1"/>
      <name val="Meiryo UI"/>
      <family val="3"/>
      <charset val="128"/>
    </font>
    <font>
      <sz val="10.5"/>
      <color rgb="FF0070C0"/>
      <name val="Calibri"/>
      <family val="3"/>
    </font>
    <font>
      <sz val="10.5"/>
      <color rgb="FF0070C0"/>
      <name val="游ゴシック"/>
      <family val="3"/>
      <charset val="128"/>
    </font>
    <font>
      <b/>
      <vertAlign val="subscript"/>
      <sz val="14"/>
      <color rgb="FF000000"/>
      <name val="Meiryo UI"/>
      <family val="3"/>
      <charset val="128"/>
    </font>
    <font>
      <vertAlign val="subscript"/>
      <sz val="10.5"/>
      <color theme="1"/>
      <name val="Meiryo UI"/>
      <family val="3"/>
      <charset val="128"/>
    </font>
    <font>
      <vertAlign val="subscript"/>
      <sz val="10.5"/>
      <name val="Meiryo UI"/>
      <family val="3"/>
      <charset val="128"/>
    </font>
    <font>
      <sz val="11"/>
      <color theme="1"/>
      <name val="游ゴシック"/>
      <family val="3"/>
      <charset val="128"/>
      <scheme val="minor"/>
    </font>
    <font>
      <sz val="11"/>
      <color theme="1"/>
      <name val="ＭＳ Ｐゴシック"/>
      <family val="3"/>
      <charset val="128"/>
    </font>
    <font>
      <b/>
      <sz val="11"/>
      <color theme="1"/>
      <name val="Meiryo UI"/>
      <family val="3"/>
      <charset val="128"/>
    </font>
    <font>
      <u/>
      <sz val="11"/>
      <color rgb="FFFF0000"/>
      <name val="Meiryo UI"/>
      <family val="3"/>
      <charset val="128"/>
    </font>
    <font>
      <b/>
      <sz val="10.5"/>
      <color theme="0" tint="-0.249977111117893"/>
      <name val="Meiryo UI"/>
      <family val="3"/>
      <charset val="128"/>
    </font>
    <font>
      <b/>
      <sz val="10.5"/>
      <color theme="9" tint="0.39997558519241921"/>
      <name val="Meiryo UI"/>
      <family val="3"/>
      <charset val="128"/>
    </font>
    <font>
      <b/>
      <sz val="16"/>
      <color rgb="FFFF0000"/>
      <name val="Meiryo UI"/>
      <family val="3"/>
      <charset val="128"/>
    </font>
    <font>
      <sz val="10"/>
      <color theme="0"/>
      <name val="Meiryo UI"/>
      <family val="3"/>
      <charset val="128"/>
    </font>
    <font>
      <b/>
      <sz val="12"/>
      <color rgb="FFFF0000"/>
      <name val="Meiryo UI"/>
      <family val="3"/>
      <charset val="128"/>
    </font>
  </fonts>
  <fills count="2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2F2F2"/>
        <bgColor indexed="64"/>
      </patternFill>
    </fill>
    <fill>
      <patternFill patternType="solid">
        <fgColor rgb="FFDAEEF3"/>
        <bgColor indexed="64"/>
      </patternFill>
    </fill>
    <fill>
      <patternFill patternType="solid">
        <fgColor theme="0"/>
        <bgColor indexed="64"/>
      </patternFill>
    </fill>
    <fill>
      <patternFill patternType="solid">
        <fgColor rgb="FFFFFFFF"/>
        <bgColor indexed="64"/>
      </patternFill>
    </fill>
    <fill>
      <patternFill patternType="solid">
        <fgColor rgb="FFDAF2D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3" tint="0.89999084444715716"/>
        <bgColor indexed="64"/>
      </patternFill>
    </fill>
    <fill>
      <patternFill patternType="solid">
        <fgColor rgb="FFFF0000"/>
        <bgColor indexed="64"/>
      </patternFill>
    </fill>
    <fill>
      <patternFill patternType="solid">
        <fgColor theme="1" tint="0.14999847407452621"/>
        <bgColor indexed="64"/>
      </patternFill>
    </fill>
    <fill>
      <patternFill patternType="solid">
        <fgColor theme="1"/>
        <bgColor indexed="64"/>
      </patternFill>
    </fill>
    <fill>
      <patternFill patternType="solid">
        <fgColor theme="9" tint="0.39997558519241921"/>
        <bgColor indexed="64"/>
      </patternFill>
    </fill>
  </fills>
  <borders count="17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dotted">
        <color indexed="64"/>
      </bottom>
      <diagonal/>
    </border>
    <border>
      <left style="hair">
        <color indexed="64"/>
      </left>
      <right style="hair">
        <color indexed="64"/>
      </right>
      <top/>
      <bottom style="dotted">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dotted">
        <color indexed="64"/>
      </left>
      <right style="thin">
        <color indexed="64"/>
      </right>
      <top/>
      <bottom style="dotted">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dotted">
        <color indexed="64"/>
      </left>
      <right style="medium">
        <color indexed="64"/>
      </right>
      <top style="dotted">
        <color indexed="64"/>
      </top>
      <bottom style="dotted">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dotted">
        <color indexed="64"/>
      </left>
      <right style="medium">
        <color indexed="64"/>
      </right>
      <top style="dotted">
        <color indexed="64"/>
      </top>
      <bottom style="medium">
        <color indexed="64"/>
      </bottom>
      <diagonal/>
    </border>
    <border>
      <left style="thin">
        <color indexed="64"/>
      </left>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style="medium">
        <color rgb="FFC00000"/>
      </bottom>
      <diagonal/>
    </border>
    <border>
      <left style="thin">
        <color theme="1"/>
      </left>
      <right style="thin">
        <color theme="1"/>
      </right>
      <top style="thin">
        <color theme="1"/>
      </top>
      <bottom style="thin">
        <color theme="1"/>
      </bottom>
      <diagonal/>
    </border>
    <border>
      <left style="thin">
        <color auto="1"/>
      </left>
      <right style="thin">
        <color auto="1"/>
      </right>
      <top style="medium">
        <color auto="1"/>
      </top>
      <bottom style="thin">
        <color auto="1"/>
      </bottom>
      <diagonal/>
    </border>
    <border>
      <left style="medium">
        <color indexed="64"/>
      </left>
      <right style="thin">
        <color indexed="64"/>
      </right>
      <top/>
      <bottom style="medium">
        <color indexed="64"/>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indexed="64"/>
      </left>
      <right style="thin">
        <color auto="1"/>
      </right>
      <top style="medium">
        <color indexed="64"/>
      </top>
      <bottom style="medium">
        <color auto="1"/>
      </bottom>
      <diagonal/>
    </border>
    <border>
      <left/>
      <right style="medium">
        <color indexed="64"/>
      </right>
      <top style="medium">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thin">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otted">
        <color indexed="64"/>
      </right>
      <top style="dotted">
        <color indexed="64"/>
      </top>
      <bottom style="dotted">
        <color indexed="64"/>
      </bottom>
      <diagonal/>
    </border>
    <border>
      <left style="hair">
        <color indexed="64"/>
      </left>
      <right/>
      <top style="thin">
        <color indexed="64"/>
      </top>
      <bottom style="hair">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thin">
        <color auto="1"/>
      </left>
      <right style="thin">
        <color auto="1"/>
      </right>
      <top style="medium">
        <color indexed="64"/>
      </top>
      <bottom style="medium">
        <color indexed="64"/>
      </bottom>
      <diagonal/>
    </border>
    <border>
      <left style="thin">
        <color indexed="64"/>
      </left>
      <right/>
      <top/>
      <bottom style="medium">
        <color rgb="FFC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1"/>
      </left>
      <right style="thin">
        <color theme="1"/>
      </right>
      <top style="medium">
        <color indexed="64"/>
      </top>
      <bottom style="thin">
        <color theme="1"/>
      </bottom>
      <diagonal/>
    </border>
    <border>
      <left style="thin">
        <color theme="1"/>
      </left>
      <right style="medium">
        <color indexed="64"/>
      </right>
      <top style="medium">
        <color indexed="64"/>
      </top>
      <bottom style="thin">
        <color theme="1"/>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medium">
        <color indexed="64"/>
      </left>
      <right style="thin">
        <color theme="1"/>
      </right>
      <top style="thin">
        <color theme="1"/>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top style="medium">
        <color indexed="64"/>
      </top>
      <bottom style="dotted">
        <color indexed="64"/>
      </bottom>
      <diagonal/>
    </border>
    <border>
      <left style="hair">
        <color indexed="64"/>
      </left>
      <right style="hair">
        <color indexed="64"/>
      </right>
      <top style="medium">
        <color indexed="64"/>
      </top>
      <bottom style="dotted">
        <color indexed="64"/>
      </bottom>
      <diagonal/>
    </border>
    <border>
      <left style="hair">
        <color indexed="64"/>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style="hair">
        <color indexed="64"/>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dotted">
        <color indexed="64"/>
      </right>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style="hair">
        <color indexed="64"/>
      </left>
      <right style="hair">
        <color indexed="64"/>
      </right>
      <top style="dotted">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dotted">
        <color indexed="64"/>
      </top>
      <bottom/>
      <diagonal/>
    </border>
    <border>
      <left style="hair">
        <color indexed="64"/>
      </left>
      <right style="medium">
        <color indexed="64"/>
      </right>
      <top style="dotted">
        <color indexed="64"/>
      </top>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dotted">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
      <left/>
      <right style="medium">
        <color theme="1"/>
      </right>
      <top style="thin">
        <color auto="1"/>
      </top>
      <bottom/>
      <diagonal/>
    </border>
    <border>
      <left style="medium">
        <color indexed="64"/>
      </left>
      <right style="medium">
        <color indexed="64"/>
      </right>
      <top/>
      <bottom style="medium">
        <color indexed="64"/>
      </bottom>
      <diagonal/>
    </border>
    <border>
      <left/>
      <right style="medium">
        <color theme="1"/>
      </right>
      <top/>
      <bottom/>
      <diagonal/>
    </border>
    <border>
      <left style="thin">
        <color indexed="64"/>
      </left>
      <right style="medium">
        <color theme="1"/>
      </right>
      <top style="thin">
        <color indexed="64"/>
      </top>
      <bottom style="thin">
        <color indexed="64"/>
      </bottom>
      <diagonal/>
    </border>
    <border>
      <left/>
      <right style="medium">
        <color theme="1"/>
      </right>
      <top style="thin">
        <color indexed="64"/>
      </top>
      <bottom style="thin">
        <color indexed="64"/>
      </bottom>
      <diagonal/>
    </border>
    <border>
      <left/>
      <right style="thin">
        <color indexed="64"/>
      </right>
      <top/>
      <bottom style="medium">
        <color indexed="64"/>
      </bottom>
      <diagonal/>
    </border>
  </borders>
  <cellStyleXfs count="13">
    <xf numFmtId="0" fontId="0" fillId="0" borderId="0">
      <alignment vertical="center"/>
    </xf>
    <xf numFmtId="0" fontId="4" fillId="0" borderId="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11" fillId="0" borderId="0" applyNumberFormat="0" applyFill="0" applyBorder="0" applyAlignment="0" applyProtection="0">
      <alignment vertical="center"/>
    </xf>
    <xf numFmtId="0" fontId="4" fillId="0" borderId="0"/>
    <xf numFmtId="0" fontId="11" fillId="0" borderId="0" applyNumberFormat="0" applyFill="0" applyBorder="0" applyAlignment="0" applyProtection="0">
      <alignment vertical="center"/>
    </xf>
    <xf numFmtId="38" fontId="72" fillId="0" borderId="0" applyFont="0" applyFill="0" applyBorder="0" applyAlignment="0" applyProtection="0">
      <alignment vertical="center"/>
    </xf>
    <xf numFmtId="38" fontId="6" fillId="0" borderId="0" applyFont="0" applyFill="0" applyBorder="0" applyAlignment="0" applyProtection="0">
      <alignment vertical="center"/>
    </xf>
    <xf numFmtId="0" fontId="72" fillId="0" borderId="0">
      <alignment vertical="center"/>
    </xf>
    <xf numFmtId="0" fontId="73" fillId="0" borderId="0">
      <alignment vertical="center"/>
    </xf>
    <xf numFmtId="38" fontId="73" fillId="0" borderId="0" applyFont="0" applyFill="0" applyBorder="0" applyAlignment="0" applyProtection="0">
      <alignment vertical="center"/>
    </xf>
  </cellStyleXfs>
  <cellXfs count="974">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9" fillId="0" borderId="18" xfId="0" applyFont="1" applyBorder="1">
      <alignment vertical="center"/>
    </xf>
    <xf numFmtId="0" fontId="9" fillId="0" borderId="18" xfId="0" applyFont="1" applyBorder="1" applyAlignment="1">
      <alignment vertical="center" wrapText="1"/>
    </xf>
    <xf numFmtId="0" fontId="9" fillId="0" borderId="0" xfId="0" applyFont="1">
      <alignment vertical="center"/>
    </xf>
    <xf numFmtId="0" fontId="2" fillId="0" borderId="18" xfId="0" applyFont="1" applyBorder="1">
      <alignment vertical="center"/>
    </xf>
    <xf numFmtId="0" fontId="2" fillId="0" borderId="18" xfId="0" applyFont="1" applyBorder="1" applyAlignment="1">
      <alignment vertical="center" wrapText="1" shrinkToFit="1"/>
    </xf>
    <xf numFmtId="0" fontId="9" fillId="0" borderId="18" xfId="0" applyFont="1" applyBorder="1" applyAlignment="1">
      <alignment vertical="center" wrapText="1" shrinkToFit="1"/>
    </xf>
    <xf numFmtId="0" fontId="9" fillId="0" borderId="0" xfId="0" applyFont="1" applyAlignment="1">
      <alignment vertical="center" shrinkToFit="1"/>
    </xf>
    <xf numFmtId="0" fontId="9" fillId="0" borderId="0" xfId="0" applyFont="1" applyAlignment="1">
      <alignment horizontal="right" vertical="center"/>
    </xf>
    <xf numFmtId="38" fontId="9" fillId="0" borderId="0" xfId="2" applyFont="1" applyFill="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right" vertical="center" wrapText="1"/>
    </xf>
    <xf numFmtId="0" fontId="9" fillId="0" borderId="0" xfId="0" applyFont="1" applyAlignment="1">
      <alignment vertical="top"/>
    </xf>
    <xf numFmtId="0" fontId="9" fillId="0" borderId="0" xfId="0" applyFont="1" applyAlignment="1">
      <alignment horizontal="left" vertical="top"/>
    </xf>
    <xf numFmtId="0" fontId="10" fillId="0" borderId="0" xfId="0" applyFont="1">
      <alignment vertical="center"/>
    </xf>
    <xf numFmtId="0" fontId="9" fillId="0" borderId="1" xfId="0" applyFont="1" applyBorder="1">
      <alignment vertical="center"/>
    </xf>
    <xf numFmtId="0" fontId="9" fillId="0" borderId="53" xfId="0" applyFont="1" applyBorder="1">
      <alignment vertical="center"/>
    </xf>
    <xf numFmtId="0" fontId="9" fillId="0" borderId="3" xfId="0" applyFont="1" applyBorder="1">
      <alignment vertical="center"/>
    </xf>
    <xf numFmtId="0" fontId="9" fillId="0" borderId="35" xfId="0" applyFont="1" applyBorder="1">
      <alignment vertical="center"/>
    </xf>
    <xf numFmtId="0" fontId="9" fillId="0" borderId="6" xfId="0" applyFont="1" applyBorder="1">
      <alignment vertical="center"/>
    </xf>
    <xf numFmtId="0" fontId="9" fillId="0" borderId="30" xfId="0" applyFont="1" applyBorder="1">
      <alignment vertical="center"/>
    </xf>
    <xf numFmtId="0" fontId="9" fillId="0" borderId="8" xfId="0" applyFont="1" applyBorder="1">
      <alignment vertical="center"/>
    </xf>
    <xf numFmtId="0" fontId="9" fillId="0" borderId="54" xfId="0" applyFont="1" applyBorder="1">
      <alignment vertical="center"/>
    </xf>
    <xf numFmtId="0" fontId="8" fillId="0" borderId="0" xfId="0" applyFont="1">
      <alignment vertical="center"/>
    </xf>
    <xf numFmtId="0" fontId="2" fillId="0" borderId="0" xfId="0" applyFont="1">
      <alignment vertical="center"/>
    </xf>
    <xf numFmtId="0" fontId="8" fillId="0" borderId="0" xfId="0" applyFont="1" applyAlignment="1">
      <alignment horizontal="right" vertical="center"/>
    </xf>
    <xf numFmtId="0" fontId="2" fillId="0" borderId="0" xfId="0" applyFont="1" applyAlignment="1">
      <alignment horizontal="left" vertical="center"/>
    </xf>
    <xf numFmtId="0" fontId="2" fillId="2" borderId="81" xfId="0" applyFont="1" applyFill="1" applyBorder="1" applyAlignment="1" applyProtection="1">
      <alignment horizontal="center" vertical="center"/>
      <protection locked="0"/>
    </xf>
    <xf numFmtId="0" fontId="2" fillId="2" borderId="79" xfId="0" applyFont="1" applyFill="1" applyBorder="1" applyAlignment="1" applyProtection="1">
      <alignment horizontal="center" vertical="center"/>
      <protection locked="0"/>
    </xf>
    <xf numFmtId="0" fontId="2" fillId="2" borderId="79" xfId="0" applyFont="1" applyFill="1" applyBorder="1" applyAlignment="1" applyProtection="1">
      <alignment horizontal="center" vertical="center" wrapText="1"/>
      <protection locked="0"/>
    </xf>
    <xf numFmtId="0" fontId="8" fillId="0" borderId="0" xfId="0" applyFont="1" applyAlignment="1">
      <alignment horizontal="center" vertical="center"/>
    </xf>
    <xf numFmtId="0" fontId="2" fillId="2" borderId="96" xfId="0" applyFont="1" applyFill="1" applyBorder="1" applyAlignment="1" applyProtection="1">
      <alignment horizontal="right" vertical="center"/>
      <protection locked="0"/>
    </xf>
    <xf numFmtId="0" fontId="2" fillId="4" borderId="96" xfId="0" applyFont="1" applyFill="1" applyBorder="1" applyProtection="1">
      <alignment vertical="center"/>
      <protection hidden="1"/>
    </xf>
    <xf numFmtId="0" fontId="2" fillId="2" borderId="1" xfId="0" applyFont="1" applyFill="1" applyBorder="1" applyProtection="1">
      <alignment vertical="center"/>
      <protection locked="0"/>
    </xf>
    <xf numFmtId="0" fontId="2" fillId="9" borderId="96" xfId="0" applyFont="1" applyFill="1" applyBorder="1" applyProtection="1">
      <alignment vertical="center"/>
      <protection locked="0"/>
    </xf>
    <xf numFmtId="0" fontId="2" fillId="2" borderId="109" xfId="0" applyFont="1" applyFill="1" applyBorder="1" applyAlignment="1" applyProtection="1">
      <alignment horizontal="center" vertical="center"/>
      <protection locked="0"/>
    </xf>
    <xf numFmtId="0" fontId="2" fillId="2" borderId="87" xfId="0" applyFont="1" applyFill="1" applyBorder="1" applyAlignment="1" applyProtection="1">
      <alignment horizontal="center" vertical="center"/>
      <protection locked="0"/>
    </xf>
    <xf numFmtId="0" fontId="2" fillId="2" borderId="111" xfId="0" applyFont="1" applyFill="1" applyBorder="1" applyAlignment="1" applyProtection="1">
      <alignment horizontal="center" vertical="center"/>
      <protection locked="0"/>
    </xf>
    <xf numFmtId="0" fontId="2" fillId="2" borderId="112" xfId="0" applyFont="1" applyFill="1" applyBorder="1" applyAlignment="1" applyProtection="1">
      <alignment horizontal="center" vertical="center"/>
      <protection locked="0"/>
    </xf>
    <xf numFmtId="0" fontId="2" fillId="2" borderId="113" xfId="0" applyFont="1" applyFill="1" applyBorder="1" applyAlignment="1" applyProtection="1">
      <alignment horizontal="center" vertical="center"/>
      <protection locked="0"/>
    </xf>
    <xf numFmtId="0" fontId="2" fillId="2" borderId="115" xfId="0" applyFont="1" applyFill="1" applyBorder="1" applyAlignment="1" applyProtection="1">
      <alignment horizontal="center" vertical="center"/>
      <protection locked="0"/>
    </xf>
    <xf numFmtId="0" fontId="2" fillId="2" borderId="116" xfId="0" applyFont="1" applyFill="1" applyBorder="1" applyAlignment="1" applyProtection="1">
      <alignment horizontal="center" vertical="center"/>
      <protection locked="0"/>
    </xf>
    <xf numFmtId="0" fontId="2" fillId="2" borderId="118" xfId="0" applyFont="1" applyFill="1" applyBorder="1" applyAlignment="1" applyProtection="1">
      <alignment horizontal="center" vertical="center"/>
      <protection locked="0"/>
    </xf>
    <xf numFmtId="0" fontId="2" fillId="2" borderId="120" xfId="0" applyFont="1" applyFill="1" applyBorder="1" applyAlignment="1" applyProtection="1">
      <alignment horizontal="center" vertical="center"/>
      <protection locked="0"/>
    </xf>
    <xf numFmtId="0" fontId="2" fillId="2" borderId="121" xfId="0" applyFont="1" applyFill="1" applyBorder="1" applyAlignment="1" applyProtection="1">
      <alignment horizontal="center" vertical="center"/>
      <protection locked="0"/>
    </xf>
    <xf numFmtId="0" fontId="2" fillId="2" borderId="125" xfId="0" applyFont="1" applyFill="1" applyBorder="1" applyAlignment="1" applyProtection="1">
      <alignment horizontal="center" vertical="center"/>
      <protection locked="0"/>
    </xf>
    <xf numFmtId="0" fontId="2" fillId="2" borderId="125" xfId="0" applyFont="1" applyFill="1" applyBorder="1" applyAlignment="1" applyProtection="1">
      <alignment horizontal="center" vertical="center" wrapText="1"/>
      <protection locked="0"/>
    </xf>
    <xf numFmtId="0" fontId="2" fillId="2" borderId="126" xfId="0" applyFont="1" applyFill="1" applyBorder="1" applyAlignment="1" applyProtection="1">
      <alignment horizontal="left" vertical="center" wrapText="1"/>
      <protection locked="0"/>
    </xf>
    <xf numFmtId="0" fontId="2" fillId="2" borderId="128" xfId="0" applyFont="1" applyFill="1" applyBorder="1" applyAlignment="1" applyProtection="1">
      <alignment horizontal="left" vertical="center" wrapText="1"/>
      <protection locked="0"/>
    </xf>
    <xf numFmtId="0" fontId="2" fillId="2" borderId="131" xfId="0" applyFont="1" applyFill="1" applyBorder="1" applyAlignment="1" applyProtection="1">
      <alignment horizontal="center" vertical="center"/>
      <protection locked="0"/>
    </xf>
    <xf numFmtId="0" fontId="2" fillId="2" borderId="131" xfId="0" applyFont="1" applyFill="1" applyBorder="1" applyAlignment="1" applyProtection="1">
      <alignment horizontal="center" vertical="center" wrapText="1"/>
      <protection locked="0"/>
    </xf>
    <xf numFmtId="0" fontId="2" fillId="2" borderId="134" xfId="0" applyFont="1" applyFill="1" applyBorder="1" applyAlignment="1" applyProtection="1">
      <alignment horizontal="left" vertical="center" wrapText="1"/>
      <protection locked="0"/>
    </xf>
    <xf numFmtId="0" fontId="2" fillId="2" borderId="135" xfId="0" applyFont="1" applyFill="1" applyBorder="1" applyAlignment="1" applyProtection="1">
      <alignment vertical="center" wrapText="1"/>
      <protection locked="0"/>
    </xf>
    <xf numFmtId="0" fontId="2" fillId="2" borderId="29" xfId="0" applyFont="1" applyFill="1" applyBorder="1" applyAlignment="1" applyProtection="1">
      <alignment vertical="center" wrapText="1"/>
      <protection locked="0"/>
    </xf>
    <xf numFmtId="0" fontId="2" fillId="2" borderId="136" xfId="0" applyFont="1" applyFill="1" applyBorder="1" applyAlignment="1" applyProtection="1">
      <alignment vertical="center" wrapText="1"/>
      <protection locked="0"/>
    </xf>
    <xf numFmtId="0" fontId="2" fillId="2" borderId="137" xfId="0" applyFont="1" applyFill="1" applyBorder="1" applyAlignment="1" applyProtection="1">
      <alignment horizontal="center" vertical="center"/>
      <protection locked="0"/>
    </xf>
    <xf numFmtId="0" fontId="2" fillId="2" borderId="138" xfId="0" applyFont="1" applyFill="1" applyBorder="1" applyAlignment="1" applyProtection="1">
      <alignment horizontal="center" vertical="center"/>
      <protection locked="0"/>
    </xf>
    <xf numFmtId="0" fontId="2" fillId="2" borderId="139" xfId="0" applyFont="1" applyFill="1" applyBorder="1" applyAlignment="1" applyProtection="1">
      <alignment horizontal="center" vertical="center"/>
      <protection locked="0"/>
    </xf>
    <xf numFmtId="176" fontId="2" fillId="2" borderId="96" xfId="1" applyNumberFormat="1" applyFont="1" applyFill="1" applyBorder="1" applyAlignment="1" applyProtection="1">
      <alignment horizontal="right" vertical="center"/>
      <protection locked="0"/>
    </xf>
    <xf numFmtId="177" fontId="2" fillId="2" borderId="96" xfId="0" applyNumberFormat="1" applyFont="1" applyFill="1" applyBorder="1" applyProtection="1">
      <alignment vertical="center"/>
      <protection locked="0"/>
    </xf>
    <xf numFmtId="0" fontId="2" fillId="2" borderId="96" xfId="0" applyFont="1" applyFill="1" applyBorder="1" applyAlignment="1" applyProtection="1">
      <alignment horizontal="left" vertical="center"/>
      <protection locked="0"/>
    </xf>
    <xf numFmtId="0" fontId="45" fillId="2" borderId="96" xfId="0" applyFont="1" applyFill="1" applyBorder="1" applyAlignment="1" applyProtection="1">
      <alignment horizontal="left" vertical="center"/>
      <protection locked="0"/>
    </xf>
    <xf numFmtId="0" fontId="2" fillId="0" borderId="2" xfId="0" applyFont="1" applyBorder="1" applyAlignment="1">
      <alignment horizontal="right" vertical="center"/>
    </xf>
    <xf numFmtId="0" fontId="2" fillId="0" borderId="0" xfId="0" applyFont="1" applyAlignment="1">
      <alignment horizontal="justify" vertical="center"/>
    </xf>
    <xf numFmtId="0" fontId="2" fillId="0" borderId="0" xfId="0" applyFont="1" applyAlignment="1">
      <alignment horizontal="left" vertical="top" wrapText="1"/>
    </xf>
    <xf numFmtId="38" fontId="9" fillId="0" borderId="0" xfId="2" applyFont="1" applyFill="1" applyProtection="1">
      <alignment vertical="center"/>
    </xf>
    <xf numFmtId="41" fontId="9" fillId="2" borderId="143" xfId="0" applyNumberFormat="1" applyFont="1" applyFill="1" applyBorder="1" applyAlignment="1" applyProtection="1">
      <alignment horizontal="center" vertical="center"/>
      <protection locked="0"/>
    </xf>
    <xf numFmtId="41" fontId="9" fillId="2" borderId="144" xfId="0" applyNumberFormat="1" applyFont="1" applyFill="1" applyBorder="1" applyAlignment="1" applyProtection="1">
      <alignment horizontal="center" vertical="center"/>
      <protection locked="0"/>
    </xf>
    <xf numFmtId="41" fontId="9" fillId="2" borderId="145" xfId="0" applyNumberFormat="1" applyFont="1" applyFill="1" applyBorder="1" applyAlignment="1" applyProtection="1">
      <alignment horizontal="center" vertical="center"/>
      <protection locked="0"/>
    </xf>
    <xf numFmtId="41" fontId="9" fillId="2" borderId="146" xfId="0" applyNumberFormat="1" applyFont="1" applyFill="1" applyBorder="1" applyAlignment="1" applyProtection="1">
      <alignment horizontal="center" vertical="center"/>
      <protection locked="0"/>
    </xf>
    <xf numFmtId="41" fontId="9" fillId="2" borderId="46" xfId="0" applyNumberFormat="1" applyFont="1" applyFill="1" applyBorder="1" applyAlignment="1" applyProtection="1">
      <alignment horizontal="center" vertical="center"/>
      <protection locked="0"/>
    </xf>
    <xf numFmtId="41" fontId="9" fillId="2" borderId="147" xfId="0" applyNumberFormat="1" applyFont="1" applyFill="1" applyBorder="1" applyAlignment="1" applyProtection="1">
      <alignment horizontal="center" vertical="center"/>
      <protection locked="0"/>
    </xf>
    <xf numFmtId="41" fontId="9" fillId="2" borderId="148" xfId="0" applyNumberFormat="1" applyFont="1" applyFill="1" applyBorder="1" applyAlignment="1" applyProtection="1">
      <alignment horizontal="center" vertical="center"/>
      <protection locked="0"/>
    </xf>
    <xf numFmtId="41" fontId="9" fillId="2" borderId="71" xfId="0" applyNumberFormat="1" applyFont="1" applyFill="1" applyBorder="1" applyAlignment="1" applyProtection="1">
      <alignment horizontal="center" vertical="center"/>
      <protection locked="0"/>
    </xf>
    <xf numFmtId="41" fontId="9" fillId="2" borderId="149" xfId="0" applyNumberFormat="1" applyFont="1" applyFill="1" applyBorder="1" applyAlignment="1" applyProtection="1">
      <alignment horizontal="center" vertical="center"/>
      <protection locked="0"/>
    </xf>
    <xf numFmtId="41" fontId="2" fillId="2" borderId="148" xfId="0" applyNumberFormat="1" applyFont="1" applyFill="1" applyBorder="1" applyAlignment="1" applyProtection="1">
      <alignment horizontal="center" vertical="center"/>
      <protection locked="0"/>
    </xf>
    <xf numFmtId="0" fontId="2" fillId="0" borderId="0" xfId="0" applyFont="1" applyAlignment="1" applyProtection="1">
      <protection locked="0"/>
    </xf>
    <xf numFmtId="0" fontId="12" fillId="0" borderId="0" xfId="0" applyFont="1">
      <alignment vertical="center"/>
    </xf>
    <xf numFmtId="0" fontId="2" fillId="0" borderId="0" xfId="0" applyFont="1" applyAlignment="1"/>
    <xf numFmtId="0" fontId="13" fillId="0" borderId="14" xfId="0" applyFont="1" applyBorder="1">
      <alignment vertical="center"/>
    </xf>
    <xf numFmtId="0" fontId="12" fillId="0" borderId="0" xfId="0" applyFont="1" applyAlignment="1"/>
    <xf numFmtId="0" fontId="9" fillId="0" borderId="0" xfId="0" applyFont="1" applyAlignment="1"/>
    <xf numFmtId="0" fontId="5" fillId="0" borderId="0" xfId="0" applyFont="1" applyAlignment="1"/>
    <xf numFmtId="0" fontId="14" fillId="0" borderId="0" xfId="5" applyFont="1" applyProtection="1">
      <alignment vertical="center"/>
    </xf>
    <xf numFmtId="0" fontId="5" fillId="7" borderId="4" xfId="0" applyFont="1" applyFill="1" applyBorder="1">
      <alignment vertical="center"/>
    </xf>
    <xf numFmtId="0" fontId="5" fillId="7" borderId="5" xfId="0" applyFont="1" applyFill="1" applyBorder="1">
      <alignment vertical="center"/>
    </xf>
    <xf numFmtId="0" fontId="5" fillId="7" borderId="0" xfId="0" applyFont="1" applyFill="1">
      <alignment vertical="center"/>
    </xf>
    <xf numFmtId="0" fontId="5" fillId="7" borderId="7" xfId="0" applyFont="1" applyFill="1" applyBorder="1">
      <alignment vertical="center"/>
    </xf>
    <xf numFmtId="0" fontId="9" fillId="7" borderId="9" xfId="0" applyFont="1" applyFill="1" applyBorder="1" applyAlignment="1">
      <alignment horizontal="left" vertical="center" wrapText="1"/>
    </xf>
    <xf numFmtId="0" fontId="9" fillId="7" borderId="10" xfId="0" applyFont="1" applyFill="1" applyBorder="1" applyAlignment="1">
      <alignment horizontal="left" vertical="center" wrapText="1"/>
    </xf>
    <xf numFmtId="0" fontId="10" fillId="0" borderId="0" xfId="6" applyFont="1" applyAlignment="1">
      <alignment horizontal="right" vertical="center"/>
    </xf>
    <xf numFmtId="17" fontId="2" fillId="0" borderId="0" xfId="0" applyNumberFormat="1" applyFont="1" applyAlignment="1"/>
    <xf numFmtId="0" fontId="13" fillId="14" borderId="15" xfId="0" applyFont="1" applyFill="1" applyBorder="1" applyAlignment="1">
      <alignment horizontal="center" vertical="top"/>
    </xf>
    <xf numFmtId="0" fontId="13" fillId="14" borderId="2" xfId="0" applyFont="1" applyFill="1" applyBorder="1" applyAlignment="1">
      <alignment horizontal="center" vertical="top"/>
    </xf>
    <xf numFmtId="0" fontId="2" fillId="13" borderId="37" xfId="0" applyFont="1" applyFill="1" applyBorder="1" applyAlignment="1">
      <alignment vertical="top"/>
    </xf>
    <xf numFmtId="0" fontId="2" fillId="3" borderId="27" xfId="0" applyFont="1" applyFill="1" applyBorder="1" applyAlignment="1">
      <alignment vertical="top"/>
    </xf>
    <xf numFmtId="0" fontId="2" fillId="0" borderId="0" xfId="6" applyFont="1"/>
    <xf numFmtId="0" fontId="5" fillId="0" borderId="0" xfId="0" applyFont="1" applyAlignment="1">
      <alignment horizontal="left"/>
    </xf>
    <xf numFmtId="0" fontId="2" fillId="3" borderId="25" xfId="0" applyFont="1" applyFill="1" applyBorder="1" applyAlignment="1">
      <alignment vertical="top"/>
    </xf>
    <xf numFmtId="0" fontId="2" fillId="11" borderId="25" xfId="0" applyFont="1" applyFill="1" applyBorder="1" applyAlignment="1">
      <alignment vertical="top"/>
    </xf>
    <xf numFmtId="0" fontId="2" fillId="13" borderId="104" xfId="0" applyFont="1" applyFill="1" applyBorder="1" applyAlignment="1">
      <alignment vertical="top"/>
    </xf>
    <xf numFmtId="0" fontId="2" fillId="11" borderId="22" xfId="0" applyFont="1" applyFill="1" applyBorder="1" applyAlignment="1">
      <alignment vertical="top"/>
    </xf>
    <xf numFmtId="0" fontId="2" fillId="11" borderId="27" xfId="0" applyFont="1" applyFill="1" applyBorder="1" applyAlignment="1">
      <alignment vertical="top"/>
    </xf>
    <xf numFmtId="0" fontId="2" fillId="0" borderId="1" xfId="6" applyFont="1" applyBorder="1"/>
    <xf numFmtId="0" fontId="2" fillId="3" borderId="157" xfId="0" applyFont="1" applyFill="1" applyBorder="1" applyAlignment="1">
      <alignment vertical="top"/>
    </xf>
    <xf numFmtId="0" fontId="2" fillId="3" borderId="6" xfId="0" applyFont="1" applyFill="1" applyBorder="1" applyAlignment="1">
      <alignment vertical="top"/>
    </xf>
    <xf numFmtId="0" fontId="2" fillId="3" borderId="24" xfId="0" applyFont="1" applyFill="1" applyBorder="1" applyAlignment="1">
      <alignment vertical="top"/>
    </xf>
    <xf numFmtId="0" fontId="2" fillId="3" borderId="162" xfId="0" applyFont="1" applyFill="1" applyBorder="1" applyAlignment="1">
      <alignment vertical="top"/>
    </xf>
    <xf numFmtId="0" fontId="2" fillId="3" borderId="28" xfId="0" applyFont="1" applyFill="1" applyBorder="1" applyAlignment="1">
      <alignment vertical="top"/>
    </xf>
    <xf numFmtId="0" fontId="2" fillId="3" borderId="111" xfId="0" applyFont="1" applyFill="1" applyBorder="1" applyAlignment="1">
      <alignment vertical="top"/>
    </xf>
    <xf numFmtId="0" fontId="46" fillId="9" borderId="96" xfId="1" applyFont="1" applyFill="1" applyBorder="1" applyAlignment="1" applyProtection="1">
      <alignment horizontal="center" vertical="center"/>
      <protection locked="0"/>
    </xf>
    <xf numFmtId="0" fontId="53" fillId="7" borderId="3" xfId="0" applyFont="1" applyFill="1" applyBorder="1">
      <alignment vertical="center"/>
    </xf>
    <xf numFmtId="0" fontId="53" fillId="7" borderId="6" xfId="0" applyFont="1" applyFill="1" applyBorder="1">
      <alignment vertical="center"/>
    </xf>
    <xf numFmtId="41" fontId="2" fillId="2" borderId="143" xfId="0" applyNumberFormat="1" applyFont="1" applyFill="1" applyBorder="1" applyAlignment="1" applyProtection="1">
      <alignment horizontal="center" vertical="center"/>
      <protection locked="0"/>
    </xf>
    <xf numFmtId="41" fontId="2" fillId="2" borderId="144" xfId="0" applyNumberFormat="1" applyFont="1" applyFill="1" applyBorder="1" applyAlignment="1" applyProtection="1">
      <alignment horizontal="center" vertical="center"/>
      <protection locked="0"/>
    </xf>
    <xf numFmtId="41" fontId="2" fillId="2" borderId="145" xfId="0" applyNumberFormat="1" applyFont="1" applyFill="1" applyBorder="1" applyAlignment="1" applyProtection="1">
      <alignment horizontal="center" vertical="center"/>
      <protection locked="0"/>
    </xf>
    <xf numFmtId="41" fontId="2" fillId="2" borderId="146" xfId="0" applyNumberFormat="1" applyFont="1" applyFill="1" applyBorder="1" applyAlignment="1" applyProtection="1">
      <alignment horizontal="center" vertical="center"/>
      <protection locked="0"/>
    </xf>
    <xf numFmtId="41" fontId="2" fillId="2" borderId="46" xfId="0" applyNumberFormat="1" applyFont="1" applyFill="1" applyBorder="1" applyAlignment="1" applyProtection="1">
      <alignment horizontal="center" vertical="center"/>
      <protection locked="0"/>
    </xf>
    <xf numFmtId="41" fontId="2" fillId="2" borderId="147" xfId="0" applyNumberFormat="1" applyFont="1" applyFill="1" applyBorder="1" applyAlignment="1" applyProtection="1">
      <alignment horizontal="center" vertical="center"/>
      <protection locked="0"/>
    </xf>
    <xf numFmtId="41" fontId="2" fillId="2" borderId="71" xfId="0" applyNumberFormat="1" applyFont="1" applyFill="1" applyBorder="1" applyAlignment="1" applyProtection="1">
      <alignment horizontal="center" vertical="center"/>
      <protection locked="0"/>
    </xf>
    <xf numFmtId="41" fontId="2" fillId="2" borderId="149" xfId="0" applyNumberFormat="1" applyFont="1" applyFill="1" applyBorder="1" applyAlignment="1" applyProtection="1">
      <alignment horizontal="center" vertical="center"/>
      <protection locked="0"/>
    </xf>
    <xf numFmtId="0" fontId="2" fillId="9" borderId="96" xfId="0" applyFont="1" applyFill="1" applyBorder="1" applyAlignment="1" applyProtection="1">
      <alignment horizontal="center" vertical="center"/>
      <protection locked="0"/>
    </xf>
    <xf numFmtId="179" fontId="2" fillId="0" borderId="0" xfId="0" applyNumberFormat="1" applyFont="1">
      <alignment vertical="center"/>
    </xf>
    <xf numFmtId="0" fontId="2" fillId="0" borderId="0" xfId="0" applyFont="1" applyAlignment="1" applyProtection="1">
      <alignment horizontal="center" vertical="center"/>
      <protection hidden="1"/>
    </xf>
    <xf numFmtId="0" fontId="2" fillId="2" borderId="16" xfId="0" applyFont="1" applyFill="1" applyBorder="1" applyAlignment="1" applyProtection="1">
      <alignment horizontal="right" vertical="center"/>
      <protection locked="0"/>
    </xf>
    <xf numFmtId="0" fontId="5" fillId="0" borderId="0" xfId="0" applyFont="1" applyAlignment="1">
      <alignment horizontal="right"/>
    </xf>
    <xf numFmtId="38" fontId="2" fillId="6" borderId="96" xfId="2" applyFont="1" applyFill="1" applyBorder="1" applyAlignment="1" applyProtection="1">
      <alignment horizontal="right" vertical="center"/>
      <protection hidden="1"/>
    </xf>
    <xf numFmtId="38" fontId="55" fillId="6" borderId="16" xfId="2" applyFont="1" applyFill="1" applyBorder="1" applyAlignment="1" applyProtection="1">
      <alignment horizontal="right" vertical="center"/>
      <protection hidden="1"/>
    </xf>
    <xf numFmtId="49" fontId="2" fillId="2" borderId="96" xfId="0" applyNumberFormat="1" applyFont="1" applyFill="1" applyBorder="1" applyProtection="1">
      <alignment vertical="center"/>
      <protection locked="0"/>
    </xf>
    <xf numFmtId="0" fontId="2" fillId="2" borderId="117" xfId="0" applyFont="1" applyFill="1" applyBorder="1" applyAlignment="1" applyProtection="1">
      <alignment horizontal="left" vertical="center" wrapText="1"/>
      <protection locked="0"/>
    </xf>
    <xf numFmtId="0" fontId="2" fillId="2" borderId="119" xfId="0" applyFont="1" applyFill="1" applyBorder="1" applyAlignment="1" applyProtection="1">
      <alignment horizontal="left" vertical="center" wrapText="1"/>
      <protection locked="0"/>
    </xf>
    <xf numFmtId="0" fontId="2" fillId="2" borderId="122" xfId="0" applyFont="1" applyFill="1" applyBorder="1" applyAlignment="1" applyProtection="1">
      <alignment horizontal="left" vertical="center" wrapText="1"/>
      <protection locked="0"/>
    </xf>
    <xf numFmtId="0" fontId="2" fillId="2" borderId="117" xfId="0" applyFont="1" applyFill="1" applyBorder="1" applyAlignment="1" applyProtection="1">
      <alignment horizontal="center" vertical="center"/>
      <protection locked="0"/>
    </xf>
    <xf numFmtId="0" fontId="2" fillId="2" borderId="128" xfId="0" applyFont="1" applyFill="1" applyBorder="1" applyAlignment="1" applyProtection="1">
      <alignment horizontal="center" vertical="center"/>
      <protection locked="0"/>
    </xf>
    <xf numFmtId="0" fontId="2" fillId="2" borderId="134" xfId="0" applyFont="1" applyFill="1" applyBorder="1" applyAlignment="1" applyProtection="1">
      <alignment horizontal="center" vertical="center"/>
      <protection locked="0"/>
    </xf>
    <xf numFmtId="0" fontId="2" fillId="2" borderId="126" xfId="0" applyFont="1" applyFill="1" applyBorder="1" applyAlignment="1" applyProtection="1">
      <alignment horizontal="center" vertical="center"/>
      <protection locked="0"/>
    </xf>
    <xf numFmtId="0" fontId="16" fillId="7" borderId="8" xfId="0" applyFont="1" applyFill="1" applyBorder="1" applyAlignment="1">
      <alignment horizontal="left" vertical="center"/>
    </xf>
    <xf numFmtId="0" fontId="21" fillId="0" borderId="0" xfId="0" applyFont="1" applyAlignment="1" applyProtection="1">
      <alignment horizontal="center" vertical="top" wrapText="1"/>
      <protection locked="0"/>
    </xf>
    <xf numFmtId="0" fontId="11" fillId="0" borderId="19" xfId="5" applyBorder="1" applyAlignment="1" applyProtection="1">
      <alignment horizontal="center" vertical="center"/>
      <protection locked="0"/>
    </xf>
    <xf numFmtId="0" fontId="56" fillId="0" borderId="0" xfId="0" applyFont="1" applyAlignment="1">
      <alignment horizontal="center" wrapText="1"/>
    </xf>
    <xf numFmtId="0" fontId="39" fillId="0" borderId="0" xfId="0" applyFont="1" applyAlignment="1">
      <alignment horizontal="center" vertical="center"/>
    </xf>
    <xf numFmtId="0" fontId="37" fillId="0" borderId="0" xfId="0" applyFont="1" applyAlignment="1">
      <alignment horizontal="left" vertical="top" wrapText="1"/>
    </xf>
    <xf numFmtId="0" fontId="2" fillId="0" borderId="1" xfId="0" applyFont="1" applyBorder="1" applyAlignment="1">
      <alignment horizontal="left" vertical="center"/>
    </xf>
    <xf numFmtId="179" fontId="2" fillId="6" borderId="96" xfId="0" applyNumberFormat="1" applyFont="1" applyFill="1" applyBorder="1">
      <alignment vertical="center"/>
    </xf>
    <xf numFmtId="0" fontId="40" fillId="0" borderId="0" xfId="0" applyFont="1" applyAlignment="1">
      <alignment horizontal="center" vertical="top" wrapText="1"/>
    </xf>
    <xf numFmtId="0" fontId="40" fillId="0" borderId="0" xfId="0" applyFont="1" applyAlignment="1">
      <alignment horizontal="left" vertical="top" wrapText="1"/>
    </xf>
    <xf numFmtId="0" fontId="2" fillId="0" borderId="0" xfId="0" applyFont="1" applyAlignment="1">
      <alignment horizontal="center" vertical="top" wrapText="1"/>
    </xf>
    <xf numFmtId="0" fontId="5" fillId="0" borderId="0" xfId="0" applyFont="1" applyAlignment="1">
      <alignment horizontal="left" vertical="center"/>
    </xf>
    <xf numFmtId="58" fontId="2" fillId="0" borderId="0" xfId="0" applyNumberFormat="1" applyFont="1">
      <alignment vertical="center"/>
    </xf>
    <xf numFmtId="58" fontId="5" fillId="0" borderId="0" xfId="0" applyNumberFormat="1" applyFont="1">
      <alignment vertical="center"/>
    </xf>
    <xf numFmtId="0" fontId="2" fillId="11" borderId="25" xfId="0" applyFont="1" applyFill="1" applyBorder="1" applyAlignment="1">
      <alignment horizontal="center" vertical="center" wrapText="1"/>
    </xf>
    <xf numFmtId="177" fontId="2" fillId="6" borderId="96" xfId="0" applyNumberFormat="1" applyFont="1" applyFill="1" applyBorder="1">
      <alignment vertical="center"/>
    </xf>
    <xf numFmtId="177" fontId="2" fillId="0" borderId="11" xfId="0" applyNumberFormat="1" applyFont="1" applyBorder="1">
      <alignment vertical="center"/>
    </xf>
    <xf numFmtId="49" fontId="15" fillId="2" borderId="109" xfId="0" applyNumberFormat="1" applyFont="1" applyFill="1" applyBorder="1" applyAlignment="1" applyProtection="1">
      <alignment horizontal="right"/>
      <protection locked="0"/>
    </xf>
    <xf numFmtId="49" fontId="15" fillId="2" borderId="155" xfId="0" applyNumberFormat="1" applyFont="1" applyFill="1" applyBorder="1" applyAlignment="1" applyProtection="1">
      <alignment horizontal="right"/>
      <protection locked="0"/>
    </xf>
    <xf numFmtId="49" fontId="15" fillId="2" borderId="87" xfId="0" applyNumberFormat="1" applyFont="1" applyFill="1" applyBorder="1" applyAlignment="1" applyProtection="1">
      <alignment horizontal="right"/>
      <protection locked="0"/>
    </xf>
    <xf numFmtId="49" fontId="15" fillId="2" borderId="157" xfId="0" applyNumberFormat="1" applyFont="1" applyFill="1" applyBorder="1" applyAlignment="1" applyProtection="1">
      <alignment horizontal="right" vertical="center"/>
      <protection locked="0"/>
    </xf>
    <xf numFmtId="49" fontId="15" fillId="2" borderId="160" xfId="0" applyNumberFormat="1" applyFont="1" applyFill="1" applyBorder="1" applyAlignment="1" applyProtection="1">
      <alignment horizontal="right" vertical="center"/>
      <protection locked="0"/>
    </xf>
    <xf numFmtId="49" fontId="15" fillId="2" borderId="158" xfId="0" applyNumberFormat="1" applyFont="1" applyFill="1" applyBorder="1" applyAlignment="1" applyProtection="1">
      <alignment horizontal="right" vertical="center"/>
      <protection locked="0"/>
    </xf>
    <xf numFmtId="0" fontId="16" fillId="7" borderId="6" xfId="0" applyFont="1" applyFill="1" applyBorder="1">
      <alignment vertical="center"/>
    </xf>
    <xf numFmtId="0" fontId="35" fillId="0" borderId="0" xfId="0" applyFont="1" applyAlignment="1">
      <alignment horizontal="center" vertical="center"/>
    </xf>
    <xf numFmtId="0" fontId="13" fillId="0" borderId="0" xfId="0" applyFont="1" applyAlignment="1">
      <alignment horizontal="left" vertical="center"/>
    </xf>
    <xf numFmtId="0" fontId="63" fillId="0" borderId="0" xfId="0" applyFont="1" applyAlignment="1">
      <alignment horizontal="left" vertical="center"/>
    </xf>
    <xf numFmtId="0" fontId="45" fillId="0" borderId="0" xfId="0" applyFont="1">
      <alignment vertical="center"/>
    </xf>
    <xf numFmtId="179" fontId="8" fillId="2" borderId="96" xfId="0" applyNumberFormat="1" applyFont="1" applyFill="1" applyBorder="1" applyAlignment="1" applyProtection="1">
      <alignment horizontal="left" vertical="center"/>
      <protection locked="0"/>
    </xf>
    <xf numFmtId="38" fontId="2" fillId="2" borderId="96" xfId="2" applyFont="1" applyFill="1" applyBorder="1" applyAlignment="1" applyProtection="1">
      <alignment horizontal="right" vertical="center" wrapText="1"/>
      <protection locked="0"/>
    </xf>
    <xf numFmtId="38" fontId="2" fillId="2" borderId="96" xfId="2" applyFont="1" applyFill="1" applyBorder="1" applyAlignment="1" applyProtection="1">
      <alignment horizontal="right" vertical="center"/>
      <protection locked="0"/>
    </xf>
    <xf numFmtId="0" fontId="59" fillId="0" borderId="0" xfId="0" applyFont="1">
      <alignment vertical="center"/>
    </xf>
    <xf numFmtId="182" fontId="9" fillId="0" borderId="0" xfId="0" applyNumberFormat="1" applyFont="1">
      <alignment vertical="center"/>
    </xf>
    <xf numFmtId="0" fontId="9" fillId="0" borderId="12" xfId="0" applyFont="1" applyBorder="1" applyAlignment="1">
      <alignment horizontal="center" vertical="center"/>
    </xf>
    <xf numFmtId="0" fontId="2" fillId="0" borderId="0" xfId="0" applyFont="1" applyAlignment="1">
      <alignment horizontal="center" vertical="center" wrapText="1"/>
    </xf>
    <xf numFmtId="0" fontId="16" fillId="0" borderId="0" xfId="0" applyFont="1">
      <alignment vertical="center"/>
    </xf>
    <xf numFmtId="0" fontId="2" fillId="0" borderId="0" xfId="0" applyFont="1" applyAlignment="1">
      <alignment vertical="center" wrapText="1"/>
    </xf>
    <xf numFmtId="0" fontId="2" fillId="6" borderId="96" xfId="0" applyFont="1" applyFill="1" applyBorder="1" applyAlignment="1">
      <alignment horizontal="right" vertical="center" wrapText="1"/>
    </xf>
    <xf numFmtId="0" fontId="2" fillId="6" borderId="96" xfId="0" applyFont="1" applyFill="1" applyBorder="1" applyAlignment="1">
      <alignment vertical="center" wrapText="1"/>
    </xf>
    <xf numFmtId="3" fontId="2" fillId="6" borderId="96" xfId="0" applyNumberFormat="1" applyFont="1" applyFill="1" applyBorder="1" applyAlignment="1">
      <alignment vertical="center" wrapText="1"/>
    </xf>
    <xf numFmtId="0" fontId="2" fillId="6" borderId="96" xfId="0" applyFont="1" applyFill="1" applyBorder="1" applyAlignment="1">
      <alignment horizontal="center" vertical="center"/>
    </xf>
    <xf numFmtId="0" fontId="5" fillId="0" borderId="0" xfId="0" applyFont="1" applyAlignment="1">
      <alignment horizontal="center" vertical="center"/>
    </xf>
    <xf numFmtId="0" fontId="2" fillId="6" borderId="96" xfId="0" applyFont="1" applyFill="1" applyBorder="1">
      <alignment vertical="center"/>
    </xf>
    <xf numFmtId="0" fontId="5" fillId="0" borderId="0" xfId="0" applyFont="1" applyAlignment="1">
      <alignment vertical="center" wrapText="1"/>
    </xf>
    <xf numFmtId="0" fontId="9" fillId="0" borderId="20" xfId="0" applyFont="1" applyBorder="1" applyAlignment="1">
      <alignment horizontal="center" vertical="center"/>
    </xf>
    <xf numFmtId="0" fontId="9" fillId="0" borderId="13" xfId="0" applyFont="1" applyBorder="1" applyAlignment="1">
      <alignment horizontal="center" vertical="center"/>
    </xf>
    <xf numFmtId="0" fontId="22" fillId="0" borderId="0" xfId="0" applyFont="1" applyAlignment="1">
      <alignment horizontal="center" vertical="center"/>
    </xf>
    <xf numFmtId="0" fontId="23" fillId="0" borderId="0" xfId="0" applyFont="1">
      <alignment vertical="center"/>
    </xf>
    <xf numFmtId="0" fontId="24" fillId="0" borderId="0" xfId="0" applyFont="1" applyAlignment="1">
      <alignment horizontal="left" vertical="top"/>
    </xf>
    <xf numFmtId="0" fontId="2" fillId="0" borderId="0" xfId="0" applyFont="1" applyAlignment="1">
      <alignment vertical="top"/>
    </xf>
    <xf numFmtId="0" fontId="2" fillId="0" borderId="18" xfId="0" applyFont="1" applyBorder="1" applyAlignment="1">
      <alignment horizontal="center" vertical="center"/>
    </xf>
    <xf numFmtId="0" fontId="25" fillId="0" borderId="0" xfId="0" applyFont="1">
      <alignment vertical="center"/>
    </xf>
    <xf numFmtId="180" fontId="8" fillId="0" borderId="0" xfId="0" applyNumberFormat="1" applyFont="1">
      <alignment vertical="center"/>
    </xf>
    <xf numFmtId="0" fontId="2" fillId="0" borderId="0" xfId="0" applyFont="1" applyAlignment="1">
      <alignment horizontal="center" vertical="center"/>
    </xf>
    <xf numFmtId="0" fontId="9" fillId="0" borderId="0" xfId="0" applyFont="1" applyAlignment="1">
      <alignment horizontal="left" vertical="center"/>
    </xf>
    <xf numFmtId="49" fontId="2" fillId="0" borderId="0" xfId="0" applyNumberFormat="1" applyFont="1" applyAlignment="1">
      <alignment horizontal="left" vertical="center"/>
    </xf>
    <xf numFmtId="0" fontId="18" fillId="0" borderId="0" xfId="0" applyFont="1" applyAlignment="1">
      <alignment horizontal="left" vertical="center"/>
    </xf>
    <xf numFmtId="0" fontId="18" fillId="0" borderId="0" xfId="0" applyFont="1">
      <alignment vertical="center"/>
    </xf>
    <xf numFmtId="0" fontId="18" fillId="0" borderId="0" xfId="0" applyFont="1" applyAlignment="1">
      <alignment horizontal="center" vertical="center"/>
    </xf>
    <xf numFmtId="49" fontId="2" fillId="0" borderId="0" xfId="0" applyNumberFormat="1" applyFont="1">
      <alignment vertical="center"/>
    </xf>
    <xf numFmtId="49" fontId="2" fillId="0" borderId="0" xfId="0" applyNumberFormat="1" applyFont="1" applyAlignment="1">
      <alignment horizontal="right" vertical="center"/>
    </xf>
    <xf numFmtId="49" fontId="2" fillId="0" borderId="24" xfId="0" applyNumberFormat="1" applyFont="1" applyBorder="1">
      <alignment vertical="center"/>
    </xf>
    <xf numFmtId="0" fontId="8" fillId="0" borderId="0" xfId="0" applyFont="1" applyAlignment="1">
      <alignment horizontal="left" vertical="center"/>
    </xf>
    <xf numFmtId="0" fontId="2" fillId="7" borderId="14" xfId="0" applyFont="1" applyFill="1" applyBorder="1">
      <alignment vertical="center"/>
    </xf>
    <xf numFmtId="0" fontId="12" fillId="8" borderId="28" xfId="0" applyFont="1" applyFill="1" applyBorder="1">
      <alignment vertical="center"/>
    </xf>
    <xf numFmtId="0" fontId="2" fillId="0" borderId="26" xfId="0" applyFont="1" applyBorder="1">
      <alignment vertical="center"/>
    </xf>
    <xf numFmtId="0" fontId="2" fillId="0" borderId="24" xfId="0" applyFont="1" applyBorder="1">
      <alignment vertical="center"/>
    </xf>
    <xf numFmtId="0" fontId="2" fillId="0" borderId="22" xfId="0" applyFont="1" applyBorder="1" applyAlignment="1">
      <alignment horizontal="left" vertical="center"/>
    </xf>
    <xf numFmtId="0" fontId="12" fillId="0" borderId="0" xfId="0" applyFont="1" applyAlignment="1">
      <alignment horizontal="center" vertical="center"/>
    </xf>
    <xf numFmtId="0" fontId="26" fillId="0" borderId="22" xfId="0" applyFont="1" applyBorder="1">
      <alignment vertical="center"/>
    </xf>
    <xf numFmtId="49" fontId="2" fillId="0" borderId="157" xfId="0" applyNumberFormat="1" applyFont="1" applyBorder="1">
      <alignment vertical="center"/>
    </xf>
    <xf numFmtId="49" fontId="2" fillId="0" borderId="162" xfId="0" applyNumberFormat="1" applyFont="1" applyBorder="1">
      <alignment vertical="center"/>
    </xf>
    <xf numFmtId="0" fontId="2" fillId="8" borderId="28" xfId="0" applyFont="1" applyFill="1" applyBorder="1">
      <alignment vertical="center"/>
    </xf>
    <xf numFmtId="0" fontId="2" fillId="0" borderId="22" xfId="0" applyFont="1" applyBorder="1">
      <alignment vertical="center"/>
    </xf>
    <xf numFmtId="49" fontId="2" fillId="0" borderId="19" xfId="0" applyNumberFormat="1" applyFont="1" applyBorder="1">
      <alignment vertical="center"/>
    </xf>
    <xf numFmtId="49" fontId="2" fillId="0" borderId="13" xfId="0" applyNumberFormat="1" applyFont="1" applyBorder="1" applyAlignment="1">
      <alignment horizontal="right" vertical="center"/>
    </xf>
    <xf numFmtId="14" fontId="2" fillId="0" borderId="19" xfId="0" applyNumberFormat="1" applyFont="1" applyBorder="1">
      <alignment vertical="center"/>
    </xf>
    <xf numFmtId="0" fontId="2" fillId="0" borderId="22" xfId="0" applyFont="1" applyBorder="1" applyAlignment="1">
      <alignment horizontal="left" vertical="top" wrapText="1"/>
    </xf>
    <xf numFmtId="0" fontId="2" fillId="0" borderId="24" xfId="0" applyFont="1" applyBorder="1" applyAlignment="1">
      <alignment horizontal="left" vertical="center"/>
    </xf>
    <xf numFmtId="0" fontId="51" fillId="0" borderId="24" xfId="0" applyFont="1" applyBorder="1">
      <alignment vertical="center"/>
    </xf>
    <xf numFmtId="0" fontId="2" fillId="0" borderId="26" xfId="0" applyFont="1" applyBorder="1" applyAlignment="1">
      <alignment horizontal="left" vertical="center"/>
    </xf>
    <xf numFmtId="0" fontId="28" fillId="0" borderId="22" xfId="0" applyFont="1" applyBorder="1">
      <alignment vertical="center"/>
    </xf>
    <xf numFmtId="0" fontId="28" fillId="0" borderId="0" xfId="0" applyFont="1">
      <alignment vertical="center"/>
    </xf>
    <xf numFmtId="0" fontId="28" fillId="0" borderId="0" xfId="0" applyFont="1" applyAlignment="1">
      <alignment horizontal="left" vertical="center"/>
    </xf>
    <xf numFmtId="0" fontId="12" fillId="8" borderId="13" xfId="0" applyFont="1" applyFill="1" applyBorder="1" applyAlignment="1">
      <alignment horizontal="left" vertical="center"/>
    </xf>
    <xf numFmtId="0" fontId="2" fillId="7" borderId="0" xfId="0" applyFont="1" applyFill="1" applyAlignment="1">
      <alignment horizontal="center" vertical="center"/>
    </xf>
    <xf numFmtId="0" fontId="26" fillId="0" borderId="21" xfId="0" applyFont="1" applyBorder="1">
      <alignment vertical="center"/>
    </xf>
    <xf numFmtId="0" fontId="2" fillId="0" borderId="28" xfId="0" applyFont="1" applyBorder="1">
      <alignment vertical="center"/>
    </xf>
    <xf numFmtId="0" fontId="26" fillId="0" borderId="0" xfId="0" applyFont="1">
      <alignment vertical="center"/>
    </xf>
    <xf numFmtId="0" fontId="26" fillId="0" borderId="0" xfId="0" applyFont="1" applyAlignment="1">
      <alignment horizontal="left" vertical="center"/>
    </xf>
    <xf numFmtId="0" fontId="9" fillId="0" borderId="11" xfId="0" applyFont="1" applyBorder="1" applyAlignment="1">
      <alignment horizontal="left" vertical="center"/>
    </xf>
    <xf numFmtId="0" fontId="12" fillId="0" borderId="0" xfId="0" applyFont="1" applyAlignment="1">
      <alignment horizontal="left" vertical="center"/>
    </xf>
    <xf numFmtId="0" fontId="2" fillId="0" borderId="14" xfId="0" applyFont="1" applyBorder="1" applyAlignment="1">
      <alignment horizontal="left" vertical="center"/>
    </xf>
    <xf numFmtId="0" fontId="9" fillId="0" borderId="14" xfId="0" applyFont="1" applyBorder="1" applyAlignment="1">
      <alignment horizontal="center" vertical="center"/>
    </xf>
    <xf numFmtId="0" fontId="26" fillId="5" borderId="23" xfId="0" applyFont="1" applyFill="1" applyBorder="1" applyAlignment="1">
      <alignment horizontal="center" vertical="center"/>
    </xf>
    <xf numFmtId="0" fontId="26" fillId="5" borderId="25" xfId="0" applyFont="1" applyFill="1" applyBorder="1" applyAlignment="1">
      <alignment horizontal="center" vertical="center"/>
    </xf>
    <xf numFmtId="0" fontId="2" fillId="5" borderId="23" xfId="0" applyFont="1" applyFill="1" applyBorder="1" applyAlignment="1">
      <alignment horizontal="center" vertical="center"/>
    </xf>
    <xf numFmtId="0" fontId="2" fillId="5" borderId="25" xfId="0" applyFont="1" applyFill="1" applyBorder="1" applyAlignment="1">
      <alignment horizontal="center" vertical="center"/>
    </xf>
    <xf numFmtId="0" fontId="29" fillId="0" borderId="0" xfId="0" applyFont="1" applyAlignment="1">
      <alignment horizontal="justify" vertical="center"/>
    </xf>
    <xf numFmtId="0" fontId="2" fillId="0" borderId="13" xfId="0" applyFont="1" applyBorder="1" applyAlignment="1">
      <alignment horizontal="left" vertical="center"/>
    </xf>
    <xf numFmtId="0" fontId="27" fillId="0" borderId="12" xfId="0" applyFont="1" applyBorder="1">
      <alignment vertical="center"/>
    </xf>
    <xf numFmtId="0" fontId="26" fillId="0" borderId="11" xfId="0" applyFont="1" applyBorder="1">
      <alignment vertical="center"/>
    </xf>
    <xf numFmtId="0" fontId="8" fillId="0" borderId="11" xfId="0" applyFont="1" applyBorder="1">
      <alignment vertical="center"/>
    </xf>
    <xf numFmtId="0" fontId="2" fillId="0" borderId="19" xfId="0" applyFont="1" applyBorder="1" applyAlignment="1">
      <alignment horizontal="left" vertical="center"/>
    </xf>
    <xf numFmtId="0" fontId="58" fillId="0" borderId="0" xfId="0" applyFont="1" applyAlignment="1">
      <alignment horizontal="center" vertical="center"/>
    </xf>
    <xf numFmtId="0" fontId="48" fillId="0" borderId="0" xfId="0" applyFont="1" applyAlignment="1">
      <alignment horizontal="left" vertical="center" wrapText="1"/>
    </xf>
    <xf numFmtId="0" fontId="49" fillId="0" borderId="0" xfId="0" applyFont="1" applyAlignment="1">
      <alignment horizontal="left" vertical="center"/>
    </xf>
    <xf numFmtId="0" fontId="31" fillId="0" borderId="0" xfId="0" applyFont="1">
      <alignment vertical="center"/>
    </xf>
    <xf numFmtId="0" fontId="32" fillId="0" borderId="1" xfId="0" applyFont="1" applyBorder="1" applyAlignment="1">
      <alignment horizontal="right" vertical="center"/>
    </xf>
    <xf numFmtId="179" fontId="2" fillId="0" borderId="0" xfId="0" applyNumberFormat="1" applyFont="1" applyAlignment="1">
      <alignment horizontal="center" vertical="center"/>
    </xf>
    <xf numFmtId="0" fontId="33"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7" borderId="110" xfId="0" applyFont="1" applyFill="1" applyBorder="1" applyAlignment="1">
      <alignment horizontal="center" vertical="center"/>
    </xf>
    <xf numFmtId="0" fontId="2" fillId="7" borderId="11" xfId="0" applyFont="1" applyFill="1" applyBorder="1" applyAlignment="1">
      <alignment horizontal="center" vertical="center"/>
    </xf>
    <xf numFmtId="0" fontId="2" fillId="7" borderId="114" xfId="0" applyFont="1" applyFill="1" applyBorder="1" applyAlignment="1">
      <alignment horizontal="center" vertical="center"/>
    </xf>
    <xf numFmtId="0" fontId="2" fillId="0" borderId="33" xfId="0" applyFont="1" applyBorder="1" applyAlignment="1">
      <alignment horizontal="center" vertical="center"/>
    </xf>
    <xf numFmtId="0" fontId="2" fillId="0" borderId="36"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16" xfId="0" applyFont="1" applyBorder="1" applyAlignment="1">
      <alignment horizontal="center" vertical="center"/>
    </xf>
    <xf numFmtId="0" fontId="2" fillId="0" borderId="0" xfId="0" applyFont="1" applyAlignment="1">
      <alignment horizontal="left" vertical="center" wrapText="1"/>
    </xf>
    <xf numFmtId="0" fontId="2" fillId="0" borderId="30" xfId="0" applyFont="1" applyBorder="1" applyAlignment="1">
      <alignment horizontal="center" vertical="center"/>
    </xf>
    <xf numFmtId="0" fontId="2" fillId="0" borderId="17" xfId="0" applyFont="1" applyBorder="1" applyAlignment="1">
      <alignment horizontal="center" vertical="center"/>
    </xf>
    <xf numFmtId="0" fontId="26" fillId="0" borderId="0" xfId="0" applyFont="1" applyAlignment="1">
      <alignment horizontal="center" vertical="center"/>
    </xf>
    <xf numFmtId="0" fontId="26" fillId="8" borderId="6" xfId="0" applyFont="1" applyFill="1" applyBorder="1">
      <alignment vertical="center"/>
    </xf>
    <xf numFmtId="0" fontId="26" fillId="8" borderId="17" xfId="0" applyFont="1" applyFill="1" applyBorder="1" applyAlignment="1">
      <alignment horizontal="center" vertical="center"/>
    </xf>
    <xf numFmtId="0" fontId="2" fillId="0" borderId="4" xfId="0" applyFont="1" applyBorder="1">
      <alignment vertical="center"/>
    </xf>
    <xf numFmtId="0" fontId="2" fillId="0" borderId="5" xfId="0" applyFont="1" applyBorder="1">
      <alignment vertical="center"/>
    </xf>
    <xf numFmtId="0" fontId="31" fillId="0" borderId="0" xfId="0" applyFont="1" applyAlignment="1">
      <alignment horizontal="left" vertical="center"/>
    </xf>
    <xf numFmtId="0" fontId="10" fillId="0" borderId="0" xfId="0" applyFont="1" applyAlignment="1">
      <alignment horizontal="center" vertical="center"/>
    </xf>
    <xf numFmtId="0" fontId="31" fillId="0" borderId="0" xfId="0" applyFont="1" applyAlignment="1">
      <alignment horizontal="left" vertical="top" wrapText="1"/>
    </xf>
    <xf numFmtId="0" fontId="2" fillId="0" borderId="12" xfId="0" applyFont="1" applyBorder="1" applyAlignment="1">
      <alignment horizontal="left" vertical="center" wrapText="1"/>
    </xf>
    <xf numFmtId="0" fontId="66" fillId="0" borderId="0" xfId="0" applyFont="1">
      <alignment vertical="center"/>
    </xf>
    <xf numFmtId="41" fontId="2" fillId="2" borderId="164" xfId="0" applyNumberFormat="1" applyFont="1" applyFill="1" applyBorder="1" applyAlignment="1" applyProtection="1">
      <alignment horizontal="center" vertical="center"/>
      <protection locked="0"/>
    </xf>
    <xf numFmtId="41" fontId="2" fillId="2" borderId="154" xfId="0" applyNumberFormat="1" applyFont="1" applyFill="1" applyBorder="1" applyAlignment="1" applyProtection="1">
      <alignment horizontal="center" vertical="center"/>
      <protection locked="0"/>
    </xf>
    <xf numFmtId="41" fontId="2" fillId="2" borderId="165" xfId="0" applyNumberFormat="1" applyFont="1" applyFill="1" applyBorder="1" applyAlignment="1" applyProtection="1">
      <alignment horizontal="center" vertical="center"/>
      <protection locked="0"/>
    </xf>
    <xf numFmtId="41" fontId="2" fillId="2" borderId="8" xfId="0" applyNumberFormat="1" applyFont="1" applyFill="1" applyBorder="1" applyAlignment="1" applyProtection="1">
      <alignment horizontal="center" vertical="center"/>
      <protection locked="0"/>
    </xf>
    <xf numFmtId="41" fontId="2" fillId="2" borderId="166" xfId="0" applyNumberFormat="1" applyFont="1" applyFill="1" applyBorder="1" applyAlignment="1" applyProtection="1">
      <alignment horizontal="center" vertical="center"/>
      <protection locked="0"/>
    </xf>
    <xf numFmtId="41" fontId="2" fillId="2" borderId="167" xfId="0" applyNumberFormat="1" applyFont="1" applyFill="1" applyBorder="1" applyAlignment="1" applyProtection="1">
      <alignment horizontal="center" vertical="center"/>
      <protection locked="0"/>
    </xf>
    <xf numFmtId="0" fontId="13" fillId="6" borderId="96" xfId="0" applyFont="1" applyFill="1" applyBorder="1" applyAlignment="1">
      <alignment horizontal="center" vertical="center" wrapText="1"/>
    </xf>
    <xf numFmtId="0" fontId="13" fillId="0" borderId="0" xfId="0" applyFont="1" applyAlignment="1">
      <alignment horizontal="center" vertical="center" wrapText="1"/>
    </xf>
    <xf numFmtId="0" fontId="9" fillId="0" borderId="0" xfId="0" applyFont="1" applyAlignment="1">
      <alignment horizontal="center" vertical="center" wrapText="1"/>
    </xf>
    <xf numFmtId="0" fontId="13" fillId="6" borderId="1" xfId="0" applyFont="1" applyFill="1" applyBorder="1" applyAlignment="1">
      <alignment horizontal="center" vertical="center" wrapText="1"/>
    </xf>
    <xf numFmtId="178" fontId="9" fillId="6" borderId="84" xfId="0" applyNumberFormat="1" applyFont="1" applyFill="1" applyBorder="1" applyAlignment="1">
      <alignment horizontal="center" vertical="center"/>
    </xf>
    <xf numFmtId="178" fontId="13" fillId="6" borderId="2" xfId="0" applyNumberFormat="1" applyFont="1" applyFill="1" applyBorder="1" applyAlignment="1">
      <alignment horizontal="center" vertical="center" wrapText="1"/>
    </xf>
    <xf numFmtId="178" fontId="9" fillId="6" borderId="76" xfId="0" applyNumberFormat="1" applyFont="1" applyFill="1" applyBorder="1" applyAlignment="1">
      <alignment horizontal="center" vertical="center"/>
    </xf>
    <xf numFmtId="0" fontId="10" fillId="0" borderId="21" xfId="0" applyFont="1" applyBorder="1">
      <alignment vertical="center"/>
    </xf>
    <xf numFmtId="41" fontId="9" fillId="6" borderId="141" xfId="0" applyNumberFormat="1" applyFont="1" applyFill="1" applyBorder="1" applyAlignment="1">
      <alignment horizontal="center" vertical="center"/>
    </xf>
    <xf numFmtId="41" fontId="9" fillId="6" borderId="142" xfId="0" applyNumberFormat="1" applyFont="1" applyFill="1" applyBorder="1" applyAlignment="1">
      <alignment horizontal="center" vertical="center"/>
    </xf>
    <xf numFmtId="41" fontId="9" fillId="13" borderId="22" xfId="0" applyNumberFormat="1" applyFont="1" applyFill="1" applyBorder="1" applyAlignment="1">
      <alignment horizontal="center" vertical="center"/>
    </xf>
    <xf numFmtId="41" fontId="9" fillId="13" borderId="49" xfId="0" applyNumberFormat="1" applyFont="1" applyFill="1" applyBorder="1" applyAlignment="1">
      <alignment horizontal="center" vertical="center"/>
    </xf>
    <xf numFmtId="0" fontId="9" fillId="0" borderId="72" xfId="0" applyFont="1" applyBorder="1">
      <alignment vertical="center"/>
    </xf>
    <xf numFmtId="41" fontId="9" fillId="6" borderId="74" xfId="0" applyNumberFormat="1" applyFont="1" applyFill="1" applyBorder="1">
      <alignment vertical="center"/>
    </xf>
    <xf numFmtId="0" fontId="9" fillId="0" borderId="73" xfId="0" applyFont="1" applyBorder="1">
      <alignment vertical="center"/>
    </xf>
    <xf numFmtId="41" fontId="9" fillId="6" borderId="75" xfId="0" applyNumberFormat="1" applyFont="1" applyFill="1" applyBorder="1">
      <alignment vertical="center"/>
    </xf>
    <xf numFmtId="0" fontId="9" fillId="0" borderId="45" xfId="0" applyFont="1" applyBorder="1" applyAlignment="1">
      <alignment horizontal="center" vertical="center"/>
    </xf>
    <xf numFmtId="41" fontId="9" fillId="6" borderId="65" xfId="0" applyNumberFormat="1" applyFont="1" applyFill="1" applyBorder="1">
      <alignment vertical="center"/>
    </xf>
    <xf numFmtId="41" fontId="9" fillId="6" borderId="150" xfId="0" applyNumberFormat="1" applyFont="1" applyFill="1" applyBorder="1" applyAlignment="1">
      <alignment horizontal="center" vertical="center"/>
    </xf>
    <xf numFmtId="41" fontId="9" fillId="6" borderId="151" xfId="0" applyNumberFormat="1" applyFont="1" applyFill="1" applyBorder="1" applyAlignment="1">
      <alignment horizontal="center" vertical="center"/>
    </xf>
    <xf numFmtId="0" fontId="9" fillId="3" borderId="69" xfId="0" applyFont="1" applyFill="1" applyBorder="1">
      <alignment vertical="center"/>
    </xf>
    <xf numFmtId="41" fontId="9" fillId="6" borderId="49" xfId="0" applyNumberFormat="1" applyFont="1" applyFill="1" applyBorder="1" applyAlignment="1">
      <alignment horizontal="center" vertical="center"/>
    </xf>
    <xf numFmtId="41" fontId="9" fillId="6" borderId="55" xfId="0" applyNumberFormat="1" applyFont="1" applyFill="1" applyBorder="1" applyAlignment="1">
      <alignment horizontal="center" vertical="center"/>
    </xf>
    <xf numFmtId="41" fontId="9" fillId="6" borderId="56" xfId="0" applyNumberFormat="1" applyFont="1" applyFill="1" applyBorder="1" applyAlignment="1">
      <alignment horizontal="center" vertical="center"/>
    </xf>
    <xf numFmtId="41" fontId="9" fillId="6" borderId="70" xfId="0" applyNumberFormat="1" applyFont="1" applyFill="1" applyBorder="1" applyAlignment="1">
      <alignment horizontal="center" vertical="center"/>
    </xf>
    <xf numFmtId="41" fontId="9" fillId="6" borderId="71" xfId="0" applyNumberFormat="1" applyFont="1" applyFill="1" applyBorder="1" applyAlignment="1">
      <alignment horizontal="center" vertical="center"/>
    </xf>
    <xf numFmtId="0" fontId="9" fillId="3" borderId="61" xfId="0" applyFont="1" applyFill="1" applyBorder="1">
      <alignment vertical="center"/>
    </xf>
    <xf numFmtId="41" fontId="9" fillId="3" borderId="153" xfId="0" applyNumberFormat="1" applyFont="1" applyFill="1" applyBorder="1" applyAlignment="1">
      <alignment horizontal="center" vertical="center"/>
    </xf>
    <xf numFmtId="41" fontId="9" fillId="3" borderId="154" xfId="0" applyNumberFormat="1" applyFont="1" applyFill="1" applyBorder="1" applyAlignment="1">
      <alignment horizontal="center" vertical="center"/>
    </xf>
    <xf numFmtId="0" fontId="9" fillId="3" borderId="47" xfId="0" applyFont="1" applyFill="1" applyBorder="1">
      <alignment vertical="center"/>
    </xf>
    <xf numFmtId="41" fontId="9" fillId="6" borderId="152" xfId="0" applyNumberFormat="1" applyFont="1" applyFill="1" applyBorder="1">
      <alignment vertical="center"/>
    </xf>
    <xf numFmtId="41" fontId="9" fillId="6" borderId="22" xfId="0" applyNumberFormat="1" applyFont="1" applyFill="1" applyBorder="1" applyAlignment="1">
      <alignment horizontal="center" vertical="center"/>
    </xf>
    <xf numFmtId="41" fontId="9" fillId="3" borderId="47" xfId="0" applyNumberFormat="1" applyFont="1" applyFill="1" applyBorder="1">
      <alignment vertical="center"/>
    </xf>
    <xf numFmtId="41" fontId="9" fillId="6" borderId="97" xfId="0" applyNumberFormat="1" applyFont="1" applyFill="1" applyBorder="1" applyAlignment="1">
      <alignment horizontal="center" vertical="center"/>
    </xf>
    <xf numFmtId="41" fontId="9" fillId="6" borderId="98" xfId="0" applyNumberFormat="1" applyFont="1" applyFill="1" applyBorder="1" applyAlignment="1">
      <alignment horizontal="center" vertical="center"/>
    </xf>
    <xf numFmtId="41" fontId="9" fillId="6" borderId="99" xfId="0" applyNumberFormat="1" applyFont="1" applyFill="1" applyBorder="1" applyAlignment="1">
      <alignment horizontal="center" vertical="center"/>
    </xf>
    <xf numFmtId="0" fontId="9" fillId="3" borderId="52" xfId="0" applyFont="1" applyFill="1" applyBorder="1">
      <alignment vertical="center"/>
    </xf>
    <xf numFmtId="0" fontId="2" fillId="2" borderId="96" xfId="0" applyFont="1" applyFill="1" applyBorder="1" applyProtection="1">
      <alignment vertical="center"/>
      <protection locked="0"/>
    </xf>
    <xf numFmtId="0" fontId="21" fillId="0" borderId="0" xfId="1" applyFont="1">
      <alignment vertical="center"/>
    </xf>
    <xf numFmtId="0" fontId="21" fillId="0" borderId="0" xfId="1" applyFont="1" applyAlignment="1">
      <alignment vertical="center" wrapText="1"/>
    </xf>
    <xf numFmtId="0" fontId="57" fillId="0" borderId="0" xfId="1" applyFont="1" applyAlignment="1">
      <alignment horizontal="center" vertical="center"/>
    </xf>
    <xf numFmtId="0" fontId="43" fillId="0" borderId="0" xfId="1" applyFont="1" applyAlignment="1">
      <alignment horizontal="left" vertical="center"/>
    </xf>
    <xf numFmtId="0" fontId="20" fillId="0" borderId="0" xfId="1" applyFont="1" applyAlignment="1">
      <alignment horizontal="left" vertical="center"/>
    </xf>
    <xf numFmtId="0" fontId="45" fillId="0" borderId="0" xfId="1" applyFont="1" applyAlignment="1">
      <alignment vertical="center" wrapText="1"/>
    </xf>
    <xf numFmtId="0" fontId="45" fillId="7" borderId="5" xfId="1" applyFont="1" applyFill="1" applyBorder="1" applyAlignment="1">
      <alignment horizontal="center" vertical="center"/>
    </xf>
    <xf numFmtId="0" fontId="45" fillId="0" borderId="0" xfId="1" applyFont="1">
      <alignment vertical="center"/>
    </xf>
    <xf numFmtId="0" fontId="30" fillId="0" borderId="0" xfId="1" applyFont="1" applyAlignment="1">
      <alignment horizontal="left" vertical="center"/>
    </xf>
    <xf numFmtId="0" fontId="45" fillId="0" borderId="0" xfId="1" applyFont="1" applyAlignment="1">
      <alignment horizontal="left" vertical="center"/>
    </xf>
    <xf numFmtId="0" fontId="45" fillId="3" borderId="18" xfId="1" applyFont="1" applyFill="1" applyBorder="1" applyAlignment="1">
      <alignment horizontal="center" vertical="center"/>
    </xf>
    <xf numFmtId="0" fontId="45" fillId="3" borderId="12" xfId="1" applyFont="1" applyFill="1" applyBorder="1" applyAlignment="1">
      <alignment horizontal="center" vertical="center"/>
    </xf>
    <xf numFmtId="0" fontId="45" fillId="3" borderId="19" xfId="1" applyFont="1" applyFill="1" applyBorder="1" applyAlignment="1">
      <alignment horizontal="center" vertical="center"/>
    </xf>
    <xf numFmtId="0" fontId="45" fillId="0" borderId="18" xfId="1" applyFont="1" applyBorder="1" applyAlignment="1">
      <alignment horizontal="left" vertical="center"/>
    </xf>
    <xf numFmtId="0" fontId="45" fillId="0" borderId="12" xfId="1" applyFont="1" applyBorder="1" applyAlignment="1">
      <alignment vertical="center" wrapText="1"/>
    </xf>
    <xf numFmtId="0" fontId="55" fillId="17" borderId="19" xfId="1" applyFont="1" applyFill="1" applyBorder="1" applyAlignment="1">
      <alignment horizontal="center" vertical="center"/>
    </xf>
    <xf numFmtId="0" fontId="55" fillId="0" borderId="19" xfId="1" applyFont="1" applyBorder="1" applyAlignment="1">
      <alignment horizontal="left" vertical="center" wrapText="1"/>
    </xf>
    <xf numFmtId="179" fontId="55" fillId="0" borderId="19" xfId="1" applyNumberFormat="1" applyFont="1" applyBorder="1" applyAlignment="1">
      <alignment horizontal="left" vertical="center"/>
    </xf>
    <xf numFmtId="0" fontId="55" fillId="0" borderId="19" xfId="1" applyFont="1" applyBorder="1" applyAlignment="1">
      <alignment horizontal="center" vertical="center"/>
    </xf>
    <xf numFmtId="0" fontId="19" fillId="0" borderId="0" xfId="1" applyFont="1">
      <alignment vertical="center"/>
    </xf>
    <xf numFmtId="0" fontId="45" fillId="0" borderId="18" xfId="1" applyFont="1" applyBorder="1">
      <alignment vertical="center"/>
    </xf>
    <xf numFmtId="0" fontId="45" fillId="0" borderId="18" xfId="1" applyFont="1" applyBorder="1" applyAlignment="1">
      <alignment vertical="center" wrapText="1"/>
    </xf>
    <xf numFmtId="0" fontId="45" fillId="0" borderId="18" xfId="1" applyFont="1" applyBorder="1" applyAlignment="1">
      <alignment horizontal="left" vertical="center" wrapText="1"/>
    </xf>
    <xf numFmtId="0" fontId="45" fillId="0" borderId="12" xfId="0" applyFont="1" applyBorder="1" applyAlignment="1">
      <alignment vertical="center" wrapText="1"/>
    </xf>
    <xf numFmtId="0" fontId="45" fillId="7" borderId="18" xfId="1" applyFont="1" applyFill="1" applyBorder="1">
      <alignment vertical="center"/>
    </xf>
    <xf numFmtId="0" fontId="45" fillId="7" borderId="12" xfId="1" applyFont="1" applyFill="1" applyBorder="1" applyAlignment="1">
      <alignment vertical="center" wrapText="1"/>
    </xf>
    <xf numFmtId="0" fontId="45" fillId="0" borderId="12" xfId="1" applyFont="1" applyBorder="1" applyAlignment="1">
      <alignment horizontal="left" vertical="center" wrapText="1"/>
    </xf>
    <xf numFmtId="0" fontId="8" fillId="0" borderId="0" xfId="0" applyFont="1" applyProtection="1">
      <alignment vertical="center"/>
      <protection locked="0"/>
    </xf>
    <xf numFmtId="0" fontId="28" fillId="0" borderId="22" xfId="0" applyFont="1" applyBorder="1" applyProtection="1">
      <alignment vertical="center"/>
      <protection locked="0"/>
    </xf>
    <xf numFmtId="0" fontId="55" fillId="0" borderId="14" xfId="0" applyFont="1" applyBorder="1" applyAlignment="1" applyProtection="1">
      <alignment horizontal="center" vertical="center"/>
      <protection locked="0"/>
    </xf>
    <xf numFmtId="0" fontId="2" fillId="0" borderId="24" xfId="0" applyFont="1" applyBorder="1" applyProtection="1">
      <alignment vertical="center"/>
      <protection locked="0"/>
    </xf>
    <xf numFmtId="0" fontId="55" fillId="0" borderId="11" xfId="0" applyFont="1" applyBorder="1" applyAlignment="1" applyProtection="1">
      <alignment horizontal="center" vertical="center"/>
      <protection locked="0"/>
    </xf>
    <xf numFmtId="0" fontId="26" fillId="0" borderId="22" xfId="0" applyFont="1" applyBorder="1" applyProtection="1">
      <alignment vertical="center"/>
      <protection locked="0"/>
    </xf>
    <xf numFmtId="0" fontId="2" fillId="15" borderId="96" xfId="0" applyFont="1" applyFill="1" applyBorder="1" applyAlignment="1" applyProtection="1">
      <alignment horizontal="left" vertical="center"/>
      <protection locked="0"/>
    </xf>
    <xf numFmtId="0" fontId="2" fillId="0" borderId="0" xfId="0" applyFont="1" applyProtection="1">
      <alignment vertical="center"/>
      <protection locked="0"/>
    </xf>
    <xf numFmtId="0" fontId="26" fillId="0" borderId="21" xfId="0" applyFont="1" applyBorder="1" applyProtection="1">
      <alignment vertical="center"/>
      <protection locked="0"/>
    </xf>
    <xf numFmtId="0" fontId="2" fillId="10" borderId="84" xfId="0" applyFont="1" applyFill="1" applyBorder="1" applyProtection="1">
      <alignment vertical="center"/>
      <protection locked="0"/>
    </xf>
    <xf numFmtId="0" fontId="2" fillId="2" borderId="82" xfId="0" applyFont="1" applyFill="1" applyBorder="1" applyAlignment="1" applyProtection="1">
      <alignment horizontal="right" vertical="center"/>
      <protection locked="0"/>
    </xf>
    <xf numFmtId="0" fontId="2" fillId="0" borderId="82" xfId="0" applyFont="1" applyBorder="1">
      <alignment vertical="center"/>
    </xf>
    <xf numFmtId="0" fontId="2" fillId="9" borderId="82" xfId="0" applyFont="1" applyFill="1" applyBorder="1" applyAlignment="1" applyProtection="1">
      <alignment horizontal="center" vertical="center"/>
      <protection locked="0"/>
    </xf>
    <xf numFmtId="0" fontId="2" fillId="10" borderId="77" xfId="0" applyFont="1" applyFill="1" applyBorder="1" applyProtection="1">
      <alignment vertical="center"/>
      <protection locked="0"/>
    </xf>
    <xf numFmtId="0" fontId="2" fillId="2" borderId="18" xfId="0" applyFont="1" applyFill="1" applyBorder="1" applyAlignment="1" applyProtection="1">
      <alignment horizontal="right" vertical="center"/>
      <protection locked="0"/>
    </xf>
    <xf numFmtId="0" fontId="2" fillId="9" borderId="18" xfId="0" applyFont="1" applyFill="1" applyBorder="1" applyAlignment="1" applyProtection="1">
      <alignment horizontal="center" vertical="center"/>
      <protection locked="0"/>
    </xf>
    <xf numFmtId="0" fontId="2" fillId="10" borderId="76" xfId="0" applyFont="1" applyFill="1" applyBorder="1" applyProtection="1">
      <alignment vertical="center"/>
      <protection locked="0"/>
    </xf>
    <xf numFmtId="0" fontId="2" fillId="2" borderId="32" xfId="0" applyFont="1" applyFill="1" applyBorder="1" applyAlignment="1" applyProtection="1">
      <alignment horizontal="right" vertical="center"/>
      <protection locked="0"/>
    </xf>
    <xf numFmtId="0" fontId="2" fillId="0" borderId="32" xfId="0" applyFont="1" applyBorder="1">
      <alignment vertical="center"/>
    </xf>
    <xf numFmtId="0" fontId="2" fillId="9" borderId="32" xfId="0" applyFont="1" applyFill="1" applyBorder="1" applyAlignment="1" applyProtection="1">
      <alignment horizontal="center" vertical="center"/>
      <protection locked="0"/>
    </xf>
    <xf numFmtId="0" fontId="2" fillId="10" borderId="84" xfId="0" applyFont="1" applyFill="1" applyBorder="1" applyAlignment="1" applyProtection="1">
      <alignment horizontal="center" vertical="center"/>
      <protection locked="0"/>
    </xf>
    <xf numFmtId="0" fontId="2" fillId="9" borderId="82" xfId="0" applyFont="1" applyFill="1" applyBorder="1" applyAlignment="1" applyProtection="1">
      <alignment horizontal="left" vertical="center"/>
      <protection locked="0"/>
    </xf>
    <xf numFmtId="0" fontId="2" fillId="10" borderId="77" xfId="0" applyFont="1" applyFill="1" applyBorder="1" applyAlignment="1" applyProtection="1">
      <alignment horizontal="center" vertical="center"/>
      <protection locked="0"/>
    </xf>
    <xf numFmtId="0" fontId="2" fillId="9" borderId="18" xfId="0" applyFont="1" applyFill="1" applyBorder="1" applyAlignment="1" applyProtection="1">
      <alignment horizontal="left" vertical="center"/>
      <protection locked="0"/>
    </xf>
    <xf numFmtId="0" fontId="2" fillId="10" borderId="76" xfId="0" applyFont="1" applyFill="1" applyBorder="1" applyAlignment="1" applyProtection="1">
      <alignment horizontal="center" vertical="center"/>
      <protection locked="0"/>
    </xf>
    <xf numFmtId="0" fontId="2" fillId="9" borderId="32" xfId="0" applyFont="1" applyFill="1" applyBorder="1" applyAlignment="1" applyProtection="1">
      <alignment horizontal="left" vertical="center"/>
      <protection locked="0"/>
    </xf>
    <xf numFmtId="0" fontId="27" fillId="0" borderId="0" xfId="0" applyFont="1" applyAlignment="1">
      <alignment horizontal="left" vertical="center"/>
    </xf>
    <xf numFmtId="0" fontId="2" fillId="0" borderId="22" xfId="0" applyFont="1" applyBorder="1" applyAlignment="1">
      <alignment horizontal="center" vertical="center"/>
    </xf>
    <xf numFmtId="14" fontId="2" fillId="0" borderId="0" xfId="0" applyNumberFormat="1" applyFont="1">
      <alignment vertical="center"/>
    </xf>
    <xf numFmtId="0" fontId="56" fillId="0" borderId="0" xfId="0" applyFont="1" applyAlignment="1" applyProtection="1">
      <alignment horizontal="center" wrapText="1"/>
      <protection locked="0"/>
    </xf>
    <xf numFmtId="0" fontId="64" fillId="0" borderId="0" xfId="1" applyFont="1">
      <alignment vertical="center"/>
    </xf>
    <xf numFmtId="0" fontId="65" fillId="0" borderId="0" xfId="0" applyFont="1" applyAlignment="1">
      <alignment horizontal="center" vertical="center"/>
    </xf>
    <xf numFmtId="0" fontId="57" fillId="0" borderId="0" xfId="0" applyFont="1">
      <alignment vertical="center"/>
    </xf>
    <xf numFmtId="184" fontId="2" fillId="2" borderId="96" xfId="0" applyNumberFormat="1" applyFont="1" applyFill="1" applyBorder="1" applyAlignment="1" applyProtection="1">
      <alignment horizontal="right" vertical="center"/>
      <protection locked="0"/>
    </xf>
    <xf numFmtId="38" fontId="31" fillId="0" borderId="0" xfId="2" applyFont="1" applyFill="1" applyBorder="1" applyAlignment="1" applyProtection="1">
      <alignment horizontal="left" vertical="center"/>
      <protection hidden="1"/>
    </xf>
    <xf numFmtId="0" fontId="24" fillId="0" borderId="0" xfId="0" applyFont="1">
      <alignment vertical="center"/>
    </xf>
    <xf numFmtId="0" fontId="8" fillId="0" borderId="0" xfId="0" applyFont="1" applyAlignment="1">
      <alignment vertical="center" wrapText="1"/>
    </xf>
    <xf numFmtId="0" fontId="2" fillId="2" borderId="96" xfId="1" applyFont="1" applyFill="1" applyBorder="1" applyAlignment="1" applyProtection="1">
      <alignment horizontal="right" vertical="center"/>
      <protection locked="0"/>
    </xf>
    <xf numFmtId="38" fontId="2" fillId="2" borderId="82" xfId="2" applyFont="1" applyFill="1" applyBorder="1" applyAlignment="1" applyProtection="1">
      <alignment horizontal="right" vertical="center"/>
      <protection locked="0"/>
    </xf>
    <xf numFmtId="38" fontId="2" fillId="2" borderId="18" xfId="2" applyFont="1" applyFill="1" applyBorder="1" applyAlignment="1" applyProtection="1">
      <alignment horizontal="right" vertical="center"/>
      <protection locked="0"/>
    </xf>
    <xf numFmtId="38" fontId="2" fillId="2" borderId="32" xfId="2" applyFont="1" applyFill="1" applyBorder="1" applyAlignment="1" applyProtection="1">
      <alignment horizontal="right" vertical="center"/>
      <protection locked="0"/>
    </xf>
    <xf numFmtId="38" fontId="2" fillId="6" borderId="96" xfId="2" applyFont="1" applyFill="1" applyBorder="1" applyAlignment="1">
      <alignment horizontal="right" vertical="center"/>
    </xf>
    <xf numFmtId="38" fontId="2" fillId="6" borderId="96" xfId="2" applyFont="1" applyFill="1" applyBorder="1" applyAlignment="1">
      <alignment vertical="center" wrapText="1"/>
    </xf>
    <xf numFmtId="41" fontId="9" fillId="13" borderId="5" xfId="0" applyNumberFormat="1" applyFont="1" applyFill="1" applyBorder="1" applyAlignment="1">
      <alignment horizontal="center" vertical="center"/>
    </xf>
    <xf numFmtId="0" fontId="9" fillId="13" borderId="168" xfId="0" applyFont="1" applyFill="1" applyBorder="1">
      <alignment vertical="center"/>
    </xf>
    <xf numFmtId="41" fontId="9" fillId="6" borderId="169" xfId="0" applyNumberFormat="1" applyFont="1" applyFill="1" applyBorder="1" applyAlignment="1">
      <alignment horizontal="center" vertical="center"/>
    </xf>
    <xf numFmtId="41" fontId="15" fillId="2" borderId="162" xfId="0" applyNumberFormat="1" applyFont="1" applyFill="1" applyBorder="1" applyAlignment="1" applyProtection="1">
      <alignment horizontal="right" vertical="center"/>
      <protection locked="0"/>
    </xf>
    <xf numFmtId="41" fontId="15" fillId="2" borderId="161" xfId="0" applyNumberFormat="1" applyFont="1" applyFill="1" applyBorder="1" applyAlignment="1" applyProtection="1">
      <alignment horizontal="right" vertical="center"/>
      <protection locked="0"/>
    </xf>
    <xf numFmtId="41" fontId="15" fillId="2" borderId="163" xfId="0" applyNumberFormat="1" applyFont="1" applyFill="1" applyBorder="1" applyAlignment="1" applyProtection="1">
      <alignment horizontal="right" vertical="center"/>
      <protection locked="0"/>
    </xf>
    <xf numFmtId="41" fontId="15" fillId="2" borderId="111" xfId="0" applyNumberFormat="1" applyFont="1" applyFill="1" applyBorder="1" applyAlignment="1" applyProtection="1">
      <alignment horizontal="right" vertical="center"/>
      <protection locked="0"/>
    </xf>
    <xf numFmtId="41" fontId="15" fillId="2" borderId="159" xfId="0" applyNumberFormat="1" applyFont="1" applyFill="1" applyBorder="1" applyAlignment="1" applyProtection="1">
      <alignment horizontal="right" vertical="center"/>
      <protection locked="0"/>
    </xf>
    <xf numFmtId="41" fontId="15" fillId="2" borderId="112" xfId="0" applyNumberFormat="1" applyFont="1" applyFill="1" applyBorder="1" applyAlignment="1" applyProtection="1">
      <alignment horizontal="right" vertical="center"/>
      <protection locked="0"/>
    </xf>
    <xf numFmtId="41" fontId="15" fillId="2" borderId="157" xfId="0" applyNumberFormat="1" applyFont="1" applyFill="1" applyBorder="1" applyAlignment="1" applyProtection="1">
      <alignment horizontal="right" vertical="center"/>
      <protection locked="0"/>
    </xf>
    <xf numFmtId="41" fontId="15" fillId="2" borderId="160" xfId="0" applyNumberFormat="1" applyFont="1" applyFill="1" applyBorder="1" applyAlignment="1" applyProtection="1">
      <alignment horizontal="right" vertical="center"/>
      <protection locked="0"/>
    </xf>
    <xf numFmtId="41" fontId="15" fillId="2" borderId="158" xfId="0" applyNumberFormat="1" applyFont="1" applyFill="1" applyBorder="1" applyAlignment="1" applyProtection="1">
      <alignment horizontal="right" vertical="center"/>
      <protection locked="0"/>
    </xf>
    <xf numFmtId="41" fontId="15" fillId="2" borderId="113" xfId="0" applyNumberFormat="1" applyFont="1" applyFill="1" applyBorder="1" applyAlignment="1" applyProtection="1">
      <alignment horizontal="right" vertical="center"/>
      <protection locked="0"/>
    </xf>
    <xf numFmtId="41" fontId="15" fillId="2" borderId="156" xfId="0" applyNumberFormat="1" applyFont="1" applyFill="1" applyBorder="1" applyAlignment="1" applyProtection="1">
      <alignment horizontal="right" vertical="center"/>
      <protection locked="0"/>
    </xf>
    <xf numFmtId="41" fontId="15" fillId="2" borderId="115" xfId="0" applyNumberFormat="1" applyFont="1" applyFill="1" applyBorder="1" applyAlignment="1" applyProtection="1">
      <alignment horizontal="right" vertical="center"/>
      <protection locked="0"/>
    </xf>
    <xf numFmtId="0" fontId="8" fillId="0" borderId="0" xfId="0" applyFont="1" applyAlignment="1">
      <alignment horizontal="left" vertical="top" wrapText="1"/>
    </xf>
    <xf numFmtId="0" fontId="13" fillId="0" borderId="22" xfId="0" applyFont="1" applyBorder="1">
      <alignment vertical="center"/>
    </xf>
    <xf numFmtId="0" fontId="8" fillId="0" borderId="0" xfId="0" applyFont="1" applyAlignment="1">
      <alignment vertical="top" wrapText="1"/>
    </xf>
    <xf numFmtId="0" fontId="62" fillId="0" borderId="0" xfId="0" applyFont="1">
      <alignment vertical="center"/>
    </xf>
    <xf numFmtId="38" fontId="2" fillId="6" borderId="96" xfId="0" applyNumberFormat="1" applyFont="1" applyFill="1" applyBorder="1">
      <alignment vertical="center"/>
    </xf>
    <xf numFmtId="0" fontId="13" fillId="0" borderId="0" xfId="0" applyFont="1">
      <alignment vertical="center"/>
    </xf>
    <xf numFmtId="0" fontId="2" fillId="2" borderId="96" xfId="0" applyFont="1" applyFill="1" applyBorder="1">
      <alignment vertical="center"/>
    </xf>
    <xf numFmtId="0" fontId="2" fillId="2" borderId="171" xfId="0" applyFont="1" applyFill="1" applyBorder="1">
      <alignment vertical="center"/>
    </xf>
    <xf numFmtId="0" fontId="61" fillId="0" borderId="0" xfId="5" applyFont="1" applyFill="1" applyAlignment="1">
      <alignment horizontal="left" vertical="center"/>
    </xf>
    <xf numFmtId="0" fontId="2" fillId="9" borderId="96" xfId="0" applyFont="1" applyFill="1" applyBorder="1" applyAlignment="1" applyProtection="1">
      <alignment vertical="top" wrapText="1"/>
      <protection locked="0"/>
    </xf>
    <xf numFmtId="0" fontId="9" fillId="0" borderId="0" xfId="0" applyFont="1" applyAlignment="1">
      <alignment vertical="center" wrapText="1"/>
    </xf>
    <xf numFmtId="0" fontId="9" fillId="2" borderId="96" xfId="0" applyFont="1" applyFill="1" applyBorder="1">
      <alignment vertical="center"/>
    </xf>
    <xf numFmtId="0" fontId="8" fillId="0" borderId="0" xfId="0" applyFont="1" applyAlignment="1">
      <alignment horizontal="left" vertical="center" wrapText="1"/>
    </xf>
    <xf numFmtId="0" fontId="9" fillId="2" borderId="96" xfId="0" applyFont="1" applyFill="1" applyBorder="1" applyAlignment="1">
      <alignment vertical="center" wrapText="1"/>
    </xf>
    <xf numFmtId="0" fontId="2" fillId="2" borderId="96" xfId="0" applyFont="1" applyFill="1" applyBorder="1" applyAlignment="1" applyProtection="1">
      <alignment vertical="center" wrapText="1"/>
      <protection locked="0"/>
    </xf>
    <xf numFmtId="0" fontId="46" fillId="9" borderId="16" xfId="1" applyFont="1" applyFill="1" applyBorder="1" applyAlignment="1" applyProtection="1">
      <alignment horizontal="center" vertical="center"/>
      <protection locked="0"/>
    </xf>
    <xf numFmtId="0" fontId="27" fillId="0" borderId="0" xfId="0" applyFont="1">
      <alignment vertical="center"/>
    </xf>
    <xf numFmtId="3" fontId="2" fillId="2" borderId="96" xfId="0" applyNumberFormat="1" applyFont="1" applyFill="1" applyBorder="1" applyAlignment="1" applyProtection="1">
      <alignment horizontal="right" vertical="center"/>
      <protection locked="0"/>
    </xf>
    <xf numFmtId="38" fontId="2" fillId="2" borderId="16" xfId="2" applyFont="1" applyFill="1" applyBorder="1" applyAlignment="1" applyProtection="1">
      <alignment horizontal="right" vertical="center"/>
      <protection locked="0"/>
    </xf>
    <xf numFmtId="0" fontId="2" fillId="9" borderId="17" xfId="0" applyFont="1" applyFill="1" applyBorder="1" applyAlignment="1" applyProtection="1">
      <alignment horizontal="center" vertical="center"/>
      <protection locked="0"/>
    </xf>
    <xf numFmtId="56" fontId="8" fillId="0" borderId="0" xfId="0" applyNumberFormat="1" applyFont="1" applyAlignment="1">
      <alignment horizontal="left" vertical="center"/>
    </xf>
    <xf numFmtId="0" fontId="2" fillId="0" borderId="12" xfId="0" applyFont="1" applyBorder="1">
      <alignment vertical="center"/>
    </xf>
    <xf numFmtId="0" fontId="2" fillId="2" borderId="2" xfId="0" applyFont="1" applyFill="1" applyBorder="1" applyAlignment="1" applyProtection="1">
      <alignment horizontal="right" vertical="center"/>
      <protection locked="0"/>
    </xf>
    <xf numFmtId="0" fontId="2" fillId="0" borderId="12" xfId="0" applyFont="1" applyBorder="1" applyAlignment="1">
      <alignment vertical="center" wrapText="1"/>
    </xf>
    <xf numFmtId="0" fontId="45" fillId="0" borderId="0" xfId="0" applyFont="1" applyAlignment="1">
      <alignment horizontal="left" vertical="center"/>
    </xf>
    <xf numFmtId="178" fontId="45" fillId="0" borderId="0" xfId="0" applyNumberFormat="1" applyFont="1" applyAlignment="1">
      <alignment horizontal="left" vertical="center"/>
    </xf>
    <xf numFmtId="0" fontId="44" fillId="7" borderId="109" xfId="1" applyFont="1" applyFill="1" applyBorder="1" applyAlignment="1">
      <alignment horizontal="center" vertical="center"/>
    </xf>
    <xf numFmtId="0" fontId="45" fillId="3" borderId="25" xfId="1" applyFont="1" applyFill="1" applyBorder="1" applyAlignment="1">
      <alignment horizontal="center" vertical="center"/>
    </xf>
    <xf numFmtId="0" fontId="46" fillId="2" borderId="16" xfId="1" applyFont="1" applyFill="1" applyBorder="1" applyAlignment="1" applyProtection="1">
      <alignment horizontal="center" vertical="center"/>
      <protection locked="0"/>
    </xf>
    <xf numFmtId="0" fontId="35" fillId="0" borderId="0" xfId="0" applyFont="1" applyAlignment="1">
      <alignment horizontal="center" vertical="center" wrapText="1"/>
    </xf>
    <xf numFmtId="0" fontId="45" fillId="0" borderId="18" xfId="1" applyFont="1" applyBorder="1" applyAlignment="1">
      <alignment horizontal="center" vertical="center" wrapText="1"/>
    </xf>
    <xf numFmtId="0" fontId="34" fillId="0" borderId="0" xfId="0" applyFont="1">
      <alignment vertical="center"/>
    </xf>
    <xf numFmtId="0" fontId="45" fillId="0" borderId="21" xfId="1" applyFont="1" applyBorder="1" applyAlignment="1">
      <alignment horizontal="center" vertical="center"/>
    </xf>
    <xf numFmtId="0" fontId="45" fillId="0" borderId="28" xfId="1" applyFont="1" applyBorder="1" applyAlignment="1">
      <alignment horizontal="center" vertical="center"/>
    </xf>
    <xf numFmtId="0" fontId="44" fillId="7" borderId="96" xfId="1" applyFont="1" applyFill="1" applyBorder="1" applyAlignment="1">
      <alignment horizontal="center" vertical="center"/>
    </xf>
    <xf numFmtId="0" fontId="46" fillId="0" borderId="0" xfId="1" applyFont="1" applyAlignment="1" applyProtection="1">
      <alignment horizontal="center" vertical="center"/>
      <protection locked="0"/>
    </xf>
    <xf numFmtId="0" fontId="61" fillId="0" borderId="19" xfId="5" applyFont="1" applyBorder="1" applyAlignment="1">
      <alignment horizontal="center" vertical="center"/>
    </xf>
    <xf numFmtId="0" fontId="61" fillId="0" borderId="19" xfId="5" applyFont="1" applyBorder="1" applyAlignment="1" applyProtection="1">
      <alignment horizontal="center" vertical="center"/>
      <protection locked="0"/>
    </xf>
    <xf numFmtId="0" fontId="61" fillId="0" borderId="19" xfId="5" applyFont="1" applyBorder="1" applyAlignment="1" applyProtection="1">
      <alignment horizontal="center" vertical="center"/>
    </xf>
    <xf numFmtId="0" fontId="30" fillId="0" borderId="0" xfId="0" applyFont="1">
      <alignment vertical="center"/>
    </xf>
    <xf numFmtId="0" fontId="74" fillId="0" borderId="0" xfId="0" applyFont="1">
      <alignment vertical="center"/>
    </xf>
    <xf numFmtId="0" fontId="2" fillId="10" borderId="96" xfId="0" applyFont="1" applyFill="1" applyBorder="1" applyAlignment="1">
      <alignment vertical="center" wrapText="1"/>
    </xf>
    <xf numFmtId="0" fontId="61" fillId="0" borderId="0" xfId="5" applyFont="1" applyFill="1" applyAlignment="1">
      <alignment vertical="center"/>
    </xf>
    <xf numFmtId="0" fontId="61" fillId="0" borderId="0" xfId="5" applyFont="1" applyAlignment="1">
      <alignment vertical="center"/>
    </xf>
    <xf numFmtId="0" fontId="8" fillId="18" borderId="0" xfId="0" applyFont="1" applyFill="1">
      <alignment vertical="center"/>
    </xf>
    <xf numFmtId="0" fontId="8" fillId="13" borderId="0" xfId="0" applyFont="1" applyFill="1">
      <alignment vertical="center"/>
    </xf>
    <xf numFmtId="0" fontId="8" fillId="16" borderId="0" xfId="0" applyFont="1" applyFill="1">
      <alignment vertical="center"/>
    </xf>
    <xf numFmtId="0" fontId="46" fillId="0" borderId="0" xfId="0" applyFont="1">
      <alignment vertical="center"/>
    </xf>
    <xf numFmtId="0" fontId="75" fillId="0" borderId="0" xfId="5" applyFont="1" applyFill="1" applyAlignment="1">
      <alignment vertical="center"/>
    </xf>
    <xf numFmtId="0" fontId="8" fillId="19" borderId="0" xfId="0" applyFont="1" applyFill="1">
      <alignment vertical="center"/>
    </xf>
    <xf numFmtId="0" fontId="44" fillId="7" borderId="113" xfId="1" applyFont="1" applyFill="1" applyBorder="1" applyAlignment="1">
      <alignment horizontal="center" vertical="center" wrapText="1"/>
    </xf>
    <xf numFmtId="0" fontId="45" fillId="0" borderId="3" xfId="0" applyFont="1" applyBorder="1">
      <alignment vertical="center"/>
    </xf>
    <xf numFmtId="0" fontId="45" fillId="0" borderId="4" xfId="0" applyFont="1" applyBorder="1">
      <alignment vertical="center"/>
    </xf>
    <xf numFmtId="0" fontId="45" fillId="0" borderId="5" xfId="0" applyFont="1" applyBorder="1">
      <alignment vertical="center"/>
    </xf>
    <xf numFmtId="0" fontId="45" fillId="0" borderId="6" xfId="0" applyFont="1" applyBorder="1" applyAlignment="1">
      <alignment horizontal="center" vertical="center" wrapText="1"/>
    </xf>
    <xf numFmtId="0" fontId="45" fillId="0" borderId="7" xfId="0" applyFont="1" applyBorder="1" applyAlignment="1">
      <alignment horizontal="center" vertical="center" wrapText="1"/>
    </xf>
    <xf numFmtId="0" fontId="45" fillId="0" borderId="8" xfId="0" applyFont="1" applyBorder="1" applyAlignment="1">
      <alignment horizontal="left" vertical="center"/>
    </xf>
    <xf numFmtId="0" fontId="45" fillId="0" borderId="9" xfId="0" applyFont="1" applyBorder="1" applyAlignment="1">
      <alignment horizontal="left" vertical="center"/>
    </xf>
    <xf numFmtId="3" fontId="45" fillId="0" borderId="9" xfId="0" applyNumberFormat="1" applyFont="1" applyBorder="1" applyAlignment="1">
      <alignment horizontal="left" vertical="center" wrapText="1"/>
    </xf>
    <xf numFmtId="38" fontId="45" fillId="0" borderId="9" xfId="0" applyNumberFormat="1" applyFont="1" applyBorder="1" applyAlignment="1">
      <alignment horizontal="left" vertical="center"/>
    </xf>
    <xf numFmtId="0" fontId="55" fillId="0" borderId="0" xfId="0" applyFont="1">
      <alignment vertical="center"/>
    </xf>
    <xf numFmtId="49" fontId="45" fillId="0" borderId="0" xfId="0" applyNumberFormat="1" applyFont="1" applyAlignment="1">
      <alignment horizontal="left" vertical="center"/>
    </xf>
    <xf numFmtId="3" fontId="45" fillId="0" borderId="0" xfId="0" applyNumberFormat="1" applyFont="1" applyAlignment="1">
      <alignment horizontal="left" vertical="center" wrapText="1"/>
    </xf>
    <xf numFmtId="38" fontId="45" fillId="0" borderId="0" xfId="0" applyNumberFormat="1" applyFont="1" applyAlignment="1">
      <alignment horizontal="left" vertical="center"/>
    </xf>
    <xf numFmtId="0" fontId="45" fillId="0" borderId="0" xfId="0" applyFont="1" applyAlignment="1">
      <alignment horizontal="center" vertical="center"/>
    </xf>
    <xf numFmtId="0" fontId="44" fillId="7" borderId="8" xfId="1" applyFont="1" applyFill="1" applyBorder="1" applyAlignment="1">
      <alignment horizontal="center" vertical="center" wrapText="1"/>
    </xf>
    <xf numFmtId="0" fontId="8" fillId="0" borderId="4" xfId="0" applyFont="1" applyBorder="1">
      <alignment vertical="center"/>
    </xf>
    <xf numFmtId="0" fontId="45" fillId="0" borderId="0" xfId="0" applyFont="1" applyAlignment="1">
      <alignment horizontal="center" vertical="center" wrapText="1"/>
    </xf>
    <xf numFmtId="178" fontId="45" fillId="0" borderId="0" xfId="0" applyNumberFormat="1" applyFont="1" applyAlignment="1">
      <alignment horizontal="center" vertical="center" wrapText="1"/>
    </xf>
    <xf numFmtId="183" fontId="45" fillId="0" borderId="0" xfId="0" applyNumberFormat="1" applyFont="1" applyAlignment="1">
      <alignment horizontal="center" vertical="center" wrapText="1"/>
    </xf>
    <xf numFmtId="0" fontId="45" fillId="0" borderId="0" xfId="0" applyFont="1" applyAlignment="1">
      <alignment vertical="center" wrapText="1"/>
    </xf>
    <xf numFmtId="0" fontId="8" fillId="0" borderId="9" xfId="0" applyFont="1" applyBorder="1">
      <alignment vertical="center"/>
    </xf>
    <xf numFmtId="0" fontId="8" fillId="0" borderId="10" xfId="0" applyFont="1" applyBorder="1">
      <alignment vertical="center"/>
    </xf>
    <xf numFmtId="0" fontId="51" fillId="0" borderId="0" xfId="0" applyFont="1" applyAlignment="1">
      <alignment horizontal="center" vertical="center"/>
    </xf>
    <xf numFmtId="0" fontId="51" fillId="0" borderId="0" xfId="0" applyFont="1">
      <alignment vertical="center"/>
    </xf>
    <xf numFmtId="0" fontId="51" fillId="0" borderId="20" xfId="0" applyFont="1" applyBorder="1">
      <alignment vertical="center"/>
    </xf>
    <xf numFmtId="0" fontId="51" fillId="0" borderId="13" xfId="0" applyFont="1" applyBorder="1">
      <alignment vertical="center"/>
    </xf>
    <xf numFmtId="0" fontId="51" fillId="0" borderId="26" xfId="0" applyFont="1" applyBorder="1">
      <alignment vertical="center"/>
    </xf>
    <xf numFmtId="0" fontId="51" fillId="0" borderId="22" xfId="0" applyFont="1" applyBorder="1">
      <alignment vertical="center"/>
    </xf>
    <xf numFmtId="0" fontId="79" fillId="0" borderId="0" xfId="0" applyFont="1">
      <alignment vertical="center"/>
    </xf>
    <xf numFmtId="0" fontId="51" fillId="0" borderId="21" xfId="0" applyFont="1" applyBorder="1">
      <alignment vertical="center"/>
    </xf>
    <xf numFmtId="0" fontId="51" fillId="0" borderId="14" xfId="0" applyFont="1" applyBorder="1">
      <alignment vertical="center"/>
    </xf>
    <xf numFmtId="0" fontId="51" fillId="0" borderId="28" xfId="0" applyFont="1" applyBorder="1">
      <alignment vertical="center"/>
    </xf>
    <xf numFmtId="181" fontId="26" fillId="0" borderId="0" xfId="0" applyNumberFormat="1" applyFont="1" applyAlignment="1">
      <alignment horizontal="center" vertical="center"/>
    </xf>
    <xf numFmtId="38" fontId="2" fillId="0" borderId="0" xfId="2" applyFont="1" applyFill="1" applyBorder="1" applyAlignment="1" applyProtection="1">
      <alignment horizontal="right" vertical="center" wrapText="1"/>
      <protection locked="0"/>
    </xf>
    <xf numFmtId="38" fontId="2" fillId="0" borderId="0" xfId="2" applyFont="1" applyFill="1" applyBorder="1" applyAlignment="1" applyProtection="1">
      <alignment horizontal="right" vertical="center"/>
      <protection hidden="1"/>
    </xf>
    <xf numFmtId="38" fontId="2" fillId="0" borderId="0" xfId="2" applyFont="1" applyFill="1" applyBorder="1" applyAlignment="1" applyProtection="1">
      <alignment horizontal="right" vertical="center"/>
      <protection locked="0"/>
    </xf>
    <xf numFmtId="38" fontId="55" fillId="0" borderId="0" xfId="2" applyFont="1" applyFill="1" applyBorder="1" applyAlignment="1" applyProtection="1">
      <alignment horizontal="right" vertical="center"/>
      <protection hidden="1"/>
    </xf>
    <xf numFmtId="38" fontId="2" fillId="2" borderId="171" xfId="2" applyFont="1" applyFill="1" applyBorder="1" applyAlignment="1" applyProtection="1">
      <alignment horizontal="right" vertical="center" wrapText="1"/>
      <protection locked="0"/>
    </xf>
    <xf numFmtId="181" fontId="26" fillId="5" borderId="18" xfId="0" applyNumberFormat="1" applyFont="1" applyFill="1" applyBorder="1" applyAlignment="1">
      <alignment horizontal="center" vertical="center"/>
    </xf>
    <xf numFmtId="0" fontId="26" fillId="0" borderId="24" xfId="0" applyFont="1" applyBorder="1" applyAlignment="1">
      <alignment horizontal="center" vertical="center"/>
    </xf>
    <xf numFmtId="38" fontId="2" fillId="0" borderId="24" xfId="2" applyFont="1" applyFill="1" applyBorder="1" applyAlignment="1" applyProtection="1">
      <alignment vertical="center"/>
      <protection hidden="1"/>
    </xf>
    <xf numFmtId="38" fontId="2" fillId="0" borderId="175" xfId="2" applyFont="1" applyFill="1" applyBorder="1" applyAlignment="1" applyProtection="1">
      <alignment vertical="center"/>
      <protection hidden="1"/>
    </xf>
    <xf numFmtId="0" fontId="2" fillId="0" borderId="13" xfId="0" applyFont="1" applyBorder="1">
      <alignment vertical="center"/>
    </xf>
    <xf numFmtId="0" fontId="2" fillId="0" borderId="11" xfId="0" applyFont="1" applyBorder="1" applyAlignment="1">
      <alignment horizontal="right" vertical="center"/>
    </xf>
    <xf numFmtId="49" fontId="2" fillId="0" borderId="102" xfId="0" applyNumberFormat="1" applyFont="1" applyBorder="1">
      <alignment vertical="center"/>
    </xf>
    <xf numFmtId="0" fontId="26" fillId="5" borderId="18" xfId="0" applyFont="1" applyFill="1" applyBorder="1" applyAlignment="1">
      <alignment horizontal="center" vertical="center"/>
    </xf>
    <xf numFmtId="0" fontId="26" fillId="5" borderId="12" xfId="0" applyFont="1" applyFill="1" applyBorder="1" applyAlignment="1">
      <alignment horizontal="center" vertical="center"/>
    </xf>
    <xf numFmtId="0" fontId="26" fillId="5" borderId="20" xfId="0" applyFont="1" applyFill="1" applyBorder="1" applyAlignment="1">
      <alignment horizontal="center" vertical="center"/>
    </xf>
    <xf numFmtId="0" fontId="26" fillId="16" borderId="26" xfId="0" applyFont="1" applyFill="1" applyBorder="1" applyAlignment="1">
      <alignment horizontal="center" vertical="center"/>
    </xf>
    <xf numFmtId="0" fontId="2" fillId="2" borderId="96" xfId="0" applyFont="1" applyFill="1" applyBorder="1" applyAlignment="1" applyProtection="1">
      <alignment horizontal="left" vertical="center"/>
      <protection locked="0"/>
    </xf>
    <xf numFmtId="0" fontId="2" fillId="9" borderId="86" xfId="0" applyFont="1" applyFill="1" applyBorder="1" applyAlignment="1" applyProtection="1">
      <alignment horizontal="center" vertical="center"/>
      <protection locked="0"/>
    </xf>
    <xf numFmtId="0" fontId="2" fillId="9" borderId="53" xfId="0" applyFont="1" applyFill="1" applyBorder="1" applyAlignment="1" applyProtection="1">
      <alignment horizontal="center" vertical="center"/>
      <protection locked="0"/>
    </xf>
    <xf numFmtId="0" fontId="8" fillId="0" borderId="0" xfId="0" applyFont="1" applyAlignment="1">
      <alignment horizontal="left" vertical="center" wrapText="1"/>
    </xf>
    <xf numFmtId="0" fontId="10" fillId="0" borderId="20" xfId="0" applyFont="1" applyBorder="1" applyAlignment="1">
      <alignment horizontal="left" vertical="center"/>
    </xf>
    <xf numFmtId="0" fontId="10" fillId="0" borderId="13" xfId="0" applyFont="1" applyBorder="1" applyAlignment="1">
      <alignment horizontal="left" vertical="center"/>
    </xf>
    <xf numFmtId="0" fontId="2" fillId="5" borderId="108" xfId="0" applyFont="1" applyFill="1" applyBorder="1" applyAlignment="1">
      <alignment horizontal="center" vertical="center"/>
    </xf>
    <xf numFmtId="0" fontId="2" fillId="16" borderId="80" xfId="0" applyFont="1" applyFill="1" applyBorder="1" applyAlignment="1">
      <alignment horizontal="center" vertical="center"/>
    </xf>
    <xf numFmtId="0" fontId="26" fillId="5" borderId="20" xfId="0" applyFont="1" applyFill="1" applyBorder="1" applyAlignment="1" applyProtection="1">
      <alignment horizontal="center" vertical="center"/>
      <protection locked="0"/>
    </xf>
    <xf numFmtId="0" fontId="26" fillId="5" borderId="13" xfId="0" applyFont="1" applyFill="1" applyBorder="1" applyAlignment="1" applyProtection="1">
      <alignment horizontal="center" vertical="center"/>
      <protection locked="0"/>
    </xf>
    <xf numFmtId="0" fontId="26" fillId="5" borderId="22" xfId="0" applyFont="1" applyFill="1" applyBorder="1" applyAlignment="1" applyProtection="1">
      <alignment horizontal="center" vertical="center"/>
      <protection locked="0"/>
    </xf>
    <xf numFmtId="0" fontId="26" fillId="5" borderId="0" xfId="0" applyFont="1" applyFill="1" applyAlignment="1" applyProtection="1">
      <alignment horizontal="center" vertical="center"/>
      <protection locked="0"/>
    </xf>
    <xf numFmtId="0" fontId="26" fillId="5" borderId="21" xfId="0" applyFont="1" applyFill="1" applyBorder="1" applyAlignment="1" applyProtection="1">
      <alignment horizontal="center" vertical="center"/>
      <protection locked="0"/>
    </xf>
    <xf numFmtId="0" fontId="26" fillId="5" borderId="14" xfId="0" applyFont="1" applyFill="1" applyBorder="1" applyAlignment="1" applyProtection="1">
      <alignment horizontal="center" vertical="center"/>
      <protection locked="0"/>
    </xf>
    <xf numFmtId="0" fontId="26" fillId="0" borderId="18" xfId="0" applyFont="1" applyBorder="1" applyAlignment="1">
      <alignment horizontal="left" vertical="center"/>
    </xf>
    <xf numFmtId="0" fontId="26" fillId="0" borderId="12" xfId="0" applyFont="1" applyBorder="1" applyAlignment="1">
      <alignment horizontal="left" vertical="center"/>
    </xf>
    <xf numFmtId="0" fontId="2" fillId="2" borderId="1" xfId="0" applyFont="1" applyFill="1" applyBorder="1" applyAlignment="1" applyProtection="1">
      <alignment horizontal="left" vertical="center"/>
      <protection locked="0"/>
    </xf>
    <xf numFmtId="0" fontId="2" fillId="2" borderId="15" xfId="0" applyFont="1" applyFill="1" applyBorder="1" applyAlignment="1" applyProtection="1">
      <alignment horizontal="left" vertical="center"/>
      <protection locked="0"/>
    </xf>
    <xf numFmtId="0" fontId="2" fillId="2" borderId="2" xfId="0" applyFont="1" applyFill="1" applyBorder="1" applyAlignment="1" applyProtection="1">
      <alignment horizontal="left" vertical="center"/>
      <protection locked="0"/>
    </xf>
    <xf numFmtId="0" fontId="2" fillId="2" borderId="1" xfId="0" applyFont="1" applyFill="1" applyBorder="1" applyProtection="1">
      <alignment vertical="center"/>
      <protection locked="0"/>
    </xf>
    <xf numFmtId="0" fontId="2" fillId="2" borderId="2" xfId="0" applyFont="1" applyFill="1" applyBorder="1" applyProtection="1">
      <alignment vertical="center"/>
      <protection locked="0"/>
    </xf>
    <xf numFmtId="0" fontId="28" fillId="0" borderId="25" xfId="0" applyFont="1" applyBorder="1" applyAlignment="1">
      <alignment horizontal="left" vertical="center"/>
    </xf>
    <xf numFmtId="0" fontId="28" fillId="16" borderId="25" xfId="0" applyFont="1" applyFill="1" applyBorder="1" applyAlignment="1">
      <alignment horizontal="left" vertical="center"/>
    </xf>
    <xf numFmtId="0" fontId="28" fillId="16" borderId="20" xfId="0" applyFont="1" applyFill="1" applyBorder="1" applyAlignment="1">
      <alignment horizontal="left" vertical="center"/>
    </xf>
    <xf numFmtId="0" fontId="60" fillId="2" borderId="1" xfId="5" applyFont="1" applyFill="1" applyBorder="1" applyAlignment="1" applyProtection="1">
      <alignment horizontal="left" vertical="center"/>
      <protection locked="0"/>
    </xf>
    <xf numFmtId="0" fontId="27" fillId="0" borderId="20" xfId="0" applyFont="1" applyBorder="1" applyAlignment="1">
      <alignment horizontal="left" vertical="center"/>
    </xf>
    <xf numFmtId="0" fontId="27" fillId="0" borderId="13" xfId="0" applyFont="1" applyBorder="1" applyAlignment="1">
      <alignment horizontal="left" vertical="center"/>
    </xf>
    <xf numFmtId="0" fontId="12" fillId="8" borderId="13" xfId="0" applyFont="1" applyFill="1" applyBorder="1" applyAlignment="1">
      <alignment horizontal="left" vertical="center"/>
    </xf>
    <xf numFmtId="0" fontId="12" fillId="16" borderId="13" xfId="0" applyFont="1" applyFill="1" applyBorder="1" applyAlignment="1">
      <alignment horizontal="left" vertical="center"/>
    </xf>
    <xf numFmtId="0" fontId="28" fillId="0" borderId="88" xfId="0" applyFont="1" applyBorder="1" applyAlignment="1">
      <alignment horizontal="left" vertical="center"/>
    </xf>
    <xf numFmtId="0" fontId="28" fillId="0" borderId="89" xfId="0" applyFont="1" applyBorder="1" applyAlignment="1">
      <alignment horizontal="left" vertical="center"/>
    </xf>
    <xf numFmtId="0" fontId="55" fillId="0" borderId="1" xfId="0" applyFont="1" applyBorder="1" applyAlignment="1" applyProtection="1">
      <alignment horizontal="center" vertical="center"/>
      <protection locked="0"/>
    </xf>
    <xf numFmtId="0" fontId="55" fillId="0" borderId="15" xfId="0" applyFont="1" applyBorder="1" applyAlignment="1" applyProtection="1">
      <alignment horizontal="center" vertical="center"/>
      <protection locked="0"/>
    </xf>
    <xf numFmtId="0" fontId="55" fillId="0" borderId="2" xfId="0" applyFont="1" applyBorder="1" applyAlignment="1" applyProtection="1">
      <alignment horizontal="center" vertical="center"/>
      <protection locked="0"/>
    </xf>
    <xf numFmtId="0" fontId="28" fillId="0" borderId="88" xfId="0" applyFont="1" applyBorder="1" applyAlignment="1" applyProtection="1">
      <alignment horizontal="left" vertical="center"/>
      <protection locked="0"/>
    </xf>
    <xf numFmtId="0" fontId="28" fillId="16" borderId="89" xfId="0" applyFont="1" applyFill="1" applyBorder="1" applyAlignment="1" applyProtection="1">
      <alignment horizontal="left" vertical="center"/>
      <protection locked="0"/>
    </xf>
    <xf numFmtId="0" fontId="28" fillId="16" borderId="90" xfId="0" applyFont="1" applyFill="1" applyBorder="1" applyAlignment="1" applyProtection="1">
      <alignment horizontal="left" vertical="center"/>
      <protection locked="0"/>
    </xf>
    <xf numFmtId="0" fontId="28" fillId="16" borderId="91" xfId="0" applyFont="1" applyFill="1" applyBorder="1" applyAlignment="1" applyProtection="1">
      <alignment horizontal="left" vertical="center"/>
      <protection locked="0"/>
    </xf>
    <xf numFmtId="0" fontId="28" fillId="16" borderId="0" xfId="0" applyFont="1" applyFill="1" applyAlignment="1" applyProtection="1">
      <alignment horizontal="left" vertical="center"/>
      <protection locked="0"/>
    </xf>
    <xf numFmtId="0" fontId="28" fillId="16" borderId="92" xfId="0" applyFont="1" applyFill="1" applyBorder="1" applyAlignment="1" applyProtection="1">
      <alignment horizontal="left" vertical="center"/>
      <protection locked="0"/>
    </xf>
    <xf numFmtId="0" fontId="28" fillId="0" borderId="93" xfId="0" applyFont="1" applyBorder="1" applyAlignment="1" applyProtection="1">
      <alignment horizontal="left" vertical="center"/>
      <protection locked="0"/>
    </xf>
    <xf numFmtId="0" fontId="28" fillId="0" borderId="94" xfId="0" applyFont="1" applyBorder="1" applyAlignment="1" applyProtection="1">
      <alignment horizontal="left" vertical="center"/>
      <protection locked="0"/>
    </xf>
    <xf numFmtId="0" fontId="28" fillId="0" borderId="95" xfId="0" applyFont="1" applyBorder="1" applyAlignment="1" applyProtection="1">
      <alignment horizontal="left" vertical="center"/>
      <protection locked="0"/>
    </xf>
    <xf numFmtId="0" fontId="55" fillId="2" borderId="8" xfId="0" applyFont="1" applyFill="1" applyBorder="1" applyAlignment="1" applyProtection="1">
      <alignment horizontal="left" vertical="center"/>
      <protection locked="0"/>
    </xf>
    <xf numFmtId="0" fontId="55" fillId="2" borderId="9" xfId="0" applyFont="1" applyFill="1" applyBorder="1" applyAlignment="1" applyProtection="1">
      <alignment horizontal="left" vertical="center"/>
      <protection locked="0"/>
    </xf>
    <xf numFmtId="0" fontId="55" fillId="2" borderId="10" xfId="0" applyFont="1" applyFill="1" applyBorder="1" applyAlignment="1" applyProtection="1">
      <alignment horizontal="left" vertical="center"/>
      <protection locked="0"/>
    </xf>
    <xf numFmtId="0" fontId="55" fillId="2" borderId="1" xfId="0" applyFont="1" applyFill="1" applyBorder="1" applyAlignment="1" applyProtection="1">
      <alignment horizontal="left" vertical="center"/>
      <protection locked="0"/>
    </xf>
    <xf numFmtId="0" fontId="55" fillId="2" borderId="15" xfId="0" applyFont="1" applyFill="1" applyBorder="1" applyAlignment="1" applyProtection="1">
      <alignment horizontal="left" vertical="center"/>
      <protection locked="0"/>
    </xf>
    <xf numFmtId="0" fontId="55" fillId="2" borderId="2" xfId="0" applyFont="1" applyFill="1" applyBorder="1" applyAlignment="1" applyProtection="1">
      <alignment horizontal="left" vertical="center"/>
      <protection locked="0"/>
    </xf>
    <xf numFmtId="0" fontId="8" fillId="0" borderId="0" xfId="0" applyFont="1" applyAlignment="1">
      <alignment horizontal="left" vertical="center"/>
    </xf>
    <xf numFmtId="0" fontId="9" fillId="0" borderId="12"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center" vertical="center"/>
    </xf>
    <xf numFmtId="0" fontId="9" fillId="0" borderId="11" xfId="0" applyFont="1" applyBorder="1" applyAlignment="1">
      <alignment horizontal="center" vertical="center"/>
    </xf>
    <xf numFmtId="0" fontId="12" fillId="8" borderId="14" xfId="0" applyFont="1" applyFill="1" applyBorder="1" applyAlignment="1">
      <alignment horizontal="center" vertical="center"/>
    </xf>
    <xf numFmtId="0" fontId="12" fillId="16" borderId="14" xfId="0" applyFont="1" applyFill="1" applyBorder="1" applyAlignment="1">
      <alignment horizontal="center" vertical="center"/>
    </xf>
    <xf numFmtId="0" fontId="12" fillId="16" borderId="28" xfId="0" applyFont="1" applyFill="1" applyBorder="1" applyAlignment="1">
      <alignment horizontal="center" vertical="center"/>
    </xf>
    <xf numFmtId="0" fontId="2" fillId="2" borderId="15" xfId="0" applyFont="1" applyFill="1" applyBorder="1" applyProtection="1">
      <alignment vertical="center"/>
      <protection locked="0"/>
    </xf>
    <xf numFmtId="0" fontId="61" fillId="2" borderId="8" xfId="5" applyFont="1" applyFill="1" applyBorder="1" applyAlignment="1" applyProtection="1">
      <alignment horizontal="left" vertical="center"/>
      <protection locked="0"/>
    </xf>
    <xf numFmtId="0" fontId="2" fillId="2" borderId="9" xfId="0" applyFont="1" applyFill="1" applyBorder="1" applyAlignment="1" applyProtection="1">
      <alignment horizontal="left" vertical="center"/>
      <protection locked="0"/>
    </xf>
    <xf numFmtId="0" fontId="2" fillId="2" borderId="10" xfId="0" applyFont="1" applyFill="1" applyBorder="1" applyAlignment="1" applyProtection="1">
      <alignment horizontal="left" vertical="center"/>
      <protection locked="0"/>
    </xf>
    <xf numFmtId="0" fontId="27" fillId="16" borderId="13" xfId="0" applyFont="1" applyFill="1" applyBorder="1" applyAlignment="1">
      <alignment horizontal="left" vertical="center"/>
    </xf>
    <xf numFmtId="0" fontId="9" fillId="0" borderId="12" xfId="0" applyFont="1" applyBorder="1" applyAlignment="1">
      <alignment horizontal="right" vertical="center"/>
    </xf>
    <xf numFmtId="0" fontId="9" fillId="0" borderId="11" xfId="0" applyFont="1" applyBorder="1" applyAlignment="1">
      <alignment horizontal="right" vertical="center"/>
    </xf>
    <xf numFmtId="0" fontId="22" fillId="0" borderId="0" xfId="0" applyFont="1" applyAlignment="1">
      <alignment horizontal="center" vertical="center"/>
    </xf>
    <xf numFmtId="0" fontId="22" fillId="0" borderId="9" xfId="0" applyFont="1" applyBorder="1" applyAlignment="1">
      <alignment horizontal="center" vertical="center"/>
    </xf>
    <xf numFmtId="0" fontId="24" fillId="0" borderId="1" xfId="0" applyFont="1" applyBorder="1" applyAlignment="1">
      <alignment horizontal="left" vertical="top" wrapText="1"/>
    </xf>
    <xf numFmtId="0" fontId="24" fillId="0" borderId="15" xfId="0" applyFont="1" applyBorder="1" applyAlignment="1">
      <alignment horizontal="left" vertical="top" wrapText="1"/>
    </xf>
    <xf numFmtId="0" fontId="24"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horizontal="left" vertical="top"/>
    </xf>
    <xf numFmtId="0" fontId="2" fillId="0" borderId="0" xfId="0" applyFont="1" applyAlignment="1">
      <alignment horizontal="center" vertical="center"/>
    </xf>
    <xf numFmtId="0" fontId="2" fillId="0" borderId="18" xfId="0" applyFont="1" applyBorder="1" applyAlignment="1">
      <alignment horizontal="left" vertical="center"/>
    </xf>
    <xf numFmtId="0" fontId="2" fillId="0" borderId="12" xfId="0" applyFont="1" applyBorder="1" applyAlignment="1">
      <alignment horizontal="left" vertical="center"/>
    </xf>
    <xf numFmtId="0" fontId="9" fillId="2" borderId="1"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2" xfId="0" applyFont="1" applyFill="1" applyBorder="1" applyAlignment="1" applyProtection="1">
      <alignment horizontal="left" vertical="center"/>
      <protection locked="0"/>
    </xf>
    <xf numFmtId="0" fontId="13" fillId="0" borderId="25" xfId="0" applyFont="1" applyBorder="1" applyAlignment="1">
      <alignment horizontal="left" vertical="center"/>
    </xf>
    <xf numFmtId="0" fontId="13" fillId="16" borderId="25" xfId="0" applyFont="1" applyFill="1" applyBorder="1" applyAlignment="1">
      <alignment horizontal="left" vertical="center"/>
    </xf>
    <xf numFmtId="0" fontId="13" fillId="16" borderId="20" xfId="0" applyFont="1" applyFill="1" applyBorder="1" applyAlignment="1">
      <alignment horizontal="left" vertical="center"/>
    </xf>
    <xf numFmtId="0" fontId="12" fillId="7" borderId="0" xfId="0" applyFont="1" applyFill="1" applyAlignment="1">
      <alignment horizontal="center" vertical="center"/>
    </xf>
    <xf numFmtId="0" fontId="12" fillId="16" borderId="13" xfId="0" applyFont="1" applyFill="1" applyBorder="1" applyAlignment="1">
      <alignment horizontal="center" vertical="center"/>
    </xf>
    <xf numFmtId="0" fontId="12" fillId="16" borderId="0" xfId="0" applyFont="1" applyFill="1" applyAlignment="1">
      <alignment horizontal="center" vertical="center"/>
    </xf>
    <xf numFmtId="0" fontId="12" fillId="16" borderId="26" xfId="0" applyFont="1" applyFill="1" applyBorder="1" applyAlignment="1">
      <alignment horizontal="center" vertical="center"/>
    </xf>
    <xf numFmtId="0" fontId="13" fillId="0" borderId="18" xfId="0" applyFont="1" applyBorder="1" applyAlignment="1">
      <alignment horizontal="left" vertical="center" wrapText="1"/>
    </xf>
    <xf numFmtId="0" fontId="13" fillId="16" borderId="18" xfId="0" applyFont="1" applyFill="1" applyBorder="1" applyAlignment="1">
      <alignment horizontal="left" vertical="center"/>
    </xf>
    <xf numFmtId="0" fontId="13" fillId="16" borderId="12" xfId="0" applyFont="1" applyFill="1" applyBorder="1" applyAlignment="1">
      <alignment horizontal="left" vertical="center"/>
    </xf>
    <xf numFmtId="0" fontId="13" fillId="0" borderId="18" xfId="0" applyFont="1" applyBorder="1" applyAlignment="1">
      <alignment horizontal="left" vertical="center"/>
    </xf>
    <xf numFmtId="49" fontId="2" fillId="7" borderId="21" xfId="0" applyNumberFormat="1" applyFont="1" applyFill="1" applyBorder="1" applyAlignment="1" applyProtection="1">
      <alignment horizontal="center" vertical="center"/>
      <protection hidden="1"/>
    </xf>
    <xf numFmtId="49" fontId="2" fillId="7" borderId="11" xfId="0" applyNumberFormat="1" applyFont="1" applyFill="1" applyBorder="1" applyAlignment="1" applyProtection="1">
      <alignment horizontal="center" vertical="center"/>
      <protection hidden="1"/>
    </xf>
    <xf numFmtId="49" fontId="2" fillId="7" borderId="14" xfId="0" applyNumberFormat="1" applyFont="1" applyFill="1" applyBorder="1" applyAlignment="1" applyProtection="1">
      <alignment horizontal="center" vertical="center"/>
      <protection hidden="1"/>
    </xf>
    <xf numFmtId="49" fontId="2" fillId="7" borderId="19" xfId="0" applyNumberFormat="1" applyFont="1" applyFill="1" applyBorder="1" applyAlignment="1" applyProtection="1">
      <alignment horizontal="center" vertical="center"/>
      <protection hidden="1"/>
    </xf>
    <xf numFmtId="0" fontId="13" fillId="0" borderId="12" xfId="0" applyFont="1" applyBorder="1" applyAlignment="1">
      <alignment horizontal="left" vertical="center"/>
    </xf>
    <xf numFmtId="0" fontId="13" fillId="0" borderId="11" xfId="0" applyFont="1" applyBorder="1" applyAlignment="1">
      <alignment horizontal="left" vertical="center"/>
    </xf>
    <xf numFmtId="0" fontId="13" fillId="0" borderId="19" xfId="0" applyFont="1" applyBorder="1" applyAlignment="1">
      <alignment horizontal="left" vertical="center"/>
    </xf>
    <xf numFmtId="0" fontId="2" fillId="7" borderId="22" xfId="0" applyFont="1" applyFill="1" applyBorder="1" applyAlignment="1">
      <alignment horizontal="center" vertical="center"/>
    </xf>
    <xf numFmtId="0" fontId="2" fillId="16" borderId="0" xfId="0" applyFont="1" applyFill="1" applyAlignment="1">
      <alignment horizontal="center" vertical="center"/>
    </xf>
    <xf numFmtId="0" fontId="2" fillId="16" borderId="24" xfId="0" applyFont="1" applyFill="1" applyBorder="1" applyAlignment="1">
      <alignment horizontal="center" vertical="center"/>
    </xf>
    <xf numFmtId="0" fontId="2" fillId="10" borderId="1" xfId="0" applyFont="1" applyFill="1" applyBorder="1" applyAlignment="1">
      <alignment horizontal="center" vertical="center"/>
    </xf>
    <xf numFmtId="0" fontId="2" fillId="10" borderId="15" xfId="0" applyFont="1" applyFill="1" applyBorder="1" applyAlignment="1">
      <alignment horizontal="center" vertical="center"/>
    </xf>
    <xf numFmtId="0" fontId="2" fillId="10" borderId="2" xfId="0" applyFont="1" applyFill="1" applyBorder="1" applyAlignment="1">
      <alignment horizontal="center" vertical="center"/>
    </xf>
    <xf numFmtId="0" fontId="2" fillId="0" borderId="18" xfId="0" applyFont="1" applyBorder="1" applyAlignment="1">
      <alignment vertical="center" wrapText="1"/>
    </xf>
    <xf numFmtId="0" fontId="2" fillId="16" borderId="18" xfId="0" applyFont="1" applyFill="1" applyBorder="1">
      <alignment vertical="center"/>
    </xf>
    <xf numFmtId="0" fontId="2" fillId="16" borderId="12" xfId="0" applyFont="1" applyFill="1" applyBorder="1">
      <alignment vertical="center"/>
    </xf>
    <xf numFmtId="0" fontId="26" fillId="0" borderId="14" xfId="0" applyFont="1" applyBorder="1" applyAlignment="1">
      <alignment horizontal="left" vertical="center" wrapText="1"/>
    </xf>
    <xf numFmtId="0" fontId="2" fillId="0" borderId="18" xfId="0" applyFont="1" applyBorder="1">
      <alignment vertical="center"/>
    </xf>
    <xf numFmtId="0" fontId="2" fillId="2" borderId="3"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left" vertical="center" wrapText="1"/>
      <protection locked="0"/>
    </xf>
    <xf numFmtId="0" fontId="12" fillId="7" borderId="13" xfId="0" applyFont="1" applyFill="1" applyBorder="1" applyAlignment="1">
      <alignment horizontal="center" vertical="center"/>
    </xf>
    <xf numFmtId="0" fontId="13" fillId="16" borderId="18" xfId="0" applyFont="1" applyFill="1" applyBorder="1" applyAlignment="1">
      <alignment horizontal="left" vertical="center" wrapText="1"/>
    </xf>
    <xf numFmtId="0" fontId="13" fillId="16" borderId="173" xfId="0" applyFont="1" applyFill="1" applyBorder="1" applyAlignment="1">
      <alignment horizontal="left" vertical="center" wrapText="1"/>
    </xf>
    <xf numFmtId="0" fontId="2" fillId="2" borderId="106" xfId="0" applyFont="1" applyFill="1" applyBorder="1" applyAlignment="1" applyProtection="1">
      <alignment horizontal="left" vertical="center" wrapText="1"/>
      <protection locked="0"/>
    </xf>
    <xf numFmtId="0" fontId="2" fillId="2" borderId="105" xfId="0" applyFont="1" applyFill="1" applyBorder="1" applyAlignment="1" applyProtection="1">
      <alignment horizontal="left" vertical="center"/>
      <protection locked="0"/>
    </xf>
    <xf numFmtId="0" fontId="2" fillId="2" borderId="106" xfId="0" applyFont="1" applyFill="1" applyBorder="1" applyAlignment="1" applyProtection="1">
      <alignment horizontal="left" vertical="center"/>
      <protection locked="0"/>
    </xf>
    <xf numFmtId="0" fontId="2" fillId="0" borderId="18" xfId="0" applyFont="1" applyBorder="1" applyAlignment="1">
      <alignment horizontal="left" vertical="center" wrapText="1"/>
    </xf>
    <xf numFmtId="184" fontId="9" fillId="2" borderId="1" xfId="0" applyNumberFormat="1" applyFont="1" applyFill="1" applyBorder="1" applyAlignment="1" applyProtection="1">
      <alignment horizontal="left" vertical="center"/>
      <protection locked="0"/>
    </xf>
    <xf numFmtId="184" fontId="9" fillId="2" borderId="15" xfId="0" applyNumberFormat="1" applyFont="1" applyFill="1" applyBorder="1" applyAlignment="1" applyProtection="1">
      <alignment horizontal="left" vertical="center"/>
      <protection locked="0"/>
    </xf>
    <xf numFmtId="184" fontId="9" fillId="2" borderId="2" xfId="0" applyNumberFormat="1" applyFont="1" applyFill="1" applyBorder="1" applyAlignment="1" applyProtection="1">
      <alignment horizontal="left" vertical="center"/>
      <protection locked="0"/>
    </xf>
    <xf numFmtId="0" fontId="18" fillId="0" borderId="0" xfId="0" applyFont="1" applyAlignment="1">
      <alignment horizontal="center" vertical="center"/>
    </xf>
    <xf numFmtId="0" fontId="2" fillId="2" borderId="86" xfId="0" applyFont="1" applyFill="1" applyBorder="1" applyAlignment="1" applyProtection="1">
      <alignment horizontal="left" vertical="top" wrapText="1"/>
      <protection locked="0"/>
    </xf>
    <xf numFmtId="0" fontId="2" fillId="2" borderId="107" xfId="0" applyFont="1" applyFill="1" applyBorder="1" applyAlignment="1" applyProtection="1">
      <alignment horizontal="left" vertical="top" wrapText="1"/>
      <protection locked="0"/>
    </xf>
    <xf numFmtId="0" fontId="2" fillId="2" borderId="53" xfId="0" applyFont="1" applyFill="1" applyBorder="1" applyAlignment="1" applyProtection="1">
      <alignment horizontal="left" vertical="top" wrapText="1"/>
      <protection locked="0"/>
    </xf>
    <xf numFmtId="0" fontId="51" fillId="0" borderId="27" xfId="0" applyFont="1" applyBorder="1" applyAlignment="1">
      <alignment horizontal="center" vertical="center"/>
    </xf>
    <xf numFmtId="0" fontId="51" fillId="0" borderId="23" xfId="0" applyFont="1" applyBorder="1" applyAlignment="1">
      <alignment horizontal="center" vertical="center"/>
    </xf>
    <xf numFmtId="0" fontId="26" fillId="5" borderId="19" xfId="0" applyFont="1" applyFill="1" applyBorder="1" applyAlignment="1">
      <alignment horizontal="center" vertical="center"/>
    </xf>
    <xf numFmtId="0" fontId="26" fillId="5" borderId="12" xfId="0" applyFont="1" applyFill="1" applyBorder="1" applyAlignment="1">
      <alignment horizontal="left" vertical="center"/>
    </xf>
    <xf numFmtId="0" fontId="26" fillId="5" borderId="112" xfId="0" applyFont="1" applyFill="1" applyBorder="1" applyAlignment="1">
      <alignment horizontal="left" vertical="center"/>
    </xf>
    <xf numFmtId="0" fontId="8" fillId="0" borderId="0" xfId="0" applyFont="1" applyAlignment="1">
      <alignment vertical="center" wrapText="1"/>
    </xf>
    <xf numFmtId="0" fontId="13" fillId="7" borderId="20" xfId="0" applyFont="1" applyFill="1" applyBorder="1" applyAlignment="1">
      <alignment horizontal="left" vertical="center"/>
    </xf>
    <xf numFmtId="0" fontId="13" fillId="16" borderId="13" xfId="0" applyFont="1" applyFill="1" applyBorder="1" applyAlignment="1">
      <alignment horizontal="left" vertical="center"/>
    </xf>
    <xf numFmtId="0" fontId="13" fillId="16" borderId="26" xfId="0" applyFont="1" applyFill="1" applyBorder="1" applyAlignment="1">
      <alignment horizontal="left" vertical="center"/>
    </xf>
    <xf numFmtId="0" fontId="2" fillId="11" borderId="12" xfId="0" applyFont="1" applyFill="1" applyBorder="1" applyAlignment="1">
      <alignment horizontal="left" vertical="center"/>
    </xf>
    <xf numFmtId="0" fontId="2" fillId="11" borderId="11" xfId="0" applyFont="1" applyFill="1" applyBorder="1" applyAlignment="1">
      <alignment horizontal="left" vertical="center"/>
    </xf>
    <xf numFmtId="0" fontId="2" fillId="11" borderId="112" xfId="0" applyFont="1" applyFill="1" applyBorder="1" applyAlignment="1">
      <alignment horizontal="left" vertical="center"/>
    </xf>
    <xf numFmtId="0" fontId="2" fillId="2" borderId="1" xfId="0" applyFont="1" applyFill="1" applyBorder="1" applyAlignment="1" applyProtection="1">
      <alignment horizontal="left" vertical="center" wrapText="1"/>
      <protection locked="0"/>
    </xf>
    <xf numFmtId="0" fontId="2" fillId="2" borderId="15" xfId="0" applyFont="1" applyFill="1" applyBorder="1" applyAlignment="1" applyProtection="1">
      <alignment horizontal="left" vertical="center" wrapText="1"/>
      <protection locked="0"/>
    </xf>
    <xf numFmtId="0" fontId="2" fillId="2" borderId="2" xfId="0" applyFont="1" applyFill="1" applyBorder="1" applyAlignment="1" applyProtection="1">
      <alignment horizontal="left" vertical="center" wrapText="1"/>
      <protection locked="0"/>
    </xf>
    <xf numFmtId="0" fontId="26" fillId="0" borderId="18" xfId="0" applyFont="1" applyBorder="1">
      <alignment vertical="center"/>
    </xf>
    <xf numFmtId="0" fontId="26" fillId="16" borderId="18" xfId="0" applyFont="1" applyFill="1" applyBorder="1">
      <alignment vertical="center"/>
    </xf>
    <xf numFmtId="0" fontId="26" fillId="16" borderId="12" xfId="0" applyFont="1" applyFill="1" applyBorder="1">
      <alignment vertical="center"/>
    </xf>
    <xf numFmtId="3" fontId="2" fillId="2" borderId="83" xfId="0" applyNumberFormat="1" applyFont="1" applyFill="1" applyBorder="1" applyAlignment="1" applyProtection="1">
      <alignment horizontal="right" vertical="center"/>
      <protection locked="0"/>
    </xf>
    <xf numFmtId="3" fontId="2" fillId="2" borderId="54" xfId="0" applyNumberFormat="1" applyFont="1" applyFill="1" applyBorder="1" applyAlignment="1" applyProtection="1">
      <alignment horizontal="right" vertical="center"/>
      <protection locked="0"/>
    </xf>
    <xf numFmtId="0" fontId="2" fillId="0" borderId="12" xfId="0" applyFont="1" applyBorder="1">
      <alignment vertical="center"/>
    </xf>
    <xf numFmtId="0" fontId="27" fillId="7" borderId="20" xfId="0" applyFont="1" applyFill="1" applyBorder="1" applyAlignment="1">
      <alignment horizontal="left" vertical="center"/>
    </xf>
    <xf numFmtId="0" fontId="27" fillId="7" borderId="13" xfId="0" applyFont="1" applyFill="1" applyBorder="1" applyAlignment="1">
      <alignment horizontal="left" vertical="center"/>
    </xf>
    <xf numFmtId="0" fontId="27" fillId="7" borderId="26" xfId="0" applyFont="1" applyFill="1" applyBorder="1" applyAlignment="1">
      <alignment horizontal="left" vertical="center"/>
    </xf>
    <xf numFmtId="0" fontId="26" fillId="7" borderId="20" xfId="0" applyFont="1" applyFill="1" applyBorder="1" applyAlignment="1">
      <alignment horizontal="left" vertical="center"/>
    </xf>
    <xf numFmtId="0" fontId="26" fillId="7" borderId="13" xfId="0" applyFont="1" applyFill="1" applyBorder="1" applyAlignment="1">
      <alignment horizontal="left" vertical="center"/>
    </xf>
    <xf numFmtId="0" fontId="2" fillId="6" borderId="1" xfId="0" applyFont="1" applyFill="1" applyBorder="1" applyAlignment="1">
      <alignment horizontal="left" vertical="center"/>
    </xf>
    <xf numFmtId="0" fontId="2" fillId="6" borderId="2" xfId="0" applyFont="1" applyFill="1" applyBorder="1" applyAlignment="1">
      <alignment horizontal="left" vertical="center"/>
    </xf>
    <xf numFmtId="0" fontId="2" fillId="0" borderId="11" xfId="0" applyFont="1" applyBorder="1" applyAlignment="1">
      <alignment horizontal="left" vertical="center"/>
    </xf>
    <xf numFmtId="0" fontId="2" fillId="4" borderId="105" xfId="0" applyFont="1" applyFill="1" applyBorder="1" applyAlignment="1" applyProtection="1">
      <alignment horizontal="left" vertical="center" wrapText="1"/>
      <protection locked="0"/>
    </xf>
    <xf numFmtId="0" fontId="2" fillId="0" borderId="174" xfId="0" applyFont="1" applyBorder="1" applyAlignment="1">
      <alignment horizontal="left" vertical="center"/>
    </xf>
    <xf numFmtId="0" fontId="2" fillId="0" borderId="22" xfId="0" applyFont="1" applyBorder="1" applyAlignment="1">
      <alignment horizontal="left" vertical="center"/>
    </xf>
    <xf numFmtId="0" fontId="2" fillId="0" borderId="0" xfId="0" applyFont="1" applyAlignment="1">
      <alignment horizontal="left" vertical="center"/>
    </xf>
    <xf numFmtId="0" fontId="2" fillId="0" borderId="172" xfId="0" applyFont="1" applyBorder="1" applyAlignment="1">
      <alignment horizontal="left" vertical="center"/>
    </xf>
    <xf numFmtId="0" fontId="2" fillId="0" borderId="20" xfId="0" applyFont="1" applyBorder="1" applyAlignment="1">
      <alignment horizontal="left" vertical="center"/>
    </xf>
    <xf numFmtId="0" fontId="2" fillId="0" borderId="13" xfId="0" applyFont="1" applyBorder="1" applyAlignment="1">
      <alignment horizontal="left" vertical="center"/>
    </xf>
    <xf numFmtId="0" fontId="2" fillId="0" borderId="170" xfId="0" applyFont="1" applyBorder="1" applyAlignment="1">
      <alignment horizontal="left" vertical="center"/>
    </xf>
    <xf numFmtId="0" fontId="2" fillId="2" borderId="105" xfId="0" applyFont="1" applyFill="1" applyBorder="1" applyAlignment="1" applyProtection="1">
      <alignment horizontal="left" vertical="center" wrapText="1"/>
      <protection locked="0"/>
    </xf>
    <xf numFmtId="0" fontId="26" fillId="7" borderId="21" xfId="0" applyFont="1" applyFill="1" applyBorder="1" applyAlignment="1">
      <alignment horizontal="left" vertical="center"/>
    </xf>
    <xf numFmtId="0" fontId="26" fillId="7" borderId="14" xfId="0" applyFont="1" applyFill="1" applyBorder="1" applyAlignment="1">
      <alignment horizontal="left" vertical="center"/>
    </xf>
    <xf numFmtId="0" fontId="12" fillId="5" borderId="18" xfId="0" applyFont="1" applyFill="1" applyBorder="1" applyAlignment="1">
      <alignment horizontal="center" vertical="center"/>
    </xf>
    <xf numFmtId="0" fontId="8" fillId="0" borderId="0" xfId="0" applyFont="1" applyAlignment="1">
      <alignment horizontal="left" vertical="top" wrapText="1"/>
    </xf>
    <xf numFmtId="0" fontId="8" fillId="0" borderId="0" xfId="0" applyFont="1" applyAlignment="1">
      <alignment horizontal="center" vertical="center" wrapText="1"/>
    </xf>
    <xf numFmtId="0" fontId="9" fillId="5" borderId="12" xfId="0" applyFont="1" applyFill="1" applyBorder="1" applyAlignment="1">
      <alignment horizontal="left" vertical="center" wrapText="1"/>
    </xf>
    <xf numFmtId="0" fontId="9" fillId="5" borderId="112" xfId="0" applyFont="1" applyFill="1" applyBorder="1" applyAlignment="1">
      <alignment horizontal="left" vertical="center" wrapText="1"/>
    </xf>
    <xf numFmtId="0" fontId="26" fillId="5" borderId="112" xfId="0" applyFont="1" applyFill="1" applyBorder="1" applyAlignment="1">
      <alignment horizontal="center" vertical="center"/>
    </xf>
    <xf numFmtId="0" fontId="26" fillId="5" borderId="158" xfId="0" applyFont="1" applyFill="1" applyBorder="1" applyAlignment="1">
      <alignment horizontal="center" vertical="center"/>
    </xf>
    <xf numFmtId="0" fontId="12" fillId="7" borderId="14" xfId="0" applyFont="1" applyFill="1" applyBorder="1" applyAlignment="1">
      <alignment horizontal="center" vertical="center"/>
    </xf>
    <xf numFmtId="0" fontId="2" fillId="2" borderId="131" xfId="0" applyFont="1" applyFill="1" applyBorder="1" applyAlignment="1" applyProtection="1">
      <alignment horizontal="center" vertical="center" wrapText="1"/>
      <protection locked="0"/>
    </xf>
    <xf numFmtId="0" fontId="2" fillId="2" borderId="79" xfId="0" applyFont="1" applyFill="1" applyBorder="1" applyAlignment="1" applyProtection="1">
      <alignment horizontal="center" vertical="center" wrapText="1"/>
      <protection locked="0"/>
    </xf>
    <xf numFmtId="0" fontId="2" fillId="2" borderId="125" xfId="0" applyFont="1" applyFill="1" applyBorder="1" applyAlignment="1" applyProtection="1">
      <alignment horizontal="center" vertical="center" wrapText="1"/>
      <protection locked="0"/>
    </xf>
    <xf numFmtId="0" fontId="2" fillId="2" borderId="132" xfId="0" applyFont="1" applyFill="1" applyBorder="1" applyAlignment="1" applyProtection="1">
      <alignment horizontal="center" vertical="center" wrapText="1"/>
      <protection locked="0"/>
    </xf>
    <xf numFmtId="0" fontId="2" fillId="2" borderId="133" xfId="0" applyFont="1" applyFill="1" applyBorder="1" applyAlignment="1" applyProtection="1">
      <alignment horizontal="center" vertical="center" wrapText="1"/>
      <protection locked="0"/>
    </xf>
    <xf numFmtId="0" fontId="2" fillId="2" borderId="130" xfId="0" applyFont="1" applyFill="1" applyBorder="1" applyAlignment="1" applyProtection="1">
      <alignment horizontal="center" vertical="center" wrapText="1"/>
      <protection locked="0"/>
    </xf>
    <xf numFmtId="0" fontId="26" fillId="8" borderId="6" xfId="0" applyFont="1" applyFill="1" applyBorder="1" applyAlignment="1">
      <alignment horizontal="center" vertical="center"/>
    </xf>
    <xf numFmtId="0" fontId="26" fillId="8" borderId="0" xfId="0" applyFont="1" applyFill="1" applyAlignment="1">
      <alignment horizontal="center" vertical="center"/>
    </xf>
    <xf numFmtId="0" fontId="26" fillId="8" borderId="7" xfId="0" applyFont="1" applyFill="1" applyBorder="1" applyAlignment="1">
      <alignment horizontal="center" vertical="center"/>
    </xf>
    <xf numFmtId="0" fontId="2" fillId="2" borderId="82" xfId="0" applyFont="1" applyFill="1" applyBorder="1" applyAlignment="1" applyProtection="1">
      <alignment horizontal="left" vertical="center" wrapText="1"/>
      <protection locked="0"/>
    </xf>
    <xf numFmtId="0" fontId="2" fillId="2" borderId="135" xfId="0" applyFont="1" applyFill="1" applyBorder="1" applyAlignment="1" applyProtection="1">
      <alignment horizontal="left" vertical="center" wrapText="1"/>
      <protection locked="0"/>
    </xf>
    <xf numFmtId="0" fontId="2" fillId="2" borderId="18" xfId="0" applyFont="1" applyFill="1" applyBorder="1" applyAlignment="1" applyProtection="1">
      <alignment horizontal="left" vertical="center" wrapText="1"/>
      <protection locked="0"/>
    </xf>
    <xf numFmtId="0" fontId="2" fillId="2" borderId="29" xfId="0" applyFont="1" applyFill="1" applyBorder="1" applyAlignment="1" applyProtection="1">
      <alignment horizontal="left" vertical="center" wrapText="1"/>
      <protection locked="0"/>
    </xf>
    <xf numFmtId="0" fontId="2" fillId="2" borderId="32" xfId="0" applyFont="1" applyFill="1" applyBorder="1" applyAlignment="1" applyProtection="1">
      <alignment horizontal="left" vertical="center" wrapText="1"/>
      <protection locked="0"/>
    </xf>
    <xf numFmtId="0" fontId="2" fillId="2" borderId="136" xfId="0" applyFont="1" applyFill="1" applyBorder="1" applyAlignment="1" applyProtection="1">
      <alignment horizontal="left" vertical="center" wrapTex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2" borderId="102" xfId="0" applyFont="1" applyFill="1" applyBorder="1" applyAlignment="1" applyProtection="1">
      <alignment horizontal="left" vertical="center" wrapText="1"/>
      <protection locked="0"/>
    </xf>
    <xf numFmtId="0" fontId="2" fillId="2" borderId="19" xfId="0" applyFont="1" applyFill="1" applyBorder="1" applyAlignment="1" applyProtection="1">
      <alignment horizontal="left" vertical="center" wrapText="1"/>
      <protection locked="0"/>
    </xf>
    <xf numFmtId="0" fontId="2" fillId="2" borderId="101" xfId="0" applyFont="1" applyFill="1" applyBorder="1" applyAlignment="1" applyProtection="1">
      <alignment horizontal="left" vertical="center" wrapText="1"/>
      <protection locked="0"/>
    </xf>
    <xf numFmtId="0" fontId="2" fillId="0" borderId="1"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8" xfId="0" applyFont="1" applyBorder="1" applyAlignment="1">
      <alignment horizontal="center" vertical="center" wrapText="1"/>
    </xf>
    <xf numFmtId="0" fontId="2" fillId="0" borderId="18" xfId="0" applyFont="1" applyBorder="1" applyAlignment="1">
      <alignment horizontal="center" vertical="center"/>
    </xf>
    <xf numFmtId="0" fontId="2" fillId="0" borderId="12" xfId="0" applyFont="1" applyBorder="1" applyAlignment="1">
      <alignment horizontal="center" vertical="center"/>
    </xf>
    <xf numFmtId="0" fontId="2" fillId="0" borderId="36" xfId="0" applyFont="1" applyBorder="1" applyAlignment="1">
      <alignment horizontal="center" vertical="center"/>
    </xf>
    <xf numFmtId="0" fontId="2" fillId="0" borderId="38" xfId="0" applyFont="1" applyBorder="1" applyAlignment="1">
      <alignment horizontal="center" vertical="center"/>
    </xf>
    <xf numFmtId="0" fontId="2" fillId="2" borderId="79" xfId="0" applyFont="1" applyFill="1" applyBorder="1" applyAlignment="1" applyProtection="1">
      <alignment horizontal="left" vertical="center" wrapText="1"/>
      <protection locked="0"/>
    </xf>
    <xf numFmtId="0" fontId="2" fillId="2" borderId="131" xfId="0" applyFont="1" applyFill="1" applyBorder="1" applyAlignment="1" applyProtection="1">
      <alignment horizontal="left" vertical="center" wrapText="1"/>
      <protection locked="0"/>
    </xf>
    <xf numFmtId="0" fontId="2" fillId="2" borderId="125" xfId="0" applyFont="1" applyFill="1" applyBorder="1" applyAlignment="1" applyProtection="1">
      <alignment horizontal="left" vertical="center" wrapText="1"/>
      <protection locked="0"/>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6" fillId="8" borderId="37" xfId="0" applyFont="1" applyFill="1" applyBorder="1" applyAlignment="1">
      <alignment horizontal="center" vertical="center"/>
    </xf>
    <xf numFmtId="0" fontId="26" fillId="8" borderId="27" xfId="0" applyFont="1" applyFill="1" applyBorder="1" applyAlignment="1">
      <alignment horizontal="center" vertical="center"/>
    </xf>
    <xf numFmtId="0" fontId="26" fillId="8" borderId="30"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30" xfId="0" applyFont="1" applyBorder="1" applyAlignment="1">
      <alignment horizontal="center" vertical="center"/>
    </xf>
    <xf numFmtId="0" fontId="2" fillId="0" borderId="7" xfId="0" applyFont="1" applyBorder="1" applyAlignment="1">
      <alignment horizontal="center" vertical="center"/>
    </xf>
    <xf numFmtId="0" fontId="2" fillId="2" borderId="81" xfId="0" applyFont="1" applyFill="1" applyBorder="1" applyAlignment="1" applyProtection="1">
      <alignment horizontal="left" vertical="center" wrapText="1"/>
      <protection locked="0"/>
    </xf>
    <xf numFmtId="0" fontId="2" fillId="0" borderId="5" xfId="0" applyFont="1" applyBorder="1" applyAlignment="1">
      <alignment horizontal="center" vertical="center"/>
    </xf>
    <xf numFmtId="0" fontId="2" fillId="0" borderId="8" xfId="0" applyFont="1" applyBorder="1" applyAlignment="1">
      <alignment horizontal="justify" vertical="center"/>
    </xf>
    <xf numFmtId="0" fontId="2" fillId="0" borderId="0" xfId="0" applyFont="1" applyAlignment="1">
      <alignment horizontal="justify" vertical="center"/>
    </xf>
    <xf numFmtId="0" fontId="2" fillId="0" borderId="7" xfId="0" applyFont="1" applyBorder="1" applyAlignment="1">
      <alignment horizontal="justify"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9" borderId="107" xfId="0" applyFont="1" applyFill="1" applyBorder="1" applyAlignment="1" applyProtection="1">
      <alignment horizontal="center" vertical="center"/>
      <protection locked="0"/>
    </xf>
    <xf numFmtId="0" fontId="2" fillId="2" borderId="109" xfId="0" applyFont="1" applyFill="1" applyBorder="1" applyAlignment="1" applyProtection="1">
      <alignment horizontal="left" vertical="center"/>
      <protection locked="0"/>
    </xf>
    <xf numFmtId="0" fontId="2" fillId="2" borderId="110" xfId="0" applyFont="1" applyFill="1" applyBorder="1" applyAlignment="1" applyProtection="1">
      <alignment horizontal="left" vertical="center"/>
      <protection locked="0"/>
    </xf>
    <xf numFmtId="0" fontId="2" fillId="2" borderId="87" xfId="0" applyFont="1" applyFill="1" applyBorder="1" applyAlignment="1" applyProtection="1">
      <alignment horizontal="left" vertical="center"/>
      <protection locked="0"/>
    </xf>
    <xf numFmtId="0" fontId="2" fillId="2" borderId="111" xfId="0" applyFont="1" applyFill="1" applyBorder="1" applyAlignment="1" applyProtection="1">
      <alignment horizontal="left" vertical="center"/>
      <protection locked="0"/>
    </xf>
    <xf numFmtId="0" fontId="2" fillId="2" borderId="11" xfId="0" applyFont="1" applyFill="1" applyBorder="1" applyAlignment="1" applyProtection="1">
      <alignment horizontal="left" vertical="center"/>
      <protection locked="0"/>
    </xf>
    <xf numFmtId="0" fontId="2" fillId="2" borderId="112" xfId="0" applyFont="1" applyFill="1" applyBorder="1" applyAlignment="1" applyProtection="1">
      <alignment horizontal="left" vertical="center"/>
      <protection locked="0"/>
    </xf>
    <xf numFmtId="0" fontId="2" fillId="2" borderId="121" xfId="0" applyFont="1" applyFill="1" applyBorder="1" applyAlignment="1" applyProtection="1">
      <alignment horizontal="left" vertical="center" wrapText="1"/>
      <protection locked="0"/>
    </xf>
    <xf numFmtId="0" fontId="2" fillId="2" borderId="113" xfId="0" applyFont="1" applyFill="1" applyBorder="1" applyAlignment="1" applyProtection="1">
      <alignment horizontal="left" vertical="center"/>
      <protection locked="0"/>
    </xf>
    <xf numFmtId="0" fontId="2" fillId="2" borderId="114" xfId="0" applyFont="1" applyFill="1" applyBorder="1" applyAlignment="1" applyProtection="1">
      <alignment horizontal="left" vertical="center"/>
      <protection locked="0"/>
    </xf>
    <xf numFmtId="0" fontId="2" fillId="2" borderId="115" xfId="0" applyFont="1" applyFill="1" applyBorder="1" applyAlignment="1" applyProtection="1">
      <alignment horizontal="left" vertical="center"/>
      <protection locked="0"/>
    </xf>
    <xf numFmtId="0" fontId="2" fillId="2" borderId="116" xfId="0" applyFont="1" applyFill="1" applyBorder="1" applyAlignment="1" applyProtection="1">
      <alignment horizontal="left" vertical="center" wrapText="1"/>
      <protection locked="0"/>
    </xf>
    <xf numFmtId="0" fontId="2" fillId="2" borderId="123" xfId="0" applyFont="1" applyFill="1" applyBorder="1" applyAlignment="1" applyProtection="1">
      <alignment horizontal="center" vertical="center"/>
      <protection locked="0"/>
    </xf>
    <xf numFmtId="0" fontId="2" fillId="2" borderId="124" xfId="0" applyFont="1" applyFill="1" applyBorder="1" applyAlignment="1" applyProtection="1">
      <alignment horizontal="center" vertical="center"/>
      <protection locked="0"/>
    </xf>
    <xf numFmtId="0" fontId="2" fillId="2" borderId="127" xfId="0" applyFont="1" applyFill="1" applyBorder="1" applyAlignment="1" applyProtection="1">
      <alignment horizontal="center" vertical="center"/>
      <protection locked="0"/>
    </xf>
    <xf numFmtId="0" fontId="2" fillId="2" borderId="103" xfId="0" applyFont="1" applyFill="1" applyBorder="1" applyAlignment="1" applyProtection="1">
      <alignment horizontal="center" vertical="center"/>
      <protection locked="0"/>
    </xf>
    <xf numFmtId="179" fontId="2" fillId="6" borderId="1" xfId="0" applyNumberFormat="1" applyFont="1" applyFill="1" applyBorder="1" applyAlignment="1">
      <alignment horizontal="center" vertical="center"/>
    </xf>
    <xf numFmtId="179" fontId="2" fillId="6" borderId="15" xfId="0" applyNumberFormat="1" applyFont="1" applyFill="1" applyBorder="1" applyAlignment="1">
      <alignment horizontal="center" vertical="center"/>
    </xf>
    <xf numFmtId="179" fontId="2" fillId="6" borderId="2" xfId="0" applyNumberFormat="1" applyFont="1" applyFill="1" applyBorder="1" applyAlignment="1">
      <alignment horizontal="center" vertical="center"/>
    </xf>
    <xf numFmtId="0" fontId="33" fillId="0" borderId="0" xfId="0" applyFont="1" applyAlignment="1">
      <alignment horizontal="center" vertical="center"/>
    </xf>
    <xf numFmtId="0" fontId="2" fillId="6" borderId="86" xfId="0" applyFont="1" applyFill="1" applyBorder="1" applyAlignment="1">
      <alignment horizontal="left" vertical="center"/>
    </xf>
    <xf numFmtId="0" fontId="2" fillId="6" borderId="107" xfId="0" applyFont="1" applyFill="1" applyBorder="1" applyAlignment="1">
      <alignment horizontal="left" vertical="center"/>
    </xf>
    <xf numFmtId="0" fontId="2" fillId="6" borderId="53" xfId="0" applyFont="1" applyFill="1" applyBorder="1" applyAlignment="1">
      <alignment horizontal="left" vertical="center"/>
    </xf>
    <xf numFmtId="0" fontId="2" fillId="0" borderId="0" xfId="0" applyFont="1" applyAlignment="1">
      <alignment horizontal="right" vertical="center"/>
    </xf>
    <xf numFmtId="0" fontId="2" fillId="6" borderId="15" xfId="0" applyFont="1" applyFill="1" applyBorder="1" applyAlignment="1">
      <alignment horizontal="left" vertical="center"/>
    </xf>
    <xf numFmtId="0" fontId="2" fillId="2" borderId="86" xfId="0" applyFont="1" applyFill="1" applyBorder="1" applyAlignment="1" applyProtection="1">
      <alignment horizontal="left" vertical="center"/>
      <protection locked="0"/>
    </xf>
    <xf numFmtId="0" fontId="2" fillId="2" borderId="107" xfId="0" applyFont="1" applyFill="1" applyBorder="1" applyAlignment="1" applyProtection="1">
      <alignment horizontal="left" vertical="center"/>
      <protection locked="0"/>
    </xf>
    <xf numFmtId="0" fontId="2" fillId="2" borderId="53" xfId="0" applyFont="1" applyFill="1" applyBorder="1" applyAlignment="1" applyProtection="1">
      <alignment horizontal="left" vertical="center"/>
      <protection locked="0"/>
    </xf>
    <xf numFmtId="0" fontId="2" fillId="2" borderId="1" xfId="0" applyFont="1" applyFill="1" applyBorder="1" applyAlignment="1" applyProtection="1">
      <alignment horizontal="right" vertical="center"/>
      <protection locked="0"/>
    </xf>
    <xf numFmtId="0" fontId="2" fillId="2" borderId="15" xfId="0" applyFont="1" applyFill="1" applyBorder="1" applyAlignment="1" applyProtection="1">
      <alignment horizontal="right" vertical="center"/>
      <protection locked="0"/>
    </xf>
    <xf numFmtId="0" fontId="2" fillId="2" borderId="2" xfId="0" applyFont="1" applyFill="1" applyBorder="1" applyAlignment="1" applyProtection="1">
      <alignment horizontal="right" vertical="center"/>
      <protection locked="0"/>
    </xf>
    <xf numFmtId="0" fontId="52" fillId="0" borderId="20" xfId="0" applyFont="1" applyBorder="1" applyAlignment="1">
      <alignment horizontal="center" vertical="center"/>
    </xf>
    <xf numFmtId="0" fontId="52" fillId="0" borderId="13" xfId="0" applyFont="1" applyBorder="1" applyAlignment="1">
      <alignment horizontal="center" vertical="center"/>
    </xf>
    <xf numFmtId="0" fontId="52" fillId="0" borderId="26" xfId="0" applyFont="1" applyBorder="1" applyAlignment="1">
      <alignment horizontal="center" vertical="center"/>
    </xf>
    <xf numFmtId="0" fontId="52" fillId="0" borderId="21" xfId="0" applyFont="1" applyBorder="1" applyAlignment="1">
      <alignment horizontal="left" vertical="center" wrapText="1"/>
    </xf>
    <xf numFmtId="0" fontId="52" fillId="0" borderId="14" xfId="0" applyFont="1" applyBorder="1" applyAlignment="1">
      <alignment horizontal="left" vertical="center" wrapText="1"/>
    </xf>
    <xf numFmtId="0" fontId="52" fillId="0" borderId="28" xfId="0" applyFont="1" applyBorder="1" applyAlignment="1">
      <alignment horizontal="left" vertical="center" wrapText="1"/>
    </xf>
    <xf numFmtId="0" fontId="54" fillId="0" borderId="22" xfId="0" applyFont="1" applyBorder="1" applyAlignment="1">
      <alignment horizontal="left" vertical="center" wrapText="1"/>
    </xf>
    <xf numFmtId="0" fontId="54" fillId="0" borderId="0" xfId="0" applyFont="1" applyAlignment="1">
      <alignment horizontal="left" vertical="center" wrapText="1"/>
    </xf>
    <xf numFmtId="0" fontId="54" fillId="0" borderId="24" xfId="0" applyFont="1" applyBorder="1" applyAlignment="1">
      <alignment horizontal="left" vertical="center" wrapText="1"/>
    </xf>
    <xf numFmtId="0" fontId="2" fillId="0" borderId="6" xfId="0" applyFont="1" applyBorder="1" applyAlignment="1">
      <alignment horizontal="justify" vertical="center"/>
    </xf>
    <xf numFmtId="0" fontId="2" fillId="0" borderId="12" xfId="0" applyFont="1" applyBorder="1" applyAlignment="1">
      <alignment horizontal="center" vertical="center" wrapText="1"/>
    </xf>
    <xf numFmtId="184" fontId="2" fillId="6" borderId="86" xfId="0" applyNumberFormat="1" applyFont="1" applyFill="1" applyBorder="1" applyAlignment="1">
      <alignment horizontal="left" vertical="center"/>
    </xf>
    <xf numFmtId="184" fontId="2" fillId="6" borderId="107" xfId="0" applyNumberFormat="1" applyFont="1" applyFill="1" applyBorder="1" applyAlignment="1">
      <alignment horizontal="left" vertical="center"/>
    </xf>
    <xf numFmtId="184" fontId="2" fillId="6" borderId="53" xfId="0" applyNumberFormat="1" applyFont="1" applyFill="1" applyBorder="1" applyAlignment="1">
      <alignment horizontal="left" vertical="center"/>
    </xf>
    <xf numFmtId="0" fontId="2" fillId="2" borderId="129" xfId="0" applyFont="1" applyFill="1" applyBorder="1" applyAlignment="1" applyProtection="1">
      <alignment horizontal="center" vertical="center"/>
      <protection locked="0"/>
    </xf>
    <xf numFmtId="0" fontId="2" fillId="2" borderId="130" xfId="0" applyFont="1" applyFill="1" applyBorder="1" applyAlignment="1" applyProtection="1">
      <alignment horizontal="center" vertical="center"/>
      <protection locked="0"/>
    </xf>
    <xf numFmtId="184" fontId="2" fillId="2" borderId="86" xfId="0" applyNumberFormat="1" applyFont="1" applyFill="1" applyBorder="1" applyAlignment="1" applyProtection="1">
      <alignment horizontal="left" vertical="center"/>
      <protection locked="0"/>
    </xf>
    <xf numFmtId="184" fontId="2" fillId="2" borderId="107" xfId="0" applyNumberFormat="1" applyFont="1" applyFill="1" applyBorder="1" applyAlignment="1" applyProtection="1">
      <alignment horizontal="left" vertical="center"/>
      <protection locked="0"/>
    </xf>
    <xf numFmtId="184" fontId="2" fillId="2" borderId="53" xfId="0" applyNumberFormat="1" applyFont="1" applyFill="1" applyBorder="1" applyAlignment="1" applyProtection="1">
      <alignment horizontal="left" vertical="center"/>
      <protection locked="0"/>
    </xf>
    <xf numFmtId="0" fontId="52" fillId="0" borderId="25" xfId="0" applyFont="1" applyBorder="1" applyAlignment="1">
      <alignment horizontal="center" vertical="center"/>
    </xf>
    <xf numFmtId="0" fontId="54" fillId="0" borderId="21" xfId="0" applyFont="1" applyBorder="1" applyAlignment="1">
      <alignment horizontal="left" vertical="center" wrapText="1"/>
    </xf>
    <xf numFmtId="0" fontId="54" fillId="0" borderId="14" xfId="0" applyFont="1" applyBorder="1" applyAlignment="1">
      <alignment horizontal="left" vertical="center" wrapText="1"/>
    </xf>
    <xf numFmtId="0" fontId="54" fillId="0" borderId="28" xfId="0" applyFont="1" applyBorder="1" applyAlignment="1">
      <alignment horizontal="left" vertical="center" wrapText="1"/>
    </xf>
    <xf numFmtId="0" fontId="50" fillId="0" borderId="0" xfId="0" applyFont="1" applyAlignment="1">
      <alignment horizontal="left" vertical="top" wrapText="1"/>
    </xf>
    <xf numFmtId="0" fontId="35" fillId="0" borderId="0" xfId="0" applyFont="1" applyAlignment="1">
      <alignment horizontal="center" vertical="center"/>
    </xf>
    <xf numFmtId="0" fontId="2" fillId="0" borderId="0" xfId="0" applyFont="1" applyAlignment="1">
      <alignment horizontal="left" vertical="center" wrapText="1"/>
    </xf>
    <xf numFmtId="0" fontId="2" fillId="6" borderId="1" xfId="0" applyFont="1" applyFill="1" applyBorder="1" applyAlignment="1">
      <alignment horizontal="left" vertical="top" wrapText="1"/>
    </xf>
    <xf numFmtId="0" fontId="2" fillId="6" borderId="15" xfId="0" applyFont="1" applyFill="1" applyBorder="1" applyAlignment="1">
      <alignment horizontal="left" vertical="top" wrapText="1"/>
    </xf>
    <xf numFmtId="0" fontId="2" fillId="6" borderId="2" xfId="0" applyFont="1" applyFill="1" applyBorder="1" applyAlignment="1">
      <alignment horizontal="lef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left" vertical="top" wrapText="1"/>
    </xf>
    <xf numFmtId="0" fontId="2" fillId="2" borderId="1" xfId="0" applyFont="1" applyFill="1" applyBorder="1" applyAlignment="1" applyProtection="1">
      <alignment horizontal="left" vertical="top" wrapText="1"/>
      <protection locked="0"/>
    </xf>
    <xf numFmtId="0" fontId="2" fillId="2" borderId="15" xfId="0" applyFont="1" applyFill="1" applyBorder="1" applyAlignment="1" applyProtection="1">
      <alignment horizontal="left" vertical="top" wrapText="1"/>
      <protection locked="0"/>
    </xf>
    <xf numFmtId="0" fontId="2" fillId="2" borderId="2" xfId="0" applyFont="1" applyFill="1" applyBorder="1" applyAlignment="1" applyProtection="1">
      <alignment horizontal="left" vertical="top" wrapText="1"/>
      <protection locked="0"/>
    </xf>
    <xf numFmtId="0" fontId="2" fillId="9" borderId="1" xfId="0" applyFont="1" applyFill="1" applyBorder="1" applyAlignment="1" applyProtection="1">
      <alignment horizontal="left" vertical="top" wrapText="1"/>
      <protection locked="0"/>
    </xf>
    <xf numFmtId="0" fontId="2" fillId="9" borderId="15" xfId="0" applyFont="1" applyFill="1" applyBorder="1" applyAlignment="1" applyProtection="1">
      <alignment horizontal="left" vertical="top" wrapText="1"/>
      <protection locked="0"/>
    </xf>
    <xf numFmtId="0" fontId="2" fillId="9" borderId="2" xfId="0" applyFont="1" applyFill="1" applyBorder="1" applyAlignment="1" applyProtection="1">
      <alignment horizontal="left" vertical="top" wrapText="1"/>
      <protection locked="0"/>
    </xf>
    <xf numFmtId="0" fontId="2" fillId="2" borderId="85" xfId="0" applyFont="1" applyFill="1" applyBorder="1" applyAlignment="1" applyProtection="1">
      <alignment horizontal="left" vertical="center"/>
      <protection locked="0"/>
    </xf>
    <xf numFmtId="0" fontId="2" fillId="2" borderId="12" xfId="0" applyFont="1" applyFill="1" applyBorder="1" applyAlignment="1" applyProtection="1">
      <alignment horizontal="left" vertical="center"/>
      <protection locked="0"/>
    </xf>
    <xf numFmtId="0" fontId="2" fillId="2" borderId="31" xfId="0" applyFont="1" applyFill="1" applyBorder="1" applyAlignment="1" applyProtection="1">
      <alignment horizontal="left" vertical="center"/>
      <protection locked="0"/>
    </xf>
    <xf numFmtId="0" fontId="9" fillId="0" borderId="13" xfId="0" applyFont="1" applyBorder="1" applyAlignment="1">
      <alignment horizontal="center" vertical="center"/>
    </xf>
    <xf numFmtId="0" fontId="9" fillId="0" borderId="26" xfId="0" applyFont="1" applyBorder="1" applyAlignment="1">
      <alignment horizontal="center" vertical="center"/>
    </xf>
    <xf numFmtId="0" fontId="2" fillId="6" borderId="1"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2" borderId="3" xfId="1" applyFont="1" applyFill="1" applyBorder="1" applyAlignment="1" applyProtection="1">
      <alignment horizontal="left" vertical="top" wrapText="1"/>
      <protection locked="0"/>
    </xf>
    <xf numFmtId="0" fontId="2" fillId="2" borderId="4" xfId="1" applyFont="1" applyFill="1" applyBorder="1" applyAlignment="1" applyProtection="1">
      <alignment horizontal="left" vertical="top" wrapText="1"/>
      <protection locked="0"/>
    </xf>
    <xf numFmtId="0" fontId="2" fillId="2" borderId="5" xfId="1" applyFont="1" applyFill="1" applyBorder="1" applyAlignment="1" applyProtection="1">
      <alignment horizontal="left" vertical="top" wrapText="1"/>
      <protection locked="0"/>
    </xf>
    <xf numFmtId="0" fontId="2" fillId="2" borderId="6" xfId="1" applyFont="1" applyFill="1" applyBorder="1" applyAlignment="1" applyProtection="1">
      <alignment horizontal="left" vertical="top" wrapText="1"/>
      <protection locked="0"/>
    </xf>
    <xf numFmtId="0" fontId="2" fillId="2" borderId="0" xfId="1" applyFont="1" applyFill="1" applyAlignment="1" applyProtection="1">
      <alignment horizontal="left" vertical="top" wrapText="1"/>
      <protection locked="0"/>
    </xf>
    <xf numFmtId="0" fontId="2" fillId="2" borderId="7" xfId="1" applyFont="1" applyFill="1" applyBorder="1" applyAlignment="1" applyProtection="1">
      <alignment horizontal="left" vertical="top" wrapText="1"/>
      <protection locked="0"/>
    </xf>
    <xf numFmtId="0" fontId="2" fillId="2" borderId="8" xfId="1" applyFont="1" applyFill="1" applyBorder="1" applyAlignment="1" applyProtection="1">
      <alignment horizontal="left" vertical="top" wrapText="1"/>
      <protection locked="0"/>
    </xf>
    <xf numFmtId="0" fontId="2" fillId="2" borderId="9" xfId="1" applyFont="1" applyFill="1" applyBorder="1" applyAlignment="1" applyProtection="1">
      <alignment horizontal="left" vertical="top" wrapText="1"/>
      <protection locked="0"/>
    </xf>
    <xf numFmtId="0" fontId="2" fillId="2" borderId="10" xfId="1" applyFont="1" applyFill="1" applyBorder="1" applyAlignment="1" applyProtection="1">
      <alignment horizontal="left" vertical="top" wrapText="1"/>
      <protection locked="0"/>
    </xf>
    <xf numFmtId="0" fontId="2" fillId="2" borderId="82" xfId="0" applyFont="1" applyFill="1" applyBorder="1" applyAlignment="1" applyProtection="1">
      <alignment horizontal="left" vertical="center"/>
      <protection locked="0"/>
    </xf>
    <xf numFmtId="0" fontId="2" fillId="2" borderId="135" xfId="0" applyFont="1" applyFill="1" applyBorder="1" applyAlignment="1" applyProtection="1">
      <alignment horizontal="left" vertical="center"/>
      <protection locked="0"/>
    </xf>
    <xf numFmtId="0" fontId="2" fillId="2" borderId="18" xfId="0" applyFont="1" applyFill="1" applyBorder="1" applyAlignment="1" applyProtection="1">
      <alignment horizontal="left" vertical="center"/>
      <protection locked="0"/>
    </xf>
    <xf numFmtId="0" fontId="2" fillId="2" borderId="29" xfId="0" applyFont="1" applyFill="1" applyBorder="1" applyAlignment="1" applyProtection="1">
      <alignment horizontal="left" vertical="center"/>
      <protection locked="0"/>
    </xf>
    <xf numFmtId="0" fontId="2" fillId="2" borderId="32" xfId="0" applyFont="1" applyFill="1" applyBorder="1" applyAlignment="1" applyProtection="1">
      <alignment horizontal="left" vertical="center"/>
      <protection locked="0"/>
    </xf>
    <xf numFmtId="0" fontId="2" fillId="2" borderId="136" xfId="0" applyFont="1" applyFill="1" applyBorder="1" applyAlignment="1" applyProtection="1">
      <alignment horizontal="left" vertical="center"/>
      <protection locked="0"/>
    </xf>
    <xf numFmtId="0" fontId="10" fillId="0" borderId="51" xfId="0" applyFont="1" applyBorder="1" applyAlignment="1">
      <alignment horizontal="left" vertical="center"/>
    </xf>
    <xf numFmtId="0" fontId="10" fillId="0" borderId="41" xfId="0" applyFont="1" applyBorder="1" applyAlignment="1">
      <alignment horizontal="left" vertical="center"/>
    </xf>
    <xf numFmtId="0" fontId="10" fillId="0" borderId="42" xfId="0" applyFont="1" applyBorder="1" applyAlignment="1">
      <alignment horizontal="left" vertical="center"/>
    </xf>
    <xf numFmtId="0" fontId="17" fillId="0" borderId="13" xfId="0" applyFont="1" applyBorder="1" applyAlignment="1">
      <alignment horizontal="left" vertical="center" wrapText="1"/>
    </xf>
    <xf numFmtId="0" fontId="17" fillId="0" borderId="13" xfId="0" applyFont="1" applyBorder="1" applyAlignment="1">
      <alignment horizontal="left" vertical="center"/>
    </xf>
    <xf numFmtId="0" fontId="9" fillId="0" borderId="43" xfId="0" applyFont="1" applyBorder="1" applyAlignment="1">
      <alignment horizontal="center" vertical="center"/>
    </xf>
    <xf numFmtId="0" fontId="9" fillId="0" borderId="44" xfId="0" applyFont="1" applyBorder="1" applyAlignment="1">
      <alignment horizontal="left" vertical="center"/>
    </xf>
    <xf numFmtId="0" fontId="9" fillId="0" borderId="73" xfId="0" applyFont="1" applyBorder="1" applyAlignment="1">
      <alignment horizontal="left"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0" fillId="0" borderId="43" xfId="0" applyFont="1" applyBorder="1" applyAlignment="1">
      <alignment horizontal="left" vertical="center"/>
    </xf>
    <xf numFmtId="0" fontId="10" fillId="0" borderId="44" xfId="0" applyFont="1" applyBorder="1" applyAlignment="1">
      <alignment horizontal="left" vertical="center"/>
    </xf>
    <xf numFmtId="0" fontId="10" fillId="0" borderId="45" xfId="0" applyFont="1" applyBorder="1" applyAlignment="1">
      <alignment horizontal="left" vertical="center"/>
    </xf>
    <xf numFmtId="0" fontId="9" fillId="0" borderId="43" xfId="0" applyFont="1" applyBorder="1" applyAlignment="1">
      <alignment horizontal="left" vertical="center"/>
    </xf>
    <xf numFmtId="0" fontId="9" fillId="0" borderId="45" xfId="0" applyFont="1" applyBorder="1" applyAlignment="1">
      <alignment horizontal="left" vertical="center"/>
    </xf>
    <xf numFmtId="0" fontId="10" fillId="0" borderId="59" xfId="0" applyFont="1" applyBorder="1" applyAlignment="1">
      <alignment horizontal="left" vertical="center"/>
    </xf>
    <xf numFmtId="0" fontId="10" fillId="0" borderId="50" xfId="0" applyFont="1" applyBorder="1" applyAlignment="1">
      <alignment horizontal="left" vertical="center"/>
    </xf>
    <xf numFmtId="0" fontId="10" fillId="0" borderId="60" xfId="0" applyFont="1" applyBorder="1" applyAlignment="1">
      <alignment horizontal="left" vertical="center"/>
    </xf>
    <xf numFmtId="0" fontId="9" fillId="0" borderId="140" xfId="0" applyFont="1" applyBorder="1" applyAlignment="1">
      <alignment horizontal="center" vertical="center"/>
    </xf>
    <xf numFmtId="0" fontId="9" fillId="0" borderId="14" xfId="0" applyFont="1" applyBorder="1" applyAlignment="1">
      <alignment horizontal="center" vertical="center"/>
    </xf>
    <xf numFmtId="0" fontId="10" fillId="0" borderId="39" xfId="0" applyFont="1" applyBorder="1" applyAlignment="1">
      <alignment horizontal="left" vertical="center"/>
    </xf>
    <xf numFmtId="0" fontId="10" fillId="0" borderId="40" xfId="0" applyFont="1" applyBorder="1" applyAlignment="1">
      <alignment horizontal="left" vertical="center"/>
    </xf>
    <xf numFmtId="0" fontId="10" fillId="0" borderId="100" xfId="0" applyFont="1" applyBorder="1" applyAlignment="1">
      <alignment horizontal="left" vertical="center"/>
    </xf>
    <xf numFmtId="0" fontId="9" fillId="0" borderId="57" xfId="0" applyFont="1" applyBorder="1" applyAlignment="1">
      <alignment horizontal="left" vertical="center"/>
    </xf>
    <xf numFmtId="0" fontId="9" fillId="0" borderId="48" xfId="0" applyFont="1" applyBorder="1" applyAlignment="1">
      <alignment horizontal="left" vertical="center"/>
    </xf>
    <xf numFmtId="0" fontId="9" fillId="0" borderId="58" xfId="0" applyFont="1" applyBorder="1" applyAlignment="1">
      <alignment horizontal="left" vertical="center"/>
    </xf>
    <xf numFmtId="0" fontId="9" fillId="0" borderId="62" xfId="0" applyFont="1" applyBorder="1" applyAlignment="1">
      <alignment horizontal="center" vertical="center"/>
    </xf>
    <xf numFmtId="0" fontId="9" fillId="0" borderId="64" xfId="0" applyFont="1" applyBorder="1" applyAlignment="1">
      <alignment horizontal="center" vertical="center"/>
    </xf>
    <xf numFmtId="0" fontId="9" fillId="0" borderId="66" xfId="0" applyFont="1" applyBorder="1" applyAlignment="1">
      <alignment horizontal="center" vertical="center"/>
    </xf>
    <xf numFmtId="0" fontId="9" fillId="0" borderId="63" xfId="0" applyFont="1" applyBorder="1" applyAlignment="1">
      <alignment horizontal="center" vertical="center"/>
    </xf>
    <xf numFmtId="0" fontId="9" fillId="0" borderId="49" xfId="0" applyFont="1" applyBorder="1" applyAlignment="1">
      <alignment horizontal="center" vertical="center"/>
    </xf>
    <xf numFmtId="0" fontId="9" fillId="0" borderId="50" xfId="0" applyFont="1" applyBorder="1" applyAlignment="1">
      <alignment horizontal="center" vertical="center"/>
    </xf>
    <xf numFmtId="0" fontId="10" fillId="0" borderId="67" xfId="0" applyFont="1" applyBorder="1" applyAlignment="1">
      <alignment horizontal="center" vertical="center"/>
    </xf>
    <xf numFmtId="0" fontId="10" fillId="0" borderId="68" xfId="0" applyFont="1" applyBorder="1" applyAlignment="1">
      <alignment horizontal="center" vertical="center"/>
    </xf>
    <xf numFmtId="0" fontId="9" fillId="0" borderId="48" xfId="0" applyFont="1" applyBorder="1" applyAlignment="1">
      <alignment horizontal="center" vertical="center"/>
    </xf>
    <xf numFmtId="0" fontId="9" fillId="0" borderId="44" xfId="0" applyFont="1" applyBorder="1" applyAlignment="1">
      <alignment horizontal="left" vertical="center" wrapText="1"/>
    </xf>
    <xf numFmtId="0" fontId="2" fillId="3" borderId="22" xfId="0" applyFont="1" applyFill="1" applyBorder="1" applyAlignment="1">
      <alignment horizontal="center" vertical="center"/>
    </xf>
    <xf numFmtId="0" fontId="2" fillId="3" borderId="0" xfId="0" applyFont="1" applyFill="1" applyAlignment="1">
      <alignment horizontal="center" vertical="center"/>
    </xf>
    <xf numFmtId="0" fontId="2" fillId="3" borderId="24" xfId="0" applyFont="1" applyFill="1" applyBorder="1" applyAlignment="1">
      <alignment horizontal="center" vertical="center"/>
    </xf>
    <xf numFmtId="0" fontId="12" fillId="14" borderId="1" xfId="0" applyFont="1" applyFill="1" applyBorder="1" applyAlignment="1">
      <alignment horizontal="left" vertical="top"/>
    </xf>
    <xf numFmtId="0" fontId="12" fillId="14" borderId="15" xfId="0" applyFont="1" applyFill="1" applyBorder="1" applyAlignment="1">
      <alignment horizontal="left" vertical="top"/>
    </xf>
    <xf numFmtId="0" fontId="12" fillId="14" borderId="2" xfId="0" applyFont="1" applyFill="1" applyBorder="1" applyAlignment="1">
      <alignment horizontal="left" vertical="top"/>
    </xf>
    <xf numFmtId="0" fontId="12" fillId="12" borderId="1" xfId="0" applyFont="1" applyFill="1" applyBorder="1" applyAlignment="1">
      <alignment horizontal="left" vertical="top"/>
    </xf>
    <xf numFmtId="0" fontId="12" fillId="12" borderId="15" xfId="0" applyFont="1" applyFill="1" applyBorder="1" applyAlignment="1">
      <alignment horizontal="left" vertical="top"/>
    </xf>
    <xf numFmtId="0" fontId="12" fillId="12" borderId="2" xfId="0" applyFont="1" applyFill="1" applyBorder="1" applyAlignment="1">
      <alignment horizontal="left" vertical="top"/>
    </xf>
    <xf numFmtId="0" fontId="2" fillId="3" borderId="21"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8" xfId="0" applyFont="1" applyFill="1" applyBorder="1" applyAlignment="1">
      <alignment horizontal="center" vertical="center"/>
    </xf>
    <xf numFmtId="0" fontId="2" fillId="11" borderId="12" xfId="0" applyFont="1" applyFill="1" applyBorder="1" applyAlignment="1">
      <alignment vertical="top"/>
    </xf>
    <xf numFmtId="0" fontId="2" fillId="11" borderId="11" xfId="0" applyFont="1" applyFill="1" applyBorder="1" applyAlignment="1">
      <alignment vertical="top"/>
    </xf>
    <xf numFmtId="0" fontId="2" fillId="11" borderId="20" xfId="0" applyFont="1" applyFill="1" applyBorder="1" applyAlignment="1">
      <alignment vertical="top"/>
    </xf>
    <xf numFmtId="0" fontId="2" fillId="11" borderId="13" xfId="0" applyFont="1" applyFill="1" applyBorder="1" applyAlignment="1">
      <alignment vertical="top"/>
    </xf>
    <xf numFmtId="0" fontId="2" fillId="11" borderId="18" xfId="0" applyFont="1" applyFill="1" applyBorder="1" applyAlignment="1">
      <alignment vertical="top"/>
    </xf>
    <xf numFmtId="0" fontId="2" fillId="6" borderId="1" xfId="0" applyFont="1" applyFill="1" applyBorder="1" applyAlignment="1"/>
    <xf numFmtId="0" fontId="2" fillId="6" borderId="15" xfId="0" applyFont="1" applyFill="1" applyBorder="1" applyAlignment="1"/>
    <xf numFmtId="0" fontId="2" fillId="6" borderId="2" xfId="0" applyFont="1" applyFill="1" applyBorder="1" applyAlignment="1"/>
    <xf numFmtId="0" fontId="12" fillId="14" borderId="86" xfId="0" applyFont="1" applyFill="1" applyBorder="1" applyAlignment="1">
      <alignment horizontal="left" vertical="top"/>
    </xf>
    <xf numFmtId="0" fontId="12" fillId="14" borderId="107" xfId="0" applyFont="1" applyFill="1" applyBorder="1" applyAlignment="1">
      <alignment horizontal="left" vertical="top"/>
    </xf>
    <xf numFmtId="0" fontId="12" fillId="14" borderId="53" xfId="0" applyFont="1" applyFill="1" applyBorder="1" applyAlignment="1">
      <alignment horizontal="left" vertical="top"/>
    </xf>
    <xf numFmtId="0" fontId="12" fillId="14" borderId="37" xfId="0" applyFont="1" applyFill="1" applyBorder="1" applyAlignment="1">
      <alignment horizontal="left" vertical="top"/>
    </xf>
    <xf numFmtId="0" fontId="12" fillId="14" borderId="27" xfId="0" applyFont="1" applyFill="1" applyBorder="1" applyAlignment="1">
      <alignment horizontal="left" vertical="top"/>
    </xf>
    <xf numFmtId="0" fontId="12" fillId="14" borderId="22" xfId="0" applyFont="1" applyFill="1" applyBorder="1" applyAlignment="1">
      <alignment horizontal="left" vertical="top"/>
    </xf>
    <xf numFmtId="0" fontId="2" fillId="3" borderId="23" xfId="0" applyFont="1" applyFill="1" applyBorder="1" applyAlignment="1">
      <alignment vertical="top"/>
    </xf>
    <xf numFmtId="0" fontId="2" fillId="3" borderId="18" xfId="0" applyFont="1" applyFill="1" applyBorder="1" applyAlignment="1">
      <alignment vertical="top"/>
    </xf>
    <xf numFmtId="0" fontId="2" fillId="3" borderId="12" xfId="0" applyFont="1" applyFill="1" applyBorder="1" applyAlignment="1">
      <alignment vertical="top"/>
    </xf>
    <xf numFmtId="0" fontId="2" fillId="3" borderId="12" xfId="0" applyFont="1" applyFill="1" applyBorder="1" applyAlignment="1">
      <alignment horizontal="left" vertical="center" indent="1"/>
    </xf>
    <xf numFmtId="0" fontId="2" fillId="3" borderId="11" xfId="0" applyFont="1" applyFill="1" applyBorder="1" applyAlignment="1">
      <alignment horizontal="left" vertical="center" indent="1"/>
    </xf>
    <xf numFmtId="49" fontId="2" fillId="9" borderId="1" xfId="0" applyNumberFormat="1" applyFont="1" applyFill="1" applyBorder="1" applyAlignment="1" applyProtection="1">
      <alignment horizontal="center"/>
      <protection locked="0"/>
    </xf>
    <xf numFmtId="49" fontId="2" fillId="9" borderId="15" xfId="0" applyNumberFormat="1" applyFont="1" applyFill="1" applyBorder="1" applyAlignment="1" applyProtection="1">
      <alignment horizontal="center"/>
      <protection locked="0"/>
    </xf>
    <xf numFmtId="49" fontId="2" fillId="9" borderId="2" xfId="0" applyNumberFormat="1" applyFont="1" applyFill="1" applyBorder="1" applyAlignment="1" applyProtection="1">
      <alignment horizontal="center"/>
      <protection locked="0"/>
    </xf>
    <xf numFmtId="49" fontId="2" fillId="2" borderId="1" xfId="0" applyNumberFormat="1" applyFont="1" applyFill="1" applyBorder="1" applyAlignment="1" applyProtection="1">
      <alignment horizontal="center"/>
      <protection locked="0"/>
    </xf>
    <xf numFmtId="49" fontId="2" fillId="2" borderId="15" xfId="0" applyNumberFormat="1" applyFont="1" applyFill="1" applyBorder="1" applyAlignment="1" applyProtection="1">
      <alignment horizontal="center"/>
      <protection locked="0"/>
    </xf>
    <xf numFmtId="49" fontId="2" fillId="2" borderId="2" xfId="0" applyNumberFormat="1" applyFont="1" applyFill="1" applyBorder="1" applyAlignment="1" applyProtection="1">
      <alignment horizontal="center"/>
      <protection locked="0"/>
    </xf>
    <xf numFmtId="49" fontId="2" fillId="12" borderId="20" xfId="0" applyNumberFormat="1" applyFont="1" applyFill="1" applyBorder="1" applyAlignment="1">
      <alignment horizontal="left"/>
    </xf>
    <xf numFmtId="49" fontId="2" fillId="12" borderId="13" xfId="0" applyNumberFormat="1" applyFont="1" applyFill="1" applyBorder="1" applyAlignment="1">
      <alignment horizontal="left"/>
    </xf>
    <xf numFmtId="49" fontId="2" fillId="12" borderId="26" xfId="0" applyNumberFormat="1" applyFont="1" applyFill="1" applyBorder="1" applyAlignment="1">
      <alignment horizontal="left"/>
    </xf>
    <xf numFmtId="0" fontId="2" fillId="6" borderId="1" xfId="0" applyFont="1" applyFill="1" applyBorder="1" applyAlignment="1">
      <alignment horizontal="left"/>
    </xf>
    <xf numFmtId="0" fontId="2" fillId="6" borderId="15" xfId="0" applyFont="1" applyFill="1" applyBorder="1" applyAlignment="1">
      <alignment horizontal="left"/>
    </xf>
    <xf numFmtId="0" fontId="2" fillId="6" borderId="2" xfId="0" applyFont="1" applyFill="1" applyBorder="1" applyAlignment="1">
      <alignment horizontal="left"/>
    </xf>
    <xf numFmtId="0" fontId="2" fillId="11" borderId="23" xfId="0" applyFont="1" applyFill="1" applyBorder="1" applyAlignment="1">
      <alignment vertical="top"/>
    </xf>
    <xf numFmtId="0" fontId="2" fillId="11" borderId="21" xfId="0" applyFont="1" applyFill="1" applyBorder="1" applyAlignment="1">
      <alignment vertical="top"/>
    </xf>
    <xf numFmtId="0" fontId="2" fillId="11" borderId="14" xfId="0" applyFont="1" applyFill="1" applyBorder="1" applyAlignment="1">
      <alignment vertical="top"/>
    </xf>
    <xf numFmtId="0" fontId="2" fillId="13" borderId="78" xfId="0" applyFont="1" applyFill="1" applyBorder="1" applyAlignment="1">
      <alignment vertical="top"/>
    </xf>
    <xf numFmtId="0" fontId="2" fillId="13" borderId="18" xfId="0" applyFont="1" applyFill="1" applyBorder="1" applyAlignment="1">
      <alignment vertical="top"/>
    </xf>
    <xf numFmtId="0" fontId="2" fillId="13" borderId="12" xfId="0" applyFont="1" applyFill="1" applyBorder="1" applyAlignment="1">
      <alignment vertical="top"/>
    </xf>
    <xf numFmtId="0" fontId="2" fillId="13" borderId="23" xfId="0" applyFont="1" applyFill="1" applyBorder="1" applyAlignment="1">
      <alignment vertical="top"/>
    </xf>
    <xf numFmtId="0" fontId="2" fillId="13" borderId="21" xfId="0" applyFont="1" applyFill="1" applyBorder="1" applyAlignment="1">
      <alignment vertical="top"/>
    </xf>
    <xf numFmtId="0" fontId="2" fillId="13" borderId="157" xfId="0" applyFont="1" applyFill="1" applyBorder="1" applyAlignment="1">
      <alignment horizontal="center" vertical="top"/>
    </xf>
    <xf numFmtId="0" fontId="2" fillId="13" borderId="26" xfId="0" applyFont="1" applyFill="1" applyBorder="1" applyAlignment="1">
      <alignment horizontal="center" vertical="top"/>
    </xf>
    <xf numFmtId="0" fontId="2" fillId="13" borderId="6" xfId="0" applyFont="1" applyFill="1" applyBorder="1" applyAlignment="1">
      <alignment horizontal="center" vertical="top"/>
    </xf>
    <xf numFmtId="0" fontId="2" fillId="13" borderId="24" xfId="0" applyFont="1" applyFill="1" applyBorder="1" applyAlignment="1">
      <alignment horizontal="center" vertical="top"/>
    </xf>
    <xf numFmtId="0" fontId="2" fillId="13" borderId="104" xfId="0" applyFont="1" applyFill="1" applyBorder="1" applyAlignment="1">
      <alignment vertical="top"/>
    </xf>
    <xf numFmtId="0" fontId="2" fillId="13" borderId="25" xfId="0" applyFont="1" applyFill="1" applyBorder="1" applyAlignment="1">
      <alignment vertical="top"/>
    </xf>
    <xf numFmtId="0" fontId="2" fillId="13" borderId="20" xfId="0" applyFont="1" applyFill="1" applyBorder="1" applyAlignment="1">
      <alignment vertical="top"/>
    </xf>
    <xf numFmtId="0" fontId="2" fillId="11" borderId="12" xfId="0" applyFont="1" applyFill="1" applyBorder="1" applyAlignment="1">
      <alignment horizontal="center" vertical="top"/>
    </xf>
    <xf numFmtId="0" fontId="2" fillId="11" borderId="11" xfId="0" applyFont="1" applyFill="1" applyBorder="1" applyAlignment="1">
      <alignment horizontal="center" vertical="top"/>
    </xf>
    <xf numFmtId="0" fontId="2" fillId="3" borderId="26" xfId="0" applyFont="1" applyFill="1" applyBorder="1" applyAlignment="1">
      <alignment vertical="top"/>
    </xf>
    <xf numFmtId="0" fontId="2" fillId="13" borderId="77" xfId="0" applyFont="1" applyFill="1" applyBorder="1" applyAlignment="1">
      <alignment vertical="top"/>
    </xf>
    <xf numFmtId="0" fontId="2" fillId="11" borderId="76" xfId="6" applyFont="1" applyFill="1" applyBorder="1" applyAlignment="1">
      <alignment vertical="top"/>
    </xf>
    <xf numFmtId="0" fontId="2" fillId="11" borderId="32" xfId="6" applyFont="1" applyFill="1" applyBorder="1" applyAlignment="1">
      <alignment vertical="top"/>
    </xf>
    <xf numFmtId="0" fontId="2" fillId="11" borderId="31" xfId="6" applyFont="1" applyFill="1" applyBorder="1" applyAlignment="1">
      <alignment vertical="top"/>
    </xf>
    <xf numFmtId="0" fontId="2" fillId="3" borderId="19" xfId="0" applyFont="1" applyFill="1" applyBorder="1" applyAlignment="1">
      <alignment vertical="top"/>
    </xf>
    <xf numFmtId="0" fontId="2" fillId="11" borderId="78" xfId="6" applyFont="1" applyFill="1" applyBorder="1" applyAlignment="1">
      <alignment vertical="top"/>
    </xf>
    <xf numFmtId="0" fontId="2" fillId="11" borderId="23" xfId="6" applyFont="1" applyFill="1" applyBorder="1" applyAlignment="1">
      <alignment vertical="top"/>
    </xf>
    <xf numFmtId="0" fontId="2" fillId="11" borderId="21" xfId="6" applyFont="1" applyFill="1" applyBorder="1" applyAlignment="1">
      <alignment vertical="top"/>
    </xf>
    <xf numFmtId="0" fontId="2" fillId="11" borderId="77" xfId="6" applyFont="1" applyFill="1" applyBorder="1" applyAlignment="1">
      <alignment vertical="top"/>
    </xf>
    <xf numFmtId="0" fontId="2" fillId="11" borderId="18" xfId="6" applyFont="1" applyFill="1" applyBorder="1" applyAlignment="1">
      <alignment vertical="top"/>
    </xf>
    <xf numFmtId="0" fontId="2" fillId="11" borderId="12" xfId="6" applyFont="1" applyFill="1" applyBorder="1" applyAlignment="1">
      <alignment vertical="top"/>
    </xf>
    <xf numFmtId="0" fontId="9" fillId="0" borderId="13" xfId="0" applyFont="1" applyBorder="1" applyAlignment="1">
      <alignment horizontal="left" vertical="center" wrapText="1"/>
    </xf>
    <xf numFmtId="0" fontId="9" fillId="0" borderId="18" xfId="0" applyFont="1" applyBorder="1" applyAlignment="1">
      <alignment horizontal="left" vertical="center" wrapText="1"/>
    </xf>
    <xf numFmtId="177" fontId="2" fillId="2" borderId="1" xfId="0" applyNumberFormat="1" applyFont="1" applyFill="1" applyBorder="1" applyAlignment="1" applyProtection="1">
      <alignment horizontal="left" vertical="center"/>
      <protection locked="0"/>
    </xf>
    <xf numFmtId="177" fontId="2" fillId="2" borderId="15" xfId="0" applyNumberFormat="1" applyFont="1" applyFill="1" applyBorder="1" applyAlignment="1" applyProtection="1">
      <alignment horizontal="left" vertical="center"/>
      <protection locked="0"/>
    </xf>
    <xf numFmtId="177" fontId="2" fillId="2" borderId="2" xfId="0" applyNumberFormat="1" applyFont="1" applyFill="1" applyBorder="1" applyAlignment="1" applyProtection="1">
      <alignment horizontal="left" vertical="center"/>
      <protection locked="0"/>
    </xf>
    <xf numFmtId="0" fontId="9" fillId="11" borderId="12" xfId="0" applyFont="1" applyFill="1" applyBorder="1" applyAlignment="1">
      <alignment horizontal="center" vertical="center" wrapText="1"/>
    </xf>
    <xf numFmtId="0" fontId="9" fillId="11" borderId="11" xfId="0" applyFont="1" applyFill="1" applyBorder="1" applyAlignment="1">
      <alignment horizontal="center" vertical="center" wrapText="1"/>
    </xf>
    <xf numFmtId="0" fontId="9" fillId="11" borderId="19" xfId="0" applyFont="1" applyFill="1" applyBorder="1" applyAlignment="1">
      <alignment horizontal="center" vertical="center" wrapText="1"/>
    </xf>
    <xf numFmtId="0" fontId="53" fillId="0" borderId="0" xfId="0" applyFont="1" applyAlignment="1">
      <alignment horizontal="left" vertical="top" wrapText="1"/>
    </xf>
    <xf numFmtId="0" fontId="2" fillId="11" borderId="25" xfId="0" applyFont="1" applyFill="1" applyBorder="1" applyAlignment="1">
      <alignment horizontal="center" vertical="center" wrapText="1"/>
    </xf>
    <xf numFmtId="0" fontId="2" fillId="11" borderId="18" xfId="0" applyFont="1" applyFill="1" applyBorder="1" applyAlignment="1">
      <alignment horizontal="center" vertical="center" wrapText="1"/>
    </xf>
    <xf numFmtId="0" fontId="2" fillId="4" borderId="8" xfId="0" applyFont="1" applyFill="1" applyBorder="1" applyAlignment="1">
      <alignment horizontal="left" vertical="center"/>
    </xf>
    <xf numFmtId="0" fontId="2" fillId="4" borderId="9" xfId="0" applyFont="1" applyFill="1" applyBorder="1" applyAlignment="1">
      <alignment horizontal="left" vertical="center"/>
    </xf>
    <xf numFmtId="0" fontId="2" fillId="4" borderId="10"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2" fillId="4" borderId="5" xfId="0" applyFont="1" applyFill="1" applyBorder="1" applyAlignment="1">
      <alignment horizontal="left" vertical="center"/>
    </xf>
    <xf numFmtId="0" fontId="2" fillId="4" borderId="6" xfId="0" applyFont="1" applyFill="1" applyBorder="1" applyAlignment="1">
      <alignment horizontal="left" vertical="center"/>
    </xf>
    <xf numFmtId="0" fontId="2" fillId="4" borderId="0" xfId="0" applyFont="1" applyFill="1" applyAlignment="1">
      <alignment horizontal="left" vertical="center"/>
    </xf>
    <xf numFmtId="0" fontId="2" fillId="4" borderId="7" xfId="0" applyFont="1" applyFill="1" applyBorder="1" applyAlignment="1">
      <alignment horizontal="left" vertical="center"/>
    </xf>
    <xf numFmtId="0" fontId="37" fillId="0" borderId="0" xfId="0" applyFont="1" applyAlignment="1">
      <alignment horizontal="left" vertical="top" wrapText="1"/>
    </xf>
    <xf numFmtId="0" fontId="40" fillId="0" borderId="0" xfId="0" applyFont="1" applyAlignment="1">
      <alignment horizontal="center" vertical="top" wrapText="1"/>
    </xf>
    <xf numFmtId="0" fontId="34" fillId="0" borderId="0" xfId="0" applyFont="1" applyAlignment="1">
      <alignment horizontal="center" vertical="top" wrapText="1"/>
    </xf>
    <xf numFmtId="0" fontId="40" fillId="2" borderId="1" xfId="0" applyFont="1" applyFill="1" applyBorder="1" applyAlignment="1" applyProtection="1">
      <alignment horizontal="left" vertical="top" wrapText="1"/>
      <protection locked="0"/>
    </xf>
    <xf numFmtId="0" fontId="40" fillId="2" borderId="15" xfId="0" applyFont="1" applyFill="1" applyBorder="1" applyAlignment="1" applyProtection="1">
      <alignment horizontal="left" vertical="top" wrapText="1"/>
      <protection locked="0"/>
    </xf>
    <xf numFmtId="0" fontId="40" fillId="2" borderId="2" xfId="0" applyFont="1" applyFill="1" applyBorder="1" applyAlignment="1" applyProtection="1">
      <alignment horizontal="left" vertical="top" wrapText="1"/>
      <protection locked="0"/>
    </xf>
    <xf numFmtId="179" fontId="2" fillId="2" borderId="1" xfId="0" applyNumberFormat="1" applyFont="1" applyFill="1" applyBorder="1" applyAlignment="1" applyProtection="1">
      <alignment horizontal="left" vertical="center"/>
      <protection locked="0"/>
    </xf>
    <xf numFmtId="179" fontId="2" fillId="2" borderId="2" xfId="0" applyNumberFormat="1" applyFont="1" applyFill="1" applyBorder="1" applyAlignment="1" applyProtection="1">
      <alignment horizontal="left" vertical="center"/>
      <protection locked="0"/>
    </xf>
    <xf numFmtId="0" fontId="2" fillId="2" borderId="8" xfId="0" applyFont="1" applyFill="1" applyBorder="1" applyAlignment="1" applyProtection="1">
      <alignment horizontal="left" vertical="center"/>
      <protection locked="0"/>
    </xf>
    <xf numFmtId="0" fontId="35" fillId="0" borderId="0" xfId="0" applyFont="1" applyAlignment="1">
      <alignment horizontal="center" vertical="center" wrapText="1"/>
    </xf>
    <xf numFmtId="0" fontId="45" fillId="0" borderId="18" xfId="1" applyFont="1" applyBorder="1" applyAlignment="1">
      <alignment horizontal="center" vertical="center" wrapText="1"/>
    </xf>
    <xf numFmtId="0" fontId="45" fillId="0" borderId="18" xfId="1" applyFont="1" applyBorder="1" applyAlignment="1">
      <alignment vertical="center" wrapText="1"/>
    </xf>
    <xf numFmtId="0" fontId="45" fillId="0" borderId="25" xfId="1" applyFont="1" applyBorder="1" applyAlignment="1">
      <alignment horizontal="center" vertical="center" wrapText="1"/>
    </xf>
    <xf numFmtId="0" fontId="45" fillId="0" borderId="23" xfId="1" applyFont="1" applyBorder="1" applyAlignment="1">
      <alignment horizontal="center" vertical="center" wrapText="1"/>
    </xf>
    <xf numFmtId="0" fontId="45" fillId="0" borderId="27" xfId="1" applyFont="1" applyBorder="1" applyAlignment="1">
      <alignment horizontal="center" vertical="center"/>
    </xf>
    <xf numFmtId="0" fontId="45" fillId="0" borderId="23" xfId="1" applyFont="1" applyBorder="1" applyAlignment="1">
      <alignment horizontal="center" vertical="center"/>
    </xf>
    <xf numFmtId="49" fontId="45" fillId="0" borderId="25" xfId="1" applyNumberFormat="1" applyFont="1" applyBorder="1" applyAlignment="1">
      <alignment horizontal="center" vertical="center" wrapText="1"/>
    </xf>
    <xf numFmtId="49" fontId="45" fillId="0" borderId="27" xfId="1" applyNumberFormat="1" applyFont="1" applyBorder="1" applyAlignment="1">
      <alignment horizontal="center" vertical="center" wrapText="1"/>
    </xf>
    <xf numFmtId="49" fontId="45" fillId="0" borderId="23" xfId="1" applyNumberFormat="1" applyFont="1" applyBorder="1" applyAlignment="1">
      <alignment horizontal="center" vertical="center" wrapText="1"/>
    </xf>
    <xf numFmtId="0" fontId="45" fillId="6" borderId="1" xfId="0" applyFont="1" applyFill="1" applyBorder="1" applyAlignment="1">
      <alignment horizontal="left" vertical="center"/>
    </xf>
    <xf numFmtId="0" fontId="45" fillId="6" borderId="2" xfId="0" applyFont="1" applyFill="1" applyBorder="1" applyAlignment="1">
      <alignment horizontal="left" vertical="center"/>
    </xf>
    <xf numFmtId="0" fontId="44" fillId="0" borderId="14" xfId="1" applyFont="1" applyBorder="1" applyAlignment="1">
      <alignment horizontal="left" vertical="center" wrapText="1"/>
    </xf>
    <xf numFmtId="0" fontId="45" fillId="0" borderId="18" xfId="1" applyFont="1" applyBorder="1" applyAlignment="1">
      <alignment horizontal="left" vertical="center"/>
    </xf>
    <xf numFmtId="0" fontId="45" fillId="0" borderId="20" xfId="1" applyFont="1" applyBorder="1" applyAlignment="1">
      <alignment horizontal="center" vertical="center"/>
    </xf>
    <xf numFmtId="0" fontId="45" fillId="0" borderId="26" xfId="1" applyFont="1" applyBorder="1" applyAlignment="1">
      <alignment horizontal="center" vertical="center"/>
    </xf>
    <xf numFmtId="0" fontId="45" fillId="0" borderId="21" xfId="1" applyFont="1" applyBorder="1" applyAlignment="1">
      <alignment horizontal="center" vertical="center"/>
    </xf>
    <xf numFmtId="0" fontId="45" fillId="0" borderId="28" xfId="1" applyFont="1" applyBorder="1" applyAlignment="1">
      <alignment horizontal="center" vertical="center"/>
    </xf>
    <xf numFmtId="0" fontId="45" fillId="3" borderId="12" xfId="1" applyFont="1" applyFill="1" applyBorder="1" applyAlignment="1">
      <alignment horizontal="center" vertical="center"/>
    </xf>
    <xf numFmtId="0" fontId="45" fillId="3" borderId="19" xfId="1" applyFont="1" applyFill="1" applyBorder="1" applyAlignment="1">
      <alignment horizontal="center" vertical="center"/>
    </xf>
    <xf numFmtId="0" fontId="45" fillId="0" borderId="20" xfId="1" applyFont="1" applyBorder="1" applyAlignment="1">
      <alignment horizontal="center" vertical="center" wrapText="1"/>
    </xf>
    <xf numFmtId="0" fontId="45" fillId="0" borderId="26" xfId="1" applyFont="1" applyBorder="1" applyAlignment="1">
      <alignment horizontal="center" vertical="center" wrapText="1"/>
    </xf>
  </cellXfs>
  <cellStyles count="13">
    <cellStyle name="Hyperlink" xfId="7" xr:uid="{00000000-000B-0000-0000-000008000000}"/>
    <cellStyle name="ハイパーリンク" xfId="5" builtinId="8"/>
    <cellStyle name="桁区切り" xfId="2" builtinId="6"/>
    <cellStyle name="桁区切り 2" xfId="8" xr:uid="{FF5ACBA8-BEF9-4FF3-A78D-161727AB5659}"/>
    <cellStyle name="桁区切り 2 2" xfId="9" xr:uid="{4C39D2E4-4EBC-4E21-B7EE-B38C62CD335B}"/>
    <cellStyle name="桁区切り 3" xfId="12" xr:uid="{2358446A-28E3-48E2-864B-7915DF430FC0}"/>
    <cellStyle name="標準" xfId="0" builtinId="0"/>
    <cellStyle name="標準 2" xfId="1" xr:uid="{687AED5C-2D93-4D7A-A7B1-29CC6BBF3CC9}"/>
    <cellStyle name="標準 2 2" xfId="10" xr:uid="{2B882CAD-67B4-48C8-B716-0E10C3B1013A}"/>
    <cellStyle name="標準 3" xfId="11" xr:uid="{38990396-FA98-4A3B-A2EA-2636C7034CD8}"/>
    <cellStyle name="標準 4" xfId="3" xr:uid="{1DB6C931-4C6A-4FEB-B8ED-7821CC2C89E6}"/>
    <cellStyle name="標準 5" xfId="4" xr:uid="{6DBDCB2B-2D2F-41F6-B3DC-12AC28D991CD}"/>
    <cellStyle name="標準_Sheet1" xfId="6" xr:uid="{5A33DEF5-20BC-4B94-BFD4-0D8D2764CA68}"/>
  </cellStyles>
  <dxfs count="46">
    <dxf>
      <font>
        <color theme="0" tint="-0.499984740745262"/>
      </font>
      <numFmt numFmtId="185" formatCode=";;;&quot;固有単位&quot;"/>
    </dxf>
    <dxf>
      <font>
        <color theme="0" tint="-0.499984740745262"/>
      </font>
      <numFmt numFmtId="186" formatCode=";;;&quot;［t-CO2］/固有単位&quot;"/>
    </dxf>
    <dxf>
      <fill>
        <patternFill>
          <bgColor theme="1" tint="0.14996795556505021"/>
        </patternFill>
      </fill>
    </dxf>
    <dxf>
      <font>
        <color theme="0" tint="-0.499984740745262"/>
      </font>
      <numFmt numFmtId="187" formatCode=";;;&quot;自由にご記載ください&quot;"/>
    </dxf>
    <dxf>
      <fill>
        <patternFill>
          <bgColor theme="1" tint="0.14996795556505021"/>
        </patternFill>
      </fill>
    </dxf>
    <dxf>
      <font>
        <color theme="0" tint="-0.499984740745262"/>
      </font>
      <numFmt numFmtId="187" formatCode=";;;&quot;自由にご記載ください&quot;"/>
    </dxf>
    <dxf>
      <fill>
        <patternFill>
          <bgColor theme="1" tint="0.14996795556505021"/>
        </patternFill>
      </fill>
    </dxf>
    <dxf>
      <font>
        <color theme="0" tint="-0.499984740745262"/>
      </font>
      <numFmt numFmtId="187" formatCode=";;;&quot;自由にご記載ください&quot;"/>
    </dxf>
    <dxf>
      <fill>
        <patternFill>
          <bgColor theme="1" tint="0.14996795556505021"/>
        </patternFill>
      </fill>
    </dxf>
    <dxf>
      <font>
        <color theme="0" tint="-0.499984740745262"/>
      </font>
      <numFmt numFmtId="187" formatCode=";;;&quot;自由にご記載ください&quot;"/>
    </dxf>
    <dxf>
      <font>
        <color theme="0" tint="-0.499984740745262"/>
      </font>
      <numFmt numFmtId="188" formatCode=";;;&quot;xxxx年〇月〇日&quot;"/>
    </dxf>
    <dxf>
      <font>
        <color theme="0" tint="-0.499984740745262"/>
      </font>
      <numFmt numFmtId="189" formatCode=";;;&quot;プラチナくるみん認定&quot;"/>
    </dxf>
    <dxf>
      <font>
        <color theme="0" tint="-0.499984740745262"/>
      </font>
      <numFmt numFmtId="190" formatCode=";;;&quot;えるぼし認定行動計画、ユースエール認定&quot;"/>
    </dxf>
    <dxf>
      <font>
        <color theme="0" tint="-0.499984740745262"/>
      </font>
      <numFmt numFmtId="191" formatCode=";;;&quot;〇〇大学&quot;"/>
    </dxf>
    <dxf>
      <font>
        <color theme="0" tint="-0.499984740745262"/>
      </font>
      <numFmt numFmtId="192" formatCode=";;;&quot;〇〇株式会社&quot;"/>
    </dxf>
    <dxf>
      <fill>
        <patternFill>
          <bgColor rgb="FFFF0000"/>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ont>
        <color theme="0" tint="-0.499984740745262"/>
      </font>
      <numFmt numFmtId="193" formatCode=";;;&quot;採択審査委員に提示し、自らが利害関係者、とりわけ競合関係に当たるかどうかの判断を促すため、競合関係を特定することが可能と考える技術的なポイントを問題ない範囲で記載いただけますようお願いいたします。&quot;"/>
    </dxf>
    <dxf>
      <font>
        <color theme="0" tint="-0.499984740745262"/>
      </font>
      <numFmt numFmtId="194" formatCode=";;;&quot;〇〇〇〇&quot;"/>
    </dxf>
    <dxf>
      <font>
        <color theme="0" tint="-0.499984740745262"/>
      </font>
      <numFmt numFmtId="191" formatCode=";;;&quot;〇〇大学&quot;"/>
    </dxf>
    <dxf>
      <fill>
        <patternFill>
          <bgColor theme="1" tint="0.14996795556505021"/>
        </patternFill>
      </fill>
    </dxf>
    <dxf>
      <font>
        <b/>
        <i val="0"/>
      </font>
      <fill>
        <patternFill>
          <bgColor rgb="FFFF0000"/>
        </patternFill>
      </fill>
    </dxf>
    <dxf>
      <fill>
        <patternFill>
          <bgColor theme="1" tint="0.14996795556505021"/>
        </patternFill>
      </fill>
    </dxf>
    <dxf>
      <font>
        <color theme="0" tint="-0.499984740745262"/>
      </font>
      <numFmt numFmtId="195" formatCode=";;;&quot;VCからの出資、第三者割当増資等が該当&quot;"/>
    </dxf>
    <dxf>
      <font>
        <color theme="0" tint="-0.499984740745262"/>
      </font>
      <numFmt numFmtId="196" formatCode=";;;&quot;金融機関、公庫からの融資、役員貸付等が該当&quot;"/>
    </dxf>
    <dxf>
      <font>
        <color theme="0" tint="-0.499984740745262"/>
      </font>
      <numFmt numFmtId="197" formatCode=";;;&quot;内部留保資金、売上からの充当等が該当&quot;"/>
    </dxf>
    <dxf>
      <fill>
        <patternFill>
          <bgColor theme="1" tint="0.14996795556505021"/>
        </patternFill>
      </fill>
    </dxf>
    <dxf>
      <font>
        <color rgb="FF9C0006"/>
      </font>
      <fill>
        <patternFill>
          <bgColor rgb="FFFFC7CE"/>
        </patternFill>
      </fill>
    </dxf>
    <dxf>
      <font>
        <color theme="1" tint="0.499984740745262"/>
      </font>
      <numFmt numFmtId="198" formatCode=";;;&quot;半角ﾌﾘｶﾞﾅ&quot;"/>
    </dxf>
    <dxf>
      <font>
        <b val="0"/>
        <i val="0"/>
        <color theme="0" tint="-0.499984740745262"/>
      </font>
      <numFmt numFmtId="199" formatCode=";;;&quot;ふりがな&quot;"/>
    </dxf>
    <dxf>
      <font>
        <color theme="0" tint="-0.499984740745262"/>
      </font>
      <numFmt numFmtId="200" formatCode=";;;&quot;Ⅰ～Ⅲが無い場合は「該当なし」と記載してください。&quot;"/>
    </dxf>
    <dxf>
      <font>
        <color theme="0" tint="-0.499984740745262"/>
      </font>
      <numFmt numFmtId="201" formatCode=";;;&quot;大企業等の社名｜スタートアップの社名&quot;"/>
    </dxf>
    <dxf>
      <font>
        <color theme="1" tint="0.499984740745262"/>
      </font>
      <numFmt numFmtId="202" formatCode=";;;&quot;〒○○〇-○○○○&quot;"/>
    </dxf>
    <dxf>
      <font>
        <b/>
        <i val="0"/>
      </font>
      <fill>
        <patternFill>
          <bgColor rgb="FFFF0000"/>
        </patternFill>
      </fill>
    </dxf>
    <dxf>
      <fill>
        <patternFill patternType="solid">
          <bgColor theme="6"/>
        </patternFill>
      </fill>
    </dxf>
  </dxfs>
  <tableStyles count="0" defaultTableStyle="TableStyleMedium2" defaultPivotStyle="PivotStyleLight16"/>
  <colors>
    <mruColors>
      <color rgb="FF000000"/>
      <color rgb="FFFFFFCC"/>
      <color rgb="FFDAF2D0"/>
      <color rgb="FFDAEEF3"/>
      <color rgb="FFFF3300"/>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hyperlink" Target="https://www.mhlw.go.jp/stf/seisakunitsuite/bunya/0000129028.html" TargetMode="External"/><Relationship Id="rId2" Type="http://schemas.openxmlformats.org/officeDocument/2006/relationships/hyperlink" Target="https://www.mhlw.go.jp/stf/seisakunitsuite/bunya/kodomo/kodomo_kosodate/jisedai/kijuntekigou/index.html" TargetMode="External"/><Relationship Id="rId1" Type="http://schemas.openxmlformats.org/officeDocument/2006/relationships/hyperlink" Target="https://wakamono-koyou-sokushin.mhlw.go.jp/search/service/search.action" TargetMode="External"/><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15240</xdr:colOff>
      <xdr:row>5</xdr:row>
      <xdr:rowOff>0</xdr:rowOff>
    </xdr:from>
    <xdr:to>
      <xdr:col>8</xdr:col>
      <xdr:colOff>2378015</xdr:colOff>
      <xdr:row>10</xdr:row>
      <xdr:rowOff>266152</xdr:rowOff>
    </xdr:to>
    <xdr:pic>
      <xdr:nvPicPr>
        <xdr:cNvPr id="4" name="図 3">
          <a:extLst>
            <a:ext uri="{FF2B5EF4-FFF2-40B4-BE49-F238E27FC236}">
              <a16:creationId xmlns:a16="http://schemas.microsoft.com/office/drawing/2014/main" id="{11087585-0ACB-45BD-9393-389775B19ADB}"/>
            </a:ext>
          </a:extLst>
        </xdr:cNvPr>
        <xdr:cNvPicPr>
          <a:picLocks noChangeAspect="1"/>
        </xdr:cNvPicPr>
      </xdr:nvPicPr>
      <xdr:blipFill>
        <a:blip xmlns:r="http://schemas.openxmlformats.org/officeDocument/2006/relationships" r:embed="rId1"/>
        <a:stretch>
          <a:fillRect/>
        </a:stretch>
      </xdr:blipFill>
      <xdr:spPr>
        <a:xfrm>
          <a:off x="7658100" y="1150620"/>
          <a:ext cx="3682940" cy="1731097"/>
        </a:xfrm>
        <a:prstGeom prst="rect">
          <a:avLst/>
        </a:prstGeom>
      </xdr:spPr>
    </xdr:pic>
    <xdr:clientData/>
  </xdr:twoCellAnchor>
  <xdr:twoCellAnchor>
    <xdr:from>
      <xdr:col>0</xdr:col>
      <xdr:colOff>137160</xdr:colOff>
      <xdr:row>27</xdr:row>
      <xdr:rowOff>22860</xdr:rowOff>
    </xdr:from>
    <xdr:to>
      <xdr:col>1</xdr:col>
      <xdr:colOff>251460</xdr:colOff>
      <xdr:row>29</xdr:row>
      <xdr:rowOff>121920</xdr:rowOff>
    </xdr:to>
    <xdr:cxnSp macro="">
      <xdr:nvCxnSpPr>
        <xdr:cNvPr id="5" name="コネクタ: カギ線 4">
          <a:extLst>
            <a:ext uri="{FF2B5EF4-FFF2-40B4-BE49-F238E27FC236}">
              <a16:creationId xmlns:a16="http://schemas.microsoft.com/office/drawing/2014/main" id="{6AB430EE-D123-CAFA-4906-817E485FC035}"/>
            </a:ext>
          </a:extLst>
        </xdr:cNvPr>
        <xdr:cNvCxnSpPr/>
      </xdr:nvCxnSpPr>
      <xdr:spPr>
        <a:xfrm rot="16200000" flipV="1">
          <a:off x="26670" y="6602730"/>
          <a:ext cx="556260" cy="335280"/>
        </a:xfrm>
        <a:prstGeom prst="bentConnector3">
          <a:avLst>
            <a:gd name="adj1" fmla="val -2054"/>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1</xdr:col>
      <xdr:colOff>160021</xdr:colOff>
      <xdr:row>28</xdr:row>
      <xdr:rowOff>15241</xdr:rowOff>
    </xdr:from>
    <xdr:to>
      <xdr:col>1</xdr:col>
      <xdr:colOff>266700</xdr:colOff>
      <xdr:row>30</xdr:row>
      <xdr:rowOff>129543</xdr:rowOff>
    </xdr:to>
    <xdr:cxnSp macro="">
      <xdr:nvCxnSpPr>
        <xdr:cNvPr id="13" name="コネクタ: カギ線 12">
          <a:extLst>
            <a:ext uri="{FF2B5EF4-FFF2-40B4-BE49-F238E27FC236}">
              <a16:creationId xmlns:a16="http://schemas.microsoft.com/office/drawing/2014/main" id="{1B17AEAE-3011-D63B-AF2B-407067523B77}"/>
            </a:ext>
          </a:extLst>
        </xdr:cNvPr>
        <xdr:cNvCxnSpPr/>
      </xdr:nvCxnSpPr>
      <xdr:spPr>
        <a:xfrm rot="16200000" flipV="1">
          <a:off x="148590" y="6945632"/>
          <a:ext cx="571502" cy="106679"/>
        </a:xfrm>
        <a:prstGeom prst="bentConnector3">
          <a:avLst>
            <a:gd name="adj1" fmla="val 667"/>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editAs="oneCell">
    <xdr:from>
      <xdr:col>11</xdr:col>
      <xdr:colOff>220980</xdr:colOff>
      <xdr:row>7</xdr:row>
      <xdr:rowOff>60960</xdr:rowOff>
    </xdr:from>
    <xdr:to>
      <xdr:col>17</xdr:col>
      <xdr:colOff>135021</xdr:colOff>
      <xdr:row>13</xdr:row>
      <xdr:rowOff>154305</xdr:rowOff>
    </xdr:to>
    <xdr:pic>
      <xdr:nvPicPr>
        <xdr:cNvPr id="3" name="図 2">
          <a:extLst>
            <a:ext uri="{FF2B5EF4-FFF2-40B4-BE49-F238E27FC236}">
              <a16:creationId xmlns:a16="http://schemas.microsoft.com/office/drawing/2014/main" id="{4E49144C-8E65-4856-8DF7-37CC11C20C2B}"/>
            </a:ext>
          </a:extLst>
        </xdr:cNvPr>
        <xdr:cNvPicPr>
          <a:picLocks noChangeAspect="1"/>
        </xdr:cNvPicPr>
      </xdr:nvPicPr>
      <xdr:blipFill>
        <a:blip xmlns:r="http://schemas.openxmlformats.org/officeDocument/2006/relationships" r:embed="rId1"/>
        <a:stretch>
          <a:fillRect/>
        </a:stretch>
      </xdr:blipFill>
      <xdr:spPr>
        <a:xfrm>
          <a:off x="7574280" y="4069080"/>
          <a:ext cx="3676416" cy="173164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8</xdr:col>
      <xdr:colOff>0</xdr:colOff>
      <xdr:row>6</xdr:row>
      <xdr:rowOff>0</xdr:rowOff>
    </xdr:from>
    <xdr:to>
      <xdr:col>8</xdr:col>
      <xdr:colOff>3727652</xdr:colOff>
      <xdr:row>10</xdr:row>
      <xdr:rowOff>146785</xdr:rowOff>
    </xdr:to>
    <xdr:pic>
      <xdr:nvPicPr>
        <xdr:cNvPr id="3" name="図 2">
          <a:extLst>
            <a:ext uri="{FF2B5EF4-FFF2-40B4-BE49-F238E27FC236}">
              <a16:creationId xmlns:a16="http://schemas.microsoft.com/office/drawing/2014/main" id="{FC00495D-85FE-4E36-8B90-01F54D151027}"/>
            </a:ext>
          </a:extLst>
        </xdr:cNvPr>
        <xdr:cNvPicPr>
          <a:picLocks noChangeAspect="1"/>
        </xdr:cNvPicPr>
      </xdr:nvPicPr>
      <xdr:blipFill>
        <a:blip xmlns:r="http://schemas.openxmlformats.org/officeDocument/2006/relationships" r:embed="rId1"/>
        <a:stretch>
          <a:fillRect/>
        </a:stretch>
      </xdr:blipFill>
      <xdr:spPr>
        <a:xfrm>
          <a:off x="9341556" y="1260593"/>
          <a:ext cx="3727652" cy="1727229"/>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5</xdr:col>
      <xdr:colOff>22860</xdr:colOff>
      <xdr:row>1</xdr:row>
      <xdr:rowOff>22860</xdr:rowOff>
    </xdr:from>
    <xdr:to>
      <xdr:col>11</xdr:col>
      <xdr:colOff>251126</xdr:colOff>
      <xdr:row>7</xdr:row>
      <xdr:rowOff>249666</xdr:rowOff>
    </xdr:to>
    <xdr:pic>
      <xdr:nvPicPr>
        <xdr:cNvPr id="3" name="図 2">
          <a:extLst>
            <a:ext uri="{FF2B5EF4-FFF2-40B4-BE49-F238E27FC236}">
              <a16:creationId xmlns:a16="http://schemas.microsoft.com/office/drawing/2014/main" id="{7EE06C86-AD28-4163-BC12-93F0DA29102C}"/>
            </a:ext>
          </a:extLst>
        </xdr:cNvPr>
        <xdr:cNvPicPr>
          <a:picLocks noChangeAspect="1"/>
        </xdr:cNvPicPr>
      </xdr:nvPicPr>
      <xdr:blipFill>
        <a:blip xmlns:r="http://schemas.openxmlformats.org/officeDocument/2006/relationships" r:embed="rId1"/>
        <a:stretch>
          <a:fillRect/>
        </a:stretch>
      </xdr:blipFill>
      <xdr:spPr>
        <a:xfrm>
          <a:off x="12443460" y="160020"/>
          <a:ext cx="4823126" cy="22918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266699</xdr:colOff>
      <xdr:row>2</xdr:row>
      <xdr:rowOff>85613</xdr:rowOff>
    </xdr:from>
    <xdr:to>
      <xdr:col>20</xdr:col>
      <xdr:colOff>568166</xdr:colOff>
      <xdr:row>6</xdr:row>
      <xdr:rowOff>93006</xdr:rowOff>
    </xdr:to>
    <xdr:pic>
      <xdr:nvPicPr>
        <xdr:cNvPr id="8" name="図 7">
          <a:extLst>
            <a:ext uri="{FF2B5EF4-FFF2-40B4-BE49-F238E27FC236}">
              <a16:creationId xmlns:a16="http://schemas.microsoft.com/office/drawing/2014/main" id="{E4C7C136-95FA-1A79-BB8C-9DF6256AF5C8}"/>
            </a:ext>
          </a:extLst>
        </xdr:cNvPr>
        <xdr:cNvPicPr>
          <a:picLocks noChangeAspect="1"/>
        </xdr:cNvPicPr>
      </xdr:nvPicPr>
      <xdr:blipFill>
        <a:blip xmlns:r="http://schemas.openxmlformats.org/officeDocument/2006/relationships" r:embed="rId1"/>
        <a:stretch>
          <a:fillRect/>
        </a:stretch>
      </xdr:blipFill>
      <xdr:spPr>
        <a:xfrm>
          <a:off x="10915649" y="333263"/>
          <a:ext cx="4964907" cy="23625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364430</xdr:colOff>
      <xdr:row>10</xdr:row>
      <xdr:rowOff>171834</xdr:rowOff>
    </xdr:to>
    <xdr:pic>
      <xdr:nvPicPr>
        <xdr:cNvPr id="3" name="図 2">
          <a:extLst>
            <a:ext uri="{FF2B5EF4-FFF2-40B4-BE49-F238E27FC236}">
              <a16:creationId xmlns:a16="http://schemas.microsoft.com/office/drawing/2014/main" id="{E0137DE3-D190-4CA2-9828-0154ACF76B86}"/>
            </a:ext>
          </a:extLst>
        </xdr:cNvPr>
        <xdr:cNvPicPr>
          <a:picLocks noChangeAspect="1"/>
        </xdr:cNvPicPr>
      </xdr:nvPicPr>
      <xdr:blipFill>
        <a:blip xmlns:r="http://schemas.openxmlformats.org/officeDocument/2006/relationships" r:embed="rId1"/>
        <a:stretch>
          <a:fillRect/>
        </a:stretch>
      </xdr:blipFill>
      <xdr:spPr>
        <a:xfrm>
          <a:off x="14445343" y="4371147"/>
          <a:ext cx="3707704" cy="17238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373955</xdr:colOff>
      <xdr:row>10</xdr:row>
      <xdr:rowOff>168024</xdr:rowOff>
    </xdr:to>
    <xdr:pic>
      <xdr:nvPicPr>
        <xdr:cNvPr id="2" name="図 1">
          <a:extLst>
            <a:ext uri="{FF2B5EF4-FFF2-40B4-BE49-F238E27FC236}">
              <a16:creationId xmlns:a16="http://schemas.microsoft.com/office/drawing/2014/main" id="{8806082F-ACAB-408E-983E-322CA9EBF5B9}"/>
            </a:ext>
          </a:extLst>
        </xdr:cNvPr>
        <xdr:cNvPicPr>
          <a:picLocks noChangeAspect="1"/>
        </xdr:cNvPicPr>
      </xdr:nvPicPr>
      <xdr:blipFill>
        <a:blip xmlns:r="http://schemas.openxmlformats.org/officeDocument/2006/relationships" r:embed="rId1"/>
        <a:stretch>
          <a:fillRect/>
        </a:stretch>
      </xdr:blipFill>
      <xdr:spPr>
        <a:xfrm>
          <a:off x="14451058" y="4369786"/>
          <a:ext cx="3711514" cy="172659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152400</xdr:colOff>
      <xdr:row>4</xdr:row>
      <xdr:rowOff>12700</xdr:rowOff>
    </xdr:from>
    <xdr:to>
      <xdr:col>13</xdr:col>
      <xdr:colOff>327427</xdr:colOff>
      <xdr:row>11</xdr:row>
      <xdr:rowOff>208280</xdr:rowOff>
    </xdr:to>
    <xdr:pic>
      <xdr:nvPicPr>
        <xdr:cNvPr id="3" name="図 2">
          <a:extLst>
            <a:ext uri="{FF2B5EF4-FFF2-40B4-BE49-F238E27FC236}">
              <a16:creationId xmlns:a16="http://schemas.microsoft.com/office/drawing/2014/main" id="{09B72808-714B-4BC8-8374-CF928D1E4B45}"/>
            </a:ext>
          </a:extLst>
        </xdr:cNvPr>
        <xdr:cNvPicPr>
          <a:picLocks noChangeAspect="1"/>
        </xdr:cNvPicPr>
      </xdr:nvPicPr>
      <xdr:blipFill>
        <a:blip xmlns:r="http://schemas.openxmlformats.org/officeDocument/2006/relationships" r:embed="rId1"/>
        <a:stretch>
          <a:fillRect/>
        </a:stretch>
      </xdr:blipFill>
      <xdr:spPr>
        <a:xfrm>
          <a:off x="7785100" y="571500"/>
          <a:ext cx="3738646" cy="17449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61193</xdr:colOff>
      <xdr:row>0</xdr:row>
      <xdr:rowOff>146243</xdr:rowOff>
    </xdr:from>
    <xdr:to>
      <xdr:col>11</xdr:col>
      <xdr:colOff>249415</xdr:colOff>
      <xdr:row>7</xdr:row>
      <xdr:rowOff>38605</xdr:rowOff>
    </xdr:to>
    <xdr:pic>
      <xdr:nvPicPr>
        <xdr:cNvPr id="3" name="図 2">
          <a:extLst>
            <a:ext uri="{FF2B5EF4-FFF2-40B4-BE49-F238E27FC236}">
              <a16:creationId xmlns:a16="http://schemas.microsoft.com/office/drawing/2014/main" id="{D75BC4D2-393F-41FB-96EB-497E5043CC7F}"/>
            </a:ext>
          </a:extLst>
        </xdr:cNvPr>
        <xdr:cNvPicPr>
          <a:picLocks noChangeAspect="1"/>
        </xdr:cNvPicPr>
      </xdr:nvPicPr>
      <xdr:blipFill>
        <a:blip xmlns:r="http://schemas.openxmlformats.org/officeDocument/2006/relationships" r:embed="rId1"/>
        <a:stretch>
          <a:fillRect/>
        </a:stretch>
      </xdr:blipFill>
      <xdr:spPr>
        <a:xfrm>
          <a:off x="7003860" y="146243"/>
          <a:ext cx="3182342" cy="146894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17</xdr:col>
      <xdr:colOff>213361</xdr:colOff>
      <xdr:row>1</xdr:row>
      <xdr:rowOff>83820</xdr:rowOff>
    </xdr:from>
    <xdr:to>
      <xdr:col>22</xdr:col>
      <xdr:colOff>174391</xdr:colOff>
      <xdr:row>9</xdr:row>
      <xdr:rowOff>16738</xdr:rowOff>
    </xdr:to>
    <xdr:pic>
      <xdr:nvPicPr>
        <xdr:cNvPr id="2" name="図 1">
          <a:extLst>
            <a:ext uri="{FF2B5EF4-FFF2-40B4-BE49-F238E27FC236}">
              <a16:creationId xmlns:a16="http://schemas.microsoft.com/office/drawing/2014/main" id="{49E3A82C-5C95-4631-AFFA-8C80212ABC35}"/>
            </a:ext>
          </a:extLst>
        </xdr:cNvPr>
        <xdr:cNvPicPr>
          <a:picLocks noChangeAspect="1"/>
        </xdr:cNvPicPr>
      </xdr:nvPicPr>
      <xdr:blipFill>
        <a:blip xmlns:r="http://schemas.openxmlformats.org/officeDocument/2006/relationships" r:embed="rId1"/>
        <a:stretch>
          <a:fillRect/>
        </a:stretch>
      </xdr:blipFill>
      <xdr:spPr>
        <a:xfrm>
          <a:off x="31560136" y="1283970"/>
          <a:ext cx="3723405" cy="17645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11</xdr:col>
      <xdr:colOff>409575</xdr:colOff>
      <xdr:row>7</xdr:row>
      <xdr:rowOff>28575</xdr:rowOff>
    </xdr:from>
    <xdr:to>
      <xdr:col>11</xdr:col>
      <xdr:colOff>638175</xdr:colOff>
      <xdr:row>10</xdr:row>
      <xdr:rowOff>0</xdr:rowOff>
    </xdr:to>
    <xdr:sp macro="" textlink="">
      <xdr:nvSpPr>
        <xdr:cNvPr id="2" name="右中かっこ 1">
          <a:extLst>
            <a:ext uri="{FF2B5EF4-FFF2-40B4-BE49-F238E27FC236}">
              <a16:creationId xmlns:a16="http://schemas.microsoft.com/office/drawing/2014/main" id="{B7E2B531-93D1-4D06-8E92-538AD2A616B2}"/>
            </a:ext>
          </a:extLst>
        </xdr:cNvPr>
        <xdr:cNvSpPr/>
      </xdr:nvSpPr>
      <xdr:spPr>
        <a:xfrm>
          <a:off x="8890635" y="1285875"/>
          <a:ext cx="228600" cy="49720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absolute">
    <xdr:from>
      <xdr:col>9</xdr:col>
      <xdr:colOff>249344</xdr:colOff>
      <xdr:row>0</xdr:row>
      <xdr:rowOff>136282</xdr:rowOff>
    </xdr:from>
    <xdr:to>
      <xdr:col>13</xdr:col>
      <xdr:colOff>132844</xdr:colOff>
      <xdr:row>6</xdr:row>
      <xdr:rowOff>34724</xdr:rowOff>
    </xdr:to>
    <xdr:pic>
      <xdr:nvPicPr>
        <xdr:cNvPr id="3" name="図 2">
          <a:extLst>
            <a:ext uri="{FF2B5EF4-FFF2-40B4-BE49-F238E27FC236}">
              <a16:creationId xmlns:a16="http://schemas.microsoft.com/office/drawing/2014/main" id="{FB2A268A-0E4D-49FF-A7F2-862C2C735ED7}"/>
            </a:ext>
          </a:extLst>
        </xdr:cNvPr>
        <xdr:cNvPicPr>
          <a:picLocks noChangeAspect="1"/>
        </xdr:cNvPicPr>
      </xdr:nvPicPr>
      <xdr:blipFill>
        <a:blip xmlns:r="http://schemas.openxmlformats.org/officeDocument/2006/relationships" r:embed="rId1"/>
        <a:stretch>
          <a:fillRect/>
        </a:stretch>
      </xdr:blipFill>
      <xdr:spPr>
        <a:xfrm>
          <a:off x="6740632" y="143902"/>
          <a:ext cx="2135210" cy="101001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9</xdr:col>
      <xdr:colOff>474345</xdr:colOff>
      <xdr:row>8</xdr:row>
      <xdr:rowOff>1240154</xdr:rowOff>
    </xdr:from>
    <xdr:to>
      <xdr:col>17</xdr:col>
      <xdr:colOff>466725</xdr:colOff>
      <xdr:row>20</xdr:row>
      <xdr:rowOff>59055</xdr:rowOff>
    </xdr:to>
    <xdr:grpSp>
      <xdr:nvGrpSpPr>
        <xdr:cNvPr id="9" name="グループ化 8">
          <a:extLst>
            <a:ext uri="{FF2B5EF4-FFF2-40B4-BE49-F238E27FC236}">
              <a16:creationId xmlns:a16="http://schemas.microsoft.com/office/drawing/2014/main" id="{A03D68F2-ED59-92F8-AD87-2CEE8AE95D06}"/>
            </a:ext>
          </a:extLst>
        </xdr:cNvPr>
        <xdr:cNvGrpSpPr/>
      </xdr:nvGrpSpPr>
      <xdr:grpSpPr>
        <a:xfrm>
          <a:off x="7835928" y="2863545"/>
          <a:ext cx="5293249" cy="4027006"/>
          <a:chOff x="4953081" y="2484096"/>
          <a:chExt cx="5483916" cy="1902982"/>
        </a:xfrm>
      </xdr:grpSpPr>
      <xdr:sp macro="" textlink="">
        <xdr:nvSpPr>
          <xdr:cNvPr id="4" name="正方形/長方形 3">
            <a:extLst>
              <a:ext uri="{FF2B5EF4-FFF2-40B4-BE49-F238E27FC236}">
                <a16:creationId xmlns:a16="http://schemas.microsoft.com/office/drawing/2014/main" id="{5A0DAF6C-4884-42AD-B67D-4F84E3008430}"/>
              </a:ext>
            </a:extLst>
          </xdr:cNvPr>
          <xdr:cNvSpPr/>
        </xdr:nvSpPr>
        <xdr:spPr>
          <a:xfrm>
            <a:off x="4953081" y="2484096"/>
            <a:ext cx="5483916" cy="1902982"/>
          </a:xfrm>
          <a:prstGeom prst="rect">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0B72782F-E05A-4390-A0A3-29E4D23BFD3D}"/>
              </a:ext>
            </a:extLst>
          </xdr:cNvPr>
          <xdr:cNvSpPr txBox="1"/>
        </xdr:nvSpPr>
        <xdr:spPr>
          <a:xfrm>
            <a:off x="4980305" y="2544760"/>
            <a:ext cx="5139372" cy="3028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i="0">
                <a:solidFill>
                  <a:schemeClr val="dk1"/>
                </a:solidFill>
                <a:effectLst/>
                <a:latin typeface="+mn-lt"/>
                <a:ea typeface="+mn-ea"/>
                <a:cs typeface="+mn-cs"/>
              </a:rPr>
              <a:t>【</a:t>
            </a:r>
            <a:r>
              <a:rPr lang="ja-JP" altLang="ja-JP" sz="1100" b="1" i="0">
                <a:solidFill>
                  <a:schemeClr val="dk1"/>
                </a:solidFill>
                <a:effectLst/>
                <a:latin typeface="+mn-lt"/>
                <a:ea typeface="+mn-ea"/>
                <a:cs typeface="+mn-cs"/>
              </a:rPr>
              <a:t>参考：認定状況参照サイト</a:t>
            </a:r>
            <a:r>
              <a:rPr lang="en-US" altLang="ja-JP" sz="1100" b="1" i="0">
                <a:solidFill>
                  <a:schemeClr val="dk1"/>
                </a:solidFill>
                <a:effectLst/>
                <a:latin typeface="+mn-lt"/>
                <a:ea typeface="+mn-ea"/>
                <a:cs typeface="+mn-cs"/>
              </a:rPr>
              <a:t>】</a:t>
            </a:r>
            <a:endParaRPr lang="ja-JP" altLang="ja-JP" b="1">
              <a:effectLst/>
            </a:endParaRPr>
          </a:p>
        </xdr:txBody>
      </xdr:sp>
      <xdr:sp macro="" textlink="">
        <xdr:nvSpPr>
          <xdr:cNvPr id="6" name="テキスト ボックス 5">
            <a:hlinkClick xmlns:r="http://schemas.openxmlformats.org/officeDocument/2006/relationships" r:id="rId1"/>
            <a:extLst>
              <a:ext uri="{FF2B5EF4-FFF2-40B4-BE49-F238E27FC236}">
                <a16:creationId xmlns:a16="http://schemas.microsoft.com/office/drawing/2014/main" id="{9C2EA0F0-DCB3-43D0-85BA-DF05D6A76A48}"/>
              </a:ext>
            </a:extLst>
          </xdr:cNvPr>
          <xdr:cNvSpPr txBox="1"/>
        </xdr:nvSpPr>
        <xdr:spPr>
          <a:xfrm>
            <a:off x="5019990" y="3804494"/>
            <a:ext cx="5183188" cy="3332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0" i="0">
                <a:solidFill>
                  <a:schemeClr val="dk1"/>
                </a:solidFill>
                <a:effectLst/>
                <a:latin typeface="+mn-lt"/>
                <a:ea typeface="+mn-ea"/>
                <a:cs typeface="+mn-cs"/>
              </a:rPr>
              <a:t>ユースエール認定</a:t>
            </a:r>
            <a:r>
              <a:rPr lang="ja-JP" altLang="ja-JP" sz="1100">
                <a:solidFill>
                  <a:schemeClr val="dk1"/>
                </a:solidFill>
                <a:effectLst/>
                <a:latin typeface="+mn-lt"/>
                <a:ea typeface="+mn-ea"/>
                <a:cs typeface="+mn-cs"/>
              </a:rPr>
              <a:t> </a:t>
            </a:r>
            <a:r>
              <a:rPr lang="en-US" altLang="ja-JP" sz="1100" b="0" i="0" u="sng">
                <a:solidFill>
                  <a:schemeClr val="dk1"/>
                </a:solidFill>
                <a:effectLst/>
                <a:latin typeface="+mn-lt"/>
                <a:ea typeface="+mn-ea"/>
                <a:cs typeface="+mn-cs"/>
              </a:rPr>
              <a:t>https://wakamono-koyou-sokushin.mhlw.go.jp/search/service/search.action</a:t>
            </a:r>
            <a:r>
              <a:rPr lang="en-US" altLang="ja-JP" sz="1100">
                <a:solidFill>
                  <a:schemeClr val="dk1"/>
                </a:solidFill>
                <a:effectLst/>
                <a:latin typeface="+mn-lt"/>
                <a:ea typeface="+mn-ea"/>
                <a:cs typeface="+mn-cs"/>
              </a:rPr>
              <a:t> </a:t>
            </a:r>
            <a:endParaRPr lang="ja-JP" altLang="ja-JP">
              <a:effectLst/>
            </a:endParaRPr>
          </a:p>
          <a:p>
            <a:endParaRPr kumimoji="1" lang="ja-JP" altLang="en-US" sz="1100"/>
          </a:p>
        </xdr:txBody>
      </xdr:sp>
      <xdr:sp macro="" textlink="">
        <xdr:nvSpPr>
          <xdr:cNvPr id="7" name="テキスト ボックス 6">
            <a:hlinkClick xmlns:r="http://schemas.openxmlformats.org/officeDocument/2006/relationships" r:id="rId2"/>
            <a:extLst>
              <a:ext uri="{FF2B5EF4-FFF2-40B4-BE49-F238E27FC236}">
                <a16:creationId xmlns:a16="http://schemas.microsoft.com/office/drawing/2014/main" id="{82226FB9-C147-4D7C-A286-CC7E600A1629}"/>
              </a:ext>
            </a:extLst>
          </xdr:cNvPr>
          <xdr:cNvSpPr txBox="1"/>
        </xdr:nvSpPr>
        <xdr:spPr>
          <a:xfrm>
            <a:off x="5013640" y="3127160"/>
            <a:ext cx="5185728" cy="6665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i="0">
                <a:solidFill>
                  <a:schemeClr val="dk1"/>
                </a:solidFill>
                <a:effectLst/>
                <a:latin typeface="+mn-lt"/>
                <a:ea typeface="+mn-ea"/>
                <a:cs typeface="+mn-cs"/>
              </a:rPr>
              <a:t>くるみん認定</a:t>
            </a:r>
            <a:r>
              <a:rPr lang="en-US" altLang="ja-JP" sz="1100" b="0" i="0" u="sng">
                <a:solidFill>
                  <a:schemeClr val="dk1"/>
                </a:solidFill>
                <a:effectLst/>
                <a:latin typeface="+mn-lt"/>
                <a:ea typeface="+mn-ea"/>
                <a:cs typeface="+mn-cs"/>
              </a:rPr>
              <a:t>https://www.mhlw.go.jp/stf/seisakunitsuite/bunya/kodomo/kodomo_kosodate/jisedai/kijuntekigou/index.html</a:t>
            </a:r>
            <a:r>
              <a:rPr lang="en-US" altLang="ja-JP" sz="1100">
                <a:solidFill>
                  <a:schemeClr val="dk1"/>
                </a:solidFill>
                <a:effectLst/>
                <a:latin typeface="+mn-lt"/>
                <a:ea typeface="+mn-ea"/>
                <a:cs typeface="+mn-cs"/>
              </a:rPr>
              <a:t> </a:t>
            </a:r>
            <a:endParaRPr lang="ja-JP" altLang="ja-JP">
              <a:effectLst/>
            </a:endParaRPr>
          </a:p>
          <a:p>
            <a:endParaRPr kumimoji="1" lang="ja-JP" altLang="en-US" sz="1100"/>
          </a:p>
        </xdr:txBody>
      </xdr:sp>
      <xdr:sp macro="" textlink="">
        <xdr:nvSpPr>
          <xdr:cNvPr id="8" name="テキスト ボックス 7">
            <a:hlinkClick xmlns:r="http://schemas.openxmlformats.org/officeDocument/2006/relationships" r:id="rId3"/>
            <a:extLst>
              <a:ext uri="{FF2B5EF4-FFF2-40B4-BE49-F238E27FC236}">
                <a16:creationId xmlns:a16="http://schemas.microsoft.com/office/drawing/2014/main" id="{CE00235A-1425-4FE3-97FA-53688DD43ABD}"/>
              </a:ext>
            </a:extLst>
          </xdr:cNvPr>
          <xdr:cNvSpPr txBox="1"/>
        </xdr:nvSpPr>
        <xdr:spPr>
          <a:xfrm>
            <a:off x="4987288" y="2814952"/>
            <a:ext cx="5006660" cy="3188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i="0">
                <a:solidFill>
                  <a:schemeClr val="dk1"/>
                </a:solidFill>
                <a:effectLst/>
                <a:latin typeface="+mn-lt"/>
                <a:ea typeface="+mn-ea"/>
                <a:cs typeface="+mn-cs"/>
              </a:rPr>
              <a:t>えるぼし認定</a:t>
            </a:r>
            <a:r>
              <a:rPr lang="ja-JP" altLang="ja-JP" sz="1100">
                <a:solidFill>
                  <a:schemeClr val="dk1"/>
                </a:solidFill>
                <a:effectLst/>
                <a:latin typeface="+mn-lt"/>
                <a:ea typeface="+mn-ea"/>
                <a:cs typeface="+mn-cs"/>
              </a:rPr>
              <a:t> </a:t>
            </a:r>
            <a:r>
              <a:rPr lang="en-US" altLang="ja-JP" sz="1100" b="0" i="0" u="sng">
                <a:solidFill>
                  <a:schemeClr val="dk1"/>
                </a:solidFill>
                <a:effectLst/>
                <a:latin typeface="+mn-lt"/>
                <a:ea typeface="+mn-ea"/>
                <a:cs typeface="+mn-cs"/>
              </a:rPr>
              <a:t>https://www.mhlw.go.jp/stf/seisakunitsuite/bunya/0000129028.html</a:t>
            </a:r>
            <a:endParaRPr lang="ja-JP" altLang="ja-JP">
              <a:effectLst/>
            </a:endParaRPr>
          </a:p>
          <a:p>
            <a:endParaRPr kumimoji="1" lang="ja-JP" altLang="en-US" sz="1100"/>
          </a:p>
        </xdr:txBody>
      </xdr:sp>
    </xdr:grpSp>
    <xdr:clientData/>
  </xdr:twoCellAnchor>
  <xdr:twoCellAnchor editAs="oneCell">
    <xdr:from>
      <xdr:col>9</xdr:col>
      <xdr:colOff>36830</xdr:colOff>
      <xdr:row>3</xdr:row>
      <xdr:rowOff>55880</xdr:rowOff>
    </xdr:from>
    <xdr:to>
      <xdr:col>13</xdr:col>
      <xdr:colOff>363510</xdr:colOff>
      <xdr:row>8</xdr:row>
      <xdr:rowOff>401320</xdr:rowOff>
    </xdr:to>
    <xdr:pic>
      <xdr:nvPicPr>
        <xdr:cNvPr id="2" name="図 1">
          <a:extLst>
            <a:ext uri="{FF2B5EF4-FFF2-40B4-BE49-F238E27FC236}">
              <a16:creationId xmlns:a16="http://schemas.microsoft.com/office/drawing/2014/main" id="{9B9D9ED5-8085-49EA-80B6-06085BDEBBC7}"/>
            </a:ext>
          </a:extLst>
        </xdr:cNvPr>
        <xdr:cNvPicPr>
          <a:picLocks noChangeAspect="1"/>
        </xdr:cNvPicPr>
      </xdr:nvPicPr>
      <xdr:blipFill>
        <a:blip xmlns:r="http://schemas.openxmlformats.org/officeDocument/2006/relationships" r:embed="rId4"/>
        <a:stretch>
          <a:fillRect/>
        </a:stretch>
      </xdr:blipFill>
      <xdr:spPr>
        <a:xfrm>
          <a:off x="7923530" y="455930"/>
          <a:ext cx="2979075" cy="136334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9.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8EA59-BD5B-4585-B354-961A5CC5C259}">
  <sheetPr codeName="Sheet1"/>
  <dimension ref="A1:EM82"/>
  <sheetViews>
    <sheetView zoomScaleNormal="100" workbookViewId="0">
      <selection activeCell="C3" sqref="C3"/>
    </sheetView>
  </sheetViews>
  <sheetFormatPr defaultColWidth="8.69921875" defaultRowHeight="15" x14ac:dyDescent="0.45"/>
  <cols>
    <col min="1" max="1" width="2.8984375" style="27" customWidth="1"/>
    <col min="2" max="2" width="3.69921875" style="34" customWidth="1"/>
    <col min="3" max="3" width="50.5" style="167" customWidth="1"/>
    <col min="4" max="4" width="43.796875" style="167" customWidth="1"/>
    <col min="5" max="5" width="8.69921875" style="27" customWidth="1"/>
    <col min="6" max="8" width="8.69921875" style="27"/>
    <col min="9" max="9" width="96" style="27" customWidth="1"/>
    <col min="10" max="16384" width="8.69921875" style="27"/>
  </cols>
  <sheetData>
    <row r="1" spans="1:9" ht="18.600000000000001" customHeight="1" x14ac:dyDescent="0.45">
      <c r="C1" s="443" t="s">
        <v>702</v>
      </c>
    </row>
    <row r="2" spans="1:9" ht="34.200000000000003" customHeight="1" x14ac:dyDescent="0.45">
      <c r="B2" s="407"/>
      <c r="C2" s="435" t="s">
        <v>761</v>
      </c>
      <c r="D2" s="407"/>
    </row>
    <row r="3" spans="1:9" ht="10.8" customHeight="1" x14ac:dyDescent="0.45">
      <c r="B3" s="407"/>
      <c r="C3" s="435"/>
      <c r="D3" s="407"/>
    </row>
    <row r="4" spans="1:9" ht="27.6" customHeight="1" x14ac:dyDescent="0.45">
      <c r="B4" s="407"/>
      <c r="C4" s="197" t="s">
        <v>748</v>
      </c>
      <c r="D4" s="407"/>
    </row>
    <row r="5" spans="1:9" ht="24.6" customHeight="1" x14ac:dyDescent="0.45">
      <c r="B5" s="407"/>
      <c r="C5" s="464" t="s">
        <v>749</v>
      </c>
      <c r="D5" s="407"/>
    </row>
    <row r="6" spans="1:9" ht="11.4" customHeight="1" x14ac:dyDescent="0.45">
      <c r="B6" s="407"/>
      <c r="C6" s="407"/>
      <c r="D6" s="407"/>
    </row>
    <row r="7" spans="1:9" ht="11.4" customHeight="1" thickBot="1" x14ac:dyDescent="0.5">
      <c r="B7" s="407"/>
      <c r="C7" s="407"/>
      <c r="D7" s="407"/>
    </row>
    <row r="8" spans="1:9" ht="31.2" customHeight="1" thickBot="1" x14ac:dyDescent="0.5">
      <c r="B8" s="407"/>
      <c r="C8" s="427" t="s">
        <v>691</v>
      </c>
      <c r="D8" s="445"/>
      <c r="E8" s="409"/>
      <c r="F8" s="409"/>
      <c r="G8" s="409"/>
      <c r="I8" s="409"/>
    </row>
    <row r="9" spans="1:9" ht="31.2" customHeight="1" thickBot="1" x14ac:dyDescent="0.5">
      <c r="B9" s="407"/>
      <c r="C9" s="425" t="s">
        <v>680</v>
      </c>
      <c r="D9" s="410"/>
      <c r="E9" s="409"/>
      <c r="F9" s="409"/>
      <c r="G9" s="409"/>
    </row>
    <row r="10" spans="1:9" ht="31.2" customHeight="1" thickBot="1" x14ac:dyDescent="0.5">
      <c r="B10" s="407"/>
      <c r="C10" s="427" t="s">
        <v>747</v>
      </c>
      <c r="D10" s="411"/>
      <c r="E10" s="409"/>
      <c r="F10" s="409"/>
      <c r="G10" s="409"/>
    </row>
    <row r="11" spans="1:9" ht="23.4" customHeight="1" x14ac:dyDescent="0.45">
      <c r="B11" s="407"/>
      <c r="C11" s="407"/>
      <c r="D11" s="407"/>
    </row>
    <row r="12" spans="1:9" ht="22.8" customHeight="1" x14ac:dyDescent="0.45">
      <c r="B12" s="409"/>
      <c r="C12" s="409" t="s">
        <v>688</v>
      </c>
      <c r="D12" s="409"/>
    </row>
    <row r="13" spans="1:9" ht="18" customHeight="1" x14ac:dyDescent="0.45">
      <c r="A13" s="448"/>
      <c r="B13" s="34" t="s">
        <v>626</v>
      </c>
      <c r="C13" s="447" t="s">
        <v>661</v>
      </c>
      <c r="D13" s="447"/>
    </row>
    <row r="14" spans="1:9" ht="18" customHeight="1" x14ac:dyDescent="0.45">
      <c r="C14" s="27" t="s">
        <v>660</v>
      </c>
      <c r="D14" s="27"/>
    </row>
    <row r="15" spans="1:9" ht="18" customHeight="1" x14ac:dyDescent="0.45">
      <c r="C15" s="27" t="s">
        <v>665</v>
      </c>
      <c r="D15" s="27"/>
    </row>
    <row r="16" spans="1:9" ht="18" customHeight="1" x14ac:dyDescent="0.45">
      <c r="C16" s="424" t="s">
        <v>659</v>
      </c>
      <c r="D16" s="202"/>
    </row>
    <row r="17" spans="1:9" ht="18" customHeight="1" x14ac:dyDescent="0.45">
      <c r="A17" s="448"/>
      <c r="B17" s="34" t="s">
        <v>626</v>
      </c>
      <c r="C17" s="447" t="s">
        <v>0</v>
      </c>
      <c r="D17" s="447"/>
    </row>
    <row r="18" spans="1:9" ht="18" customHeight="1" x14ac:dyDescent="0.45">
      <c r="A18" s="449"/>
      <c r="B18" s="34" t="s">
        <v>626</v>
      </c>
      <c r="C18" s="447" t="s">
        <v>503</v>
      </c>
      <c r="D18" s="447"/>
    </row>
    <row r="19" spans="1:9" ht="18" customHeight="1" x14ac:dyDescent="0.45">
      <c r="A19" s="448"/>
      <c r="B19" s="34" t="s">
        <v>626</v>
      </c>
      <c r="C19" s="447" t="s">
        <v>679</v>
      </c>
      <c r="D19" s="447"/>
    </row>
    <row r="20" spans="1:9" ht="18" customHeight="1" x14ac:dyDescent="0.45">
      <c r="C20" s="167" t="s">
        <v>751</v>
      </c>
      <c r="D20" s="443" t="s">
        <v>692</v>
      </c>
    </row>
    <row r="21" spans="1:9" ht="18" customHeight="1" x14ac:dyDescent="0.45">
      <c r="C21" s="167" t="s">
        <v>1</v>
      </c>
      <c r="D21" s="451"/>
    </row>
    <row r="22" spans="1:9" ht="18" customHeight="1" x14ac:dyDescent="0.45">
      <c r="A22" s="450"/>
      <c r="B22" s="34" t="s">
        <v>626</v>
      </c>
      <c r="C22" s="446" t="s">
        <v>2</v>
      </c>
      <c r="D22" s="443" t="s">
        <v>692</v>
      </c>
    </row>
    <row r="23" spans="1:9" ht="18" customHeight="1" x14ac:dyDescent="0.45">
      <c r="A23" s="450"/>
      <c r="B23" s="34" t="s">
        <v>626</v>
      </c>
      <c r="C23" s="446" t="s">
        <v>3</v>
      </c>
      <c r="D23" s="443" t="s">
        <v>692</v>
      </c>
    </row>
    <row r="24" spans="1:9" ht="18" customHeight="1" x14ac:dyDescent="0.45">
      <c r="A24" s="450"/>
      <c r="B24" s="34" t="s">
        <v>626</v>
      </c>
      <c r="C24" s="446" t="s">
        <v>4</v>
      </c>
      <c r="D24" s="443" t="s">
        <v>692</v>
      </c>
    </row>
    <row r="25" spans="1:9" ht="18" customHeight="1" x14ac:dyDescent="0.45">
      <c r="A25" s="448"/>
      <c r="C25" s="446" t="s">
        <v>504</v>
      </c>
      <c r="D25" s="452"/>
      <c r="E25" s="444"/>
      <c r="I25" s="166"/>
    </row>
    <row r="26" spans="1:9" ht="18" customHeight="1" x14ac:dyDescent="0.45">
      <c r="A26" s="449"/>
      <c r="C26" s="446" t="s">
        <v>505</v>
      </c>
      <c r="D26" s="452"/>
      <c r="E26" s="444"/>
      <c r="I26" s="165"/>
    </row>
    <row r="27" spans="1:9" ht="18" customHeight="1" x14ac:dyDescent="0.45">
      <c r="A27" s="453"/>
      <c r="B27" s="412"/>
      <c r="C27" s="412" t="s">
        <v>657</v>
      </c>
      <c r="D27" s="443" t="s">
        <v>690</v>
      </c>
      <c r="I27" s="165"/>
    </row>
    <row r="28" spans="1:9" ht="18" customHeight="1" x14ac:dyDescent="0.45">
      <c r="B28" s="34" t="s">
        <v>626</v>
      </c>
      <c r="C28" s="412" t="s">
        <v>658</v>
      </c>
      <c r="D28" s="412"/>
      <c r="I28" s="165"/>
    </row>
    <row r="29" spans="1:9" ht="18" customHeight="1" x14ac:dyDescent="0.45">
      <c r="C29" s="412"/>
      <c r="D29" s="412"/>
      <c r="I29" s="165"/>
    </row>
    <row r="30" spans="1:9" ht="18" customHeight="1" x14ac:dyDescent="0.45">
      <c r="C30" s="165" t="s">
        <v>697</v>
      </c>
      <c r="D30" s="412"/>
      <c r="I30" s="165"/>
    </row>
    <row r="31" spans="1:9" ht="19.8" customHeight="1" x14ac:dyDescent="0.45">
      <c r="C31" s="165" t="s">
        <v>693</v>
      </c>
      <c r="D31" s="166"/>
      <c r="I31" s="67"/>
    </row>
    <row r="32" spans="1:9" ht="30.6" customHeight="1" x14ac:dyDescent="0.45">
      <c r="C32" s="166"/>
      <c r="D32" s="166"/>
      <c r="I32" s="67"/>
    </row>
    <row r="33" spans="2:143" ht="99.6" customHeight="1" x14ac:dyDescent="0.45">
      <c r="C33" s="262"/>
      <c r="D33" s="262"/>
      <c r="I33" s="67"/>
    </row>
    <row r="34" spans="2:143" ht="18" customHeight="1" x14ac:dyDescent="0.45">
      <c r="C34" s="30"/>
      <c r="D34" s="30"/>
    </row>
    <row r="35" spans="2:143" ht="15.6" thickBot="1" x14ac:dyDescent="0.5">
      <c r="C35" s="451" t="s">
        <v>706</v>
      </c>
    </row>
    <row r="36" spans="2:143" x14ac:dyDescent="0.45">
      <c r="C36" s="455" t="s">
        <v>524</v>
      </c>
      <c r="D36" s="456"/>
      <c r="E36" s="456"/>
      <c r="F36" s="456"/>
      <c r="G36" s="456"/>
      <c r="H36" s="456"/>
      <c r="I36" s="456"/>
      <c r="J36" s="456"/>
      <c r="K36" s="456"/>
      <c r="L36" s="456"/>
      <c r="M36" s="456"/>
      <c r="N36" s="456"/>
      <c r="O36" s="456"/>
      <c r="P36" s="456"/>
      <c r="Q36" s="456"/>
      <c r="R36" s="456"/>
      <c r="S36" s="456"/>
      <c r="T36" s="456"/>
      <c r="U36" s="456"/>
      <c r="V36" s="456"/>
      <c r="W36" s="456"/>
      <c r="X36" s="456"/>
      <c r="Y36" s="456"/>
      <c r="Z36" s="470"/>
      <c r="AA36" s="470"/>
      <c r="AB36" s="470"/>
      <c r="AC36" s="457"/>
      <c r="AD36" s="167"/>
      <c r="AE36" s="167"/>
      <c r="AF36" s="167"/>
      <c r="AG36" s="167"/>
      <c r="AH36" s="167"/>
      <c r="AI36" s="167"/>
      <c r="AJ36" s="167"/>
      <c r="AK36" s="167"/>
      <c r="AL36" s="167"/>
      <c r="AM36" s="167"/>
      <c r="AN36" s="167"/>
      <c r="AO36" s="167"/>
      <c r="AP36" s="167"/>
      <c r="AQ36" s="167"/>
      <c r="AR36" s="167"/>
      <c r="AS36" s="167"/>
      <c r="AT36" s="167"/>
      <c r="AU36" s="167"/>
      <c r="AV36" s="167"/>
      <c r="AW36" s="167"/>
      <c r="AX36" s="167"/>
      <c r="AY36" s="167"/>
      <c r="AZ36" s="167"/>
      <c r="BA36" s="167"/>
      <c r="BB36" s="167"/>
      <c r="BC36" s="167"/>
      <c r="BD36" s="167"/>
      <c r="BE36" s="167"/>
      <c r="BF36" s="167"/>
      <c r="BG36" s="167"/>
      <c r="BH36" s="167"/>
      <c r="BI36" s="167"/>
      <c r="BJ36" s="167"/>
      <c r="BK36" s="167"/>
      <c r="BL36" s="167"/>
      <c r="BM36" s="167"/>
      <c r="BN36" s="167"/>
      <c r="BO36" s="167"/>
      <c r="BP36" s="167"/>
      <c r="BQ36" s="167"/>
      <c r="BR36" s="167"/>
      <c r="BS36" s="167"/>
      <c r="BT36" s="167"/>
      <c r="BU36" s="167"/>
      <c r="BV36" s="167"/>
      <c r="BW36" s="167"/>
      <c r="BX36" s="167"/>
      <c r="BY36" s="167"/>
      <c r="BZ36" s="167"/>
      <c r="CA36" s="167"/>
      <c r="CB36" s="167"/>
      <c r="CC36" s="167"/>
      <c r="CD36" s="167"/>
      <c r="CE36" s="167"/>
      <c r="CF36" s="167"/>
      <c r="CG36" s="167"/>
      <c r="CH36" s="167"/>
      <c r="CI36" s="167"/>
      <c r="CJ36" s="167"/>
      <c r="CK36" s="167"/>
      <c r="CL36" s="167"/>
      <c r="CM36" s="167"/>
      <c r="CN36" s="167"/>
      <c r="CO36" s="167"/>
      <c r="CP36" s="167"/>
      <c r="CQ36" s="167"/>
      <c r="CR36" s="167"/>
      <c r="CS36" s="167"/>
      <c r="CT36" s="167"/>
      <c r="CU36" s="167"/>
      <c r="CV36" s="167"/>
      <c r="CW36" s="167"/>
      <c r="CX36" s="167"/>
      <c r="CY36" s="167"/>
      <c r="CZ36" s="167"/>
      <c r="DA36" s="167"/>
      <c r="DB36" s="167"/>
      <c r="DC36" s="167"/>
      <c r="DD36" s="167"/>
      <c r="DE36" s="167"/>
      <c r="DF36" s="167"/>
      <c r="DG36" s="167"/>
      <c r="DH36" s="167"/>
      <c r="DI36" s="167"/>
      <c r="DJ36" s="167"/>
      <c r="DK36" s="167"/>
      <c r="DL36" s="167"/>
      <c r="DM36" s="167"/>
      <c r="DN36" s="167"/>
      <c r="DO36" s="167"/>
      <c r="DP36" s="167"/>
      <c r="DQ36" s="167"/>
      <c r="DR36" s="167"/>
      <c r="DS36" s="167"/>
      <c r="DT36" s="167"/>
      <c r="DU36" s="167"/>
      <c r="DV36" s="167"/>
      <c r="DW36" s="167"/>
      <c r="DX36" s="167"/>
      <c r="DY36" s="167"/>
      <c r="DZ36" s="167"/>
      <c r="EA36" s="167"/>
      <c r="EB36" s="167"/>
      <c r="EC36" s="167"/>
      <c r="ED36" s="167"/>
      <c r="EE36" s="167"/>
      <c r="EF36" s="167"/>
      <c r="EG36" s="167"/>
      <c r="EH36" s="167"/>
      <c r="EI36" s="167"/>
      <c r="EJ36" s="167"/>
      <c r="EK36" s="167"/>
      <c r="EL36" s="167"/>
      <c r="EM36" s="167"/>
    </row>
    <row r="37" spans="2:143" ht="105" x14ac:dyDescent="0.45">
      <c r="C37" s="458" t="s">
        <v>705</v>
      </c>
      <c r="D37" s="471" t="s">
        <v>526</v>
      </c>
      <c r="E37" s="471" t="s">
        <v>525</v>
      </c>
      <c r="F37" s="472" t="s">
        <v>527</v>
      </c>
      <c r="G37" s="471" t="s">
        <v>746</v>
      </c>
      <c r="H37" s="471" t="s">
        <v>539</v>
      </c>
      <c r="I37" s="471" t="s">
        <v>529</v>
      </c>
      <c r="J37" s="473" t="s">
        <v>581</v>
      </c>
      <c r="K37" s="473" t="str">
        <f>"補助金交付申請額"&amp;'1-1.提案書（様式）'!G38&amp;"年度（千円）"</f>
        <v>補助金交付申請額2026年度（千円）</v>
      </c>
      <c r="L37" s="473" t="str">
        <f>"補助金交付申請額"&amp;'1-1.提案書（様式）'!H38&amp;"年度（千円）"</f>
        <v>補助金交付申請額年度（千円）</v>
      </c>
      <c r="M37" s="471" t="s">
        <v>745</v>
      </c>
      <c r="N37" s="471" t="s">
        <v>528</v>
      </c>
      <c r="O37" s="471" t="s">
        <v>530</v>
      </c>
      <c r="P37" s="472" t="s">
        <v>540</v>
      </c>
      <c r="Q37" s="471" t="s">
        <v>531</v>
      </c>
      <c r="R37" s="471" t="s">
        <v>54</v>
      </c>
      <c r="S37" s="471" t="s">
        <v>532</v>
      </c>
      <c r="T37" s="471" t="s">
        <v>533</v>
      </c>
      <c r="U37" s="471" t="s">
        <v>534</v>
      </c>
      <c r="V37" s="471" t="s">
        <v>535</v>
      </c>
      <c r="W37" s="382" t="s">
        <v>730</v>
      </c>
      <c r="X37" s="382" t="s">
        <v>729</v>
      </c>
      <c r="Y37" s="474" t="s">
        <v>731</v>
      </c>
      <c r="Z37" s="471" t="s">
        <v>725</v>
      </c>
      <c r="AA37" s="471" t="s">
        <v>726</v>
      </c>
      <c r="AB37" s="471" t="s">
        <v>727</v>
      </c>
      <c r="AC37" s="459" t="s">
        <v>728</v>
      </c>
      <c r="AD37" s="167"/>
      <c r="AE37" s="167"/>
      <c r="AF37" s="167"/>
      <c r="AG37" s="167"/>
      <c r="AH37" s="167"/>
      <c r="AI37" s="167"/>
      <c r="AJ37" s="167"/>
      <c r="AK37" s="167"/>
      <c r="AL37" s="167"/>
      <c r="AM37" s="167"/>
      <c r="AN37" s="167"/>
      <c r="AO37" s="167"/>
      <c r="AP37" s="167"/>
      <c r="AQ37" s="167"/>
      <c r="AR37" s="167"/>
      <c r="AS37" s="167"/>
      <c r="AT37" s="167"/>
      <c r="AU37" s="167"/>
      <c r="AV37" s="167"/>
      <c r="AW37" s="167"/>
      <c r="AX37" s="167"/>
      <c r="AY37" s="167"/>
      <c r="AZ37" s="167"/>
      <c r="BA37" s="167"/>
      <c r="BB37" s="167"/>
      <c r="BC37" s="167"/>
      <c r="BD37" s="167"/>
      <c r="BE37" s="167"/>
      <c r="BF37" s="167"/>
      <c r="BG37" s="167"/>
      <c r="BH37" s="167"/>
      <c r="BI37" s="167"/>
      <c r="BJ37" s="167"/>
      <c r="BK37" s="167"/>
      <c r="BL37" s="167"/>
      <c r="BM37" s="167"/>
      <c r="BN37" s="167"/>
      <c r="BO37" s="167"/>
      <c r="BP37" s="167"/>
      <c r="BQ37" s="167"/>
      <c r="BR37" s="167"/>
      <c r="BS37" s="167"/>
      <c r="BT37" s="167"/>
      <c r="BU37" s="167"/>
      <c r="BV37" s="167"/>
      <c r="BW37" s="167"/>
      <c r="BX37" s="167"/>
      <c r="BY37" s="167"/>
      <c r="BZ37" s="167"/>
      <c r="CA37" s="167"/>
      <c r="CB37" s="167"/>
      <c r="CC37" s="167"/>
      <c r="CD37" s="167"/>
      <c r="CE37" s="167"/>
      <c r="CF37" s="167"/>
      <c r="CG37" s="167"/>
      <c r="CH37" s="167"/>
      <c r="CI37" s="167"/>
      <c r="CJ37" s="167"/>
      <c r="CK37" s="167"/>
      <c r="CL37" s="167"/>
      <c r="CM37" s="167"/>
      <c r="CN37" s="167"/>
      <c r="CO37" s="167"/>
      <c r="CP37" s="167"/>
      <c r="CQ37" s="167"/>
      <c r="CR37" s="167"/>
      <c r="CS37" s="167"/>
      <c r="CT37" s="167"/>
      <c r="CU37" s="167"/>
      <c r="CV37" s="167"/>
      <c r="CW37" s="167"/>
      <c r="CX37" s="167"/>
      <c r="CY37" s="167"/>
      <c r="CZ37" s="167"/>
      <c r="DA37" s="167"/>
      <c r="DB37" s="167"/>
      <c r="DC37" s="167"/>
      <c r="DD37" s="167"/>
      <c r="DE37" s="167"/>
      <c r="DF37" s="167"/>
      <c r="DG37" s="167"/>
      <c r="DH37" s="167"/>
      <c r="DI37" s="167"/>
      <c r="DJ37" s="167"/>
      <c r="DK37" s="167"/>
      <c r="DL37" s="167"/>
      <c r="DM37" s="167"/>
      <c r="DN37" s="167"/>
      <c r="DO37" s="167"/>
      <c r="DP37" s="167"/>
      <c r="DQ37" s="167"/>
      <c r="DR37" s="167"/>
      <c r="DS37" s="167"/>
      <c r="DT37" s="167"/>
      <c r="DU37" s="167"/>
      <c r="DV37" s="167"/>
      <c r="DW37" s="167"/>
      <c r="DX37" s="167"/>
      <c r="DY37" s="167"/>
      <c r="DZ37" s="167"/>
      <c r="EA37" s="167"/>
      <c r="EB37" s="167"/>
      <c r="EC37" s="167"/>
      <c r="ED37" s="167"/>
      <c r="EE37" s="167"/>
      <c r="EF37" s="167"/>
      <c r="EG37" s="167"/>
      <c r="EH37" s="167"/>
      <c r="EI37" s="167"/>
      <c r="EJ37" s="167"/>
      <c r="EK37" s="167"/>
      <c r="EL37" s="167"/>
      <c r="EM37" s="167"/>
    </row>
    <row r="38" spans="2:143" ht="15.6" thickBot="1" x14ac:dyDescent="0.5">
      <c r="C38" s="460">
        <f>'1-1.提案書（様式）'!$F$16</f>
        <v>0</v>
      </c>
      <c r="D38" s="461">
        <f>'1-1.提案書（様式）'!$F$18</f>
        <v>0</v>
      </c>
      <c r="E38" s="461" t="str">
        <f>'1-1.提案書（様式）'!$E$29</f>
        <v xml:space="preserve"> </v>
      </c>
      <c r="F38" s="461">
        <f>'1-1.提案書（様式）'!$I$49</f>
        <v>0</v>
      </c>
      <c r="G38" s="461">
        <f>'1-1.提案書（様式）'!$F$53</f>
        <v>0</v>
      </c>
      <c r="H38" s="462">
        <f>'1-1.提案書（様式）'!$F$51</f>
        <v>0</v>
      </c>
      <c r="I38" s="461" t="str">
        <f>'1-1.提案書（様式）'!$E$30</f>
        <v xml:space="preserve"> </v>
      </c>
      <c r="J38" s="463">
        <f>'1-1.提案書（様式）'!$E$32</f>
        <v>0</v>
      </c>
      <c r="K38" s="463">
        <f>'1-1.提案書（様式）'!$G$44</f>
        <v>0</v>
      </c>
      <c r="L38" s="463">
        <f>'1-1.提案書（様式）'!$H$44</f>
        <v>0</v>
      </c>
      <c r="M38" s="463">
        <f>'1-1.提案書（様式）'!$F$52</f>
        <v>0</v>
      </c>
      <c r="N38" s="461">
        <f>'1-1.提案書（様式）'!$F$54</f>
        <v>0</v>
      </c>
      <c r="O38" s="461">
        <f>'1-1.提案書（様式）'!$G$54</f>
        <v>0</v>
      </c>
      <c r="P38" s="461">
        <f>'1-1.提案書（様式）'!$H$53</f>
        <v>0</v>
      </c>
      <c r="Q38" s="461">
        <f>'1-1.提案書（様式）'!$E$64</f>
        <v>0</v>
      </c>
      <c r="R38" s="461">
        <f>'1-1.提案書（様式）'!$E$65</f>
        <v>0</v>
      </c>
      <c r="S38" s="461">
        <f>'1-1.提案書（様式）'!$G$65</f>
        <v>0</v>
      </c>
      <c r="T38" s="461">
        <f>'1-1.提案書（様式）'!$E$67</f>
        <v>0</v>
      </c>
      <c r="U38" s="461">
        <f>'1-1.提案書（様式）'!$E$69</f>
        <v>0</v>
      </c>
      <c r="V38" s="461">
        <f>'1-1.提案書（様式）'!$F$90</f>
        <v>0</v>
      </c>
      <c r="W38" s="475">
        <f>'4-1.チェックシート'!$D$11</f>
        <v>0</v>
      </c>
      <c r="X38" s="475">
        <f>'4-1.チェックシート'!$D$14</f>
        <v>0</v>
      </c>
      <c r="Y38" s="475">
        <f>'4-1.チェックシート'!$D$37</f>
        <v>0</v>
      </c>
      <c r="Z38" s="475">
        <f>'4-1.チェックシート'!$D$38</f>
        <v>0</v>
      </c>
      <c r="AA38" s="475">
        <f>'4-1.チェックシート'!$D$39</f>
        <v>0</v>
      </c>
      <c r="AB38" s="475">
        <f>'4-1.チェックシート'!$D$40</f>
        <v>0</v>
      </c>
      <c r="AC38" s="476">
        <f>'4-1.チェックシート'!$D$41</f>
        <v>0</v>
      </c>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167"/>
      <c r="BK38" s="167"/>
      <c r="BL38" s="167"/>
      <c r="BM38" s="167"/>
      <c r="BN38" s="167"/>
      <c r="BO38" s="167"/>
      <c r="BP38" s="167"/>
      <c r="BQ38" s="167"/>
      <c r="BR38" s="167"/>
      <c r="BS38" s="167"/>
      <c r="BT38" s="167"/>
      <c r="BU38" s="167"/>
      <c r="BV38" s="167"/>
      <c r="BW38" s="167"/>
      <c r="BX38" s="167"/>
      <c r="BY38" s="167"/>
      <c r="BZ38" s="167"/>
      <c r="CA38" s="167"/>
      <c r="CB38" s="167"/>
      <c r="CC38" s="167"/>
      <c r="CD38" s="167"/>
      <c r="CE38" s="167"/>
      <c r="CF38" s="167"/>
      <c r="CG38" s="167"/>
      <c r="CH38" s="167"/>
      <c r="CI38" s="167"/>
      <c r="CJ38" s="167"/>
      <c r="CK38" s="167"/>
      <c r="CL38" s="167"/>
      <c r="CM38" s="167"/>
      <c r="CN38" s="167"/>
      <c r="CO38" s="167"/>
      <c r="CP38" s="167"/>
      <c r="CQ38" s="167"/>
      <c r="CR38" s="167"/>
      <c r="CS38" s="167"/>
      <c r="CT38" s="167"/>
      <c r="CU38" s="167"/>
      <c r="CV38" s="167"/>
      <c r="CW38" s="167"/>
      <c r="CX38" s="167"/>
      <c r="CY38" s="167"/>
      <c r="CZ38" s="167"/>
      <c r="DA38" s="167"/>
      <c r="DB38" s="167"/>
      <c r="DC38" s="167"/>
      <c r="DD38" s="167"/>
      <c r="DE38" s="167"/>
      <c r="DF38" s="167"/>
      <c r="DG38" s="167"/>
      <c r="DH38" s="167"/>
      <c r="DI38" s="167"/>
      <c r="DJ38" s="167"/>
      <c r="DK38" s="167"/>
      <c r="DL38" s="167"/>
      <c r="DM38" s="167"/>
      <c r="DN38" s="167"/>
      <c r="DO38" s="167"/>
      <c r="DP38" s="167"/>
      <c r="DQ38" s="167"/>
      <c r="DR38" s="167"/>
      <c r="DS38" s="167"/>
      <c r="DT38" s="167"/>
      <c r="DU38" s="167"/>
      <c r="DV38" s="167"/>
      <c r="DW38" s="167"/>
      <c r="DX38" s="167"/>
      <c r="DY38" s="167"/>
      <c r="DZ38" s="167"/>
      <c r="EA38" s="167"/>
      <c r="EB38" s="167"/>
      <c r="EC38" s="167"/>
      <c r="ED38" s="167"/>
      <c r="EE38" s="167"/>
      <c r="EF38" s="167"/>
      <c r="EG38" s="167"/>
      <c r="EH38" s="167"/>
      <c r="EI38" s="167"/>
      <c r="EJ38" s="167"/>
      <c r="EK38" s="167"/>
      <c r="EL38" s="167"/>
      <c r="EM38" s="167"/>
    </row>
    <row r="39" spans="2:143" x14ac:dyDescent="0.45">
      <c r="C39" s="428"/>
      <c r="D39" s="428"/>
      <c r="E39" s="428"/>
      <c r="F39" s="465"/>
      <c r="G39" s="428"/>
      <c r="H39" s="466"/>
      <c r="I39" s="428"/>
      <c r="J39" s="467"/>
      <c r="K39" s="467"/>
      <c r="L39" s="467"/>
      <c r="M39" s="428"/>
      <c r="N39" s="428"/>
      <c r="O39" s="428"/>
      <c r="P39" s="428"/>
      <c r="Q39" s="428"/>
      <c r="R39" s="428"/>
      <c r="S39" s="428"/>
      <c r="T39" s="428"/>
      <c r="U39" s="428"/>
      <c r="V39" s="428"/>
      <c r="W39" s="428"/>
      <c r="X39" s="428"/>
      <c r="Y39" s="429"/>
      <c r="AA39" s="167"/>
      <c r="AB39" s="167"/>
      <c r="AC39" s="167"/>
      <c r="AD39" s="167"/>
      <c r="AE39" s="167"/>
      <c r="AF39" s="167"/>
      <c r="AG39" s="167"/>
      <c r="AH39" s="167"/>
      <c r="AI39" s="167"/>
      <c r="AJ39" s="167"/>
      <c r="AK39" s="167"/>
      <c r="AL39" s="167"/>
      <c r="AM39" s="167"/>
      <c r="AN39" s="167"/>
      <c r="AO39" s="167"/>
      <c r="AP39" s="167"/>
      <c r="AQ39" s="167"/>
      <c r="AR39" s="167"/>
      <c r="AS39" s="167"/>
      <c r="AT39" s="167"/>
      <c r="AU39" s="167"/>
      <c r="AV39" s="167"/>
      <c r="AW39" s="167"/>
      <c r="AX39" s="167"/>
      <c r="AY39" s="167"/>
      <c r="AZ39" s="167"/>
      <c r="BA39" s="167"/>
      <c r="BB39" s="167"/>
      <c r="BC39" s="167"/>
      <c r="BD39" s="167"/>
      <c r="BE39" s="167"/>
      <c r="BF39" s="167"/>
      <c r="BG39" s="167"/>
      <c r="BH39" s="167"/>
      <c r="BI39" s="167"/>
      <c r="BJ39" s="167"/>
      <c r="BK39" s="167"/>
      <c r="BL39" s="167"/>
      <c r="BM39" s="167"/>
      <c r="BN39" s="167"/>
      <c r="BO39" s="167"/>
      <c r="BP39" s="167"/>
      <c r="BQ39" s="167"/>
      <c r="BR39" s="167"/>
      <c r="BS39" s="167"/>
      <c r="BT39" s="167"/>
      <c r="BU39" s="167"/>
      <c r="BV39" s="167"/>
      <c r="BW39" s="167"/>
      <c r="BX39" s="167"/>
      <c r="BY39" s="167"/>
      <c r="BZ39" s="167"/>
      <c r="CA39" s="167"/>
      <c r="CB39" s="167"/>
      <c r="CC39" s="167"/>
      <c r="CD39" s="167"/>
      <c r="CE39" s="167"/>
      <c r="CF39" s="167"/>
      <c r="CG39" s="167"/>
      <c r="CH39" s="167"/>
      <c r="CI39" s="167"/>
      <c r="CJ39" s="167"/>
      <c r="CK39" s="167"/>
      <c r="CL39" s="167"/>
      <c r="CM39" s="167"/>
      <c r="CN39" s="167"/>
      <c r="CO39" s="167"/>
      <c r="CP39" s="167"/>
      <c r="CQ39" s="167"/>
      <c r="CR39" s="167"/>
      <c r="CS39" s="167"/>
      <c r="CT39" s="167"/>
      <c r="CU39" s="167"/>
      <c r="CV39" s="167"/>
      <c r="CW39" s="167"/>
      <c r="CX39" s="167"/>
      <c r="CY39" s="167"/>
      <c r="CZ39" s="167"/>
      <c r="DA39" s="167"/>
      <c r="DB39" s="167"/>
      <c r="DC39" s="167"/>
      <c r="DD39" s="167"/>
      <c r="DE39" s="167"/>
      <c r="DF39" s="167"/>
      <c r="DG39" s="167"/>
      <c r="DH39" s="167"/>
      <c r="DI39" s="167"/>
      <c r="DJ39" s="167"/>
      <c r="DK39" s="167"/>
      <c r="DL39" s="167"/>
      <c r="DM39" s="167"/>
      <c r="DN39" s="167"/>
      <c r="DO39" s="167"/>
      <c r="DP39" s="167"/>
      <c r="DQ39" s="167"/>
      <c r="DR39" s="167"/>
      <c r="DS39" s="167"/>
      <c r="DT39" s="167"/>
      <c r="DU39" s="167"/>
      <c r="DV39" s="167"/>
      <c r="DW39" s="167"/>
      <c r="DX39" s="167"/>
      <c r="DY39" s="167"/>
      <c r="DZ39" s="167"/>
      <c r="EA39" s="167"/>
      <c r="EB39" s="167"/>
      <c r="EC39" s="167"/>
      <c r="ED39" s="167"/>
      <c r="EE39" s="167"/>
      <c r="EF39" s="167"/>
      <c r="EG39" s="167"/>
      <c r="EH39" s="167"/>
      <c r="EI39" s="167"/>
      <c r="EJ39" s="167"/>
      <c r="EK39" s="167"/>
      <c r="EL39" s="167"/>
      <c r="EM39" s="167"/>
    </row>
    <row r="40" spans="2:143" s="478" customFormat="1" x14ac:dyDescent="0.45">
      <c r="B40" s="477"/>
      <c r="C40" s="479" t="s">
        <v>523</v>
      </c>
      <c r="D40" s="480"/>
      <c r="E40" s="480"/>
      <c r="F40" s="480"/>
      <c r="G40" s="480"/>
      <c r="H40" s="480"/>
      <c r="I40" s="480"/>
      <c r="J40" s="480"/>
      <c r="K40" s="480"/>
      <c r="L40" s="480"/>
      <c r="M40" s="480"/>
      <c r="N40" s="481"/>
    </row>
    <row r="41" spans="2:143" s="478" customFormat="1" x14ac:dyDescent="0.45">
      <c r="B41" s="477"/>
      <c r="C41" s="482" t="s">
        <v>572</v>
      </c>
      <c r="D41" s="478" t="s">
        <v>624</v>
      </c>
      <c r="E41" s="483" t="s">
        <v>478</v>
      </c>
      <c r="F41" s="478" t="s">
        <v>461</v>
      </c>
      <c r="G41" s="478" t="s">
        <v>461</v>
      </c>
      <c r="H41" s="478" t="s">
        <v>462</v>
      </c>
      <c r="I41" s="483" t="s">
        <v>478</v>
      </c>
      <c r="J41" s="478" t="s">
        <v>562</v>
      </c>
      <c r="K41" s="478">
        <v>1</v>
      </c>
      <c r="L41" s="478" t="s">
        <v>464</v>
      </c>
      <c r="M41" s="478" t="s">
        <v>512</v>
      </c>
      <c r="N41" s="219" t="s">
        <v>650</v>
      </c>
    </row>
    <row r="42" spans="2:143" s="478" customFormat="1" x14ac:dyDescent="0.45">
      <c r="B42" s="477"/>
      <c r="C42" s="482" t="s">
        <v>573</v>
      </c>
      <c r="D42" s="478" t="s">
        <v>625</v>
      </c>
      <c r="E42" s="478" t="s">
        <v>744</v>
      </c>
      <c r="F42" s="478" t="s">
        <v>465</v>
      </c>
      <c r="G42" s="478" t="s">
        <v>465</v>
      </c>
      <c r="H42" s="478" t="s">
        <v>469</v>
      </c>
      <c r="I42" s="478" t="s">
        <v>744</v>
      </c>
      <c r="J42" s="478" t="s">
        <v>563</v>
      </c>
      <c r="K42" s="478">
        <v>2</v>
      </c>
      <c r="L42" s="478" t="s">
        <v>470</v>
      </c>
      <c r="N42" s="219" t="s">
        <v>743</v>
      </c>
    </row>
    <row r="43" spans="2:143" s="478" customFormat="1" x14ac:dyDescent="0.45">
      <c r="B43" s="477"/>
      <c r="C43" s="482"/>
      <c r="E43" s="478" t="s">
        <v>483</v>
      </c>
      <c r="I43" s="478" t="s">
        <v>483</v>
      </c>
      <c r="K43" s="478" t="s">
        <v>475</v>
      </c>
      <c r="L43" s="478" t="s">
        <v>476</v>
      </c>
      <c r="N43" s="219" t="s">
        <v>742</v>
      </c>
    </row>
    <row r="44" spans="2:143" s="478" customFormat="1" x14ac:dyDescent="0.45">
      <c r="B44" s="477"/>
      <c r="C44" s="482"/>
      <c r="I44" s="483"/>
      <c r="L44" s="478" t="s">
        <v>479</v>
      </c>
      <c r="N44" s="219" t="s">
        <v>741</v>
      </c>
    </row>
    <row r="45" spans="2:143" s="478" customFormat="1" x14ac:dyDescent="0.45">
      <c r="B45" s="477"/>
      <c r="C45" s="482"/>
      <c r="L45" s="478" t="s">
        <v>481</v>
      </c>
      <c r="N45" s="219" t="s">
        <v>740</v>
      </c>
    </row>
    <row r="46" spans="2:143" s="478" customFormat="1" x14ac:dyDescent="0.45">
      <c r="B46" s="477"/>
      <c r="C46" s="482"/>
      <c r="N46" s="219" t="s">
        <v>739</v>
      </c>
    </row>
    <row r="47" spans="2:143" s="478" customFormat="1" x14ac:dyDescent="0.45">
      <c r="B47" s="477"/>
      <c r="C47" s="482"/>
      <c r="N47" s="219" t="s">
        <v>738</v>
      </c>
    </row>
    <row r="48" spans="2:143" s="478" customFormat="1" x14ac:dyDescent="0.45">
      <c r="B48" s="477"/>
      <c r="C48" s="482"/>
      <c r="N48" s="219" t="s">
        <v>737</v>
      </c>
    </row>
    <row r="49" spans="2:14" s="478" customFormat="1" x14ac:dyDescent="0.45">
      <c r="B49" s="477"/>
      <c r="C49" s="482" t="s">
        <v>554</v>
      </c>
      <c r="D49" s="478" t="s">
        <v>463</v>
      </c>
      <c r="E49" s="478" t="s">
        <v>465</v>
      </c>
      <c r="F49" s="478" t="s">
        <v>466</v>
      </c>
      <c r="G49" s="478" t="s">
        <v>467</v>
      </c>
      <c r="H49" s="478" t="s">
        <v>460</v>
      </c>
      <c r="I49" s="478" t="s">
        <v>736</v>
      </c>
      <c r="N49" s="219"/>
    </row>
    <row r="50" spans="2:14" s="478" customFormat="1" x14ac:dyDescent="0.45">
      <c r="B50" s="477"/>
      <c r="C50" s="482"/>
      <c r="D50" s="478" t="s">
        <v>471</v>
      </c>
      <c r="E50" s="478">
        <v>1</v>
      </c>
      <c r="F50" s="478" t="s">
        <v>472</v>
      </c>
      <c r="G50" s="478" t="s">
        <v>473</v>
      </c>
      <c r="H50" s="478" t="s">
        <v>468</v>
      </c>
      <c r="I50" s="478" t="s">
        <v>735</v>
      </c>
      <c r="N50" s="219"/>
    </row>
    <row r="51" spans="2:14" s="478" customFormat="1" x14ac:dyDescent="0.45">
      <c r="B51" s="477"/>
      <c r="C51" s="482" t="s">
        <v>545</v>
      </c>
      <c r="E51" s="478">
        <v>2</v>
      </c>
      <c r="H51" s="478" t="s">
        <v>474</v>
      </c>
      <c r="I51" s="478" t="s">
        <v>734</v>
      </c>
      <c r="N51" s="219"/>
    </row>
    <row r="52" spans="2:14" s="478" customFormat="1" x14ac:dyDescent="0.45">
      <c r="B52" s="477"/>
      <c r="C52" s="482" t="s">
        <v>546</v>
      </c>
      <c r="E52" s="478">
        <v>3</v>
      </c>
      <c r="H52" s="478" t="s">
        <v>477</v>
      </c>
      <c r="I52" s="478" t="s">
        <v>733</v>
      </c>
      <c r="N52" s="219"/>
    </row>
    <row r="53" spans="2:14" s="478" customFormat="1" x14ac:dyDescent="0.45">
      <c r="B53" s="477"/>
      <c r="C53" s="482"/>
      <c r="E53" s="478">
        <v>4</v>
      </c>
      <c r="H53" s="478" t="s">
        <v>480</v>
      </c>
      <c r="I53" s="478" t="s">
        <v>732</v>
      </c>
      <c r="N53" s="219"/>
    </row>
    <row r="54" spans="2:14" s="478" customFormat="1" x14ac:dyDescent="0.45">
      <c r="B54" s="477"/>
      <c r="C54" s="482"/>
      <c r="E54" s="478">
        <v>5</v>
      </c>
      <c r="H54" s="478" t="s">
        <v>482</v>
      </c>
      <c r="N54" s="219"/>
    </row>
    <row r="55" spans="2:14" s="478" customFormat="1" x14ac:dyDescent="0.45">
      <c r="B55" s="477"/>
      <c r="C55" s="482"/>
      <c r="H55" s="478" t="s">
        <v>484</v>
      </c>
      <c r="N55" s="219"/>
    </row>
    <row r="56" spans="2:14" s="478" customFormat="1" x14ac:dyDescent="0.45">
      <c r="B56" s="477"/>
      <c r="C56" s="482"/>
      <c r="H56" s="478" t="s">
        <v>485</v>
      </c>
      <c r="N56" s="219"/>
    </row>
    <row r="57" spans="2:14" s="478" customFormat="1" x14ac:dyDescent="0.45">
      <c r="B57" s="477"/>
      <c r="C57" s="482"/>
      <c r="H57" s="478" t="s">
        <v>486</v>
      </c>
      <c r="N57" s="219"/>
    </row>
    <row r="58" spans="2:14" s="478" customFormat="1" x14ac:dyDescent="0.45">
      <c r="B58" s="477"/>
      <c r="C58" s="482"/>
      <c r="H58" s="478" t="s">
        <v>487</v>
      </c>
      <c r="N58" s="219"/>
    </row>
    <row r="59" spans="2:14" s="478" customFormat="1" x14ac:dyDescent="0.45">
      <c r="B59" s="477"/>
      <c r="C59" s="482"/>
      <c r="H59" s="478" t="s">
        <v>488</v>
      </c>
      <c r="N59" s="219"/>
    </row>
    <row r="60" spans="2:14" s="478" customFormat="1" x14ac:dyDescent="0.45">
      <c r="B60" s="477"/>
      <c r="C60" s="482"/>
      <c r="H60" s="478" t="s">
        <v>489</v>
      </c>
      <c r="N60" s="219"/>
    </row>
    <row r="61" spans="2:14" s="478" customFormat="1" x14ac:dyDescent="0.45">
      <c r="B61" s="477"/>
      <c r="C61" s="482"/>
      <c r="H61" s="478" t="s">
        <v>490</v>
      </c>
      <c r="N61" s="219"/>
    </row>
    <row r="62" spans="2:14" s="478" customFormat="1" x14ac:dyDescent="0.45">
      <c r="B62" s="477"/>
      <c r="C62" s="482"/>
      <c r="H62" s="478" t="s">
        <v>491</v>
      </c>
      <c r="N62" s="219"/>
    </row>
    <row r="63" spans="2:14" s="478" customFormat="1" x14ac:dyDescent="0.45">
      <c r="B63" s="477"/>
      <c r="C63" s="482"/>
      <c r="H63" s="478" t="s">
        <v>492</v>
      </c>
      <c r="N63" s="219"/>
    </row>
    <row r="64" spans="2:14" s="478" customFormat="1" x14ac:dyDescent="0.45">
      <c r="B64" s="477"/>
      <c r="C64" s="482"/>
      <c r="H64" s="478" t="s">
        <v>493</v>
      </c>
      <c r="N64" s="219"/>
    </row>
    <row r="65" spans="2:14" s="478" customFormat="1" x14ac:dyDescent="0.45">
      <c r="B65" s="477"/>
      <c r="C65" s="482"/>
      <c r="H65" s="478" t="s">
        <v>494</v>
      </c>
      <c r="N65" s="219"/>
    </row>
    <row r="66" spans="2:14" s="478" customFormat="1" x14ac:dyDescent="0.45">
      <c r="B66" s="477"/>
      <c r="C66" s="482"/>
      <c r="H66" s="478" t="s">
        <v>495</v>
      </c>
      <c r="N66" s="219"/>
    </row>
    <row r="67" spans="2:14" s="478" customFormat="1" x14ac:dyDescent="0.45">
      <c r="B67" s="477"/>
      <c r="C67" s="482"/>
      <c r="H67" s="478" t="s">
        <v>496</v>
      </c>
      <c r="N67" s="219"/>
    </row>
    <row r="68" spans="2:14" s="478" customFormat="1" x14ac:dyDescent="0.45">
      <c r="B68" s="477"/>
      <c r="C68" s="482"/>
      <c r="H68" s="478" t="s">
        <v>497</v>
      </c>
      <c r="N68" s="219"/>
    </row>
    <row r="69" spans="2:14" s="478" customFormat="1" x14ac:dyDescent="0.45">
      <c r="B69" s="477"/>
      <c r="C69" s="484"/>
      <c r="D69" s="485"/>
      <c r="E69" s="485"/>
      <c r="F69" s="485"/>
      <c r="G69" s="485"/>
      <c r="H69" s="485" t="s">
        <v>498</v>
      </c>
      <c r="I69" s="485"/>
      <c r="J69" s="485"/>
      <c r="K69" s="485"/>
      <c r="L69" s="485"/>
      <c r="M69" s="485"/>
      <c r="N69" s="486"/>
    </row>
    <row r="70" spans="2:14" s="167" customFormat="1" x14ac:dyDescent="0.45">
      <c r="B70" s="468"/>
    </row>
    <row r="71" spans="2:14" s="167" customFormat="1" x14ac:dyDescent="0.45">
      <c r="B71" s="468"/>
    </row>
    <row r="72" spans="2:14" s="167" customFormat="1" x14ac:dyDescent="0.45">
      <c r="B72" s="468"/>
    </row>
    <row r="73" spans="2:14" s="167" customFormat="1" x14ac:dyDescent="0.45">
      <c r="B73" s="468"/>
    </row>
    <row r="74" spans="2:14" s="167" customFormat="1" x14ac:dyDescent="0.45">
      <c r="B74" s="468"/>
    </row>
    <row r="75" spans="2:14" s="167" customFormat="1" x14ac:dyDescent="0.45">
      <c r="B75" s="468"/>
    </row>
    <row r="76" spans="2:14" s="167" customFormat="1" x14ac:dyDescent="0.45">
      <c r="B76" s="468"/>
    </row>
    <row r="77" spans="2:14" s="167" customFormat="1" x14ac:dyDescent="0.45">
      <c r="B77" s="468"/>
    </row>
    <row r="78" spans="2:14" s="167" customFormat="1" x14ac:dyDescent="0.45">
      <c r="B78" s="468"/>
    </row>
    <row r="79" spans="2:14" s="167" customFormat="1" x14ac:dyDescent="0.45">
      <c r="B79" s="468"/>
    </row>
    <row r="80" spans="2:14" s="167" customFormat="1" x14ac:dyDescent="0.45">
      <c r="B80" s="468"/>
    </row>
    <row r="81" spans="2:2" s="167" customFormat="1" x14ac:dyDescent="0.45">
      <c r="B81" s="468"/>
    </row>
    <row r="82" spans="2:2" s="167" customFormat="1" x14ac:dyDescent="0.45">
      <c r="B82" s="468"/>
    </row>
  </sheetData>
  <phoneticPr fontId="1"/>
  <conditionalFormatting sqref="C37:V37 Z37:AC37">
    <cfRule type="expression" dxfId="45" priority="2">
      <formula>COUNTIF($B64, "*削除*")</formula>
    </cfRule>
  </conditionalFormatting>
  <dataValidations count="1">
    <dataValidation type="list" allowBlank="1" showInputMessage="1" showErrorMessage="1" sqref="D8" xr:uid="{1951DB81-A415-4BD0-BE2C-73A221DC0A6D}">
      <formula1>$C$41:$C$42</formula1>
    </dataValidation>
  </dataValidations>
  <hyperlinks>
    <hyperlink ref="C13" location="'1-1.提案書'!A1" display="1-1.　提案書" xr:uid="{5D5F17BA-A2FF-499D-8265-6FC434CA05BD}"/>
    <hyperlink ref="C17" location="'2-2.主任研究者研究経歴書'!A1" display="2-2.　主任研究者研究経歴書" xr:uid="{88770906-D109-40D0-BDDD-CE6D199BB85C}"/>
    <hyperlink ref="C19" location="'2-4.利害関係の確認について'!A1" display="2-4.　利害関係の確認について" xr:uid="{156FEA6D-102F-498D-B55C-2D2F81A90CFB}"/>
    <hyperlink ref="C22" location="'3-3-I.財務項目ファイル-資金計画表'!A1" display="3-3-I.    財務項目ファイル-資金計画表" xr:uid="{E01E1184-F62D-48F8-96EB-E31C08E1DE1C}"/>
    <hyperlink ref="C23" location="'3-3-II.財務項目ファイル-資金繰り表'!A1" display="3-3-II.   財務項目ファイル-資金繰り表" xr:uid="{05506EB8-4919-454E-8846-0BEADDD6801F}"/>
    <hyperlink ref="C24" location="'3-3-III.財務項目ファイル-財務データ入力'!A1" display="3-3-III.  財務項目ファイル-財務データ入力" xr:uid="{CB28CFDD-D7D9-4545-8DF1-A3C950C4E509}"/>
    <hyperlink ref="C25" location="'3-4.ワークライフ・バランス等推進企業に関する認定等の状況'!A1" display="3-4.　ワーク・ライフ・バランス等推進企業に関する認定等の状況　" xr:uid="{F70EF772-0E34-4C9D-8228-22EE9F671A50}"/>
    <hyperlink ref="C26" location="'3-5.事業開始年度の賃金を引き上げる旨の表明資料（任意）'!A1" display="3-5.　事業開始年度の賃金を引き上げる旨の表明資料（任意）" xr:uid="{A9316FF0-6186-4AC0-9847-6E781C86117E}"/>
    <hyperlink ref="C18" location="'2-2.主任研究者研究経歴書（共同研究先用）'!A1" display="2-2.　主任研究者研究経歴書（共同研究先用）" xr:uid="{D8FB73D8-E92C-4526-BABF-A9BBFADCE6E9}"/>
    <hyperlink ref="C27" location="'3-6.GXに係る取組申告書'!Print_Area" display="3-6.GXに係る取組申告書" xr:uid="{30953994-5BA5-40DA-879A-806C407BFF57}"/>
    <hyperlink ref="C28" location="'4-1.チェックシート'!Print_Area" display="4-1.チェックシート" xr:uid="{3181A53F-2EC1-4496-88D8-4188D41D4FAF}"/>
    <hyperlink ref="C19:D19" location="'2-3.利害関係の確認について'!Print_Area" display="2-3.　利害関係の確認について" xr:uid="{46BA3439-AAB7-4726-9A15-1877E4387C2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47515-0CF7-4236-AA4C-762C4746EC06}">
  <sheetPr codeName="Sheet16"/>
  <dimension ref="B1:C41"/>
  <sheetViews>
    <sheetView zoomScale="80" zoomScaleNormal="80" workbookViewId="0">
      <selection activeCell="C21" sqref="C21"/>
    </sheetView>
  </sheetViews>
  <sheetFormatPr defaultColWidth="9" defaultRowHeight="15" x14ac:dyDescent="0.45"/>
  <cols>
    <col min="1" max="1" width="4.69921875" style="5" customWidth="1"/>
    <col min="2" max="2" width="29" style="5" customWidth="1"/>
    <col min="3" max="3" width="73.8984375" style="5" customWidth="1"/>
    <col min="4" max="16384" width="9" style="5"/>
  </cols>
  <sheetData>
    <row r="1" spans="2:3" x14ac:dyDescent="0.45">
      <c r="B1" s="18" t="s">
        <v>357</v>
      </c>
    </row>
    <row r="2" spans="2:3" x14ac:dyDescent="0.45">
      <c r="B2" s="5" t="s">
        <v>358</v>
      </c>
    </row>
    <row r="3" spans="2:3" ht="15.6" thickBot="1" x14ac:dyDescent="0.5"/>
    <row r="4" spans="2:3" ht="15.6" thickBot="1" x14ac:dyDescent="0.5">
      <c r="B4" s="19" t="s">
        <v>359</v>
      </c>
      <c r="C4" s="20" t="s">
        <v>360</v>
      </c>
    </row>
    <row r="5" spans="2:3" x14ac:dyDescent="0.45">
      <c r="B5" s="21" t="s">
        <v>361</v>
      </c>
      <c r="C5" s="22" t="s">
        <v>362</v>
      </c>
    </row>
    <row r="6" spans="2:3" x14ac:dyDescent="0.45">
      <c r="B6" s="23" t="s">
        <v>363</v>
      </c>
      <c r="C6" s="24" t="s">
        <v>256</v>
      </c>
    </row>
    <row r="7" spans="2:3" x14ac:dyDescent="0.45">
      <c r="B7" s="23" t="s">
        <v>364</v>
      </c>
      <c r="C7" s="24" t="s">
        <v>258</v>
      </c>
    </row>
    <row r="8" spans="2:3" x14ac:dyDescent="0.45">
      <c r="B8" s="23" t="s">
        <v>365</v>
      </c>
      <c r="C8" s="24" t="s">
        <v>260</v>
      </c>
    </row>
    <row r="9" spans="2:3" x14ac:dyDescent="0.45">
      <c r="B9" s="23" t="s">
        <v>365</v>
      </c>
      <c r="C9" s="24" t="s">
        <v>366</v>
      </c>
    </row>
    <row r="10" spans="2:3" x14ac:dyDescent="0.45">
      <c r="B10" s="23" t="s">
        <v>367</v>
      </c>
      <c r="C10" s="24" t="s">
        <v>368</v>
      </c>
    </row>
    <row r="11" spans="2:3" x14ac:dyDescent="0.45">
      <c r="B11" s="23" t="s">
        <v>369</v>
      </c>
      <c r="C11" s="24" t="s">
        <v>370</v>
      </c>
    </row>
    <row r="12" spans="2:3" x14ac:dyDescent="0.45">
      <c r="B12" s="23" t="s">
        <v>268</v>
      </c>
      <c r="C12" s="24" t="s">
        <v>371</v>
      </c>
    </row>
    <row r="13" spans="2:3" x14ac:dyDescent="0.45">
      <c r="B13" s="23" t="s">
        <v>270</v>
      </c>
      <c r="C13" s="24" t="s">
        <v>372</v>
      </c>
    </row>
    <row r="14" spans="2:3" x14ac:dyDescent="0.45">
      <c r="B14" s="23" t="s">
        <v>373</v>
      </c>
      <c r="C14" s="24" t="s">
        <v>374</v>
      </c>
    </row>
    <row r="15" spans="2:3" x14ac:dyDescent="0.45">
      <c r="B15" s="23" t="s">
        <v>273</v>
      </c>
      <c r="C15" s="24" t="s">
        <v>375</v>
      </c>
    </row>
    <row r="16" spans="2:3" x14ac:dyDescent="0.45">
      <c r="B16" s="23" t="s">
        <v>276</v>
      </c>
      <c r="C16" s="24" t="s">
        <v>376</v>
      </c>
    </row>
    <row r="17" spans="2:3" x14ac:dyDescent="0.45">
      <c r="B17" s="23" t="s">
        <v>279</v>
      </c>
      <c r="C17" s="24" t="s">
        <v>377</v>
      </c>
    </row>
    <row r="18" spans="2:3" x14ac:dyDescent="0.45">
      <c r="B18" s="23" t="s">
        <v>282</v>
      </c>
      <c r="C18" s="24" t="s">
        <v>283</v>
      </c>
    </row>
    <row r="19" spans="2:3" ht="15.6" thickBot="1" x14ac:dyDescent="0.5">
      <c r="B19" s="25" t="s">
        <v>282</v>
      </c>
      <c r="C19" s="26" t="s">
        <v>285</v>
      </c>
    </row>
    <row r="20" spans="2:3" x14ac:dyDescent="0.45">
      <c r="B20" s="21" t="s">
        <v>289</v>
      </c>
      <c r="C20" s="22" t="s">
        <v>378</v>
      </c>
    </row>
    <row r="21" spans="2:3" x14ac:dyDescent="0.45">
      <c r="B21" s="23" t="s">
        <v>289</v>
      </c>
      <c r="C21" s="24" t="s">
        <v>379</v>
      </c>
    </row>
    <row r="22" spans="2:3" x14ac:dyDescent="0.45">
      <c r="B22" s="23" t="s">
        <v>293</v>
      </c>
      <c r="C22" s="24" t="s">
        <v>380</v>
      </c>
    </row>
    <row r="23" spans="2:3" x14ac:dyDescent="0.45">
      <c r="B23" s="23" t="s">
        <v>296</v>
      </c>
      <c r="C23" s="24" t="s">
        <v>297</v>
      </c>
    </row>
    <row r="24" spans="2:3" x14ac:dyDescent="0.45">
      <c r="B24" s="23" t="s">
        <v>299</v>
      </c>
      <c r="C24" s="24" t="s">
        <v>381</v>
      </c>
    </row>
    <row r="25" spans="2:3" x14ac:dyDescent="0.45">
      <c r="B25" s="23" t="s">
        <v>382</v>
      </c>
      <c r="C25" s="24" t="s">
        <v>301</v>
      </c>
    </row>
    <row r="26" spans="2:3" x14ac:dyDescent="0.45">
      <c r="B26" s="23" t="s">
        <v>304</v>
      </c>
      <c r="C26" s="24" t="s">
        <v>383</v>
      </c>
    </row>
    <row r="27" spans="2:3" x14ac:dyDescent="0.45">
      <c r="B27" s="23" t="s">
        <v>304</v>
      </c>
      <c r="C27" s="24" t="s">
        <v>384</v>
      </c>
    </row>
    <row r="28" spans="2:3" x14ac:dyDescent="0.45">
      <c r="B28" s="23" t="s">
        <v>308</v>
      </c>
      <c r="C28" s="24" t="s">
        <v>309</v>
      </c>
    </row>
    <row r="29" spans="2:3" x14ac:dyDescent="0.45">
      <c r="B29" s="23" t="s">
        <v>296</v>
      </c>
      <c r="C29" s="24" t="s">
        <v>311</v>
      </c>
    </row>
    <row r="30" spans="2:3" x14ac:dyDescent="0.45">
      <c r="B30" s="23" t="s">
        <v>299</v>
      </c>
      <c r="C30" s="24" t="s">
        <v>313</v>
      </c>
    </row>
    <row r="31" spans="2:3" x14ac:dyDescent="0.45">
      <c r="B31" s="23" t="s">
        <v>385</v>
      </c>
      <c r="C31" s="24" t="s">
        <v>386</v>
      </c>
    </row>
    <row r="32" spans="2:3" x14ac:dyDescent="0.45">
      <c r="B32" s="23" t="s">
        <v>387</v>
      </c>
      <c r="C32" s="24" t="s">
        <v>317</v>
      </c>
    </row>
    <row r="33" spans="2:3" x14ac:dyDescent="0.45">
      <c r="B33" s="23" t="s">
        <v>319</v>
      </c>
      <c r="C33" s="24" t="s">
        <v>320</v>
      </c>
    </row>
    <row r="34" spans="2:3" x14ac:dyDescent="0.45">
      <c r="B34" s="23" t="s">
        <v>388</v>
      </c>
      <c r="C34" s="24" t="s">
        <v>322</v>
      </c>
    </row>
    <row r="35" spans="2:3" x14ac:dyDescent="0.45">
      <c r="B35" s="23" t="s">
        <v>324</v>
      </c>
      <c r="C35" s="24" t="s">
        <v>325</v>
      </c>
    </row>
    <row r="36" spans="2:3" ht="15.6" thickBot="1" x14ac:dyDescent="0.5">
      <c r="B36" s="25" t="s">
        <v>327</v>
      </c>
      <c r="C36" s="26" t="s">
        <v>328</v>
      </c>
    </row>
    <row r="37" spans="2:3" x14ac:dyDescent="0.45">
      <c r="B37" s="21" t="s">
        <v>389</v>
      </c>
      <c r="C37" s="22" t="s">
        <v>390</v>
      </c>
    </row>
    <row r="38" spans="2:3" x14ac:dyDescent="0.45">
      <c r="B38" s="23" t="s">
        <v>335</v>
      </c>
      <c r="C38" s="24" t="s">
        <v>390</v>
      </c>
    </row>
    <row r="39" spans="2:3" x14ac:dyDescent="0.45">
      <c r="B39" s="23" t="s">
        <v>337</v>
      </c>
      <c r="C39" s="24" t="s">
        <v>390</v>
      </c>
    </row>
    <row r="40" spans="2:3" x14ac:dyDescent="0.45">
      <c r="B40" s="23" t="s">
        <v>339</v>
      </c>
      <c r="C40" s="24" t="s">
        <v>390</v>
      </c>
    </row>
    <row r="41" spans="2:3" ht="15.6" thickBot="1" x14ac:dyDescent="0.5">
      <c r="B41" s="25" t="s">
        <v>391</v>
      </c>
      <c r="C41" s="26" t="s">
        <v>390</v>
      </c>
    </row>
  </sheetData>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C5A9A-B6A8-471A-B8AB-DADCE61F25BC}">
  <sheetPr codeName="Sheet17">
    <tabColor rgb="FF000000"/>
  </sheetPr>
  <dimension ref="A1:I34"/>
  <sheetViews>
    <sheetView topLeftCell="A3" zoomScale="115" zoomScaleNormal="115" zoomScaleSheetLayoutView="100" workbookViewId="0">
      <selection activeCell="B6" sqref="B6"/>
    </sheetView>
  </sheetViews>
  <sheetFormatPr defaultColWidth="8.69921875" defaultRowHeight="15" x14ac:dyDescent="0.45"/>
  <cols>
    <col min="1" max="1" width="1.8984375" style="5" customWidth="1"/>
    <col min="2" max="2" width="22.69921875" style="5" customWidth="1"/>
    <col min="3" max="3" width="8.69921875" style="5" customWidth="1"/>
    <col min="4" max="4" width="3.5" style="5" customWidth="1"/>
    <col min="5" max="5" width="11.69921875" style="5" customWidth="1"/>
    <col min="6" max="8" width="15.3984375" style="5" customWidth="1"/>
    <col min="9" max="9" width="1.8984375" style="5" customWidth="1"/>
    <col min="10" max="16384" width="8.69921875" style="5"/>
  </cols>
  <sheetData>
    <row r="1" spans="1:9" ht="16.2" x14ac:dyDescent="0.3">
      <c r="I1" s="143"/>
    </row>
    <row r="2" spans="1:9" ht="15.6" thickBot="1" x14ac:dyDescent="0.5">
      <c r="A2" s="30"/>
      <c r="B2" s="30"/>
      <c r="C2" s="30"/>
      <c r="D2" s="30"/>
      <c r="E2" s="30"/>
      <c r="F2" s="30"/>
      <c r="G2" s="30"/>
      <c r="H2" s="1" t="s">
        <v>8</v>
      </c>
    </row>
    <row r="3" spans="1:9" ht="15.6" thickBot="1" x14ac:dyDescent="0.5">
      <c r="A3" s="30"/>
      <c r="B3" s="30"/>
      <c r="C3" s="30"/>
      <c r="D3" s="30"/>
      <c r="E3" s="30"/>
      <c r="F3" s="30"/>
      <c r="G3" s="146"/>
      <c r="H3" s="66" t="s">
        <v>82</v>
      </c>
    </row>
    <row r="4" spans="1:9" ht="15.6" thickBot="1" x14ac:dyDescent="0.5">
      <c r="A4" s="30"/>
      <c r="B4" s="30"/>
      <c r="C4" s="30"/>
      <c r="D4" s="30"/>
      <c r="E4" s="30"/>
      <c r="F4" s="30"/>
      <c r="G4" s="30"/>
      <c r="H4" s="1"/>
    </row>
    <row r="5" spans="1:9" ht="15.6" thickBot="1" x14ac:dyDescent="0.5">
      <c r="A5" s="30"/>
      <c r="B5" s="30"/>
      <c r="C5" s="30"/>
      <c r="D5" s="30"/>
      <c r="E5" s="30"/>
      <c r="F5" s="30"/>
      <c r="G5" s="29" t="s">
        <v>10</v>
      </c>
      <c r="H5" s="147" t="str">
        <f>IF('1-1.提案書（様式）'!$I$11="","",'1-1.提案書（様式）'!$I$11)</f>
        <v/>
      </c>
    </row>
    <row r="6" spans="1:9" x14ac:dyDescent="0.45">
      <c r="A6" s="30"/>
      <c r="B6" s="30"/>
      <c r="C6" s="30"/>
      <c r="D6" s="30"/>
      <c r="E6" s="30"/>
      <c r="F6" s="30"/>
      <c r="G6" s="30"/>
      <c r="H6" s="30"/>
    </row>
    <row r="7" spans="1:9" ht="18.600000000000001" x14ac:dyDescent="0.45">
      <c r="A7" s="30"/>
      <c r="B7" s="778" t="s">
        <v>392</v>
      </c>
      <c r="C7" s="778"/>
      <c r="D7" s="778"/>
      <c r="E7" s="778"/>
      <c r="F7" s="778"/>
      <c r="G7" s="778"/>
      <c r="H7" s="778"/>
    </row>
    <row r="8" spans="1:9" x14ac:dyDescent="0.45">
      <c r="A8" s="30"/>
      <c r="B8" s="30"/>
      <c r="C8" s="30"/>
      <c r="D8" s="30"/>
      <c r="E8" s="30"/>
      <c r="F8" s="30"/>
      <c r="G8" s="30"/>
      <c r="H8" s="30"/>
    </row>
    <row r="9" spans="1:9" ht="109.95" customHeight="1" x14ac:dyDescent="0.45">
      <c r="A9" s="30"/>
      <c r="B9" s="931" t="s">
        <v>393</v>
      </c>
      <c r="C9" s="931"/>
      <c r="D9" s="931"/>
      <c r="E9" s="931"/>
      <c r="F9" s="931"/>
      <c r="G9" s="931"/>
      <c r="H9" s="931"/>
    </row>
    <row r="10" spans="1:9" ht="25.2" customHeight="1" x14ac:dyDescent="0.45">
      <c r="A10" s="30"/>
      <c r="B10" s="30"/>
      <c r="C10" s="30"/>
      <c r="D10" s="30"/>
      <c r="E10" s="30"/>
      <c r="F10" s="30"/>
      <c r="G10" s="30"/>
      <c r="H10" s="30"/>
    </row>
    <row r="11" spans="1:9" ht="25.2" customHeight="1" x14ac:dyDescent="0.45">
      <c r="A11" s="30"/>
      <c r="B11" s="658" t="s">
        <v>601</v>
      </c>
      <c r="C11" s="658"/>
      <c r="D11" s="658"/>
      <c r="E11" s="658"/>
      <c r="F11" s="658"/>
      <c r="G11" s="658"/>
      <c r="H11" s="658"/>
    </row>
    <row r="12" spans="1:9" ht="34.200000000000003" customHeight="1" thickBot="1" x14ac:dyDescent="0.5">
      <c r="A12" s="30"/>
      <c r="B12" s="154" t="s">
        <v>394</v>
      </c>
      <c r="C12" s="932" t="s">
        <v>395</v>
      </c>
      <c r="D12" s="933"/>
      <c r="E12" s="932" t="s">
        <v>396</v>
      </c>
      <c r="F12" s="932"/>
      <c r="G12" s="932"/>
      <c r="H12" s="154" t="s">
        <v>397</v>
      </c>
    </row>
    <row r="13" spans="1:9" ht="30" customHeight="1" thickBot="1" x14ac:dyDescent="0.5">
      <c r="A13" s="30"/>
      <c r="B13" s="155" t="str">
        <f>'1-1.提案書（様式）'!$F$49</f>
        <v/>
      </c>
      <c r="C13" s="408">
        <f>'1-1.提案書（様式）'!$F$52</f>
        <v>0</v>
      </c>
      <c r="D13" s="156" t="s">
        <v>62</v>
      </c>
      <c r="E13" s="925" t="s">
        <v>57</v>
      </c>
      <c r="F13" s="926"/>
      <c r="G13" s="927"/>
      <c r="H13" s="63" t="s">
        <v>57</v>
      </c>
    </row>
    <row r="14" spans="1:9" ht="30" customHeight="1" thickBot="1" x14ac:dyDescent="0.5">
      <c r="A14" s="30"/>
      <c r="B14" s="63" t="s">
        <v>57</v>
      </c>
      <c r="C14" s="318"/>
      <c r="D14" s="156" t="s">
        <v>62</v>
      </c>
      <c r="E14" s="925" t="s">
        <v>57</v>
      </c>
      <c r="F14" s="926"/>
      <c r="G14" s="927"/>
      <c r="H14" s="63" t="s">
        <v>57</v>
      </c>
    </row>
    <row r="15" spans="1:9" ht="30" customHeight="1" thickBot="1" x14ac:dyDescent="0.5">
      <c r="A15" s="30"/>
      <c r="B15" s="63" t="s">
        <v>57</v>
      </c>
      <c r="C15" s="318"/>
      <c r="D15" s="156" t="s">
        <v>62</v>
      </c>
      <c r="E15" s="925" t="s">
        <v>57</v>
      </c>
      <c r="F15" s="926"/>
      <c r="G15" s="927"/>
      <c r="H15" s="63" t="s">
        <v>57</v>
      </c>
    </row>
    <row r="16" spans="1:9" ht="25.2" customHeight="1" x14ac:dyDescent="0.45">
      <c r="A16" s="30"/>
      <c r="B16" s="30" t="s">
        <v>398</v>
      </c>
      <c r="C16" s="30"/>
      <c r="D16" s="30"/>
      <c r="E16" s="30"/>
      <c r="F16" s="30"/>
      <c r="G16" s="30"/>
      <c r="H16" s="30"/>
    </row>
    <row r="17" spans="1:8" ht="25.2" customHeight="1" x14ac:dyDescent="0.45">
      <c r="A17" s="30"/>
      <c r="B17" s="30"/>
      <c r="C17" s="30"/>
      <c r="D17" s="30"/>
      <c r="E17" s="30"/>
      <c r="F17" s="30"/>
      <c r="G17" s="30"/>
      <c r="H17" s="30"/>
    </row>
    <row r="18" spans="1:8" ht="25.2" customHeight="1" x14ac:dyDescent="0.45">
      <c r="B18" s="5" t="s">
        <v>399</v>
      </c>
    </row>
    <row r="19" spans="1:8" ht="25.2" customHeight="1" x14ac:dyDescent="0.45">
      <c r="B19" s="5" t="s">
        <v>400</v>
      </c>
    </row>
    <row r="20" spans="1:8" ht="25.2" customHeight="1" x14ac:dyDescent="0.45"/>
    <row r="21" spans="1:8" ht="25.2" customHeight="1" x14ac:dyDescent="0.45">
      <c r="B21" s="928" t="s">
        <v>401</v>
      </c>
      <c r="C21" s="929"/>
      <c r="D21" s="929"/>
      <c r="E21" s="929"/>
      <c r="F21" s="929"/>
      <c r="G21" s="929"/>
      <c r="H21" s="930"/>
    </row>
    <row r="22" spans="1:8" ht="25.2" customHeight="1" x14ac:dyDescent="0.45">
      <c r="B22" s="924" t="s">
        <v>402</v>
      </c>
      <c r="C22" s="924"/>
      <c r="D22" s="924"/>
      <c r="E22" s="924" t="s">
        <v>403</v>
      </c>
      <c r="F22" s="924"/>
      <c r="G22" s="924"/>
      <c r="H22" s="924"/>
    </row>
    <row r="23" spans="1:8" ht="25.2" customHeight="1" x14ac:dyDescent="0.45">
      <c r="B23" s="924"/>
      <c r="C23" s="924"/>
      <c r="D23" s="924"/>
      <c r="E23" s="924" t="s">
        <v>404</v>
      </c>
      <c r="F23" s="924"/>
      <c r="G23" s="924"/>
      <c r="H23" s="924"/>
    </row>
    <row r="24" spans="1:8" ht="25.2" customHeight="1" x14ac:dyDescent="0.45">
      <c r="B24" s="924"/>
      <c r="C24" s="924"/>
      <c r="D24" s="924"/>
      <c r="E24" s="924" t="s">
        <v>405</v>
      </c>
      <c r="F24" s="924"/>
      <c r="G24" s="924"/>
      <c r="H24" s="924"/>
    </row>
    <row r="25" spans="1:8" ht="25.2" customHeight="1" x14ac:dyDescent="0.45">
      <c r="B25" s="924"/>
      <c r="C25" s="924"/>
      <c r="D25" s="924"/>
      <c r="E25" s="924" t="s">
        <v>406</v>
      </c>
      <c r="F25" s="924"/>
      <c r="G25" s="924"/>
      <c r="H25" s="924"/>
    </row>
    <row r="26" spans="1:8" ht="25.2" customHeight="1" x14ac:dyDescent="0.45">
      <c r="B26" s="924"/>
      <c r="C26" s="924"/>
      <c r="D26" s="924"/>
      <c r="E26" s="924" t="s">
        <v>407</v>
      </c>
      <c r="F26" s="924"/>
      <c r="G26" s="924"/>
      <c r="H26" s="924"/>
    </row>
    <row r="27" spans="1:8" ht="25.2" customHeight="1" x14ac:dyDescent="0.45">
      <c r="B27" s="924" t="s">
        <v>408</v>
      </c>
      <c r="C27" s="924"/>
      <c r="D27" s="924"/>
      <c r="E27" s="924" t="s">
        <v>409</v>
      </c>
      <c r="F27" s="924"/>
      <c r="G27" s="924"/>
      <c r="H27" s="924"/>
    </row>
    <row r="28" spans="1:8" ht="25.2" customHeight="1" x14ac:dyDescent="0.45">
      <c r="B28" s="924"/>
      <c r="C28" s="924"/>
      <c r="D28" s="924"/>
      <c r="E28" s="924" t="s">
        <v>410</v>
      </c>
      <c r="F28" s="924"/>
      <c r="G28" s="924"/>
      <c r="H28" s="924"/>
    </row>
    <row r="29" spans="1:8" ht="25.2" customHeight="1" x14ac:dyDescent="0.45">
      <c r="B29" s="924"/>
      <c r="C29" s="924"/>
      <c r="D29" s="924"/>
      <c r="E29" s="924" t="s">
        <v>411</v>
      </c>
      <c r="F29" s="924"/>
      <c r="G29" s="924"/>
      <c r="H29" s="924"/>
    </row>
    <row r="30" spans="1:8" ht="25.2" customHeight="1" x14ac:dyDescent="0.45">
      <c r="B30" s="924"/>
      <c r="C30" s="924"/>
      <c r="D30" s="924"/>
      <c r="E30" s="924" t="s">
        <v>412</v>
      </c>
      <c r="F30" s="924"/>
      <c r="G30" s="924"/>
      <c r="H30" s="924"/>
    </row>
    <row r="31" spans="1:8" ht="25.2" customHeight="1" x14ac:dyDescent="0.45">
      <c r="B31" s="924"/>
      <c r="C31" s="924"/>
      <c r="D31" s="924"/>
      <c r="E31" s="924" t="s">
        <v>413</v>
      </c>
      <c r="F31" s="924"/>
      <c r="G31" s="924"/>
      <c r="H31" s="924"/>
    </row>
    <row r="32" spans="1:8" ht="25.2" customHeight="1" x14ac:dyDescent="0.45">
      <c r="B32" s="924" t="s">
        <v>414</v>
      </c>
      <c r="C32" s="924"/>
      <c r="D32" s="924"/>
      <c r="E32" s="924"/>
      <c r="F32" s="924"/>
      <c r="G32" s="924"/>
      <c r="H32" s="924"/>
    </row>
    <row r="33" spans="2:8" ht="274.5" customHeight="1" x14ac:dyDescent="0.45">
      <c r="B33" s="923" t="s">
        <v>415</v>
      </c>
      <c r="C33" s="923"/>
      <c r="D33" s="923"/>
      <c r="E33" s="923"/>
      <c r="F33" s="923"/>
      <c r="G33" s="923"/>
      <c r="H33" s="923"/>
    </row>
    <row r="34" spans="2:8" ht="135.75" customHeight="1" x14ac:dyDescent="0.45"/>
  </sheetData>
  <sheetProtection selectLockedCells="1"/>
  <mergeCells count="23">
    <mergeCell ref="B7:H7"/>
    <mergeCell ref="B9:H9"/>
    <mergeCell ref="B11:H11"/>
    <mergeCell ref="E12:G12"/>
    <mergeCell ref="C12:D12"/>
    <mergeCell ref="E13:G13"/>
    <mergeCell ref="E14:G14"/>
    <mergeCell ref="E15:G15"/>
    <mergeCell ref="B27:D31"/>
    <mergeCell ref="B21:H21"/>
    <mergeCell ref="B33:H33"/>
    <mergeCell ref="E25:H25"/>
    <mergeCell ref="E24:H24"/>
    <mergeCell ref="E23:H23"/>
    <mergeCell ref="E22:H22"/>
    <mergeCell ref="B22:D26"/>
    <mergeCell ref="B32:H32"/>
    <mergeCell ref="E31:H31"/>
    <mergeCell ref="E30:H30"/>
    <mergeCell ref="E29:H29"/>
    <mergeCell ref="E28:H28"/>
    <mergeCell ref="E27:H27"/>
    <mergeCell ref="E26:H26"/>
  </mergeCells>
  <phoneticPr fontId="1"/>
  <conditionalFormatting sqref="B13:B14">
    <cfRule type="cellIs" dxfId="14" priority="8" operator="equal">
      <formula>" "</formula>
    </cfRule>
  </conditionalFormatting>
  <conditionalFormatting sqref="B15">
    <cfRule type="cellIs" dxfId="13" priority="9" operator="equal">
      <formula>" "</formula>
    </cfRule>
  </conditionalFormatting>
  <conditionalFormatting sqref="E13:E14">
    <cfRule type="cellIs" dxfId="12" priority="6" operator="equal">
      <formula>" "</formula>
    </cfRule>
  </conditionalFormatting>
  <conditionalFormatting sqref="E15:G15">
    <cfRule type="cellIs" dxfId="11" priority="2" operator="equal">
      <formula>" "</formula>
    </cfRule>
  </conditionalFormatting>
  <conditionalFormatting sqref="H13:H15">
    <cfRule type="cellIs" dxfId="10" priority="1" operator="equal">
      <formula>" "</formula>
    </cfRule>
  </conditionalFormatting>
  <dataValidations count="1">
    <dataValidation type="whole" imeMode="off" operator="lessThanOrEqual" allowBlank="1" showInputMessage="1" showErrorMessage="1" sqref="C13:C15" xr:uid="{C1837588-FF77-43DE-8D3F-E489CCFEA82C}">
      <formula1>10000</formula1>
    </dataValidation>
  </dataValidations>
  <pageMargins left="0.7" right="0.7" top="0.75" bottom="0.75" header="0.3" footer="0.3"/>
  <pageSetup paperSize="9" scale="85" orientation="portrait" r:id="rId1"/>
  <rowBreaks count="1" manualBreakCount="1">
    <brk id="19" min="1" max="7"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396BA-3492-4014-9036-E2885BBC6DC3}">
  <sheetPr codeName="Sheet18">
    <tabColor theme="0" tint="-0.499984740745262"/>
    <pageSetUpPr fitToPage="1"/>
  </sheetPr>
  <dimension ref="A1:P25"/>
  <sheetViews>
    <sheetView zoomScaleNormal="100" zoomScaleSheetLayoutView="100" workbookViewId="0">
      <selection activeCell="B2" sqref="B2:K2"/>
    </sheetView>
  </sheetViews>
  <sheetFormatPr defaultColWidth="8.69921875" defaultRowHeight="15" x14ac:dyDescent="0.45"/>
  <cols>
    <col min="1" max="1" width="1.59765625" style="27" customWidth="1"/>
    <col min="2" max="6" width="4.8984375" style="27" customWidth="1"/>
    <col min="7" max="7" width="4.19921875" style="27" customWidth="1"/>
    <col min="8" max="8" width="3.8984375" style="27" customWidth="1"/>
    <col min="9" max="9" width="13.19921875" style="27" customWidth="1"/>
    <col min="10" max="10" width="18.19921875" style="27" customWidth="1"/>
    <col min="11" max="11" width="30.69921875" style="27" customWidth="1"/>
    <col min="12" max="12" width="6" style="27" customWidth="1"/>
    <col min="13" max="16384" width="8.69921875" style="27"/>
  </cols>
  <sheetData>
    <row r="1" spans="1:16" ht="16.2" x14ac:dyDescent="0.3">
      <c r="A1" s="30"/>
      <c r="B1" s="30"/>
      <c r="C1" s="30"/>
      <c r="D1" s="30"/>
      <c r="E1" s="30"/>
      <c r="F1" s="30"/>
      <c r="G1" s="30"/>
      <c r="H1" s="30"/>
      <c r="I1" s="30"/>
      <c r="J1" s="30"/>
      <c r="K1" s="30"/>
      <c r="L1" s="375"/>
      <c r="M1" s="30"/>
      <c r="N1" s="30"/>
      <c r="O1" s="30"/>
      <c r="P1" s="30"/>
    </row>
    <row r="2" spans="1:16" ht="18.600000000000001" x14ac:dyDescent="0.45">
      <c r="A2" s="30"/>
      <c r="B2" s="778" t="s">
        <v>416</v>
      </c>
      <c r="C2" s="778"/>
      <c r="D2" s="778"/>
      <c r="E2" s="778"/>
      <c r="F2" s="778"/>
      <c r="G2" s="778"/>
      <c r="H2" s="778"/>
      <c r="I2" s="778"/>
      <c r="J2" s="778"/>
      <c r="K2" s="778"/>
      <c r="L2" s="144"/>
    </row>
    <row r="3" spans="1:16" x14ac:dyDescent="0.45">
      <c r="A3" s="30"/>
      <c r="B3" s="30"/>
      <c r="C3" s="30"/>
      <c r="D3" s="30"/>
      <c r="E3" s="30"/>
      <c r="F3" s="30"/>
      <c r="G3" s="30"/>
      <c r="H3" s="30"/>
      <c r="I3" s="30"/>
      <c r="J3" s="30"/>
      <c r="K3" s="30"/>
      <c r="L3" s="30"/>
    </row>
    <row r="4" spans="1:16" ht="81.599999999999994" customHeight="1" x14ac:dyDescent="0.45">
      <c r="A4" s="30"/>
      <c r="B4" s="785" t="s">
        <v>417</v>
      </c>
      <c r="C4" s="785"/>
      <c r="D4" s="785"/>
      <c r="E4" s="785"/>
      <c r="F4" s="785"/>
      <c r="G4" s="785"/>
      <c r="H4" s="785"/>
      <c r="I4" s="785"/>
      <c r="J4" s="785"/>
      <c r="K4" s="785"/>
      <c r="L4" s="68"/>
    </row>
    <row r="5" spans="1:16" ht="9" customHeight="1" x14ac:dyDescent="0.45">
      <c r="A5" s="30"/>
      <c r="B5" s="30"/>
      <c r="C5" s="30"/>
      <c r="D5" s="30"/>
      <c r="E5" s="30"/>
      <c r="F5" s="30"/>
      <c r="G5" s="30"/>
      <c r="H5" s="30"/>
      <c r="I5" s="30"/>
      <c r="J5" s="30"/>
      <c r="K5" s="30"/>
      <c r="L5" s="30"/>
    </row>
    <row r="6" spans="1:16" ht="155.4" customHeight="1" x14ac:dyDescent="0.45">
      <c r="A6" s="30"/>
      <c r="B6" s="943" t="s">
        <v>418</v>
      </c>
      <c r="C6" s="943"/>
      <c r="D6" s="943"/>
      <c r="E6" s="943"/>
      <c r="F6" s="943"/>
      <c r="G6" s="943"/>
      <c r="H6" s="943"/>
      <c r="I6" s="943"/>
      <c r="J6" s="943"/>
      <c r="K6" s="943"/>
      <c r="L6" s="145"/>
    </row>
    <row r="7" spans="1:16" ht="19.95" customHeight="1" thickBot="1" x14ac:dyDescent="0.5">
      <c r="A7" s="30"/>
      <c r="B7" s="145"/>
      <c r="C7" s="145"/>
      <c r="D7" s="145"/>
      <c r="E7" s="145"/>
      <c r="F7" s="145"/>
      <c r="G7" s="145"/>
      <c r="H7" s="145"/>
      <c r="I7" s="145"/>
      <c r="J7" s="145"/>
      <c r="K7" s="1" t="s">
        <v>8</v>
      </c>
      <c r="L7" s="1"/>
    </row>
    <row r="8" spans="1:16" ht="19.95" customHeight="1" thickBot="1" x14ac:dyDescent="0.5">
      <c r="A8" s="30"/>
      <c r="B8" s="145"/>
      <c r="C8" s="145"/>
      <c r="D8" s="145"/>
      <c r="E8" s="145"/>
      <c r="F8" s="145"/>
      <c r="G8" s="145"/>
      <c r="H8" s="145"/>
      <c r="I8" s="145"/>
      <c r="J8" s="146"/>
      <c r="K8" s="66" t="s">
        <v>82</v>
      </c>
      <c r="L8" s="1"/>
    </row>
    <row r="9" spans="1:16" ht="19.95" customHeight="1" thickBot="1" x14ac:dyDescent="0.5">
      <c r="A9" s="30"/>
      <c r="B9" s="145"/>
      <c r="C9" s="145"/>
      <c r="D9" s="145"/>
      <c r="E9" s="145"/>
      <c r="F9" s="145"/>
      <c r="G9" s="145"/>
      <c r="H9" s="145"/>
      <c r="I9" s="145"/>
      <c r="J9" s="30"/>
      <c r="K9" s="1"/>
      <c r="L9" s="1"/>
    </row>
    <row r="10" spans="1:16" ht="21.6" customHeight="1" thickBot="1" x14ac:dyDescent="0.5">
      <c r="A10" s="30"/>
      <c r="B10" s="145"/>
      <c r="C10" s="145"/>
      <c r="D10" s="145"/>
      <c r="E10" s="145"/>
      <c r="F10" s="145"/>
      <c r="G10" s="145"/>
      <c r="H10" s="145"/>
      <c r="I10" s="145"/>
      <c r="J10" s="29" t="s">
        <v>10</v>
      </c>
      <c r="K10" s="147" t="str">
        <f>IF('1-1.提案書（様式）'!$I$11="","",'1-1.提案書（様式）'!$I$11)</f>
        <v/>
      </c>
      <c r="L10" s="126"/>
    </row>
    <row r="11" spans="1:16" ht="15" customHeight="1" x14ac:dyDescent="0.45">
      <c r="A11" s="30"/>
      <c r="B11" s="944"/>
      <c r="C11" s="944"/>
      <c r="D11" s="944"/>
      <c r="E11" s="944"/>
      <c r="F11" s="944"/>
      <c r="G11" s="944"/>
      <c r="H11" s="944"/>
      <c r="I11" s="944"/>
      <c r="J11" s="944"/>
      <c r="K11" s="944"/>
      <c r="L11" s="148"/>
    </row>
    <row r="12" spans="1:16" ht="26.4" customHeight="1" x14ac:dyDescent="0.45">
      <c r="A12" s="30"/>
      <c r="B12" s="945" t="s">
        <v>419</v>
      </c>
      <c r="C12" s="945"/>
      <c r="D12" s="945"/>
      <c r="E12" s="945"/>
      <c r="F12" s="945"/>
      <c r="G12" s="945"/>
      <c r="H12" s="945"/>
      <c r="I12" s="945"/>
      <c r="J12" s="945"/>
      <c r="K12" s="945"/>
      <c r="L12" s="141"/>
    </row>
    <row r="13" spans="1:16" ht="26.4" customHeight="1" thickBot="1" x14ac:dyDescent="0.5">
      <c r="A13" s="30"/>
      <c r="B13" s="148"/>
      <c r="C13" s="148"/>
      <c r="D13" s="148"/>
      <c r="E13" s="148"/>
      <c r="F13" s="148"/>
      <c r="G13" s="148"/>
      <c r="H13" s="148"/>
      <c r="I13" s="148"/>
      <c r="J13" s="148"/>
      <c r="K13" s="148"/>
      <c r="L13" s="148"/>
    </row>
    <row r="14" spans="1:16" ht="93" customHeight="1" thickBot="1" x14ac:dyDescent="0.5">
      <c r="A14" s="30"/>
      <c r="B14" s="946" t="s">
        <v>420</v>
      </c>
      <c r="C14" s="947"/>
      <c r="D14" s="947"/>
      <c r="E14" s="947"/>
      <c r="F14" s="947"/>
      <c r="G14" s="947"/>
      <c r="H14" s="947"/>
      <c r="I14" s="947"/>
      <c r="J14" s="947"/>
      <c r="K14" s="948"/>
      <c r="L14" s="149"/>
    </row>
    <row r="15" spans="1:16" ht="26.4" customHeight="1" thickBot="1" x14ac:dyDescent="0.5">
      <c r="A15" s="30"/>
      <c r="B15" s="68"/>
      <c r="C15" s="68"/>
      <c r="D15" s="68"/>
      <c r="E15" s="68"/>
      <c r="F15" s="68"/>
      <c r="G15" s="68"/>
      <c r="H15" s="68"/>
      <c r="I15" s="150"/>
      <c r="J15" s="150"/>
      <c r="K15" s="68"/>
      <c r="L15" s="68"/>
    </row>
    <row r="16" spans="1:16" ht="18.600000000000001" customHeight="1" thickBot="1" x14ac:dyDescent="0.5">
      <c r="A16" s="30"/>
      <c r="B16" s="30" t="s">
        <v>421</v>
      </c>
      <c r="C16" s="30"/>
      <c r="D16" s="30"/>
      <c r="E16" s="30"/>
      <c r="F16" s="30"/>
      <c r="G16" s="30"/>
      <c r="H16" s="30"/>
      <c r="I16" s="949"/>
      <c r="J16" s="950"/>
      <c r="K16" s="30"/>
      <c r="L16" s="151"/>
    </row>
    <row r="17" spans="1:12" ht="18" customHeight="1" thickBot="1" x14ac:dyDescent="0.5">
      <c r="A17" s="30"/>
      <c r="B17" s="30" t="s">
        <v>422</v>
      </c>
      <c r="C17" s="30"/>
      <c r="D17" s="30"/>
      <c r="E17" s="30"/>
      <c r="F17" s="30"/>
      <c r="G17" s="30"/>
      <c r="H17" s="30"/>
      <c r="I17" s="951"/>
      <c r="J17" s="564"/>
      <c r="K17" s="30"/>
      <c r="L17" s="151"/>
    </row>
    <row r="18" spans="1:12" ht="17.399999999999999" customHeight="1" thickBot="1" x14ac:dyDescent="0.5">
      <c r="A18" s="30"/>
      <c r="B18" s="30"/>
      <c r="C18" s="30"/>
      <c r="D18" s="30"/>
      <c r="E18" s="30"/>
      <c r="F18" s="30"/>
      <c r="G18" s="30"/>
      <c r="H18" s="30"/>
      <c r="I18" s="30"/>
      <c r="J18" s="30"/>
      <c r="K18" s="30"/>
      <c r="L18" s="30"/>
    </row>
    <row r="19" spans="1:12" ht="19.95" customHeight="1" thickBot="1" x14ac:dyDescent="0.5">
      <c r="A19" s="30"/>
      <c r="B19" s="152" t="s">
        <v>549</v>
      </c>
      <c r="C19" s="35"/>
      <c r="D19" s="152" t="s">
        <v>19</v>
      </c>
      <c r="E19" s="35"/>
      <c r="F19" s="152" t="s">
        <v>153</v>
      </c>
      <c r="G19" s="35"/>
      <c r="H19" s="152" t="s">
        <v>550</v>
      </c>
      <c r="I19" s="152"/>
      <c r="J19" s="152"/>
      <c r="K19" s="152"/>
      <c r="L19" s="153"/>
    </row>
    <row r="20" spans="1:12" ht="19.95" customHeight="1" x14ac:dyDescent="0.45">
      <c r="A20" s="30"/>
      <c r="B20" s="937" t="str">
        <f>IF('1-1.提案書（様式）'!$F$18="","",'1-1.提案書（様式）'!$F$18)</f>
        <v/>
      </c>
      <c r="C20" s="938"/>
      <c r="D20" s="938"/>
      <c r="E20" s="938"/>
      <c r="F20" s="938"/>
      <c r="G20" s="938"/>
      <c r="H20" s="938"/>
      <c r="I20" s="938"/>
      <c r="J20" s="938"/>
      <c r="K20" s="939"/>
      <c r="L20" s="151"/>
    </row>
    <row r="21" spans="1:12" ht="19.95" customHeight="1" x14ac:dyDescent="0.45">
      <c r="A21" s="30"/>
      <c r="B21" s="940" t="str">
        <f>IF('1-1.提案書（様式）'!$F$17="","",'1-1.提案書（様式）'!$F$17)</f>
        <v/>
      </c>
      <c r="C21" s="941"/>
      <c r="D21" s="941"/>
      <c r="E21" s="941"/>
      <c r="F21" s="941"/>
      <c r="G21" s="941"/>
      <c r="H21" s="941"/>
      <c r="I21" s="941"/>
      <c r="J21" s="941"/>
      <c r="K21" s="942"/>
      <c r="L21" s="151"/>
    </row>
    <row r="22" spans="1:12" ht="15.6" thickBot="1" x14ac:dyDescent="0.5">
      <c r="A22" s="30"/>
      <c r="B22" s="934" t="str">
        <f>CONCATENATE('1-1.提案書（様式）'!$A$20," ",'1-1.提案書（様式）'!$F$20)</f>
        <v xml:space="preserve">代表者氏名 </v>
      </c>
      <c r="C22" s="935"/>
      <c r="D22" s="935"/>
      <c r="E22" s="935"/>
      <c r="F22" s="935"/>
      <c r="G22" s="935"/>
      <c r="H22" s="935"/>
      <c r="I22" s="935"/>
      <c r="J22" s="935"/>
      <c r="K22" s="936"/>
      <c r="L22" s="151"/>
    </row>
    <row r="25" spans="1:12" ht="144.75" customHeight="1" x14ac:dyDescent="0.45"/>
  </sheetData>
  <sheetProtection selectLockedCells="1"/>
  <mergeCells count="11">
    <mergeCell ref="B22:K22"/>
    <mergeCell ref="B20:K20"/>
    <mergeCell ref="B21:K21"/>
    <mergeCell ref="B2:K2"/>
    <mergeCell ref="B4:K4"/>
    <mergeCell ref="B6:K6"/>
    <mergeCell ref="B11:K11"/>
    <mergeCell ref="B12:K12"/>
    <mergeCell ref="B14:K14"/>
    <mergeCell ref="I16:J16"/>
    <mergeCell ref="I17:J17"/>
  </mergeCells>
  <phoneticPr fontId="1"/>
  <dataValidations count="3">
    <dataValidation type="textLength" imeMode="halfAlpha" operator="lessThanOrEqual" allowBlank="1" showInputMessage="1" showErrorMessage="1" sqref="C19" xr:uid="{E0B92840-E5CE-4B2A-AE4E-E18837642501}">
      <formula1>2</formula1>
    </dataValidation>
    <dataValidation type="whole" imeMode="halfAlpha" operator="lessThanOrEqual" allowBlank="1" showInputMessage="1" showErrorMessage="1" sqref="E19" xr:uid="{493E6C31-EA58-4385-B4BA-4A0C41547957}">
      <formula1>12</formula1>
    </dataValidation>
    <dataValidation type="whole" imeMode="halfAlpha" operator="lessThanOrEqual" allowBlank="1" showInputMessage="1" showErrorMessage="1" sqref="G19" xr:uid="{0DE4C9A2-8371-4927-A718-CF73BCB8A648}">
      <formula1>31</formula1>
    </dataValidation>
  </dataValidations>
  <pageMargins left="0.7" right="0.7" top="0.75" bottom="0.75" header="0.3" footer="0.3"/>
  <pageSetup paperSize="9" scale="85"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B01AA-968C-4F8E-90DC-67FD9B3BB2D0}">
  <sheetPr>
    <tabColor theme="9" tint="0.39997558519241921"/>
  </sheetPr>
  <dimension ref="B2:I41"/>
  <sheetViews>
    <sheetView showZeros="0" zoomScale="81" zoomScaleNormal="100" zoomScaleSheetLayoutView="100" workbookViewId="0">
      <selection activeCell="B21" sqref="B21:G21"/>
    </sheetView>
  </sheetViews>
  <sheetFormatPr defaultColWidth="8.69921875" defaultRowHeight="15" x14ac:dyDescent="0.45"/>
  <cols>
    <col min="1" max="1" width="2.796875" style="5" customWidth="1"/>
    <col min="2" max="2" width="42.3984375" style="5" customWidth="1"/>
    <col min="3" max="3" width="1.59765625" style="5" customWidth="1"/>
    <col min="4" max="4" width="14.69921875" style="5" customWidth="1"/>
    <col min="5" max="5" width="20.796875" style="5" customWidth="1"/>
    <col min="6" max="6" width="19.5" style="5" customWidth="1"/>
    <col min="7" max="7" width="18.19921875" style="5" customWidth="1"/>
    <col min="8" max="8" width="2.69921875" style="5" customWidth="1"/>
    <col min="9" max="9" width="54.19921875" style="5" customWidth="1"/>
    <col min="10" max="16384" width="8.69921875" style="5"/>
  </cols>
  <sheetData>
    <row r="2" spans="2:8" ht="15.6" thickBot="1" x14ac:dyDescent="0.5"/>
    <row r="3" spans="2:8" ht="18" customHeight="1" thickBot="1" x14ac:dyDescent="0.5">
      <c r="B3" s="30"/>
      <c r="C3" s="30"/>
      <c r="D3" s="30"/>
      <c r="E3" s="1" t="s">
        <v>8</v>
      </c>
      <c r="F3" s="783" t="s">
        <v>82</v>
      </c>
      <c r="G3" s="784"/>
      <c r="H3" s="1"/>
    </row>
    <row r="4" spans="2:8" ht="15.6" thickBot="1" x14ac:dyDescent="0.5">
      <c r="B4" s="270"/>
      <c r="C4" s="270"/>
      <c r="D4" s="270"/>
      <c r="E4" s="30"/>
      <c r="F4" s="30"/>
      <c r="G4" s="1"/>
      <c r="H4" s="1"/>
    </row>
    <row r="5" spans="2:8" ht="15.6" thickBot="1" x14ac:dyDescent="0.5">
      <c r="B5" s="270"/>
      <c r="C5" s="270"/>
      <c r="D5" s="270"/>
      <c r="E5" s="30"/>
      <c r="F5" s="29" t="s">
        <v>10</v>
      </c>
      <c r="G5" s="147" t="str">
        <f>IF('1-1.提案書（様式）'!$I$11="","",'1-1.提案書（様式）'!$I$11)</f>
        <v/>
      </c>
      <c r="H5" s="126"/>
    </row>
    <row r="6" spans="2:8" ht="19.95" customHeight="1" x14ac:dyDescent="0.45">
      <c r="B6" s="30"/>
      <c r="C6" s="30"/>
      <c r="D6" s="30"/>
      <c r="E6" s="30"/>
      <c r="F6" s="30"/>
      <c r="G6" s="30"/>
      <c r="H6" s="30"/>
    </row>
    <row r="7" spans="2:8" ht="49.8" customHeight="1" x14ac:dyDescent="0.45">
      <c r="B7" s="952" t="s">
        <v>627</v>
      </c>
      <c r="C7" s="952"/>
      <c r="D7" s="778"/>
      <c r="E7" s="778"/>
      <c r="F7" s="778"/>
      <c r="G7" s="778"/>
      <c r="H7" s="164"/>
    </row>
    <row r="8" spans="2:8" ht="19.95" customHeight="1" x14ac:dyDescent="0.45">
      <c r="B8" s="265"/>
      <c r="C8" s="265"/>
      <c r="D8" s="265"/>
      <c r="E8" s="265"/>
      <c r="F8" s="265"/>
      <c r="G8" s="265"/>
      <c r="H8" s="265"/>
    </row>
    <row r="9" spans="2:8" ht="19.95" customHeight="1" thickBot="1" x14ac:dyDescent="0.5">
      <c r="B9" s="262" t="s">
        <v>134</v>
      </c>
      <c r="C9" s="262"/>
      <c r="D9" s="262"/>
      <c r="E9" s="262"/>
      <c r="F9" s="272"/>
      <c r="G9" s="272"/>
      <c r="H9" s="272"/>
    </row>
    <row r="10" spans="2:8" ht="34.950000000000003" customHeight="1" thickBot="1" x14ac:dyDescent="0.5">
      <c r="B10" s="780">
        <f>'1-1.提案書（様式）'!F18</f>
        <v>0</v>
      </c>
      <c r="C10" s="781"/>
      <c r="D10" s="781" t="e">
        <v>#REF!</v>
      </c>
      <c r="E10" s="781" t="e">
        <v>#REF!</v>
      </c>
      <c r="F10" s="781" t="e">
        <v>#REF!</v>
      </c>
      <c r="G10" s="782"/>
      <c r="H10" s="68"/>
    </row>
    <row r="11" spans="2:8" ht="19.95" customHeight="1" x14ac:dyDescent="0.45">
      <c r="B11" s="68"/>
      <c r="C11" s="68"/>
      <c r="D11" s="68"/>
      <c r="E11" s="68"/>
      <c r="F11" s="68"/>
      <c r="G11" s="68"/>
      <c r="H11" s="68"/>
    </row>
    <row r="12" spans="2:8" ht="68.400000000000006" customHeight="1" x14ac:dyDescent="0.45">
      <c r="B12" s="785" t="s">
        <v>666</v>
      </c>
      <c r="C12" s="785"/>
      <c r="D12" s="785"/>
      <c r="E12" s="785"/>
      <c r="F12" s="785"/>
      <c r="G12" s="785"/>
      <c r="H12" s="68"/>
    </row>
    <row r="13" spans="2:8" ht="19.95" customHeight="1" x14ac:dyDescent="0.45">
      <c r="B13" s="68"/>
      <c r="C13" s="68"/>
      <c r="D13" s="68"/>
      <c r="E13" s="68"/>
      <c r="F13" s="68"/>
      <c r="G13" s="68"/>
      <c r="H13" s="68"/>
    </row>
    <row r="14" spans="2:8" ht="98.4" customHeight="1" thickBot="1" x14ac:dyDescent="0.5">
      <c r="B14" s="785" t="s">
        <v>628</v>
      </c>
      <c r="C14" s="785"/>
      <c r="D14" s="785"/>
      <c r="E14" s="785"/>
      <c r="F14" s="785"/>
      <c r="G14" s="785"/>
      <c r="H14" s="68"/>
    </row>
    <row r="15" spans="2:8" ht="34.200000000000003" customHeight="1" thickBot="1" x14ac:dyDescent="0.5">
      <c r="B15" s="5" t="s">
        <v>633</v>
      </c>
      <c r="D15" s="413"/>
    </row>
    <row r="16" spans="2:8" ht="34.200000000000003" customHeight="1" thickBot="1" x14ac:dyDescent="0.5">
      <c r="B16" s="5" t="s">
        <v>634</v>
      </c>
      <c r="D16" s="413"/>
    </row>
    <row r="17" spans="2:8" ht="19.95" customHeight="1" x14ac:dyDescent="0.45">
      <c r="B17" s="68"/>
      <c r="C17" s="68"/>
      <c r="D17" s="68"/>
      <c r="E17" s="68"/>
      <c r="F17" s="68"/>
      <c r="G17" s="68"/>
      <c r="H17" s="68"/>
    </row>
    <row r="18" spans="2:8" s="414" customFormat="1" ht="37.200000000000003" customHeight="1" thickBot="1" x14ac:dyDescent="0.5">
      <c r="B18" s="785" t="s">
        <v>629</v>
      </c>
      <c r="C18" s="785"/>
      <c r="D18" s="785"/>
      <c r="E18" s="785"/>
      <c r="F18" s="785"/>
      <c r="G18" s="785"/>
      <c r="H18" s="68"/>
    </row>
    <row r="19" spans="2:8" ht="81.599999999999994" customHeight="1" thickBot="1" x14ac:dyDescent="0.5">
      <c r="B19" s="786" t="s">
        <v>57</v>
      </c>
      <c r="C19" s="787"/>
      <c r="D19" s="787"/>
      <c r="E19" s="787"/>
      <c r="F19" s="787"/>
      <c r="G19" s="788"/>
      <c r="H19" s="68"/>
    </row>
    <row r="20" spans="2:8" ht="19.95" customHeight="1" x14ac:dyDescent="0.45">
      <c r="B20" s="68"/>
      <c r="C20" s="68"/>
      <c r="D20" s="68"/>
      <c r="E20" s="68"/>
      <c r="F20" s="68"/>
      <c r="G20" s="68"/>
      <c r="H20" s="68"/>
    </row>
    <row r="21" spans="2:8" ht="39" customHeight="1" thickBot="1" x14ac:dyDescent="0.5">
      <c r="B21" s="785" t="s">
        <v>631</v>
      </c>
      <c r="C21" s="785"/>
      <c r="D21" s="785"/>
      <c r="E21" s="785"/>
      <c r="F21" s="785"/>
      <c r="G21" s="785"/>
      <c r="H21" s="68"/>
    </row>
    <row r="22" spans="2:8" ht="83.4" customHeight="1" thickBot="1" x14ac:dyDescent="0.5">
      <c r="B22" s="786" t="s">
        <v>630</v>
      </c>
      <c r="C22" s="787"/>
      <c r="D22" s="787"/>
      <c r="E22" s="787"/>
      <c r="F22" s="787"/>
      <c r="G22" s="788"/>
      <c r="H22" s="68"/>
    </row>
    <row r="23" spans="2:8" ht="19.95" customHeight="1" x14ac:dyDescent="0.45">
      <c r="B23" s="68"/>
      <c r="C23" s="68"/>
      <c r="D23" s="68"/>
      <c r="E23" s="68"/>
      <c r="F23" s="68"/>
      <c r="G23" s="68"/>
      <c r="H23" s="68"/>
    </row>
    <row r="24" spans="2:8" ht="36" customHeight="1" thickBot="1" x14ac:dyDescent="0.5">
      <c r="B24" s="785" t="s">
        <v>635</v>
      </c>
      <c r="C24" s="785"/>
      <c r="D24" s="785"/>
      <c r="E24" s="785"/>
      <c r="F24" s="785"/>
      <c r="G24" s="785"/>
      <c r="H24" s="30"/>
    </row>
    <row r="25" spans="2:8" ht="28.2" customHeight="1" thickBot="1" x14ac:dyDescent="0.5">
      <c r="B25" s="5" t="s">
        <v>636</v>
      </c>
      <c r="D25" s="413"/>
    </row>
    <row r="26" spans="2:8" ht="28.2" customHeight="1" thickBot="1" x14ac:dyDescent="0.5">
      <c r="B26" s="414" t="s">
        <v>637</v>
      </c>
      <c r="C26" s="414"/>
      <c r="D26" s="413"/>
    </row>
    <row r="27" spans="2:8" ht="18.600000000000001" x14ac:dyDescent="0.45">
      <c r="B27" s="433"/>
      <c r="C27" s="433"/>
      <c r="D27" s="164"/>
      <c r="E27" s="164"/>
      <c r="F27" s="164"/>
      <c r="G27" s="164"/>
    </row>
    <row r="28" spans="2:8" ht="18.600000000000001" x14ac:dyDescent="0.45">
      <c r="B28" s="433"/>
      <c r="C28" s="433"/>
      <c r="D28" s="164"/>
      <c r="E28" s="164"/>
      <c r="F28" s="164"/>
      <c r="G28" s="164"/>
    </row>
    <row r="29" spans="2:8" ht="40.799999999999997" customHeight="1" x14ac:dyDescent="0.45">
      <c r="B29" s="952" t="s">
        <v>639</v>
      </c>
      <c r="C29" s="952"/>
      <c r="D29" s="778"/>
      <c r="E29" s="778"/>
      <c r="F29" s="778"/>
      <c r="G29" s="778"/>
    </row>
    <row r="30" spans="2:8" ht="15.6" thickBot="1" x14ac:dyDescent="0.5">
      <c r="B30" s="785" t="s">
        <v>638</v>
      </c>
      <c r="C30" s="785"/>
      <c r="D30" s="785"/>
      <c r="E30" s="785"/>
      <c r="F30" s="785"/>
      <c r="G30" s="785"/>
      <c r="H30" s="68"/>
    </row>
    <row r="31" spans="2:8" ht="156" customHeight="1" thickBot="1" x14ac:dyDescent="0.5">
      <c r="B31" s="786" t="s">
        <v>57</v>
      </c>
      <c r="C31" s="787"/>
      <c r="D31" s="787"/>
      <c r="E31" s="787"/>
      <c r="F31" s="787"/>
      <c r="G31" s="788"/>
      <c r="H31" s="68"/>
    </row>
    <row r="32" spans="2:8" x14ac:dyDescent="0.45">
      <c r="B32" s="68"/>
      <c r="C32" s="68"/>
      <c r="D32" s="68"/>
      <c r="E32" s="68"/>
      <c r="F32" s="68"/>
      <c r="G32" s="68"/>
      <c r="H32" s="68"/>
    </row>
    <row r="33" spans="2:9" ht="21" customHeight="1" x14ac:dyDescent="0.45">
      <c r="B33" s="785" t="s">
        <v>640</v>
      </c>
      <c r="C33" s="785"/>
      <c r="D33" s="785"/>
      <c r="E33" s="785"/>
      <c r="F33" s="785"/>
      <c r="G33" s="785"/>
      <c r="H33" s="68"/>
    </row>
    <row r="34" spans="2:9" ht="15.6" thickBot="1" x14ac:dyDescent="0.5">
      <c r="B34" s="68"/>
      <c r="C34" s="68"/>
      <c r="D34" s="68" t="s">
        <v>643</v>
      </c>
      <c r="E34" s="68" t="s">
        <v>644</v>
      </c>
      <c r="F34" s="68"/>
      <c r="G34" s="68"/>
      <c r="H34" s="68"/>
    </row>
    <row r="35" spans="2:9" ht="42" customHeight="1" thickBot="1" x14ac:dyDescent="0.5">
      <c r="B35" s="5" t="s">
        <v>641</v>
      </c>
      <c r="D35" s="415"/>
      <c r="E35" s="418" t="s">
        <v>57</v>
      </c>
    </row>
    <row r="36" spans="2:9" ht="42" customHeight="1" thickBot="1" x14ac:dyDescent="0.5">
      <c r="B36" s="5" t="s">
        <v>642</v>
      </c>
      <c r="D36" s="415"/>
      <c r="E36" s="417" t="s">
        <v>57</v>
      </c>
    </row>
    <row r="37" spans="2:9" ht="42" customHeight="1" thickBot="1" x14ac:dyDescent="0.5">
      <c r="B37" s="5" t="s">
        <v>645</v>
      </c>
      <c r="D37" s="415"/>
      <c r="E37" s="417" t="s">
        <v>57</v>
      </c>
      <c r="F37" s="68"/>
      <c r="G37" s="68"/>
      <c r="H37" s="68"/>
    </row>
    <row r="38" spans="2:9" ht="42" customHeight="1" thickBot="1" x14ac:dyDescent="0.5">
      <c r="B38" s="5" t="s">
        <v>646</v>
      </c>
      <c r="D38" s="415"/>
      <c r="E38" s="68" t="s">
        <v>647</v>
      </c>
      <c r="F38" s="68"/>
      <c r="G38" s="68"/>
      <c r="H38" s="68"/>
    </row>
    <row r="39" spans="2:9" ht="42" customHeight="1" thickBot="1" x14ac:dyDescent="0.5">
      <c r="B39" s="5" t="s">
        <v>648</v>
      </c>
      <c r="D39" s="415"/>
      <c r="E39" s="68" t="s">
        <v>647</v>
      </c>
      <c r="F39" s="68"/>
      <c r="G39" s="68"/>
      <c r="H39" s="68"/>
    </row>
    <row r="40" spans="2:9" ht="25.8" customHeight="1" thickBot="1" x14ac:dyDescent="0.5">
      <c r="B40" s="785" t="s">
        <v>649</v>
      </c>
      <c r="C40" s="785"/>
      <c r="D40" s="785"/>
      <c r="E40" s="785"/>
      <c r="F40" s="785"/>
      <c r="G40" s="785"/>
      <c r="H40" s="68"/>
    </row>
    <row r="41" spans="2:9" ht="254.4" customHeight="1" thickBot="1" x14ac:dyDescent="0.5">
      <c r="B41" s="786" t="s">
        <v>57</v>
      </c>
      <c r="C41" s="787"/>
      <c r="D41" s="787"/>
      <c r="E41" s="787"/>
      <c r="F41" s="787"/>
      <c r="G41" s="788"/>
      <c r="H41" s="68"/>
      <c r="I41" s="414" t="s">
        <v>681</v>
      </c>
    </row>
  </sheetData>
  <sheetProtection selectLockedCells="1"/>
  <mergeCells count="16">
    <mergeCell ref="B10:G10"/>
    <mergeCell ref="B19:G19"/>
    <mergeCell ref="F3:G3"/>
    <mergeCell ref="B7:G7"/>
    <mergeCell ref="B21:G21"/>
    <mergeCell ref="B41:G41"/>
    <mergeCell ref="B22:G22"/>
    <mergeCell ref="B24:G24"/>
    <mergeCell ref="B12:G12"/>
    <mergeCell ref="B14:G14"/>
    <mergeCell ref="B18:G18"/>
    <mergeCell ref="B29:G29"/>
    <mergeCell ref="B30:G30"/>
    <mergeCell ref="B31:G31"/>
    <mergeCell ref="B33:G33"/>
    <mergeCell ref="B40:G40"/>
  </mergeCells>
  <phoneticPr fontId="1"/>
  <conditionalFormatting sqref="B19:G19">
    <cfRule type="cellIs" dxfId="9" priority="94" operator="equal">
      <formula>" "</formula>
    </cfRule>
    <cfRule type="expression" dxfId="8" priority="95">
      <formula>#REF!="無"</formula>
    </cfRule>
  </conditionalFormatting>
  <conditionalFormatting sqref="B22:G22">
    <cfRule type="cellIs" dxfId="7" priority="9" operator="equal">
      <formula>" "</formula>
    </cfRule>
    <cfRule type="expression" dxfId="6" priority="10">
      <formula>#REF!="無"</formula>
    </cfRule>
  </conditionalFormatting>
  <conditionalFormatting sqref="B31:G31">
    <cfRule type="cellIs" dxfId="5" priority="5" operator="equal">
      <formula>" "</formula>
    </cfRule>
    <cfRule type="expression" dxfId="4" priority="6">
      <formula>#REF!="無"</formula>
    </cfRule>
  </conditionalFormatting>
  <conditionalFormatting sqref="B41:G41">
    <cfRule type="cellIs" dxfId="3" priority="3" operator="equal">
      <formula>" "</formula>
    </cfRule>
    <cfRule type="expression" dxfId="2" priority="4">
      <formula>#REF!="無"</formula>
    </cfRule>
  </conditionalFormatting>
  <conditionalFormatting sqref="E35">
    <cfRule type="cellIs" dxfId="1" priority="2" operator="equal">
      <formula>" "</formula>
    </cfRule>
  </conditionalFormatting>
  <conditionalFormatting sqref="E36:E37">
    <cfRule type="cellIs" dxfId="0" priority="1" operator="equal">
      <formula>" "</formula>
    </cfRule>
  </conditionalFormatting>
  <pageMargins left="0.7" right="0.7" top="0.75" bottom="0.75" header="0.3" footer="0.3"/>
  <pageSetup paperSize="9" scale="6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9AE4D7B-D655-42AB-BA84-274D641B0A2E}">
          <x14:formula1>
            <xm:f>表紙!$M$41:$M$42</xm:f>
          </x14:formula1>
          <xm:sqref>D15:D16 D25:D26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C6F8D-A012-4239-9749-4A83BEFB0605}">
  <sheetPr codeName="Sheet19">
    <tabColor theme="1"/>
    <pageSetUpPr fitToPage="1"/>
  </sheetPr>
  <dimension ref="A1:F66"/>
  <sheetViews>
    <sheetView zoomScaleNormal="100" zoomScaleSheetLayoutView="70" workbookViewId="0">
      <pane ySplit="6" topLeftCell="A31" activePane="bottomLeft" state="frozen"/>
      <selection activeCell="C21" sqref="C21"/>
      <selection pane="bottomLeft" activeCell="C32" sqref="C32"/>
    </sheetView>
  </sheetViews>
  <sheetFormatPr defaultColWidth="11.19921875" defaultRowHeight="18.600000000000001" x14ac:dyDescent="0.45"/>
  <cols>
    <col min="1" max="1" width="21.59765625" style="319" customWidth="1"/>
    <col min="2" max="2" width="30" style="319" customWidth="1"/>
    <col min="3" max="3" width="52.5" style="320" customWidth="1"/>
    <col min="4" max="4" width="27.8984375" style="320" customWidth="1"/>
    <col min="5" max="5" width="31" style="319" customWidth="1"/>
    <col min="6" max="6" width="4.3984375" style="319" customWidth="1"/>
    <col min="7" max="16384" width="11.19921875" style="319"/>
  </cols>
  <sheetData>
    <row r="1" spans="1:5" ht="10.8" customHeight="1" x14ac:dyDescent="0.45">
      <c r="A1" s="435"/>
      <c r="E1" s="321"/>
    </row>
    <row r="2" spans="1:5" ht="33" customHeight="1" thickBot="1" x14ac:dyDescent="0.5">
      <c r="A2" s="322" t="s">
        <v>758</v>
      </c>
      <c r="B2" s="323"/>
      <c r="C2" s="323"/>
      <c r="D2" s="323"/>
      <c r="E2" s="324"/>
    </row>
    <row r="3" spans="1:5" s="326" customFormat="1" ht="30" customHeight="1" thickBot="1" x14ac:dyDescent="0.5">
      <c r="A3" s="430" t="s">
        <v>423</v>
      </c>
      <c r="B3" s="962" t="str">
        <f>IF(表紙!$D$9="","",表紙!$D$9)</f>
        <v/>
      </c>
      <c r="C3" s="963"/>
    </row>
    <row r="4" spans="1:5" s="326" customFormat="1" ht="27" customHeight="1" thickBot="1" x14ac:dyDescent="0.5">
      <c r="A4" s="469" t="s">
        <v>716</v>
      </c>
      <c r="B4" s="962" t="str">
        <f>IF('1-1.提案書（様式）'!$F$53="","",'1-1.提案書（様式）'!$F$53)</f>
        <v/>
      </c>
      <c r="C4" s="963"/>
      <c r="D4" s="325"/>
    </row>
    <row r="5" spans="1:5" s="326" customFormat="1" ht="27" customHeight="1" thickBot="1" x14ac:dyDescent="0.5">
      <c r="A5" s="454" t="s">
        <v>701</v>
      </c>
      <c r="B5" s="962" t="str">
        <f>IF(表紙!$D$10="","",表紙!$D$10)</f>
        <v/>
      </c>
      <c r="C5" s="963"/>
      <c r="D5" s="325" t="s">
        <v>424</v>
      </c>
    </row>
    <row r="6" spans="1:5" s="326" customFormat="1" ht="30" customHeight="1" thickBot="1" x14ac:dyDescent="0.5">
      <c r="A6" s="438" t="s">
        <v>700</v>
      </c>
      <c r="B6" s="962" t="str">
        <f>IF(表紙!$D$8="","",表紙!$D$8)</f>
        <v/>
      </c>
      <c r="C6" s="963"/>
      <c r="D6" s="65" t="s">
        <v>425</v>
      </c>
    </row>
    <row r="7" spans="1:5" s="326" customFormat="1" ht="16.2" customHeight="1" x14ac:dyDescent="0.45">
      <c r="A7" s="327"/>
      <c r="B7" s="328"/>
      <c r="C7" s="328"/>
      <c r="D7" s="328"/>
    </row>
    <row r="8" spans="1:5" s="326" customFormat="1" ht="66" customHeight="1" x14ac:dyDescent="0.45">
      <c r="A8" s="964" t="s">
        <v>724</v>
      </c>
      <c r="B8" s="964"/>
      <c r="C8" s="964"/>
      <c r="D8" s="964"/>
    </row>
    <row r="9" spans="1:5" s="326" customFormat="1" ht="24.75" customHeight="1" thickBot="1" x14ac:dyDescent="0.5">
      <c r="A9" s="970" t="s">
        <v>427</v>
      </c>
      <c r="B9" s="971"/>
      <c r="C9" s="330" t="s">
        <v>428</v>
      </c>
      <c r="D9" s="431" t="s">
        <v>429</v>
      </c>
    </row>
    <row r="10" spans="1:5" s="326" customFormat="1" ht="61.8" customHeight="1" thickBot="1" x14ac:dyDescent="0.5">
      <c r="A10" s="972" t="s">
        <v>689</v>
      </c>
      <c r="B10" s="973"/>
      <c r="C10" s="345" t="s">
        <v>720</v>
      </c>
      <c r="D10" s="114"/>
    </row>
    <row r="11" spans="1:5" s="326" customFormat="1" ht="55.2" customHeight="1" thickBot="1" x14ac:dyDescent="0.5">
      <c r="A11" s="966" t="s">
        <v>682</v>
      </c>
      <c r="B11" s="967"/>
      <c r="C11" s="333" t="s">
        <v>721</v>
      </c>
      <c r="D11" s="114"/>
    </row>
    <row r="12" spans="1:5" s="326" customFormat="1" ht="102.6" customHeight="1" thickBot="1" x14ac:dyDescent="0.5">
      <c r="A12" s="968"/>
      <c r="B12" s="969"/>
      <c r="C12" s="333" t="s">
        <v>722</v>
      </c>
      <c r="D12" s="432"/>
    </row>
    <row r="13" spans="1:5" s="326" customFormat="1" ht="82.8" customHeight="1" thickBot="1" x14ac:dyDescent="0.5">
      <c r="A13" s="966" t="s">
        <v>678</v>
      </c>
      <c r="B13" s="967"/>
      <c r="C13" s="333" t="s">
        <v>723</v>
      </c>
      <c r="D13" s="419"/>
    </row>
    <row r="14" spans="1:5" s="326" customFormat="1" ht="66.599999999999994" customHeight="1" thickBot="1" x14ac:dyDescent="0.5">
      <c r="A14" s="968"/>
      <c r="B14" s="969"/>
      <c r="C14" s="333" t="s">
        <v>676</v>
      </c>
      <c r="D14" s="114"/>
    </row>
    <row r="15" spans="1:5" s="326" customFormat="1" ht="12" customHeight="1" x14ac:dyDescent="0.45">
      <c r="A15" s="436"/>
      <c r="B15" s="437"/>
      <c r="C15" s="333"/>
      <c r="D15" s="439"/>
    </row>
    <row r="16" spans="1:5" s="326" customFormat="1" ht="26.4" customHeight="1" thickBot="1" x14ac:dyDescent="0.5">
      <c r="A16" s="329" t="s">
        <v>426</v>
      </c>
      <c r="B16" s="329" t="s">
        <v>427</v>
      </c>
      <c r="C16" s="330" t="s">
        <v>428</v>
      </c>
      <c r="D16" s="431" t="s">
        <v>429</v>
      </c>
      <c r="E16" s="331" t="s">
        <v>541</v>
      </c>
    </row>
    <row r="17" spans="1:5" ht="29.4" customHeight="1" thickBot="1" x14ac:dyDescent="0.5">
      <c r="A17" s="953" t="s">
        <v>663</v>
      </c>
      <c r="B17" s="332" t="s">
        <v>430</v>
      </c>
      <c r="C17" s="333" t="s">
        <v>683</v>
      </c>
      <c r="D17" s="114"/>
      <c r="E17" s="334"/>
    </row>
    <row r="18" spans="1:5" ht="54.6" customHeight="1" thickBot="1" x14ac:dyDescent="0.5">
      <c r="A18" s="953"/>
      <c r="B18" s="332" t="s">
        <v>431</v>
      </c>
      <c r="C18" s="333" t="str">
        <f>"本様式は["&amp;'1-1.提案書（様式）'!A2&amp;"]用ですが、様式の間違いないですか。"</f>
        <v>本様式は[2026年度　大企業等のスタートアップ連携・調達加速化事業　PoPフェーズ]用ですが、様式の間違いないですか。</v>
      </c>
      <c r="D18" s="114"/>
      <c r="E18" s="335" t="str">
        <f>'1-1.提案書（様式）'!A24</f>
        <v>　提案書</v>
      </c>
    </row>
    <row r="19" spans="1:5" ht="30.6" thickBot="1" x14ac:dyDescent="0.5">
      <c r="A19" s="953"/>
      <c r="B19" s="332" t="s">
        <v>432</v>
      </c>
      <c r="C19" s="333" t="str">
        <f>"1-1.提案書（様式）の作成日は、"&amp;'1-1.提案書（様式）'!$G$4 &amp; "の間の日付けとなっていますか。"</f>
        <v>1-1.提案書（様式）の作成日は、2025年12月10日から2026年1月9日の間の日付けとなっていますか。</v>
      </c>
      <c r="D19" s="114"/>
      <c r="E19" s="336" t="str">
        <f>IF('1-1.提案書（様式）'!$I$11="","",'1-1.提案書（様式）'!$I$11)</f>
        <v/>
      </c>
    </row>
    <row r="20" spans="1:5" ht="30.6" thickBot="1" x14ac:dyDescent="0.5">
      <c r="A20" s="953"/>
      <c r="B20" s="332" t="s">
        <v>433</v>
      </c>
      <c r="C20" s="333" t="s">
        <v>434</v>
      </c>
      <c r="D20" s="114"/>
      <c r="E20" s="337" t="str">
        <f>IF('1-1.提案書（様式）'!F19="","",'1-1.提案書（様式）'!F19)</f>
        <v/>
      </c>
    </row>
    <row r="21" spans="1:5" ht="69" customHeight="1" thickBot="1" x14ac:dyDescent="0.5">
      <c r="A21" s="953"/>
      <c r="B21" s="332" t="s">
        <v>435</v>
      </c>
      <c r="C21" s="333" t="s">
        <v>714</v>
      </c>
      <c r="D21" s="114"/>
      <c r="E21" s="334"/>
    </row>
    <row r="22" spans="1:5" ht="90.6" customHeight="1" thickBot="1" x14ac:dyDescent="0.5">
      <c r="A22" s="953"/>
      <c r="B22" s="339" t="s">
        <v>602</v>
      </c>
      <c r="C22" s="333" t="s">
        <v>715</v>
      </c>
      <c r="D22" s="114"/>
      <c r="E22" s="440" t="s">
        <v>538</v>
      </c>
    </row>
    <row r="23" spans="1:5" ht="66.599999999999994" customHeight="1" thickBot="1" x14ac:dyDescent="0.5">
      <c r="A23" s="953"/>
      <c r="B23" s="340" t="s">
        <v>603</v>
      </c>
      <c r="C23" s="333" t="s">
        <v>760</v>
      </c>
      <c r="D23" s="114"/>
      <c r="E23" s="441" t="s">
        <v>538</v>
      </c>
    </row>
    <row r="24" spans="1:5" ht="103.5" customHeight="1" thickBot="1" x14ac:dyDescent="0.5">
      <c r="A24" s="953"/>
      <c r="B24" s="341" t="s">
        <v>604</v>
      </c>
      <c r="C24" s="333" t="s">
        <v>605</v>
      </c>
      <c r="D24" s="114"/>
      <c r="E24" s="441" t="s">
        <v>538</v>
      </c>
    </row>
    <row r="25" spans="1:5" ht="50.4" customHeight="1" thickBot="1" x14ac:dyDescent="0.5">
      <c r="A25" s="953"/>
      <c r="B25" s="341" t="s">
        <v>606</v>
      </c>
      <c r="C25" s="333" t="s">
        <v>513</v>
      </c>
      <c r="D25" s="114"/>
      <c r="E25" s="441" t="s">
        <v>538</v>
      </c>
    </row>
    <row r="26" spans="1:5" ht="96" customHeight="1" thickBot="1" x14ac:dyDescent="0.5">
      <c r="A26" s="953"/>
      <c r="B26" s="965" t="s">
        <v>436</v>
      </c>
      <c r="C26" s="333" t="s">
        <v>717</v>
      </c>
      <c r="D26" s="114"/>
      <c r="E26" s="337" t="str">
        <f>IF('1-1.提案書（様式）'!$F$53="","",'1-1.提案書（様式）'!$F$53)</f>
        <v/>
      </c>
    </row>
    <row r="27" spans="1:5" ht="99.6" customHeight="1" thickBot="1" x14ac:dyDescent="0.5">
      <c r="A27" s="953"/>
      <c r="B27" s="965"/>
      <c r="C27" s="333" t="s">
        <v>437</v>
      </c>
      <c r="D27" s="114"/>
      <c r="E27" s="441" t="s">
        <v>538</v>
      </c>
    </row>
    <row r="28" spans="1:5" ht="36.6" customHeight="1" thickBot="1" x14ac:dyDescent="0.5">
      <c r="A28" s="953"/>
      <c r="B28" s="332" t="s">
        <v>607</v>
      </c>
      <c r="C28" s="333" t="s">
        <v>502</v>
      </c>
      <c r="D28" s="114"/>
      <c r="E28" s="441" t="s">
        <v>538</v>
      </c>
    </row>
    <row r="29" spans="1:5" ht="46.2" customHeight="1" thickBot="1" x14ac:dyDescent="0.5">
      <c r="A29" s="953"/>
      <c r="B29" s="341" t="s">
        <v>438</v>
      </c>
      <c r="C29" s="333" t="s">
        <v>501</v>
      </c>
      <c r="D29" s="114"/>
      <c r="E29" s="441" t="s">
        <v>538</v>
      </c>
    </row>
    <row r="30" spans="1:5" ht="72.599999999999994" customHeight="1" thickBot="1" x14ac:dyDescent="0.5">
      <c r="A30" s="959" t="s">
        <v>664</v>
      </c>
      <c r="B30" s="339" t="s">
        <v>439</v>
      </c>
      <c r="C30" s="333" t="s">
        <v>651</v>
      </c>
      <c r="D30" s="114"/>
      <c r="E30" s="334" t="s">
        <v>537</v>
      </c>
    </row>
    <row r="31" spans="1:5" ht="61.95" customHeight="1" thickBot="1" x14ac:dyDescent="0.5">
      <c r="A31" s="961"/>
      <c r="B31" s="332" t="s">
        <v>684</v>
      </c>
      <c r="C31" s="333" t="s">
        <v>766</v>
      </c>
      <c r="D31" s="114"/>
      <c r="E31" s="334" t="s">
        <v>537</v>
      </c>
    </row>
    <row r="32" spans="1:5" ht="19.2" thickBot="1" x14ac:dyDescent="0.5">
      <c r="A32" s="959" t="s">
        <v>685</v>
      </c>
      <c r="B32" s="965" t="s">
        <v>686</v>
      </c>
      <c r="C32" s="333" t="s">
        <v>652</v>
      </c>
      <c r="D32" s="114"/>
      <c r="E32" s="440" t="s">
        <v>538</v>
      </c>
    </row>
    <row r="33" spans="1:6" ht="96.6" customHeight="1" thickBot="1" x14ac:dyDescent="0.5">
      <c r="A33" s="960"/>
      <c r="B33" s="965"/>
      <c r="C33" s="333" t="s">
        <v>440</v>
      </c>
      <c r="D33" s="114"/>
      <c r="E33" s="334"/>
    </row>
    <row r="34" spans="1:6" ht="62.4" customHeight="1" thickBot="1" x14ac:dyDescent="0.5">
      <c r="A34" s="960"/>
      <c r="B34" s="965"/>
      <c r="C34" s="342" t="s">
        <v>441</v>
      </c>
      <c r="D34" s="114"/>
      <c r="E34" s="334"/>
    </row>
    <row r="35" spans="1:6" ht="51.6" customHeight="1" thickBot="1" x14ac:dyDescent="0.5">
      <c r="A35" s="960"/>
      <c r="B35" s="965"/>
      <c r="C35" s="333" t="s">
        <v>655</v>
      </c>
      <c r="D35" s="114"/>
      <c r="E35" s="334"/>
    </row>
    <row r="36" spans="1:6" ht="51" customHeight="1" thickBot="1" x14ac:dyDescent="0.5">
      <c r="A36" s="961"/>
      <c r="B36" s="965"/>
      <c r="C36" s="333" t="s">
        <v>608</v>
      </c>
      <c r="D36" s="114"/>
      <c r="E36" s="334"/>
    </row>
    <row r="37" spans="1:6" ht="81" customHeight="1" thickBot="1" x14ac:dyDescent="0.5">
      <c r="A37" s="955" t="s">
        <v>718</v>
      </c>
      <c r="B37" s="339" t="s">
        <v>439</v>
      </c>
      <c r="C37" s="333" t="s">
        <v>653</v>
      </c>
      <c r="D37" s="419"/>
      <c r="E37" s="334"/>
    </row>
    <row r="38" spans="1:6" ht="71.400000000000006" customHeight="1" thickBot="1" x14ac:dyDescent="0.5">
      <c r="A38" s="957"/>
      <c r="B38" s="340" t="s">
        <v>668</v>
      </c>
      <c r="C38" s="333" t="s">
        <v>672</v>
      </c>
      <c r="D38" s="114"/>
      <c r="E38" s="334"/>
    </row>
    <row r="39" spans="1:6" ht="102" customHeight="1" thickBot="1" x14ac:dyDescent="0.5">
      <c r="A39" s="957"/>
      <c r="B39" s="340" t="s">
        <v>669</v>
      </c>
      <c r="C39" s="333" t="s">
        <v>673</v>
      </c>
      <c r="D39" s="114"/>
      <c r="E39" s="334"/>
    </row>
    <row r="40" spans="1:6" ht="77.400000000000006" customHeight="1" thickBot="1" x14ac:dyDescent="0.5">
      <c r="A40" s="957"/>
      <c r="B40" s="340" t="s">
        <v>670</v>
      </c>
      <c r="C40" s="333" t="s">
        <v>674</v>
      </c>
      <c r="D40" s="114"/>
      <c r="E40" s="334"/>
    </row>
    <row r="41" spans="1:6" ht="70.8" customHeight="1" thickBot="1" x14ac:dyDescent="0.5">
      <c r="A41" s="958"/>
      <c r="B41" s="340" t="s">
        <v>671</v>
      </c>
      <c r="C41" s="333" t="s">
        <v>675</v>
      </c>
      <c r="D41" s="114"/>
      <c r="E41" s="334"/>
    </row>
    <row r="42" spans="1:6" ht="19.2" thickBot="1" x14ac:dyDescent="0.5">
      <c r="A42" s="953" t="s">
        <v>443</v>
      </c>
      <c r="B42" s="343" t="s">
        <v>442</v>
      </c>
      <c r="C42" s="344" t="s">
        <v>514</v>
      </c>
      <c r="D42" s="114"/>
      <c r="E42" s="441" t="s">
        <v>538</v>
      </c>
      <c r="F42" s="338"/>
    </row>
    <row r="43" spans="1:6" ht="45.6" customHeight="1" thickBot="1" x14ac:dyDescent="0.5">
      <c r="A43" s="954"/>
      <c r="B43" s="332" t="s">
        <v>444</v>
      </c>
      <c r="C43" s="333" t="s">
        <v>518</v>
      </c>
      <c r="D43" s="114"/>
      <c r="E43" s="334"/>
    </row>
    <row r="44" spans="1:6" ht="19.2" thickBot="1" x14ac:dyDescent="0.5">
      <c r="A44" s="953" t="s">
        <v>687</v>
      </c>
      <c r="B44" s="343" t="s">
        <v>442</v>
      </c>
      <c r="C44" s="344" t="s">
        <v>514</v>
      </c>
      <c r="D44" s="114"/>
      <c r="E44" s="442" t="s">
        <v>538</v>
      </c>
      <c r="F44" s="338"/>
    </row>
    <row r="45" spans="1:6" ht="19.2" thickBot="1" x14ac:dyDescent="0.5">
      <c r="A45" s="953"/>
      <c r="B45" s="332" t="s">
        <v>445</v>
      </c>
      <c r="C45" s="333" t="s">
        <v>446</v>
      </c>
      <c r="D45" s="114"/>
      <c r="E45" s="334"/>
      <c r="F45" s="338"/>
    </row>
    <row r="46" spans="1:6" ht="40.950000000000003" customHeight="1" thickBot="1" x14ac:dyDescent="0.5">
      <c r="A46" s="953"/>
      <c r="B46" s="332" t="s">
        <v>447</v>
      </c>
      <c r="C46" s="333" t="s">
        <v>448</v>
      </c>
      <c r="D46" s="114"/>
      <c r="E46" s="442" t="s">
        <v>538</v>
      </c>
      <c r="F46" s="338"/>
    </row>
    <row r="47" spans="1:6" ht="58.95" customHeight="1" thickBot="1" x14ac:dyDescent="0.5">
      <c r="A47" s="955" t="s">
        <v>752</v>
      </c>
      <c r="B47" s="339" t="s">
        <v>439</v>
      </c>
      <c r="C47" s="333" t="s">
        <v>515</v>
      </c>
      <c r="D47" s="114"/>
      <c r="E47" s="334"/>
    </row>
    <row r="48" spans="1:6" ht="19.2" thickBot="1" x14ac:dyDescent="0.5">
      <c r="A48" s="956"/>
      <c r="B48" s="332" t="s">
        <v>449</v>
      </c>
      <c r="C48" s="333" t="s">
        <v>450</v>
      </c>
      <c r="D48" s="114"/>
      <c r="E48" s="334"/>
    </row>
    <row r="49" spans="1:6" ht="19.2" thickBot="1" x14ac:dyDescent="0.5">
      <c r="A49" s="953" t="s">
        <v>451</v>
      </c>
      <c r="B49" s="339" t="s">
        <v>442</v>
      </c>
      <c r="C49" s="333" t="s">
        <v>516</v>
      </c>
      <c r="D49" s="114"/>
      <c r="E49" s="334"/>
    </row>
    <row r="50" spans="1:6" ht="19.2" thickBot="1" x14ac:dyDescent="0.5">
      <c r="A50" s="953"/>
      <c r="B50" s="332" t="s">
        <v>449</v>
      </c>
      <c r="C50" s="333" t="s">
        <v>517</v>
      </c>
      <c r="D50" s="114"/>
      <c r="E50" s="334"/>
    </row>
    <row r="51" spans="1:6" ht="19.2" thickBot="1" x14ac:dyDescent="0.5">
      <c r="A51" s="953" t="s">
        <v>719</v>
      </c>
      <c r="B51" s="343" t="s">
        <v>442</v>
      </c>
      <c r="C51" s="344" t="s">
        <v>514</v>
      </c>
      <c r="D51" s="114"/>
      <c r="E51" s="441" t="s">
        <v>538</v>
      </c>
      <c r="F51" s="338"/>
    </row>
    <row r="52" spans="1:6" ht="117.6" customHeight="1" thickBot="1" x14ac:dyDescent="0.5">
      <c r="A52" s="953"/>
      <c r="B52" s="332" t="s">
        <v>452</v>
      </c>
      <c r="C52" s="345" t="s">
        <v>662</v>
      </c>
      <c r="D52" s="114"/>
      <c r="E52" s="441" t="s">
        <v>538</v>
      </c>
    </row>
    <row r="53" spans="1:6" ht="42" customHeight="1" thickBot="1" x14ac:dyDescent="0.5">
      <c r="A53" s="953"/>
      <c r="B53" s="332" t="s">
        <v>453</v>
      </c>
      <c r="C53" s="345" t="s">
        <v>454</v>
      </c>
      <c r="D53" s="114"/>
      <c r="E53" s="441" t="s">
        <v>538</v>
      </c>
    </row>
    <row r="54" spans="1:6" ht="63" customHeight="1" thickBot="1" x14ac:dyDescent="0.5">
      <c r="A54" s="953"/>
      <c r="B54" s="332" t="s">
        <v>453</v>
      </c>
      <c r="C54" s="345" t="s">
        <v>455</v>
      </c>
      <c r="D54" s="114"/>
      <c r="E54" s="441" t="s">
        <v>538</v>
      </c>
    </row>
    <row r="55" spans="1:6" ht="63" customHeight="1" thickBot="1" x14ac:dyDescent="0.5">
      <c r="A55" s="953"/>
      <c r="B55" s="332" t="s">
        <v>456</v>
      </c>
      <c r="C55" s="333" t="s">
        <v>609</v>
      </c>
      <c r="D55" s="114"/>
      <c r="E55" s="441" t="s">
        <v>538</v>
      </c>
    </row>
    <row r="56" spans="1:6" ht="39.6" customHeight="1" thickBot="1" x14ac:dyDescent="0.5">
      <c r="A56" s="953"/>
      <c r="B56" s="332" t="s">
        <v>551</v>
      </c>
      <c r="C56" s="333" t="s">
        <v>552</v>
      </c>
      <c r="D56" s="114"/>
      <c r="E56" s="441" t="s">
        <v>538</v>
      </c>
      <c r="F56" s="376"/>
    </row>
    <row r="57" spans="1:6" ht="55.2" customHeight="1" thickBot="1" x14ac:dyDescent="0.5">
      <c r="A57" s="953"/>
      <c r="B57" s="332" t="s">
        <v>551</v>
      </c>
      <c r="C57" s="333" t="s">
        <v>553</v>
      </c>
      <c r="D57" s="114"/>
      <c r="E57" s="441" t="s">
        <v>538</v>
      </c>
      <c r="F57" s="376"/>
    </row>
    <row r="58" spans="1:6" ht="19.2" thickBot="1" x14ac:dyDescent="0.5">
      <c r="A58" s="953"/>
      <c r="B58" s="332" t="s">
        <v>449</v>
      </c>
      <c r="C58" s="333" t="s">
        <v>450</v>
      </c>
      <c r="D58" s="114"/>
      <c r="E58" s="334"/>
    </row>
    <row r="59" spans="1:6" ht="19.2" thickBot="1" x14ac:dyDescent="0.5">
      <c r="A59" s="953" t="s">
        <v>457</v>
      </c>
      <c r="B59" s="343" t="s">
        <v>520</v>
      </c>
      <c r="C59" s="344" t="s">
        <v>514</v>
      </c>
      <c r="D59" s="114"/>
      <c r="E59" s="142" t="s">
        <v>538</v>
      </c>
      <c r="F59" s="338"/>
    </row>
    <row r="60" spans="1:6" ht="33.6" customHeight="1" thickBot="1" x14ac:dyDescent="0.5">
      <c r="A60" s="953"/>
      <c r="B60" s="332" t="s">
        <v>449</v>
      </c>
      <c r="C60" s="333" t="s">
        <v>458</v>
      </c>
      <c r="D60" s="114"/>
      <c r="E60" s="334"/>
    </row>
    <row r="61" spans="1:6" ht="49.8" customHeight="1" thickBot="1" x14ac:dyDescent="0.5">
      <c r="A61" s="434" t="s">
        <v>459</v>
      </c>
      <c r="B61" s="339" t="s">
        <v>521</v>
      </c>
      <c r="C61" s="344" t="s">
        <v>514</v>
      </c>
      <c r="D61" s="114"/>
      <c r="E61" s="334"/>
      <c r="F61" s="338"/>
    </row>
    <row r="62" spans="1:6" ht="34.200000000000003" customHeight="1" thickBot="1" x14ac:dyDescent="0.5">
      <c r="A62" s="434" t="s">
        <v>677</v>
      </c>
      <c r="B62" s="339" t="s">
        <v>439</v>
      </c>
      <c r="C62" s="333" t="s">
        <v>667</v>
      </c>
      <c r="D62" s="114"/>
      <c r="E62" s="142" t="s">
        <v>538</v>
      </c>
    </row>
    <row r="63" spans="1:6" x14ac:dyDescent="0.45">
      <c r="A63" s="326"/>
      <c r="B63" s="326"/>
      <c r="C63" s="324"/>
    </row>
    <row r="66" spans="1:3" x14ac:dyDescent="0.45">
      <c r="A66" s="326"/>
      <c r="B66" s="326"/>
      <c r="C66" s="324"/>
    </row>
  </sheetData>
  <sheetProtection selectLockedCells="1"/>
  <mergeCells count="21">
    <mergeCell ref="B3:C3"/>
    <mergeCell ref="B5:C5"/>
    <mergeCell ref="A8:D8"/>
    <mergeCell ref="B26:B27"/>
    <mergeCell ref="B32:B36"/>
    <mergeCell ref="A13:B14"/>
    <mergeCell ref="A9:B9"/>
    <mergeCell ref="A10:B10"/>
    <mergeCell ref="A11:B12"/>
    <mergeCell ref="B6:C6"/>
    <mergeCell ref="B4:C4"/>
    <mergeCell ref="A59:A60"/>
    <mergeCell ref="A17:A29"/>
    <mergeCell ref="A42:A43"/>
    <mergeCell ref="A44:A46"/>
    <mergeCell ref="A47:A48"/>
    <mergeCell ref="A49:A50"/>
    <mergeCell ref="A51:A58"/>
    <mergeCell ref="A37:A41"/>
    <mergeCell ref="A32:A36"/>
    <mergeCell ref="A30:A31"/>
  </mergeCells>
  <phoneticPr fontId="3"/>
  <dataValidations count="1">
    <dataValidation type="list" allowBlank="1" showInputMessage="1" showErrorMessage="1" sqref="D8 D66:D1048576 D63 D2" xr:uid="{69A05948-A312-4C89-BFBE-F2A9B0F12397}">
      <formula1>#REF!</formula1>
    </dataValidation>
  </dataValidations>
  <hyperlinks>
    <hyperlink ref="E23" location="'1-1.提案書（様式）'!E34" display="確認" xr:uid="{D6C7C6A5-A317-4E8B-97E5-0C26B960D0C5}"/>
    <hyperlink ref="E24" location="'1-1.提案書（様式）'!B37" display="確認" xr:uid="{C233EE2F-5C5A-47A9-974B-49D79CE08EA2}"/>
    <hyperlink ref="E27" location="'1-1.提案書（様式）'!A48" display="確認" xr:uid="{8519E23F-5AB6-4DC6-857F-F1B0BD0E2F46}"/>
    <hyperlink ref="E42" location="'2-2.主任研究者研究経歴書'!B11" display="確認" xr:uid="{3D285696-5F83-4792-A9F4-86CEA700D036}"/>
    <hyperlink ref="E44" location="'2-3.利害関係の確認について'!B11" display="確認" xr:uid="{4D08FD94-97C7-414F-BC6B-31ED219EFEE4}"/>
    <hyperlink ref="E51" location="'3-3-I.財務項目ファイル-資金計画表'!A1" display="確認" xr:uid="{7E043C83-2C1D-4681-B08F-FF595608BE4E}"/>
    <hyperlink ref="E52" location="'3-3-I.財務項目ファイル-資金計画表'!A1" display="確認" xr:uid="{8B99AD28-DBAD-41F5-AEF0-CFD24B16E336}"/>
    <hyperlink ref="E53" location="'3-3-II.財務項目ファイル-資金繰り表'!A1" display="確認" xr:uid="{A7647C00-FE8E-4BFA-97EE-D7C879274BCE}"/>
    <hyperlink ref="E54" location="'3-3-II.財務項目ファイル-資金繰り表'!A1" display="確認" xr:uid="{3F7F2672-A8BF-45C9-A89C-F73C0CC3317D}"/>
    <hyperlink ref="E59" location="'3-4.ワークライフ・バランス等推進企業に関する認定等の状況'!B7" display="確認" xr:uid="{3E4AABF8-9898-4CEB-A929-5079E9B8FB2F}"/>
    <hyperlink ref="E55" location="'3-3-II.財務項目ファイル-資金繰り表'!A1" display="確認" xr:uid="{EA364448-1669-47E6-AE01-5ED71B0E3BA9}"/>
    <hyperlink ref="E56" location="'3-3-III.財務項目ファイル-財務データ入力'!G9" display="確認" xr:uid="{B687B940-7513-4C4B-93F9-CC56A98B5DE6}"/>
    <hyperlink ref="E57" location="'3-3-III.財務項目ファイル-財務データ入力'!G24" display="確認" xr:uid="{AE30BB3E-8F58-461A-A22D-85F34676E90E}"/>
    <hyperlink ref="E29" location="'3-5.事業開始年度の賃金を引き上げる旨の表明資料（任意）'!B12" display="確認" xr:uid="{5328C618-7C89-4197-A031-4B8ED15151DF}"/>
    <hyperlink ref="E62" location="'3-6.GXに係る取組申告書'!B7" display="確認" xr:uid="{33449406-E2D6-4036-92EF-AD2BB5416851}"/>
    <hyperlink ref="E22" location="'1-1.提案書（様式）'!I45" display="確認" xr:uid="{3A440FA6-CCD1-43C9-80D3-5EA411D87ACC}"/>
    <hyperlink ref="E25" location="'1-1.提案書（様式）'!E46" display="確認" xr:uid="{2CD0ED02-6102-4679-9315-E0A45003B7AE}"/>
    <hyperlink ref="E28" location="'1-1.提案書（様式）'!A95" display="確認" xr:uid="{4926EFBC-5F29-4764-B825-1895C6EB2FC8}"/>
    <hyperlink ref="E32" location="'1-1.提案書（様式）'!I45" display="確認" xr:uid="{FAC96250-7D73-4C2A-842D-5780A4002533}"/>
    <hyperlink ref="E46" location="'2-3.利害関係の確認について'!B20" display="確認" xr:uid="{D8D16DCF-DA34-45FB-9099-E2CAA9D1EB48}"/>
  </hyperlinks>
  <pageMargins left="0.70866141732283472" right="0.70866141732283472" top="0.74803149606299213" bottom="0.74803149606299213" header="0.31496062992125984" footer="0.31496062992125984"/>
  <pageSetup paperSize="9" scale="62" fitToHeight="0" orientation="portrait" r:id="rId1"/>
  <rowBreaks count="1" manualBreakCount="1">
    <brk id="23" max="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81435E4-28E7-49AB-AD7F-F82330F3A558}">
          <x14:formula1>
            <xm:f>表紙!$M$41</xm:f>
          </x14:formula1>
          <xm:sqref>D13:D15 D10:D11 D17:D63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9F658-9E28-4C9A-9E4F-B4FB0ECCDC8A}">
  <sheetPr codeName="Sheet2">
    <tabColor theme="1"/>
    <pageSetUpPr fitToPage="1"/>
  </sheetPr>
  <dimension ref="A2:AW111"/>
  <sheetViews>
    <sheetView zoomScaleNormal="100" zoomScaleSheetLayoutView="100" workbookViewId="0">
      <selection activeCell="L85" sqref="L85"/>
    </sheetView>
  </sheetViews>
  <sheetFormatPr defaultColWidth="8.69921875" defaultRowHeight="15" x14ac:dyDescent="0.45"/>
  <cols>
    <col min="1" max="1" width="3.8984375" style="27" customWidth="1"/>
    <col min="2" max="2" width="5.19921875" style="27" customWidth="1"/>
    <col min="3" max="3" width="5.69921875" style="27" customWidth="1"/>
    <col min="4" max="4" width="17.69921875" style="27" customWidth="1"/>
    <col min="5" max="5" width="15.69921875" style="27" customWidth="1"/>
    <col min="6" max="6" width="19.69921875" style="27" customWidth="1"/>
    <col min="7" max="9" width="21.296875" style="27" customWidth="1"/>
    <col min="10" max="10" width="1.19921875" style="27" customWidth="1"/>
    <col min="11" max="11" width="12" style="27" customWidth="1"/>
    <col min="12" max="12" width="8.69921875" style="27" customWidth="1"/>
    <col min="13" max="13" width="2.3984375" style="27" customWidth="1"/>
    <col min="14" max="19" width="8.69921875" style="27" customWidth="1"/>
    <col min="20" max="24" width="8.69921875" style="27"/>
    <col min="25" max="25" width="11.69921875" style="27" customWidth="1"/>
    <col min="26" max="26" width="8.69921875" style="27"/>
    <col min="27" max="27" width="11.3984375" style="27" customWidth="1"/>
    <col min="28" max="16384" width="8.69921875" style="27"/>
  </cols>
  <sheetData>
    <row r="2" spans="1:12" ht="28.2" customHeight="1" x14ac:dyDescent="0.45">
      <c r="A2" s="568" t="s">
        <v>757</v>
      </c>
      <c r="B2" s="568"/>
      <c r="C2" s="568"/>
      <c r="D2" s="568"/>
      <c r="E2" s="568"/>
      <c r="F2" s="568"/>
      <c r="G2" s="568"/>
      <c r="H2" s="568"/>
      <c r="I2" s="568"/>
      <c r="J2" s="186"/>
      <c r="L2" s="27" t="str">
        <f>IFERROR(FIND("連結",A2),"")</f>
        <v/>
      </c>
    </row>
    <row r="3" spans="1:12" ht="28.2" customHeight="1" x14ac:dyDescent="0.45">
      <c r="A3" s="568" t="s">
        <v>5</v>
      </c>
      <c r="B3" s="568"/>
      <c r="C3" s="568"/>
      <c r="D3" s="568"/>
      <c r="E3" s="568"/>
      <c r="F3" s="568"/>
      <c r="G3" s="568"/>
      <c r="H3" s="568"/>
      <c r="I3" s="568"/>
      <c r="J3" s="186"/>
    </row>
    <row r="4" spans="1:12" ht="28.2" customHeight="1" x14ac:dyDescent="0.45">
      <c r="A4" s="187"/>
      <c r="B4" s="187"/>
      <c r="C4" s="187"/>
      <c r="D4" s="187"/>
      <c r="E4" s="187"/>
      <c r="F4" s="187" t="s">
        <v>500</v>
      </c>
      <c r="G4" s="187" t="s">
        <v>762</v>
      </c>
      <c r="H4" s="187"/>
      <c r="I4" s="187"/>
      <c r="J4" s="187"/>
    </row>
    <row r="5" spans="1:12" ht="19.2" thickBot="1" x14ac:dyDescent="0.5">
      <c r="A5" s="569" t="s">
        <v>6</v>
      </c>
      <c r="B5" s="569"/>
      <c r="C5" s="569"/>
      <c r="D5" s="569"/>
      <c r="E5" s="569"/>
      <c r="F5" s="569"/>
      <c r="G5" s="569"/>
      <c r="H5" s="569"/>
      <c r="I5" s="569"/>
      <c r="J5" s="186"/>
    </row>
    <row r="6" spans="1:12" ht="105" customHeight="1" thickBot="1" x14ac:dyDescent="0.5">
      <c r="A6" s="570" t="s">
        <v>568</v>
      </c>
      <c r="B6" s="571"/>
      <c r="C6" s="571"/>
      <c r="D6" s="571"/>
      <c r="E6" s="571"/>
      <c r="F6" s="571"/>
      <c r="G6" s="571"/>
      <c r="H6" s="571"/>
      <c r="I6" s="572"/>
      <c r="J6" s="188"/>
    </row>
    <row r="9" spans="1:12" x14ac:dyDescent="0.45">
      <c r="A9" s="189" t="s">
        <v>7</v>
      </c>
      <c r="B9" s="189"/>
      <c r="H9" s="1" t="s">
        <v>8</v>
      </c>
      <c r="I9" s="190"/>
      <c r="J9" s="373"/>
    </row>
    <row r="10" spans="1:12" ht="15.6" thickBot="1" x14ac:dyDescent="0.5">
      <c r="A10" s="28" t="s">
        <v>9</v>
      </c>
      <c r="B10" s="28"/>
      <c r="C10" s="191"/>
      <c r="D10" s="191"/>
      <c r="E10" s="28"/>
      <c r="F10" s="28"/>
      <c r="G10" s="28"/>
    </row>
    <row r="11" spans="1:12" ht="15.6" thickBot="1" x14ac:dyDescent="0.5">
      <c r="A11" s="28"/>
      <c r="B11" s="28"/>
      <c r="C11" s="191"/>
      <c r="D11" s="191"/>
      <c r="E11" s="28"/>
      <c r="F11" s="28"/>
      <c r="G11" s="28"/>
      <c r="H11" s="29" t="s">
        <v>10</v>
      </c>
      <c r="I11" s="168"/>
      <c r="J11" s="192"/>
    </row>
    <row r="12" spans="1:12" x14ac:dyDescent="0.45">
      <c r="A12" s="28"/>
      <c r="B12" s="28"/>
      <c r="C12" s="191"/>
      <c r="D12" s="191"/>
      <c r="E12" s="28"/>
      <c r="F12" s="28"/>
      <c r="G12" s="28"/>
    </row>
    <row r="13" spans="1:12" x14ac:dyDescent="0.45">
      <c r="A13" s="28"/>
      <c r="B13" s="28"/>
      <c r="C13" s="191"/>
      <c r="D13" s="191"/>
      <c r="E13" s="28"/>
      <c r="F13" s="28"/>
      <c r="G13" s="28"/>
    </row>
    <row r="14" spans="1:12" ht="43.2" customHeight="1" x14ac:dyDescent="0.45">
      <c r="A14" s="573" t="s">
        <v>11</v>
      </c>
      <c r="B14" s="574"/>
      <c r="C14" s="574"/>
      <c r="D14" s="574"/>
      <c r="E14" s="574"/>
      <c r="F14" s="574"/>
      <c r="G14" s="30"/>
    </row>
    <row r="15" spans="1:12" ht="15.6" thickBot="1" x14ac:dyDescent="0.5">
      <c r="A15" s="575"/>
      <c r="B15" s="575"/>
      <c r="C15" s="575"/>
      <c r="D15" s="575"/>
      <c r="E15" s="575"/>
      <c r="F15" s="575"/>
      <c r="G15" s="575"/>
      <c r="H15" s="575"/>
      <c r="I15" s="575"/>
      <c r="J15" s="193"/>
    </row>
    <row r="16" spans="1:12" ht="25.2" customHeight="1" thickBot="1" x14ac:dyDescent="0.35">
      <c r="A16" s="576" t="s">
        <v>575</v>
      </c>
      <c r="B16" s="576"/>
      <c r="C16" s="576"/>
      <c r="D16" s="576"/>
      <c r="E16" s="577"/>
      <c r="F16" s="602"/>
      <c r="G16" s="603" ph="1"/>
      <c r="H16" s="603" ph="1"/>
      <c r="I16" s="604" ph="1"/>
      <c r="J16" s="193" ph="1"/>
    </row>
    <row r="17" spans="1:27" ht="25.2" customHeight="1" thickBot="1" x14ac:dyDescent="0.5">
      <c r="A17" s="576" t="s">
        <v>508</v>
      </c>
      <c r="B17" s="576"/>
      <c r="C17" s="576"/>
      <c r="D17" s="576"/>
      <c r="E17" s="577"/>
      <c r="F17" s="578"/>
      <c r="G17" s="579"/>
      <c r="H17" s="579"/>
      <c r="I17" s="580"/>
      <c r="J17" s="194"/>
    </row>
    <row r="18" spans="1:27" ht="25.2" customHeight="1" thickBot="1" x14ac:dyDescent="0.5">
      <c r="A18" s="576" t="s">
        <v>699</v>
      </c>
      <c r="B18" s="576"/>
      <c r="C18" s="576"/>
      <c r="D18" s="576"/>
      <c r="E18" s="577"/>
      <c r="F18" s="578"/>
      <c r="G18" s="579"/>
      <c r="H18" s="579"/>
      <c r="I18" s="580"/>
      <c r="J18" s="194"/>
    </row>
    <row r="19" spans="1:27" ht="25.2" customHeight="1" thickBot="1" x14ac:dyDescent="0.5">
      <c r="A19" s="576" t="s">
        <v>698</v>
      </c>
      <c r="B19" s="576"/>
      <c r="C19" s="576"/>
      <c r="D19" s="576"/>
      <c r="E19" s="577"/>
      <c r="F19" s="578"/>
      <c r="G19" s="579"/>
      <c r="H19" s="579"/>
      <c r="I19" s="580"/>
      <c r="J19" s="194"/>
    </row>
    <row r="20" spans="1:27" ht="25.2" customHeight="1" thickBot="1" x14ac:dyDescent="0.5">
      <c r="A20" s="576" t="s">
        <v>12</v>
      </c>
      <c r="B20" s="576"/>
      <c r="C20" s="576"/>
      <c r="D20" s="576"/>
      <c r="E20" s="577"/>
      <c r="F20" s="578"/>
      <c r="G20" s="579"/>
      <c r="H20" s="579"/>
      <c r="I20" s="580"/>
      <c r="J20" s="194"/>
    </row>
    <row r="21" spans="1:27" ht="32.4" customHeight="1" thickBot="1" x14ac:dyDescent="0.5">
      <c r="A21" s="618" t="s">
        <v>763</v>
      </c>
      <c r="B21" s="576"/>
      <c r="C21" s="576"/>
      <c r="D21" s="576"/>
      <c r="E21" s="577"/>
      <c r="F21" s="619"/>
      <c r="G21" s="620"/>
      <c r="H21" s="620"/>
      <c r="I21" s="621"/>
      <c r="J21" s="194"/>
    </row>
    <row r="22" spans="1:27" x14ac:dyDescent="0.45">
      <c r="A22" s="30"/>
      <c r="B22" s="30"/>
      <c r="C22" s="30"/>
      <c r="D22" s="30"/>
      <c r="E22" s="30"/>
      <c r="F22" s="30"/>
      <c r="G22" s="195"/>
      <c r="H22" s="195"/>
      <c r="I22" s="195"/>
      <c r="J22" s="195"/>
    </row>
    <row r="23" spans="1:27" ht="16.2" x14ac:dyDescent="0.45">
      <c r="A23" s="196"/>
      <c r="B23" s="196"/>
      <c r="C23" s="196"/>
      <c r="D23" s="196"/>
      <c r="E23" s="196"/>
      <c r="F23" s="197"/>
      <c r="G23" s="197"/>
      <c r="H23" s="197"/>
      <c r="I23" s="197"/>
      <c r="J23" s="197"/>
    </row>
    <row r="24" spans="1:27" ht="31.2" customHeight="1" x14ac:dyDescent="0.45">
      <c r="A24" s="622" t="str">
        <f>F16&amp;"　提案書"</f>
        <v>　提案書</v>
      </c>
      <c r="B24" s="622"/>
      <c r="C24" s="622"/>
      <c r="D24" s="622"/>
      <c r="E24" s="622"/>
      <c r="F24" s="622"/>
      <c r="G24" s="622"/>
      <c r="H24" s="622"/>
      <c r="I24" s="622"/>
      <c r="J24" s="198"/>
    </row>
    <row r="25" spans="1:27" ht="16.2" x14ac:dyDescent="0.45">
      <c r="A25" s="196"/>
      <c r="B25" s="196"/>
      <c r="C25" s="196"/>
      <c r="D25" s="196"/>
      <c r="E25" s="196"/>
      <c r="F25" s="198"/>
      <c r="G25" s="198"/>
      <c r="H25" s="198"/>
      <c r="I25" s="198"/>
      <c r="J25" s="198"/>
      <c r="K25" s="34" t="s">
        <v>13</v>
      </c>
      <c r="L25" s="34" t="s">
        <v>14</v>
      </c>
    </row>
    <row r="26" spans="1:27" ht="26.4" customHeight="1" thickBot="1" x14ac:dyDescent="0.5">
      <c r="A26" s="581" t="s">
        <v>613</v>
      </c>
      <c r="B26" s="582"/>
      <c r="C26" s="582"/>
      <c r="D26" s="583"/>
      <c r="E26" s="612" t="s">
        <v>21</v>
      </c>
      <c r="F26" s="585"/>
      <c r="G26" s="585"/>
      <c r="H26" s="585"/>
      <c r="I26" s="587"/>
      <c r="J26" s="30"/>
      <c r="L26" s="406"/>
      <c r="M26" s="406"/>
      <c r="N26" s="406"/>
      <c r="O26" s="406"/>
      <c r="P26" s="406"/>
      <c r="Q26" s="406"/>
      <c r="R26" s="406"/>
      <c r="S26" s="406"/>
      <c r="T26" s="406"/>
      <c r="U26" s="406"/>
      <c r="V26" s="406"/>
      <c r="W26" s="406"/>
      <c r="X26" s="406"/>
      <c r="Y26" s="406"/>
      <c r="Z26" s="406"/>
      <c r="AA26" s="406"/>
    </row>
    <row r="27" spans="1:27" ht="57.6" customHeight="1" thickBot="1" x14ac:dyDescent="0.5">
      <c r="A27" s="405"/>
      <c r="B27" s="577" t="s">
        <v>570</v>
      </c>
      <c r="C27" s="654"/>
      <c r="D27" s="656"/>
      <c r="E27" s="655" t="str">
        <f>IFERROR(LEFT($F$16,LEN($F$16)-LEN($E$28)-1),"")</f>
        <v/>
      </c>
      <c r="F27" s="655"/>
      <c r="G27" s="655"/>
      <c r="H27" s="655"/>
      <c r="I27" s="655"/>
      <c r="J27" s="30"/>
      <c r="L27" s="404"/>
      <c r="M27" s="404"/>
      <c r="N27" s="404"/>
      <c r="O27" s="404"/>
      <c r="P27" s="404"/>
      <c r="Q27" s="404"/>
      <c r="R27" s="404"/>
      <c r="S27" s="404"/>
      <c r="T27" s="404"/>
      <c r="U27" s="404"/>
      <c r="V27" s="404"/>
      <c r="W27" s="404"/>
      <c r="X27" s="404"/>
      <c r="Y27" s="404"/>
      <c r="Z27" s="404"/>
      <c r="AA27" s="404"/>
    </row>
    <row r="28" spans="1:27" ht="57.6" customHeight="1" thickBot="1" x14ac:dyDescent="0.5">
      <c r="A28" s="405"/>
      <c r="B28" s="657" t="s">
        <v>571</v>
      </c>
      <c r="C28" s="658"/>
      <c r="D28" s="659"/>
      <c r="E28" s="655" t="str">
        <f>IFERROR(RIGHT($F$16,LEN($F$16)-FIND("●",SUBSTITUTE($F$16,"／","●",LEN($F$16)-LEN(SUBSTITUTE($F$16,"／",""))))),"")</f>
        <v/>
      </c>
      <c r="F28" s="655"/>
      <c r="G28" s="655"/>
      <c r="H28" s="655"/>
      <c r="I28" s="655"/>
      <c r="J28" s="30"/>
      <c r="L28" s="404"/>
      <c r="M28" s="404"/>
      <c r="N28" s="404"/>
      <c r="O28" s="404"/>
      <c r="P28" s="404"/>
      <c r="Q28" s="404"/>
      <c r="R28" s="404"/>
      <c r="S28" s="404"/>
      <c r="T28" s="404"/>
      <c r="U28" s="404"/>
      <c r="V28" s="404"/>
      <c r="W28" s="404"/>
      <c r="X28" s="404"/>
      <c r="Y28" s="404"/>
      <c r="Z28" s="404"/>
      <c r="AA28" s="404"/>
    </row>
    <row r="29" spans="1:27" ht="57.6" customHeight="1" thickBot="1" x14ac:dyDescent="0.5">
      <c r="A29" s="405"/>
      <c r="B29" s="660" t="s">
        <v>576</v>
      </c>
      <c r="C29" s="661"/>
      <c r="D29" s="662"/>
      <c r="E29" s="663" t="s">
        <v>57</v>
      </c>
      <c r="F29" s="663"/>
      <c r="G29" s="663"/>
      <c r="H29" s="663"/>
      <c r="I29" s="663"/>
      <c r="J29" s="30"/>
      <c r="L29" s="507" t="s">
        <v>703</v>
      </c>
      <c r="M29" s="507"/>
      <c r="N29" s="507"/>
      <c r="O29" s="507"/>
      <c r="P29" s="507"/>
      <c r="Q29" s="507"/>
      <c r="R29" s="507"/>
      <c r="S29" s="507"/>
      <c r="T29" s="507"/>
      <c r="U29" s="507"/>
      <c r="V29" s="507"/>
      <c r="W29" s="507"/>
      <c r="X29" s="507"/>
      <c r="Y29" s="507"/>
      <c r="Z29" s="507"/>
      <c r="AA29" s="507"/>
    </row>
    <row r="30" spans="1:27" ht="117" customHeight="1" thickBot="1" x14ac:dyDescent="0.5">
      <c r="A30" s="588" t="s">
        <v>754</v>
      </c>
      <c r="B30" s="613"/>
      <c r="C30" s="613"/>
      <c r="D30" s="614"/>
      <c r="E30" s="615" t="s">
        <v>57</v>
      </c>
      <c r="F30" s="616"/>
      <c r="G30" s="616"/>
      <c r="H30" s="617"/>
      <c r="I30" s="616"/>
      <c r="J30" s="30"/>
      <c r="K30" s="27">
        <f>LEN(E30)</f>
        <v>1</v>
      </c>
      <c r="L30" s="507" t="s">
        <v>753</v>
      </c>
      <c r="M30" s="507"/>
      <c r="N30" s="507"/>
      <c r="O30" s="507"/>
      <c r="P30" s="507"/>
      <c r="Q30" s="507"/>
      <c r="R30" s="507"/>
      <c r="S30" s="507"/>
      <c r="T30" s="507"/>
      <c r="U30" s="507"/>
      <c r="V30" s="507"/>
      <c r="W30" s="507"/>
      <c r="X30" s="507"/>
      <c r="Y30" s="507"/>
      <c r="Z30" s="507"/>
      <c r="AA30" s="507"/>
    </row>
    <row r="31" spans="1:27" ht="57.6" customHeight="1" thickBot="1" x14ac:dyDescent="0.5">
      <c r="A31" s="588" t="s">
        <v>614</v>
      </c>
      <c r="B31" s="589"/>
      <c r="C31" s="589"/>
      <c r="D31" s="590"/>
      <c r="E31" s="421"/>
      <c r="F31" s="199" t="s">
        <v>15</v>
      </c>
      <c r="G31" s="200" t="s">
        <v>16</v>
      </c>
      <c r="H31" s="421"/>
      <c r="I31" s="201" t="s">
        <v>17</v>
      </c>
      <c r="J31" s="199"/>
      <c r="L31" s="667" t="s">
        <v>610</v>
      </c>
      <c r="M31" s="667"/>
      <c r="N31" s="667"/>
      <c r="O31" s="667"/>
      <c r="P31" s="667"/>
      <c r="Q31" s="667"/>
      <c r="R31" s="667"/>
      <c r="S31" s="667"/>
      <c r="T31" s="667"/>
      <c r="U31" s="667"/>
      <c r="V31" s="667"/>
      <c r="W31" s="667"/>
      <c r="X31" s="667"/>
      <c r="Y31" s="667"/>
      <c r="Z31" s="667"/>
      <c r="AA31" s="667"/>
    </row>
    <row r="32" spans="1:27" ht="53.4" customHeight="1" thickBot="1" x14ac:dyDescent="0.5">
      <c r="A32" s="591" t="s">
        <v>615</v>
      </c>
      <c r="B32" s="589"/>
      <c r="C32" s="589"/>
      <c r="D32" s="590"/>
      <c r="E32" s="421"/>
      <c r="F32" s="199" t="s">
        <v>15</v>
      </c>
      <c r="G32" s="200" t="s">
        <v>16</v>
      </c>
      <c r="H32" s="421"/>
      <c r="I32" s="201" t="s">
        <v>17</v>
      </c>
      <c r="J32" s="199"/>
      <c r="L32" s="667" t="s">
        <v>611</v>
      </c>
      <c r="M32" s="667"/>
      <c r="N32" s="667"/>
      <c r="O32" s="667"/>
      <c r="P32" s="667"/>
      <c r="Q32" s="667"/>
      <c r="R32" s="667"/>
      <c r="S32" s="667"/>
      <c r="T32" s="667"/>
      <c r="U32" s="667"/>
      <c r="V32" s="667"/>
      <c r="W32" s="667"/>
      <c r="X32" s="667"/>
      <c r="Y32" s="667"/>
      <c r="Z32" s="667"/>
      <c r="AA32" s="667"/>
    </row>
    <row r="33" spans="1:25" ht="25.2" customHeight="1" x14ac:dyDescent="0.45">
      <c r="A33" s="591" t="s">
        <v>616</v>
      </c>
      <c r="B33" s="589"/>
      <c r="C33" s="589"/>
      <c r="D33" s="590"/>
      <c r="E33" s="592" t="s">
        <v>574</v>
      </c>
      <c r="F33" s="593"/>
      <c r="G33" s="593"/>
      <c r="H33" s="594"/>
      <c r="I33" s="595"/>
      <c r="J33" s="127"/>
    </row>
    <row r="34" spans="1:25" ht="25.2" customHeight="1" thickBot="1" x14ac:dyDescent="0.5">
      <c r="A34" s="632" t="s">
        <v>617</v>
      </c>
      <c r="B34" s="633"/>
      <c r="C34" s="633"/>
      <c r="D34" s="634"/>
      <c r="E34" s="599" t="s">
        <v>18</v>
      </c>
      <c r="F34" s="600"/>
      <c r="G34" s="600"/>
      <c r="H34" s="600"/>
      <c r="I34" s="601"/>
      <c r="J34" s="193"/>
      <c r="L34" s="202"/>
    </row>
    <row r="35" spans="1:25" ht="25.2" customHeight="1" thickBot="1" x14ac:dyDescent="0.5">
      <c r="A35" s="596" t="s">
        <v>499</v>
      </c>
      <c r="B35" s="597"/>
      <c r="C35" s="597"/>
      <c r="D35" s="598"/>
      <c r="E35" s="426"/>
      <c r="F35" s="203" t="s">
        <v>612</v>
      </c>
      <c r="G35" s="35"/>
      <c r="H35" s="203" t="s">
        <v>20</v>
      </c>
      <c r="I35" s="204" t="s">
        <v>21</v>
      </c>
      <c r="J35" s="81"/>
      <c r="L35" s="202" t="s">
        <v>756</v>
      </c>
    </row>
    <row r="36" spans="1:25" ht="25.2" customHeight="1" x14ac:dyDescent="0.45">
      <c r="A36" s="581" t="s">
        <v>618</v>
      </c>
      <c r="B36" s="582"/>
      <c r="C36" s="582"/>
      <c r="D36" s="583"/>
      <c r="E36" s="584" t="s">
        <v>21</v>
      </c>
      <c r="F36" s="585"/>
      <c r="G36" s="586"/>
      <c r="H36" s="585"/>
      <c r="I36" s="587"/>
      <c r="J36" s="208"/>
      <c r="L36" s="668"/>
      <c r="M36" s="668"/>
      <c r="N36" s="668"/>
      <c r="O36" s="668"/>
      <c r="P36" s="668"/>
      <c r="Q36" s="668"/>
    </row>
    <row r="37" spans="1:25" ht="25.2" customHeight="1" x14ac:dyDescent="0.45">
      <c r="A37" s="626" t="s">
        <v>22</v>
      </c>
      <c r="B37" s="577" t="s">
        <v>558</v>
      </c>
      <c r="C37" s="654"/>
      <c r="D37" s="654"/>
      <c r="E37" s="654"/>
      <c r="F37" s="654"/>
      <c r="G37" s="498" t="s">
        <v>759</v>
      </c>
      <c r="H37" s="497"/>
      <c r="I37" s="205"/>
      <c r="J37" s="28"/>
      <c r="L37" s="27" t="s">
        <v>567</v>
      </c>
      <c r="M37" s="382"/>
      <c r="N37" s="382"/>
      <c r="O37" s="382"/>
      <c r="P37" s="382"/>
      <c r="Q37" s="382"/>
      <c r="R37" s="382"/>
      <c r="S37" s="382"/>
      <c r="T37" s="382"/>
      <c r="U37" s="382"/>
      <c r="V37" s="382"/>
      <c r="W37" s="382"/>
      <c r="X37" s="382"/>
      <c r="Y37" s="382"/>
    </row>
    <row r="38" spans="1:25" ht="25.2" customHeight="1" x14ac:dyDescent="0.45">
      <c r="A38" s="626"/>
      <c r="B38" s="666" t="s">
        <v>21</v>
      </c>
      <c r="C38" s="666"/>
      <c r="D38" s="666"/>
      <c r="E38" s="501" t="s">
        <v>23</v>
      </c>
      <c r="F38" s="628"/>
      <c r="G38" s="493">
        <f>VALUE(ASC(LEFT(A2,4)))</f>
        <v>2026</v>
      </c>
      <c r="H38" s="487"/>
      <c r="I38" s="494"/>
    </row>
    <row r="39" spans="1:25" ht="25.2" customHeight="1" thickBot="1" x14ac:dyDescent="0.5">
      <c r="A39" s="626"/>
      <c r="B39" s="500" t="s">
        <v>25</v>
      </c>
      <c r="C39" s="500"/>
      <c r="D39" s="500"/>
      <c r="E39" s="629" t="s">
        <v>577</v>
      </c>
      <c r="F39" s="630"/>
      <c r="G39" s="492"/>
      <c r="H39" s="488"/>
      <c r="I39" s="495"/>
      <c r="K39" s="378" t="str">
        <f>IF(AND(ISNUMBER($H31),ISNUMBER($G39)),IF($H31&lt;&gt;$G39,"セルH30と値が異なります",""),"セルH31またはG39に数値が入力されていません")</f>
        <v>セルH31またはG39に数値が入力されていません</v>
      </c>
      <c r="L39" s="378"/>
    </row>
    <row r="40" spans="1:25" ht="25.2" customHeight="1" thickBot="1" x14ac:dyDescent="0.5">
      <c r="A40" s="626"/>
      <c r="B40" s="500" t="s">
        <v>26</v>
      </c>
      <c r="C40" s="500"/>
      <c r="D40" s="500"/>
      <c r="E40" s="629" t="s">
        <v>27</v>
      </c>
      <c r="F40" s="630"/>
      <c r="G40" s="169"/>
      <c r="H40" s="488"/>
      <c r="I40" s="495"/>
      <c r="L40" s="27" t="s">
        <v>28</v>
      </c>
    </row>
    <row r="41" spans="1:25" ht="25.2" customHeight="1" thickBot="1" x14ac:dyDescent="0.5">
      <c r="A41" s="626"/>
      <c r="B41" s="500"/>
      <c r="C41" s="500"/>
      <c r="D41" s="500"/>
      <c r="E41" s="629" t="s">
        <v>29</v>
      </c>
      <c r="F41" s="630"/>
      <c r="G41" s="169"/>
      <c r="H41" s="488"/>
      <c r="I41" s="495"/>
      <c r="L41" s="27" t="s">
        <v>30</v>
      </c>
    </row>
    <row r="42" spans="1:25" ht="25.2" customHeight="1" thickBot="1" x14ac:dyDescent="0.5">
      <c r="A42" s="626"/>
      <c r="B42" s="500"/>
      <c r="C42" s="500"/>
      <c r="D42" s="500"/>
      <c r="E42" s="669" t="s">
        <v>559</v>
      </c>
      <c r="F42" s="670"/>
      <c r="G42" s="169"/>
      <c r="H42" s="488"/>
      <c r="I42" s="495"/>
      <c r="L42" s="27" t="s">
        <v>31</v>
      </c>
    </row>
    <row r="43" spans="1:25" ht="25.2" customHeight="1" thickBot="1" x14ac:dyDescent="0.5">
      <c r="A43" s="626"/>
      <c r="B43" s="500"/>
      <c r="C43" s="500"/>
      <c r="D43" s="500"/>
      <c r="E43" s="501" t="s">
        <v>32</v>
      </c>
      <c r="F43" s="671"/>
      <c r="G43" s="130">
        <f>SUM(G40:G42)</f>
        <v>0</v>
      </c>
      <c r="H43" s="489"/>
      <c r="I43" s="495"/>
    </row>
    <row r="44" spans="1:25" ht="25.2" customHeight="1" thickBot="1" x14ac:dyDescent="0.5">
      <c r="A44" s="626"/>
      <c r="B44" s="500"/>
      <c r="C44" s="500"/>
      <c r="D44" s="500"/>
      <c r="E44" s="629" t="s">
        <v>578</v>
      </c>
      <c r="F44" s="630"/>
      <c r="G44" s="170"/>
      <c r="H44" s="490"/>
      <c r="I44" s="495"/>
      <c r="K44" s="380" t="str">
        <f>IF(AND(ISNUMBER($H$32),ISNUMBER($G44)),IF($H32&lt;&gt;$G44,"セルH32と値が異なります",""),"セルH32またはG44に数値が入力されていません")</f>
        <v>セルH32またはG44に数値が入力されていません</v>
      </c>
      <c r="L44" s="381"/>
    </row>
    <row r="45" spans="1:25" ht="25.2" customHeight="1" thickBot="1" x14ac:dyDescent="0.5">
      <c r="A45" s="626"/>
      <c r="B45" s="500"/>
      <c r="C45" s="500"/>
      <c r="D45" s="500"/>
      <c r="E45" s="502" t="s">
        <v>33</v>
      </c>
      <c r="F45" s="672"/>
      <c r="G45" s="131">
        <f>SUM(G43:G44)</f>
        <v>0</v>
      </c>
      <c r="H45" s="491"/>
      <c r="I45" s="496"/>
    </row>
    <row r="46" spans="1:25" ht="137.4" customHeight="1" thickBot="1" x14ac:dyDescent="0.5">
      <c r="A46" s="627"/>
      <c r="B46" s="635" t="s">
        <v>34</v>
      </c>
      <c r="C46" s="636"/>
      <c r="D46" s="637"/>
      <c r="E46" s="638"/>
      <c r="F46" s="639"/>
      <c r="G46" s="639"/>
      <c r="H46" s="639"/>
      <c r="I46" s="640"/>
      <c r="J46" s="207"/>
      <c r="L46" s="631" t="s">
        <v>35</v>
      </c>
      <c r="M46" s="631"/>
      <c r="N46" s="631"/>
      <c r="O46" s="631"/>
      <c r="P46" s="631"/>
      <c r="Q46" s="631"/>
      <c r="R46" s="631"/>
      <c r="S46" s="631"/>
      <c r="T46" s="631"/>
      <c r="U46" s="631"/>
      <c r="V46" s="631"/>
      <c r="W46" s="631"/>
      <c r="X46" s="631"/>
      <c r="Y46" s="631"/>
    </row>
    <row r="47" spans="1:25" ht="25.2" customHeight="1" x14ac:dyDescent="0.45">
      <c r="A47" s="673"/>
      <c r="B47" s="673"/>
      <c r="C47" s="673"/>
      <c r="D47" s="673"/>
      <c r="E47" s="673"/>
      <c r="F47" s="673"/>
      <c r="G47" s="673"/>
      <c r="H47" s="673"/>
      <c r="I47" s="673"/>
      <c r="J47" s="208"/>
    </row>
    <row r="48" spans="1:25" ht="25.2" customHeight="1" thickBot="1" x14ac:dyDescent="0.5">
      <c r="A48" s="647" t="s">
        <v>619</v>
      </c>
      <c r="B48" s="648"/>
      <c r="C48" s="648"/>
      <c r="D48" s="648"/>
      <c r="E48" s="648"/>
      <c r="F48" s="648"/>
      <c r="G48" s="648"/>
      <c r="H48" s="648"/>
      <c r="I48" s="649"/>
      <c r="J48" s="372"/>
      <c r="K48" s="29" t="s">
        <v>13</v>
      </c>
      <c r="L48" s="27" t="s">
        <v>14</v>
      </c>
    </row>
    <row r="49" spans="1:28" ht="33" customHeight="1" thickBot="1" x14ac:dyDescent="0.5">
      <c r="A49" s="209"/>
      <c r="B49" s="650" t="s">
        <v>36</v>
      </c>
      <c r="C49" s="651"/>
      <c r="D49" s="651"/>
      <c r="E49" s="651"/>
      <c r="F49" s="652" t="str">
        <f>IF(F18="","",F18)</f>
        <v/>
      </c>
      <c r="G49" s="653"/>
      <c r="H49" s="210" t="s">
        <v>37</v>
      </c>
      <c r="I49" s="132"/>
      <c r="J49" s="199"/>
      <c r="L49" s="507" t="s">
        <v>38</v>
      </c>
      <c r="M49" s="507"/>
      <c r="N49" s="507"/>
      <c r="O49" s="507"/>
      <c r="P49" s="507"/>
      <c r="Q49" s="507"/>
      <c r="R49" s="507"/>
      <c r="S49" s="507"/>
      <c r="T49" s="507"/>
      <c r="U49" s="507"/>
      <c r="V49" s="507"/>
      <c r="W49" s="507"/>
      <c r="X49" s="507"/>
      <c r="Y49" s="507"/>
    </row>
    <row r="50" spans="1:28" ht="22.95" customHeight="1" thickBot="1" x14ac:dyDescent="0.5">
      <c r="A50" s="209"/>
      <c r="B50" s="664" t="s">
        <v>506</v>
      </c>
      <c r="C50" s="665"/>
      <c r="D50" s="665"/>
      <c r="E50" s="665"/>
      <c r="F50" s="520" t="s">
        <v>57</v>
      </c>
      <c r="G50" s="522"/>
      <c r="H50" s="211"/>
      <c r="I50" s="499"/>
      <c r="J50" s="199"/>
      <c r="L50" s="507"/>
      <c r="M50" s="507"/>
      <c r="N50" s="507"/>
      <c r="O50" s="507"/>
      <c r="P50" s="507"/>
      <c r="Q50" s="507"/>
      <c r="R50" s="507"/>
      <c r="S50" s="507"/>
      <c r="T50" s="507"/>
      <c r="U50" s="507"/>
      <c r="V50" s="507"/>
      <c r="W50" s="507"/>
      <c r="X50" s="507"/>
      <c r="Y50" s="507"/>
    </row>
    <row r="51" spans="1:28" ht="25.2" customHeight="1" thickBot="1" x14ac:dyDescent="0.5">
      <c r="A51" s="209"/>
      <c r="B51" s="641" t="s">
        <v>39</v>
      </c>
      <c r="C51" s="642"/>
      <c r="D51" s="642"/>
      <c r="E51" s="643"/>
      <c r="F51" s="644"/>
      <c r="G51" s="645"/>
      <c r="H51" s="28" t="s">
        <v>40</v>
      </c>
      <c r="I51" s="212"/>
      <c r="J51" s="28"/>
      <c r="L51" s="507" t="s">
        <v>557</v>
      </c>
      <c r="M51" s="507"/>
      <c r="N51" s="507"/>
      <c r="O51" s="507"/>
      <c r="P51" s="507"/>
      <c r="Q51" s="507"/>
      <c r="R51" s="507"/>
      <c r="S51" s="507"/>
      <c r="T51" s="507"/>
      <c r="U51" s="507"/>
      <c r="V51" s="507"/>
      <c r="W51" s="507"/>
      <c r="X51" s="507"/>
      <c r="Y51" s="507"/>
    </row>
    <row r="52" spans="1:28" ht="25.2" customHeight="1" thickBot="1" x14ac:dyDescent="0.5">
      <c r="A52" s="213"/>
      <c r="B52" s="609" t="s">
        <v>41</v>
      </c>
      <c r="C52" s="606"/>
      <c r="D52" s="606"/>
      <c r="E52" s="607"/>
      <c r="F52" s="422"/>
      <c r="G52" s="195" t="s">
        <v>42</v>
      </c>
      <c r="H52" s="170"/>
      <c r="I52" s="214" t="s">
        <v>43</v>
      </c>
      <c r="J52" s="199"/>
      <c r="L52" s="27" t="s">
        <v>44</v>
      </c>
    </row>
    <row r="53" spans="1:28" ht="36.6" customHeight="1" thickBot="1" x14ac:dyDescent="0.5">
      <c r="A53" s="213"/>
      <c r="B53" s="609" t="s">
        <v>656</v>
      </c>
      <c r="C53" s="609"/>
      <c r="D53" s="609"/>
      <c r="E53" s="646"/>
      <c r="F53" s="125"/>
      <c r="G53" s="215" t="s">
        <v>510</v>
      </c>
      <c r="H53" s="128"/>
      <c r="I53" s="216" t="s">
        <v>19</v>
      </c>
      <c r="J53" s="374"/>
      <c r="L53" s="507" t="s">
        <v>632</v>
      </c>
      <c r="M53" s="507"/>
      <c r="N53" s="507"/>
      <c r="O53" s="507"/>
      <c r="P53" s="507"/>
      <c r="Q53" s="507"/>
      <c r="R53" s="507"/>
      <c r="S53" s="507"/>
      <c r="T53" s="507"/>
      <c r="U53" s="507"/>
      <c r="V53" s="507"/>
      <c r="W53" s="507"/>
      <c r="X53" s="507"/>
      <c r="Y53" s="507"/>
    </row>
    <row r="54" spans="1:28" ht="62.4" customHeight="1" thickBot="1" x14ac:dyDescent="0.5">
      <c r="A54" s="213"/>
      <c r="B54" s="609" t="s">
        <v>45</v>
      </c>
      <c r="C54" s="606"/>
      <c r="D54" s="606"/>
      <c r="E54" s="607"/>
      <c r="F54" s="423"/>
      <c r="G54" s="610"/>
      <c r="H54" s="611"/>
      <c r="I54" s="205"/>
      <c r="J54" s="28"/>
      <c r="L54" s="507" t="s">
        <v>46</v>
      </c>
      <c r="M54" s="507"/>
      <c r="N54" s="507"/>
      <c r="O54" s="507"/>
      <c r="P54" s="507"/>
      <c r="Q54" s="507"/>
      <c r="R54" s="507"/>
      <c r="S54" s="507"/>
      <c r="T54" s="507"/>
      <c r="U54" s="507"/>
      <c r="V54" s="507"/>
      <c r="W54" s="507"/>
      <c r="X54" s="507"/>
      <c r="Y54" s="507"/>
      <c r="Z54" s="507"/>
      <c r="AA54" s="507"/>
      <c r="AB54" s="507"/>
    </row>
    <row r="55" spans="1:28" ht="88.8" customHeight="1" thickBot="1" x14ac:dyDescent="0.5">
      <c r="A55" s="213"/>
      <c r="B55" s="605" t="s">
        <v>507</v>
      </c>
      <c r="C55" s="606"/>
      <c r="D55" s="606"/>
      <c r="E55" s="607"/>
      <c r="F55" s="623"/>
      <c r="G55" s="624"/>
      <c r="H55" s="624"/>
      <c r="I55" s="625"/>
      <c r="J55" s="217"/>
      <c r="K55" s="27">
        <f>LEN(F55)</f>
        <v>0</v>
      </c>
      <c r="L55" s="507" t="s">
        <v>704</v>
      </c>
      <c r="M55" s="507"/>
      <c r="N55" s="507"/>
      <c r="O55" s="507"/>
      <c r="P55" s="507"/>
      <c r="Q55" s="507"/>
      <c r="R55" s="507"/>
      <c r="S55" s="507"/>
      <c r="T55" s="507"/>
      <c r="U55" s="507"/>
      <c r="V55" s="507"/>
      <c r="W55" s="507"/>
      <c r="X55" s="507"/>
      <c r="Y55" s="507"/>
    </row>
    <row r="56" spans="1:28" ht="103.2" customHeight="1" thickBot="1" x14ac:dyDescent="0.5">
      <c r="A56" s="213"/>
      <c r="B56" s="605" t="s">
        <v>509</v>
      </c>
      <c r="C56" s="606"/>
      <c r="D56" s="606"/>
      <c r="E56" s="607"/>
      <c r="F56" s="623"/>
      <c r="G56" s="624"/>
      <c r="H56" s="624"/>
      <c r="I56" s="625"/>
      <c r="J56" s="217"/>
      <c r="K56" s="27">
        <f>LEN(F56)</f>
        <v>0</v>
      </c>
      <c r="L56" s="27" t="s">
        <v>47</v>
      </c>
    </row>
    <row r="57" spans="1:28" ht="25.2" customHeight="1" thickBot="1" x14ac:dyDescent="0.5">
      <c r="A57" s="221"/>
      <c r="B57" s="525" t="s">
        <v>707</v>
      </c>
      <c r="C57" s="526"/>
      <c r="D57" s="527"/>
      <c r="E57" s="528"/>
      <c r="F57" s="521"/>
      <c r="G57" s="521"/>
      <c r="H57" s="522"/>
      <c r="I57" s="206"/>
      <c r="J57" s="28"/>
      <c r="L57" s="27" t="s">
        <v>48</v>
      </c>
    </row>
    <row r="58" spans="1:28" ht="25.2" customHeight="1" thickBot="1" x14ac:dyDescent="0.5">
      <c r="A58" s="221"/>
      <c r="B58" s="533" t="s">
        <v>708</v>
      </c>
      <c r="C58" s="534"/>
      <c r="D58" s="534"/>
      <c r="E58" s="535" t="s">
        <v>461</v>
      </c>
      <c r="F58" s="536"/>
      <c r="G58" s="536"/>
      <c r="H58" s="537"/>
      <c r="I58" s="206"/>
      <c r="J58" s="28"/>
    </row>
    <row r="59" spans="1:28" s="346" customFormat="1" ht="25.2" customHeight="1" thickBot="1" x14ac:dyDescent="0.5">
      <c r="A59" s="347"/>
      <c r="B59" s="538" t="s">
        <v>709</v>
      </c>
      <c r="C59" s="539"/>
      <c r="D59" s="540"/>
      <c r="E59" s="348" t="s">
        <v>49</v>
      </c>
      <c r="F59" s="547"/>
      <c r="G59" s="548"/>
      <c r="H59" s="549"/>
      <c r="I59" s="349"/>
      <c r="J59" s="353"/>
      <c r="L59" s="346" t="s">
        <v>654</v>
      </c>
    </row>
    <row r="60" spans="1:28" s="346" customFormat="1" ht="25.2" customHeight="1" thickBot="1" x14ac:dyDescent="0.5">
      <c r="A60" s="347"/>
      <c r="B60" s="541"/>
      <c r="C60" s="542"/>
      <c r="D60" s="543"/>
      <c r="E60" s="350" t="s">
        <v>50</v>
      </c>
      <c r="F60" s="550"/>
      <c r="G60" s="551"/>
      <c r="H60" s="552"/>
      <c r="I60" s="349"/>
      <c r="J60" s="353"/>
      <c r="L60" s="346" t="s">
        <v>621</v>
      </c>
    </row>
    <row r="61" spans="1:28" s="346" customFormat="1" ht="25.2" customHeight="1" thickBot="1" x14ac:dyDescent="0.5">
      <c r="A61" s="347"/>
      <c r="B61" s="544"/>
      <c r="C61" s="545"/>
      <c r="D61" s="546"/>
      <c r="E61" s="350" t="s">
        <v>51</v>
      </c>
      <c r="F61" s="550"/>
      <c r="G61" s="551"/>
      <c r="H61" s="552"/>
      <c r="I61" s="349"/>
      <c r="J61" s="353"/>
      <c r="L61" s="346" t="s">
        <v>620</v>
      </c>
    </row>
    <row r="62" spans="1:28" ht="25.2" customHeight="1" x14ac:dyDescent="0.45">
      <c r="A62" s="221"/>
      <c r="B62" s="223"/>
      <c r="C62" s="223"/>
      <c r="D62" s="223"/>
      <c r="E62" s="222"/>
      <c r="F62" s="28"/>
      <c r="G62" s="28"/>
      <c r="H62" s="28"/>
      <c r="I62" s="206"/>
      <c r="J62" s="28"/>
    </row>
    <row r="63" spans="1:28" ht="25.2" customHeight="1" thickBot="1" x14ac:dyDescent="0.5">
      <c r="A63" s="529" t="s">
        <v>710</v>
      </c>
      <c r="B63" s="530"/>
      <c r="C63" s="530"/>
      <c r="D63" s="530"/>
      <c r="E63" s="531" t="s">
        <v>52</v>
      </c>
      <c r="F63" s="532"/>
      <c r="G63" s="532"/>
      <c r="H63" s="532"/>
      <c r="I63" s="205"/>
      <c r="J63" s="28"/>
    </row>
    <row r="64" spans="1:28" ht="25.2" customHeight="1" thickBot="1" x14ac:dyDescent="0.5">
      <c r="A64" s="209"/>
      <c r="B64" s="518" t="s">
        <v>53</v>
      </c>
      <c r="C64" s="518"/>
      <c r="D64" s="519"/>
      <c r="E64" s="520"/>
      <c r="F64" s="521"/>
      <c r="G64" s="521"/>
      <c r="H64" s="522"/>
      <c r="I64" s="206"/>
      <c r="J64" s="28"/>
    </row>
    <row r="65" spans="1:25" ht="25.2" customHeight="1" thickBot="1" x14ac:dyDescent="0.5">
      <c r="A65" s="209"/>
      <c r="B65" s="518" t="s">
        <v>54</v>
      </c>
      <c r="C65" s="518"/>
      <c r="D65" s="519"/>
      <c r="E65" s="64"/>
      <c r="F65" s="225" t="s">
        <v>55</v>
      </c>
      <c r="G65" s="523"/>
      <c r="H65" s="524"/>
      <c r="I65" s="206"/>
      <c r="J65" s="28"/>
    </row>
    <row r="66" spans="1:25" ht="25.2" customHeight="1" thickBot="1" x14ac:dyDescent="0.5">
      <c r="A66" s="209"/>
      <c r="B66" s="518" t="s">
        <v>56</v>
      </c>
      <c r="C66" s="518"/>
      <c r="D66" s="519"/>
      <c r="E66" s="37" t="s">
        <v>57</v>
      </c>
      <c r="F66" s="520"/>
      <c r="G66" s="521"/>
      <c r="H66" s="522"/>
      <c r="I66" s="206"/>
      <c r="J66" s="28"/>
    </row>
    <row r="67" spans="1:25" ht="25.2" customHeight="1" thickBot="1" x14ac:dyDescent="0.5">
      <c r="A67" s="209"/>
      <c r="B67" s="518" t="s">
        <v>58</v>
      </c>
      <c r="C67" s="518"/>
      <c r="D67" s="519"/>
      <c r="E67" s="523"/>
      <c r="F67" s="561"/>
      <c r="G67" s="561"/>
      <c r="H67" s="524"/>
      <c r="I67" s="206"/>
      <c r="J67" s="28"/>
    </row>
    <row r="68" spans="1:25" ht="25.2" customHeight="1" thickBot="1" x14ac:dyDescent="0.5">
      <c r="A68" s="209"/>
      <c r="B68" s="518" t="s">
        <v>59</v>
      </c>
      <c r="C68" s="518"/>
      <c r="D68" s="519"/>
      <c r="E68" s="520"/>
      <c r="F68" s="521"/>
      <c r="G68" s="521"/>
      <c r="H68" s="522"/>
      <c r="I68" s="206"/>
      <c r="J68" s="28"/>
    </row>
    <row r="69" spans="1:25" ht="25.2" customHeight="1" thickBot="1" x14ac:dyDescent="0.5">
      <c r="A69" s="226"/>
      <c r="B69" s="518" t="s">
        <v>60</v>
      </c>
      <c r="C69" s="518"/>
      <c r="D69" s="519"/>
      <c r="E69" s="562"/>
      <c r="F69" s="563"/>
      <c r="G69" s="563"/>
      <c r="H69" s="564"/>
      <c r="I69" s="227"/>
      <c r="J69" s="28"/>
    </row>
    <row r="70" spans="1:25" ht="25.2" customHeight="1" x14ac:dyDescent="0.45">
      <c r="A70" s="228"/>
      <c r="B70" s="229"/>
      <c r="C70" s="229"/>
      <c r="D70" s="229"/>
      <c r="E70" s="228"/>
      <c r="F70" s="28"/>
      <c r="G70" s="28"/>
      <c r="H70" s="28"/>
      <c r="I70" s="28"/>
      <c r="J70" s="28"/>
    </row>
    <row r="71" spans="1:25" ht="25.2" customHeight="1" thickBot="1" x14ac:dyDescent="0.5">
      <c r="A71" s="529" t="s">
        <v>711</v>
      </c>
      <c r="B71" s="530"/>
      <c r="C71" s="530"/>
      <c r="D71" s="530"/>
      <c r="E71" s="530"/>
      <c r="F71" s="565"/>
      <c r="G71" s="224" t="s">
        <v>21</v>
      </c>
      <c r="H71" s="224" t="s">
        <v>21</v>
      </c>
      <c r="I71" s="220"/>
      <c r="J71" s="30"/>
      <c r="L71" s="507" t="s">
        <v>579</v>
      </c>
      <c r="M71" s="507"/>
      <c r="N71" s="507"/>
      <c r="O71" s="507"/>
      <c r="P71" s="507"/>
      <c r="Q71" s="507"/>
      <c r="R71" s="507"/>
      <c r="S71" s="507"/>
      <c r="T71" s="507"/>
      <c r="U71" s="507"/>
      <c r="V71" s="507"/>
      <c r="W71" s="507"/>
      <c r="X71" s="507"/>
      <c r="Y71" s="507"/>
    </row>
    <row r="72" spans="1:25" ht="25.2" customHeight="1" thickBot="1" x14ac:dyDescent="0.5">
      <c r="A72" s="209"/>
      <c r="C72" s="554" t="s">
        <v>61</v>
      </c>
      <c r="D72" s="555"/>
      <c r="E72" s="555"/>
      <c r="F72" s="35"/>
      <c r="G72" s="30" t="s">
        <v>62</v>
      </c>
      <c r="H72" s="231" t="s">
        <v>21</v>
      </c>
      <c r="I72" s="218"/>
      <c r="J72" s="30"/>
    </row>
    <row r="73" spans="1:25" ht="25.2" customHeight="1" thickBot="1" x14ac:dyDescent="0.5">
      <c r="A73" s="209"/>
      <c r="C73" s="554" t="s">
        <v>63</v>
      </c>
      <c r="D73" s="555"/>
      <c r="E73" s="555"/>
      <c r="F73" s="35"/>
      <c r="G73" s="30" t="s">
        <v>62</v>
      </c>
      <c r="H73" s="231" t="s">
        <v>21</v>
      </c>
      <c r="I73" s="218"/>
      <c r="J73" s="30"/>
    </row>
    <row r="74" spans="1:25" ht="24.6" customHeight="1" thickBot="1" x14ac:dyDescent="0.5">
      <c r="A74" s="209"/>
      <c r="C74" s="556" t="s">
        <v>24</v>
      </c>
      <c r="D74" s="557"/>
      <c r="E74" s="557"/>
      <c r="F74" s="36">
        <f>SUM(F72:F73)</f>
        <v>0</v>
      </c>
      <c r="G74" s="232" t="s">
        <v>62</v>
      </c>
      <c r="H74" s="231" t="s">
        <v>21</v>
      </c>
      <c r="I74" s="218"/>
      <c r="J74" s="30"/>
    </row>
    <row r="75" spans="1:25" ht="25.2" customHeight="1" thickBot="1" x14ac:dyDescent="0.5">
      <c r="A75" s="209"/>
      <c r="C75" s="566" t="s">
        <v>64</v>
      </c>
      <c r="D75" s="567"/>
      <c r="E75" s="567"/>
      <c r="F75" s="35"/>
      <c r="G75" s="233" t="s">
        <v>65</v>
      </c>
      <c r="H75" s="35"/>
      <c r="I75" s="218" t="s">
        <v>43</v>
      </c>
      <c r="J75" s="30"/>
      <c r="L75" s="507" t="s">
        <v>580</v>
      </c>
      <c r="M75" s="553"/>
      <c r="N75" s="553"/>
      <c r="O75" s="553"/>
      <c r="P75" s="553"/>
      <c r="Q75" s="553"/>
      <c r="R75" s="553"/>
      <c r="S75" s="553"/>
      <c r="T75" s="553"/>
      <c r="U75" s="553"/>
      <c r="V75" s="553"/>
      <c r="W75" s="553"/>
      <c r="X75" s="553"/>
      <c r="Y75" s="553"/>
    </row>
    <row r="76" spans="1:25" ht="25.2" customHeight="1" thickBot="1" x14ac:dyDescent="0.5">
      <c r="A76" s="209"/>
      <c r="C76" s="566" t="s">
        <v>66</v>
      </c>
      <c r="D76" s="567"/>
      <c r="E76" s="567"/>
      <c r="F76" s="35"/>
      <c r="G76" s="233" t="s">
        <v>65</v>
      </c>
      <c r="H76" s="35"/>
      <c r="I76" s="218" t="s">
        <v>43</v>
      </c>
      <c r="J76" s="30"/>
    </row>
    <row r="77" spans="1:25" ht="25.2" customHeight="1" thickBot="1" x14ac:dyDescent="0.5">
      <c r="A77" s="209"/>
      <c r="C77" s="566" t="s">
        <v>67</v>
      </c>
      <c r="D77" s="567"/>
      <c r="E77" s="567"/>
      <c r="F77" s="36">
        <f>SUM(F75:F76)</f>
        <v>0</v>
      </c>
      <c r="G77" s="233" t="s">
        <v>65</v>
      </c>
      <c r="H77" s="36">
        <f>SUM(H75:H76)</f>
        <v>0</v>
      </c>
      <c r="I77" s="218" t="s">
        <v>43</v>
      </c>
      <c r="J77" s="30"/>
    </row>
    <row r="78" spans="1:25" ht="13.95" customHeight="1" x14ac:dyDescent="0.45">
      <c r="A78" s="209"/>
      <c r="B78" s="5"/>
      <c r="C78" s="14"/>
      <c r="D78" s="558" t="s">
        <v>21</v>
      </c>
      <c r="E78" s="559"/>
      <c r="F78" s="559"/>
      <c r="G78" s="559"/>
      <c r="H78" s="559"/>
      <c r="I78" s="560"/>
      <c r="J78" s="208"/>
    </row>
    <row r="79" spans="1:25" ht="25.2" customHeight="1" thickBot="1" x14ac:dyDescent="0.5">
      <c r="A79" s="209"/>
      <c r="B79" s="500" t="s">
        <v>68</v>
      </c>
      <c r="C79" s="500"/>
      <c r="D79" s="234" t="s">
        <v>69</v>
      </c>
      <c r="E79" s="235" t="s">
        <v>70</v>
      </c>
      <c r="F79" s="502" t="s">
        <v>71</v>
      </c>
      <c r="G79" s="503"/>
      <c r="H79" s="502" t="s">
        <v>72</v>
      </c>
      <c r="I79" s="503"/>
      <c r="J79" s="265"/>
    </row>
    <row r="80" spans="1:25" ht="25.2" customHeight="1" thickBot="1" x14ac:dyDescent="0.5">
      <c r="A80" s="209"/>
      <c r="B80" s="500"/>
      <c r="C80" s="501"/>
      <c r="D80" s="64"/>
      <c r="E80" s="64"/>
      <c r="F80" s="504"/>
      <c r="G80" s="504"/>
      <c r="H80" s="504"/>
      <c r="I80" s="504"/>
      <c r="J80" s="193"/>
    </row>
    <row r="81" spans="1:49" ht="25.2" customHeight="1" thickBot="1" x14ac:dyDescent="0.5">
      <c r="A81" s="209"/>
      <c r="B81" s="500" t="s">
        <v>75</v>
      </c>
      <c r="C81" s="500"/>
      <c r="D81" s="236" t="s">
        <v>69</v>
      </c>
      <c r="E81" s="236" t="s">
        <v>70</v>
      </c>
      <c r="F81" s="510" t="s">
        <v>71</v>
      </c>
      <c r="G81" s="511"/>
      <c r="H81" s="510" t="s">
        <v>72</v>
      </c>
      <c r="I81" s="511"/>
      <c r="J81" s="193"/>
    </row>
    <row r="82" spans="1:49" ht="25.2" customHeight="1" thickBot="1" x14ac:dyDescent="0.5">
      <c r="A82" s="209"/>
      <c r="B82" s="500"/>
      <c r="C82" s="500"/>
      <c r="D82" s="64"/>
      <c r="E82" s="64"/>
      <c r="F82" s="504"/>
      <c r="G82" s="504"/>
      <c r="H82" s="504"/>
      <c r="I82" s="504"/>
      <c r="J82" s="193"/>
    </row>
    <row r="83" spans="1:49" ht="25.2" customHeight="1" thickBot="1" x14ac:dyDescent="0.5">
      <c r="A83" s="209"/>
      <c r="B83" s="512" t="s">
        <v>76</v>
      </c>
      <c r="C83" s="513"/>
      <c r="D83" s="237" t="s">
        <v>69</v>
      </c>
      <c r="E83" s="237" t="s">
        <v>70</v>
      </c>
      <c r="F83" s="237" t="s">
        <v>77</v>
      </c>
      <c r="G83" s="237" t="s">
        <v>71</v>
      </c>
      <c r="H83" s="237" t="s">
        <v>72</v>
      </c>
      <c r="I83" s="237" t="s">
        <v>78</v>
      </c>
      <c r="J83" s="373"/>
    </row>
    <row r="84" spans="1:49" s="346" customFormat="1" ht="25.2" customHeight="1" thickBot="1" x14ac:dyDescent="0.5">
      <c r="A84" s="351"/>
      <c r="B84" s="514"/>
      <c r="C84" s="515"/>
      <c r="D84" s="352" t="str">
        <f>IF(D80="","",D80)</f>
        <v/>
      </c>
      <c r="E84" s="352" t="str">
        <f>IF(E80="","",E80)</f>
        <v/>
      </c>
      <c r="F84" s="379"/>
      <c r="G84" s="352" t="str">
        <f>IF(F80="","",F80)</f>
        <v/>
      </c>
      <c r="H84" s="352" t="str">
        <f>IF(H80="","",H80)</f>
        <v/>
      </c>
      <c r="I84" s="64"/>
      <c r="J84" s="353"/>
      <c r="L84" s="346" t="s">
        <v>74</v>
      </c>
    </row>
    <row r="85" spans="1:49" s="346" customFormat="1" ht="25.2" customHeight="1" thickBot="1" x14ac:dyDescent="0.5">
      <c r="A85" s="351"/>
      <c r="B85" s="514"/>
      <c r="C85" s="515"/>
      <c r="D85" s="64"/>
      <c r="E85" s="64"/>
      <c r="F85" s="379"/>
      <c r="G85" s="64"/>
      <c r="H85" s="64"/>
      <c r="I85" s="64"/>
      <c r="J85" s="353"/>
      <c r="L85" s="346" t="s">
        <v>73</v>
      </c>
    </row>
    <row r="86" spans="1:49" s="346" customFormat="1" ht="25.2" customHeight="1" thickBot="1" x14ac:dyDescent="0.5">
      <c r="A86" s="351"/>
      <c r="B86" s="514"/>
      <c r="C86" s="515"/>
      <c r="D86" s="64"/>
      <c r="E86" s="64"/>
      <c r="F86" s="379"/>
      <c r="G86" s="64"/>
      <c r="H86" s="64"/>
      <c r="I86" s="64"/>
      <c r="J86" s="353"/>
      <c r="L86" s="346" t="s">
        <v>511</v>
      </c>
    </row>
    <row r="87" spans="1:49" s="346" customFormat="1" ht="25.2" customHeight="1" thickBot="1" x14ac:dyDescent="0.5">
      <c r="A87" s="351"/>
      <c r="B87" s="514"/>
      <c r="C87" s="515"/>
      <c r="D87" s="64"/>
      <c r="E87" s="64"/>
      <c r="F87" s="379"/>
      <c r="G87" s="64"/>
      <c r="H87" s="64"/>
      <c r="I87" s="64"/>
      <c r="J87" s="353"/>
    </row>
    <row r="88" spans="1:49" s="346" customFormat="1" ht="25.2" customHeight="1" thickBot="1" x14ac:dyDescent="0.5">
      <c r="A88" s="354"/>
      <c r="B88" s="516"/>
      <c r="C88" s="517"/>
      <c r="D88" s="64"/>
      <c r="E88" s="64"/>
      <c r="F88" s="379"/>
      <c r="G88" s="64"/>
      <c r="H88" s="64"/>
      <c r="I88" s="64"/>
      <c r="J88" s="353"/>
    </row>
    <row r="89" spans="1:49" ht="25.2" customHeight="1" thickBot="1" x14ac:dyDescent="0.5">
      <c r="A89" s="228"/>
      <c r="B89" s="228"/>
      <c r="C89" s="10"/>
      <c r="D89" s="10"/>
      <c r="E89" s="194"/>
      <c r="F89" s="238"/>
      <c r="G89" s="30"/>
      <c r="H89" s="30"/>
      <c r="I89" s="30"/>
      <c r="J89" s="30"/>
    </row>
    <row r="90" spans="1:49" ht="34.950000000000003" customHeight="1" thickBot="1" x14ac:dyDescent="0.5">
      <c r="A90" s="240" t="s">
        <v>712</v>
      </c>
      <c r="B90" s="241"/>
      <c r="C90" s="241"/>
      <c r="D90" s="241"/>
      <c r="E90" s="230"/>
      <c r="F90" s="505"/>
      <c r="G90" s="506"/>
      <c r="H90" s="242"/>
      <c r="I90" s="243"/>
      <c r="J90" s="30"/>
      <c r="L90" s="507" t="s">
        <v>79</v>
      </c>
      <c r="M90" s="507"/>
      <c r="N90" s="507"/>
      <c r="O90" s="507"/>
      <c r="P90" s="507"/>
      <c r="Q90" s="507"/>
      <c r="R90" s="507"/>
      <c r="S90" s="507"/>
      <c r="T90" s="507"/>
      <c r="U90" s="507"/>
      <c r="V90" s="507"/>
      <c r="W90" s="507"/>
      <c r="X90" s="507"/>
      <c r="Y90" s="507"/>
      <c r="AC90" s="167"/>
      <c r="AD90" s="167"/>
      <c r="AE90" s="167"/>
      <c r="AF90" s="167"/>
      <c r="AG90" s="167"/>
      <c r="AH90" s="167"/>
      <c r="AI90" s="167"/>
      <c r="AJ90" s="167"/>
      <c r="AK90" s="167"/>
      <c r="AL90" s="167"/>
      <c r="AM90" s="167"/>
      <c r="AN90" s="167"/>
      <c r="AO90" s="167"/>
      <c r="AP90" s="167"/>
      <c r="AQ90" s="167"/>
      <c r="AR90" s="167"/>
      <c r="AS90" s="167"/>
      <c r="AT90" s="167"/>
      <c r="AU90" s="167"/>
      <c r="AV90" s="167"/>
      <c r="AW90" s="167"/>
    </row>
    <row r="91" spans="1:49" ht="34.950000000000003" customHeight="1" x14ac:dyDescent="0.45">
      <c r="A91" s="420"/>
      <c r="B91" s="228"/>
      <c r="C91" s="228"/>
      <c r="D91" s="228"/>
      <c r="E91" s="194"/>
      <c r="F91" s="30"/>
      <c r="G91" s="30"/>
      <c r="I91" s="30"/>
      <c r="J91" s="30"/>
      <c r="L91" s="416"/>
      <c r="M91" s="416"/>
      <c r="N91" s="416"/>
      <c r="O91" s="416"/>
      <c r="P91" s="416"/>
      <c r="Q91" s="416"/>
      <c r="R91" s="416"/>
      <c r="S91" s="416"/>
      <c r="T91" s="416"/>
      <c r="U91" s="416"/>
      <c r="V91" s="416"/>
      <c r="W91" s="416"/>
      <c r="X91" s="416"/>
      <c r="Y91" s="416"/>
      <c r="AC91" s="167"/>
      <c r="AD91" s="167"/>
      <c r="AE91" s="167"/>
      <c r="AF91" s="167"/>
      <c r="AG91" s="167"/>
      <c r="AH91" s="167"/>
      <c r="AI91" s="167"/>
      <c r="AJ91" s="167"/>
      <c r="AK91" s="167"/>
      <c r="AL91" s="167"/>
      <c r="AM91" s="167"/>
      <c r="AN91" s="167"/>
      <c r="AO91" s="167"/>
      <c r="AP91" s="167"/>
      <c r="AQ91" s="167"/>
      <c r="AR91" s="167"/>
      <c r="AS91" s="167"/>
      <c r="AT91" s="167"/>
      <c r="AU91" s="167"/>
      <c r="AV91" s="167"/>
      <c r="AW91" s="167"/>
    </row>
    <row r="92" spans="1:49" ht="25.2" customHeight="1" thickBot="1" x14ac:dyDescent="0.5">
      <c r="A92" s="508" t="s">
        <v>713</v>
      </c>
      <c r="B92" s="509"/>
      <c r="C92" s="509"/>
      <c r="D92" s="509"/>
      <c r="E92" s="509"/>
      <c r="F92" s="509"/>
      <c r="G92" s="239"/>
      <c r="H92" s="239"/>
      <c r="I92" s="220"/>
      <c r="J92" s="30"/>
      <c r="V92" s="167"/>
      <c r="W92" s="167"/>
      <c r="X92" s="167"/>
      <c r="Y92" s="167"/>
      <c r="Z92" s="167"/>
      <c r="AA92" s="167"/>
      <c r="AB92" s="167"/>
      <c r="AC92" s="167"/>
      <c r="AD92" s="167"/>
      <c r="AE92" s="167"/>
      <c r="AF92" s="167"/>
      <c r="AG92" s="167"/>
      <c r="AH92" s="167"/>
      <c r="AI92" s="167"/>
      <c r="AJ92" s="167"/>
      <c r="AK92" s="167"/>
      <c r="AL92" s="167"/>
      <c r="AM92" s="167"/>
      <c r="AN92" s="167"/>
      <c r="AO92" s="167"/>
      <c r="AP92" s="167"/>
      <c r="AQ92" s="167"/>
      <c r="AR92" s="167"/>
      <c r="AS92" s="167"/>
      <c r="AT92" s="167"/>
      <c r="AU92" s="167"/>
      <c r="AV92" s="167"/>
      <c r="AW92" s="167"/>
    </row>
    <row r="93" spans="1:49" ht="73.95" customHeight="1" thickBot="1" x14ac:dyDescent="0.5">
      <c r="A93" s="226"/>
      <c r="B93" s="608" t="s">
        <v>80</v>
      </c>
      <c r="C93" s="608"/>
      <c r="D93" s="608"/>
      <c r="E93" s="608"/>
      <c r="F93" s="608"/>
      <c r="G93" s="608"/>
      <c r="H93" s="38"/>
      <c r="I93" s="243"/>
      <c r="J93" s="30"/>
      <c r="V93" s="167"/>
      <c r="W93" s="167"/>
      <c r="X93" s="167"/>
      <c r="Y93" s="167"/>
      <c r="Z93" s="167"/>
      <c r="AA93" s="167"/>
      <c r="AB93" s="167"/>
      <c r="AC93" s="167"/>
      <c r="AD93" s="167"/>
      <c r="AE93" s="167"/>
      <c r="AF93" s="167"/>
      <c r="AG93" s="167"/>
      <c r="AH93" s="167"/>
      <c r="AI93" s="167"/>
      <c r="AJ93" s="167"/>
      <c r="AK93" s="167"/>
      <c r="AL93" s="167"/>
      <c r="AM93" s="167"/>
      <c r="AN93" s="167"/>
      <c r="AO93" s="167"/>
      <c r="AP93" s="167"/>
      <c r="AQ93" s="167"/>
      <c r="AR93" s="167"/>
      <c r="AS93" s="167"/>
      <c r="AT93" s="167"/>
      <c r="AU93" s="167"/>
      <c r="AV93" s="167"/>
      <c r="AW93" s="167"/>
    </row>
    <row r="94" spans="1:49" ht="13.95" customHeight="1" x14ac:dyDescent="0.45">
      <c r="V94" s="167"/>
      <c r="W94" s="167"/>
      <c r="X94" s="167"/>
      <c r="Y94" s="167"/>
      <c r="Z94" s="167"/>
      <c r="AA94" s="167"/>
      <c r="AB94" s="167"/>
      <c r="AC94" s="167"/>
      <c r="AD94" s="167"/>
      <c r="AE94" s="167"/>
      <c r="AF94" s="167"/>
      <c r="AG94" s="167"/>
      <c r="AH94" s="167"/>
      <c r="AI94" s="167"/>
      <c r="AJ94" s="167"/>
      <c r="AK94" s="167"/>
      <c r="AL94" s="167"/>
      <c r="AM94" s="167"/>
      <c r="AN94" s="167"/>
      <c r="AO94" s="167"/>
      <c r="AP94" s="167"/>
      <c r="AQ94" s="167"/>
      <c r="AR94" s="167"/>
      <c r="AS94" s="167"/>
      <c r="AT94" s="167"/>
      <c r="AU94" s="167"/>
      <c r="AV94" s="167"/>
      <c r="AW94" s="167"/>
    </row>
    <row r="95" spans="1:49" x14ac:dyDescent="0.45">
      <c r="B95" s="167"/>
      <c r="C95" s="167"/>
      <c r="D95" s="167"/>
      <c r="E95" s="167"/>
      <c r="F95" s="167"/>
      <c r="G95" s="167"/>
      <c r="H95" s="167"/>
      <c r="I95" s="167"/>
      <c r="J95" s="167"/>
      <c r="K95" s="167"/>
      <c r="L95" s="167"/>
      <c r="M95" s="167"/>
      <c r="N95" s="167"/>
      <c r="O95" s="167"/>
      <c r="P95" s="167"/>
      <c r="Q95" s="167"/>
      <c r="R95" s="167"/>
      <c r="S95" s="167"/>
      <c r="T95" s="167"/>
      <c r="U95" s="167"/>
      <c r="V95" s="167"/>
      <c r="W95" s="167"/>
      <c r="X95" s="167"/>
      <c r="Y95" s="167"/>
      <c r="Z95" s="167"/>
      <c r="AA95" s="167"/>
      <c r="AB95" s="167"/>
      <c r="AC95" s="167"/>
      <c r="AD95" s="167"/>
      <c r="AE95" s="167"/>
      <c r="AF95" s="167"/>
      <c r="AG95" s="167"/>
      <c r="AH95" s="167"/>
      <c r="AI95" s="167"/>
      <c r="AJ95" s="167"/>
      <c r="AK95" s="167"/>
      <c r="AL95" s="167"/>
      <c r="AM95" s="167"/>
      <c r="AN95" s="167"/>
      <c r="AO95" s="167"/>
      <c r="AP95" s="167"/>
      <c r="AQ95" s="167"/>
      <c r="AR95" s="167"/>
      <c r="AS95" s="167"/>
      <c r="AT95" s="167"/>
      <c r="AU95" s="167"/>
      <c r="AV95" s="167"/>
      <c r="AW95" s="167"/>
    </row>
    <row r="110" ht="19.2" customHeight="1" x14ac:dyDescent="0.45"/>
    <row r="111" ht="19.2" customHeight="1" x14ac:dyDescent="0.45"/>
  </sheetData>
  <sheetProtection formatColumns="0" formatRows="0" insertRows="0" selectLockedCells="1"/>
  <mergeCells count="128">
    <mergeCell ref="L29:AA29"/>
    <mergeCell ref="E27:I27"/>
    <mergeCell ref="B27:D27"/>
    <mergeCell ref="B28:D28"/>
    <mergeCell ref="E28:I28"/>
    <mergeCell ref="B29:D29"/>
    <mergeCell ref="E29:I29"/>
    <mergeCell ref="B50:E50"/>
    <mergeCell ref="F50:G50"/>
    <mergeCell ref="E40:F40"/>
    <mergeCell ref="E41:F41"/>
    <mergeCell ref="L49:Y49"/>
    <mergeCell ref="B39:D39"/>
    <mergeCell ref="B38:D38"/>
    <mergeCell ref="B40:D45"/>
    <mergeCell ref="L30:AA30"/>
    <mergeCell ref="L32:AA32"/>
    <mergeCell ref="L31:AA31"/>
    <mergeCell ref="L36:Q36"/>
    <mergeCell ref="E42:F42"/>
    <mergeCell ref="E43:F43"/>
    <mergeCell ref="E44:F44"/>
    <mergeCell ref="E45:F45"/>
    <mergeCell ref="A47:I47"/>
    <mergeCell ref="L46:Y46"/>
    <mergeCell ref="L50:Y50"/>
    <mergeCell ref="A34:D34"/>
    <mergeCell ref="B46:D46"/>
    <mergeCell ref="E46:I46"/>
    <mergeCell ref="B55:E55"/>
    <mergeCell ref="F55:I55"/>
    <mergeCell ref="L55:Y55"/>
    <mergeCell ref="B51:E51"/>
    <mergeCell ref="F51:G51"/>
    <mergeCell ref="B52:E52"/>
    <mergeCell ref="B53:E53"/>
    <mergeCell ref="L53:Y53"/>
    <mergeCell ref="A48:I48"/>
    <mergeCell ref="B49:E49"/>
    <mergeCell ref="F49:G49"/>
    <mergeCell ref="L51:Y51"/>
    <mergeCell ref="B37:F37"/>
    <mergeCell ref="B56:E56"/>
    <mergeCell ref="B93:G93"/>
    <mergeCell ref="B54:E54"/>
    <mergeCell ref="G54:H54"/>
    <mergeCell ref="L54:AB54"/>
    <mergeCell ref="A17:E17"/>
    <mergeCell ref="F17:I17"/>
    <mergeCell ref="A18:E18"/>
    <mergeCell ref="F18:I18"/>
    <mergeCell ref="A26:D26"/>
    <mergeCell ref="E26:I26"/>
    <mergeCell ref="A30:D30"/>
    <mergeCell ref="E30:I30"/>
    <mergeCell ref="A21:E21"/>
    <mergeCell ref="F21:I21"/>
    <mergeCell ref="A24:I24"/>
    <mergeCell ref="A20:E20"/>
    <mergeCell ref="F20:I20"/>
    <mergeCell ref="F56:I56"/>
    <mergeCell ref="A37:A46"/>
    <mergeCell ref="E38:F38"/>
    <mergeCell ref="E39:F39"/>
    <mergeCell ref="L71:Y71"/>
    <mergeCell ref="C72:E72"/>
    <mergeCell ref="A2:I2"/>
    <mergeCell ref="A3:I3"/>
    <mergeCell ref="A5:I5"/>
    <mergeCell ref="A6:I6"/>
    <mergeCell ref="A14:F14"/>
    <mergeCell ref="A15:I15"/>
    <mergeCell ref="A19:E19"/>
    <mergeCell ref="F19:I19"/>
    <mergeCell ref="A36:D36"/>
    <mergeCell ref="E36:I36"/>
    <mergeCell ref="A31:D31"/>
    <mergeCell ref="A32:D32"/>
    <mergeCell ref="A33:D33"/>
    <mergeCell ref="E33:I33"/>
    <mergeCell ref="A35:D35"/>
    <mergeCell ref="E34:I34"/>
    <mergeCell ref="A16:E16"/>
    <mergeCell ref="F16:I16"/>
    <mergeCell ref="L75:Y75"/>
    <mergeCell ref="C73:E73"/>
    <mergeCell ref="C74:E74"/>
    <mergeCell ref="D78:I78"/>
    <mergeCell ref="B67:D67"/>
    <mergeCell ref="E67:H67"/>
    <mergeCell ref="B68:D68"/>
    <mergeCell ref="E68:H68"/>
    <mergeCell ref="B69:D69"/>
    <mergeCell ref="E69:H69"/>
    <mergeCell ref="A71:F71"/>
    <mergeCell ref="C75:E75"/>
    <mergeCell ref="C76:E76"/>
    <mergeCell ref="C77:E77"/>
    <mergeCell ref="B66:D66"/>
    <mergeCell ref="F66:H66"/>
    <mergeCell ref="B64:D64"/>
    <mergeCell ref="E64:H64"/>
    <mergeCell ref="B65:D65"/>
    <mergeCell ref="G65:H65"/>
    <mergeCell ref="B57:D57"/>
    <mergeCell ref="E57:H57"/>
    <mergeCell ref="A63:D63"/>
    <mergeCell ref="E63:H63"/>
    <mergeCell ref="B58:D58"/>
    <mergeCell ref="E58:H58"/>
    <mergeCell ref="B59:D61"/>
    <mergeCell ref="F59:H59"/>
    <mergeCell ref="F60:H60"/>
    <mergeCell ref="F61:H61"/>
    <mergeCell ref="B79:C80"/>
    <mergeCell ref="F79:G79"/>
    <mergeCell ref="H79:I79"/>
    <mergeCell ref="F80:G80"/>
    <mergeCell ref="H80:I80"/>
    <mergeCell ref="F90:G90"/>
    <mergeCell ref="L90:Y90"/>
    <mergeCell ref="A92:F92"/>
    <mergeCell ref="B81:C82"/>
    <mergeCell ref="F81:G81"/>
    <mergeCell ref="H81:I81"/>
    <mergeCell ref="F82:G82"/>
    <mergeCell ref="H82:I82"/>
    <mergeCell ref="B83:C88"/>
  </mergeCells>
  <phoneticPr fontId="1"/>
  <conditionalFormatting sqref="E27:E33 F16:F21">
    <cfRule type="cellIs" dxfId="44" priority="84" stopIfTrue="1" operator="equal">
      <formula>"x"</formula>
    </cfRule>
  </conditionalFormatting>
  <conditionalFormatting sqref="E66">
    <cfRule type="cellIs" dxfId="43" priority="56" operator="equal">
      <formula>" "</formula>
    </cfRule>
  </conditionalFormatting>
  <conditionalFormatting sqref="E29:I29">
    <cfRule type="cellIs" dxfId="42" priority="1" operator="equal">
      <formula>" "</formula>
    </cfRule>
  </conditionalFormatting>
  <conditionalFormatting sqref="E46:J46">
    <cfRule type="cellIs" dxfId="41" priority="45" operator="equal">
      <formula>" "</formula>
    </cfRule>
  </conditionalFormatting>
  <conditionalFormatting sqref="F49">
    <cfRule type="cellIs" dxfId="40" priority="36" operator="equal">
      <formula>" "</formula>
    </cfRule>
  </conditionalFormatting>
  <conditionalFormatting sqref="F50">
    <cfRule type="cellIs" dxfId="39" priority="35" operator="equal">
      <formula>" "</formula>
    </cfRule>
  </conditionalFormatting>
  <conditionalFormatting sqref="F77">
    <cfRule type="cellIs" dxfId="38" priority="52" stopIfTrue="1" operator="notEqual">
      <formula>$F$72</formula>
    </cfRule>
  </conditionalFormatting>
  <conditionalFormatting sqref="F59:H61">
    <cfRule type="expression" dxfId="37" priority="7">
      <formula>$E$58="無"</formula>
    </cfRule>
  </conditionalFormatting>
  <conditionalFormatting sqref="G39:H40">
    <cfRule type="cellIs" dxfId="36" priority="2" operator="equal">
      <formula>" "</formula>
    </cfRule>
  </conditionalFormatting>
  <conditionalFormatting sqref="G41:H41">
    <cfRule type="cellIs" dxfId="35" priority="3" operator="equal">
      <formula>" "</formula>
    </cfRule>
  </conditionalFormatting>
  <conditionalFormatting sqref="G42:H42">
    <cfRule type="cellIs" dxfId="34" priority="4" operator="equal">
      <formula>" "</formula>
    </cfRule>
  </conditionalFormatting>
  <conditionalFormatting sqref="G54:H54">
    <cfRule type="expression" dxfId="33" priority="26">
      <formula>$F$54="無"</formula>
    </cfRule>
  </conditionalFormatting>
  <conditionalFormatting sqref="H31:H32">
    <cfRule type="expression" dxfId="32" priority="27" stopIfTrue="1">
      <formula>"H28&lt;&gt;I36"</formula>
    </cfRule>
  </conditionalFormatting>
  <dataValidations xWindow="302" yWindow="813" count="21">
    <dataValidation allowBlank="1" showErrorMessage="1" promptTitle="事業内容が分かる短く簡潔な名称とし、40字以内で記入" prompt="・対外的に公表して問題ない内容としてください。_x000a_・「」はつけないでください。" sqref="J26:J29 E27:I29" xr:uid="{26774A4F-E786-41C0-B951-0D6547723FE5}"/>
    <dataValidation allowBlank="1" showErrorMessage="1" promptTitle="提案する事業内容を、200字～150字以内厳守で要領よく記入" prompt="・対外的に公表して問題ない内容としてください。" sqref="E30:J30" xr:uid="{25B48B10-B4F6-463A-BFDD-C23D0823950C}"/>
    <dataValidation allowBlank="1" showErrorMessage="1" promptTitle="現在の事業内容および主な製品等を記入" prompt=" " sqref="F55:J55" xr:uid="{1E293C9B-6407-45BA-AF5F-001564E7731B}"/>
    <dataValidation operator="greaterThan" allowBlank="1" showInputMessage="1" showErrorMessage="1" promptTitle="入力必須項目です。" sqref="J16" xr:uid="{48518DF0-83CC-4793-819A-3D79A6EDE48F}"/>
    <dataValidation type="whole" imeMode="off" allowBlank="1" showInputMessage="1" showErrorMessage="1" sqref="G35" xr:uid="{EAE1F778-47BE-48B4-BAC1-F6F7B70FB38A}">
      <formula1>1</formula1>
      <formula2>12</formula2>
    </dataValidation>
    <dataValidation type="list" allowBlank="1" showInputMessage="1" showErrorMessage="1" sqref="H93" xr:uid="{DA9F0009-69DF-4431-A1AF-C8264E860A2B}">
      <formula1>"確認しました"</formula1>
    </dataValidation>
    <dataValidation type="textLength" imeMode="on" operator="greaterThan" showInputMessage="1" showErrorMessage="1" errorTitle="エラー" error="入力必須項目です。入力をお願いします。" sqref="F17:J17" xr:uid="{D68BAF32-9C24-4142-A6CD-81BA92C2D1AE}">
      <formula1>0</formula1>
    </dataValidation>
    <dataValidation type="textLength" operator="equal" allowBlank="1" showInputMessage="1" showErrorMessage="1" errorTitle="エラーメッセージ" error="13桁の数字を入力してください" sqref="J49:J50" xr:uid="{A7588BD3-18C5-4817-965C-6C97EBC5287E}">
      <formula1>13</formula1>
    </dataValidation>
    <dataValidation type="textLength" operator="greaterThan" showInputMessage="1" showErrorMessage="1" errorTitle="エラー" error="入力必須項目です。入力をお願いします。" sqref="F18:J18 F19:I20 J19:J21" xr:uid="{D3E14EDF-367F-4356-BD20-70B407DC91E5}">
      <formula1>0</formula1>
    </dataValidation>
    <dataValidation type="whole" imeMode="off" allowBlank="1" showInputMessage="1" showErrorMessage="1" sqref="H53" xr:uid="{86FE7EBE-00E9-48E2-B14A-3F1B552713D2}">
      <formula1>1800</formula1>
      <formula2>2100</formula2>
    </dataValidation>
    <dataValidation type="whole" imeMode="off" operator="lessThanOrEqual" allowBlank="1" showInputMessage="1" showErrorMessage="1" sqref="F52 F75:F76" xr:uid="{94052362-5DB4-4C43-A8E8-09C0282A86BB}">
      <formula1>100000</formula1>
    </dataValidation>
    <dataValidation type="whole" imeMode="off" operator="lessThanOrEqual" allowBlank="1" showInputMessage="1" showErrorMessage="1" errorTitle="エラーメッセージ" error="申請上限額を超えています。_x000a_千円単位で単数切り捨ての金額を記入してください。" sqref="F51:G51" xr:uid="{22C9809E-F422-4CD1-957F-CECDF4FFEB94}">
      <formula1>10000000</formula1>
    </dataValidation>
    <dataValidation type="whole" imeMode="off" allowBlank="1" showInputMessage="1" showErrorMessage="1" sqref="E35" xr:uid="{0162ABDD-F0C0-4650-8509-14524301BC69}">
      <formula1>2025</formula1>
      <formula2>2050</formula2>
    </dataValidation>
    <dataValidation imeMode="off" allowBlank="1" showInputMessage="1" showErrorMessage="1" sqref="E69:H69 E66" xr:uid="{24CE5E3C-B358-43DD-AF99-D6A83E4B773A}"/>
    <dataValidation type="textLength" imeMode="off" operator="equal" allowBlank="1" showInputMessage="1" showErrorMessage="1" errorTitle="エラーメッセージ" error="13桁の数字を入力してください" sqref="I49:I50" xr:uid="{47E77797-2C73-4396-8BE8-AF97C9898E28}">
      <formula1>13</formula1>
    </dataValidation>
    <dataValidation type="whole" imeMode="off" operator="lessThan" allowBlank="1" showInputMessage="1" showErrorMessage="1" sqref="F72:F73 H75:H76" xr:uid="{126E628E-4E87-4B17-8207-61FB9CD55B97}">
      <formula1>100000</formula1>
    </dataValidation>
    <dataValidation imeMode="halfKatakana" allowBlank="1" showInputMessage="1" showErrorMessage="1" sqref="E80 E82 E85:E88 F50:G50" xr:uid="{A2946778-4778-4C58-B053-905D633E4617}"/>
    <dataValidation type="whole" imeMode="halfAlpha" operator="lessThanOrEqual" allowBlank="1" showErrorMessage="1" errorTitle="エラーメッセージ" error="百円単位で端数切り捨ての金額を記入してください。_x000a_例）28,700円の場合、28,000円となりますので、セルには「28」と入れて下さい。" promptTitle="千円単位で端数切り捨ての金額を記入" prompt=" " sqref="E31 H31" xr:uid="{04585984-C34D-4521-B0AB-09DC0B665ACB}">
      <formula1>1000000</formula1>
    </dataValidation>
    <dataValidation type="whole" imeMode="halfAlpha" operator="lessThanOrEqual" allowBlank="1" showInputMessage="1" showErrorMessage="1" sqref="G39:H42 G44:H44" xr:uid="{DD098769-DCB3-4AFC-A2EE-5BF23B2148E6}">
      <formula1>10000000</formula1>
    </dataValidation>
    <dataValidation imeMode="halfAlpha" allowBlank="1" showInputMessage="1" showErrorMessage="1" sqref="E67:H68" xr:uid="{A6C47147-8D35-4B31-8418-77DFF20C91F1}"/>
    <dataValidation type="custom" errorStyle="warning" allowBlank="1" showInputMessage="1" showErrorMessage="1" errorTitle="エラーメッセージ" error="研究員、補助員（工員等）の合算値と同じ数字になるようにしてください。" sqref="F77" xr:uid="{771A5137-A773-45E8-BE5E-B564C170D05C}">
      <formula1>F74</formula1>
    </dataValidation>
  </dataValidations>
  <pageMargins left="0.7" right="0.7" top="0.75" bottom="0.75" header="0.3" footer="0.3"/>
  <pageSetup paperSize="9" scale="61" fitToHeight="0" orientation="portrait" horizontalDpi="1200" verticalDpi="1200" r:id="rId1"/>
  <rowBreaks count="3" manualBreakCount="3">
    <brk id="35" max="8" man="1"/>
    <brk id="61" max="8" man="1"/>
    <brk id="88" max="8" man="1"/>
  </rowBreaks>
  <drawing r:id="rId2"/>
  <extLst>
    <ext xmlns:x14="http://schemas.microsoft.com/office/spreadsheetml/2009/9/main" uri="{CCE6A557-97BC-4b89-ADB6-D9C93CAAB3DF}">
      <x14:dataValidations xmlns:xm="http://schemas.microsoft.com/office/excel/2006/main" xWindow="302" yWindow="813" count="3">
        <x14:dataValidation type="list" allowBlank="1" showInputMessage="1" showErrorMessage="1" xr:uid="{F5E6504A-56D8-4A53-BA57-AD77B8EB90E4}">
          <x14:formula1>
            <xm:f>表紙!$D$49:$D$50</xm:f>
          </x14:formula1>
          <xm:sqref>F53</xm:sqref>
        </x14:dataValidation>
        <x14:dataValidation type="list" allowBlank="1" showInputMessage="1" showErrorMessage="1" xr:uid="{90D098BB-7D3B-4BBB-B6C2-11324468E431}">
          <x14:formula1>
            <xm:f>表紙!$F$41:$F$42</xm:f>
          </x14:formula1>
          <xm:sqref>F90:G90 F54</xm:sqref>
        </x14:dataValidation>
        <x14:dataValidation type="list" operator="greaterThan" allowBlank="1" showInputMessage="1" showErrorMessage="1" promptTitle="入力必須項目です。" xr:uid="{A099BCA3-8276-442D-B84B-0757BCEE6986}">
          <x14:formula1>
            <xm:f>表紙!$C$41:$C$42</xm:f>
          </x14:formula1>
          <xm:sqref>F16:I16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69309-6D76-4077-ADED-57817AE8B110}">
  <sheetPr codeName="Sheet7">
    <tabColor theme="1"/>
    <pageSetUpPr fitToPage="1"/>
  </sheetPr>
  <dimension ref="B1:U82"/>
  <sheetViews>
    <sheetView showZeros="0" tabSelected="1" zoomScale="85" zoomScaleNormal="85" zoomScaleSheetLayoutView="100" workbookViewId="0">
      <selection activeCell="B4" sqref="B4:T4"/>
    </sheetView>
  </sheetViews>
  <sheetFormatPr defaultColWidth="8.69921875" defaultRowHeight="15" x14ac:dyDescent="0.45"/>
  <cols>
    <col min="1" max="1" width="1.8984375" style="5" customWidth="1"/>
    <col min="2" max="2" width="8.3984375" style="5" customWidth="1"/>
    <col min="3" max="3" width="5.69921875" style="5" customWidth="1"/>
    <col min="4" max="4" width="9.69921875" style="5" customWidth="1"/>
    <col min="5" max="17" width="5.69921875" style="5" customWidth="1"/>
    <col min="18" max="18" width="9.19921875" style="5" customWidth="1"/>
    <col min="19" max="19" width="5.69921875" style="5" customWidth="1"/>
    <col min="20" max="20" width="14.3984375" style="5" customWidth="1"/>
    <col min="21" max="21" width="3.19921875" style="5" customWidth="1"/>
    <col min="22" max="16384" width="8.69921875" style="5"/>
  </cols>
  <sheetData>
    <row r="1" spans="2:21" ht="18" x14ac:dyDescent="0.45">
      <c r="U1" s="244"/>
    </row>
    <row r="2" spans="2:21" ht="35.4" customHeight="1" x14ac:dyDescent="0.45">
      <c r="B2" s="754" t="s">
        <v>81</v>
      </c>
      <c r="C2" s="755"/>
      <c r="D2" s="755"/>
      <c r="E2" s="755"/>
      <c r="F2" s="755"/>
      <c r="G2" s="755"/>
      <c r="H2" s="755"/>
      <c r="I2" s="755"/>
      <c r="J2" s="755"/>
      <c r="K2" s="755"/>
      <c r="L2" s="755"/>
      <c r="M2" s="755"/>
      <c r="N2" s="755"/>
      <c r="O2" s="755"/>
      <c r="P2" s="755"/>
      <c r="Q2" s="755"/>
      <c r="R2" s="755"/>
      <c r="S2" s="755"/>
      <c r="T2" s="756"/>
      <c r="U2" s="245"/>
    </row>
    <row r="3" spans="2:21" ht="89.4" customHeight="1" x14ac:dyDescent="0.45">
      <c r="B3" s="760" t="s">
        <v>582</v>
      </c>
      <c r="C3" s="761"/>
      <c r="D3" s="761"/>
      <c r="E3" s="761"/>
      <c r="F3" s="761"/>
      <c r="G3" s="761"/>
      <c r="H3" s="761"/>
      <c r="I3" s="761"/>
      <c r="J3" s="761"/>
      <c r="K3" s="761"/>
      <c r="L3" s="761"/>
      <c r="M3" s="761"/>
      <c r="N3" s="761"/>
      <c r="O3" s="761"/>
      <c r="P3" s="761"/>
      <c r="Q3" s="761"/>
      <c r="R3" s="761"/>
      <c r="S3" s="761"/>
      <c r="T3" s="762"/>
      <c r="U3" s="246"/>
    </row>
    <row r="4" spans="2:21" ht="244.95" customHeight="1" x14ac:dyDescent="0.45">
      <c r="B4" s="757" t="s">
        <v>767</v>
      </c>
      <c r="C4" s="758"/>
      <c r="D4" s="758"/>
      <c r="E4" s="758"/>
      <c r="F4" s="758"/>
      <c r="G4" s="758"/>
      <c r="H4" s="758"/>
      <c r="I4" s="758"/>
      <c r="J4" s="758"/>
      <c r="K4" s="758"/>
      <c r="L4" s="758"/>
      <c r="M4" s="758"/>
      <c r="N4" s="758"/>
      <c r="O4" s="758"/>
      <c r="P4" s="758"/>
      <c r="Q4" s="758"/>
      <c r="R4" s="758"/>
      <c r="S4" s="758"/>
      <c r="T4" s="759"/>
    </row>
    <row r="5" spans="2:21" x14ac:dyDescent="0.45">
      <c r="U5" s="1"/>
    </row>
    <row r="6" spans="2:21" ht="15.6" thickBot="1" x14ac:dyDescent="0.5">
      <c r="T6" s="1" t="s">
        <v>8</v>
      </c>
      <c r="U6" s="1"/>
    </row>
    <row r="7" spans="2:21" ht="15.6" thickBot="1" x14ac:dyDescent="0.5">
      <c r="L7" s="247"/>
      <c r="Q7" s="1"/>
      <c r="S7" s="248"/>
      <c r="T7" s="66" t="s">
        <v>82</v>
      </c>
      <c r="U7" s="1"/>
    </row>
    <row r="8" spans="2:21" x14ac:dyDescent="0.45">
      <c r="L8" s="247"/>
      <c r="O8" s="247"/>
      <c r="T8" s="1"/>
    </row>
    <row r="9" spans="2:21" ht="15.6" thickBot="1" x14ac:dyDescent="0.5">
      <c r="B9" s="194" t="s">
        <v>83</v>
      </c>
      <c r="U9" s="249"/>
    </row>
    <row r="10" spans="2:21" ht="19.2" thickBot="1" x14ac:dyDescent="0.5">
      <c r="B10" s="67"/>
      <c r="C10" s="67"/>
      <c r="D10" s="67"/>
      <c r="E10" s="67"/>
      <c r="F10" s="67"/>
      <c r="G10" s="67"/>
      <c r="H10" s="67"/>
      <c r="I10" s="67"/>
      <c r="J10" s="67"/>
      <c r="K10" s="67"/>
      <c r="L10" s="189"/>
      <c r="M10" s="67"/>
      <c r="N10" s="67"/>
      <c r="O10" s="746" t="s">
        <v>84</v>
      </c>
      <c r="P10" s="746"/>
      <c r="Q10" s="746"/>
      <c r="R10" s="739" t="str">
        <f>IF('1-1.提案書（様式）'!$I$11="","",'1-1.提案書（様式）'!$I$11)</f>
        <v/>
      </c>
      <c r="S10" s="740"/>
      <c r="T10" s="741"/>
      <c r="U10" s="250"/>
    </row>
    <row r="11" spans="2:21" ht="18.600000000000001" x14ac:dyDescent="0.45">
      <c r="B11" s="742" t="s">
        <v>85</v>
      </c>
      <c r="C11" s="742"/>
      <c r="D11" s="742"/>
      <c r="E11" s="742"/>
      <c r="F11" s="742"/>
      <c r="G11" s="742"/>
      <c r="H11" s="742"/>
      <c r="I11" s="742"/>
      <c r="J11" s="742"/>
      <c r="K11" s="742"/>
      <c r="L11" s="742"/>
      <c r="M11" s="742"/>
      <c r="N11" s="742"/>
      <c r="O11" s="742"/>
      <c r="P11" s="742"/>
      <c r="Q11" s="742"/>
      <c r="R11" s="742"/>
      <c r="S11" s="742"/>
      <c r="T11" s="742"/>
      <c r="U11" s="14"/>
    </row>
    <row r="12" spans="2:21" ht="15.6" thickBot="1" x14ac:dyDescent="0.5">
      <c r="B12" s="14"/>
      <c r="C12" s="14"/>
      <c r="D12" s="14"/>
      <c r="E12" s="14"/>
      <c r="F12" s="14"/>
      <c r="G12" s="14"/>
      <c r="H12" s="14"/>
      <c r="I12" s="14"/>
      <c r="J12" s="14"/>
      <c r="K12" s="14"/>
      <c r="L12" s="14"/>
      <c r="M12" s="14"/>
      <c r="N12" s="14"/>
      <c r="O12" s="14"/>
      <c r="P12" s="14"/>
      <c r="Q12" s="14"/>
      <c r="R12" s="14"/>
      <c r="S12" s="14"/>
      <c r="T12" s="14"/>
      <c r="U12" s="30"/>
    </row>
    <row r="13" spans="2:21" ht="25.2" customHeight="1" thickBot="1" x14ac:dyDescent="0.5">
      <c r="B13" s="698" t="s">
        <v>86</v>
      </c>
      <c r="C13" s="698"/>
      <c r="D13" s="698"/>
      <c r="E13" s="698"/>
      <c r="F13" s="698"/>
      <c r="G13" s="698"/>
      <c r="H13" s="698"/>
      <c r="I13" s="699"/>
      <c r="J13" s="743">
        <f>'1-1.提案書（様式）'!$D$80</f>
        <v>0</v>
      </c>
      <c r="K13" s="744"/>
      <c r="L13" s="744"/>
      <c r="M13" s="744"/>
      <c r="N13" s="744"/>
      <c r="O13" s="744"/>
      <c r="P13" s="744"/>
      <c r="Q13" s="744"/>
      <c r="R13" s="744"/>
      <c r="S13" s="744"/>
      <c r="T13" s="745"/>
      <c r="U13" s="30"/>
    </row>
    <row r="14" spans="2:21" ht="25.2" customHeight="1" thickBot="1" x14ac:dyDescent="0.5">
      <c r="B14" s="698" t="s">
        <v>70</v>
      </c>
      <c r="C14" s="698"/>
      <c r="D14" s="698"/>
      <c r="E14" s="698"/>
      <c r="F14" s="698"/>
      <c r="G14" s="698"/>
      <c r="H14" s="698"/>
      <c r="I14" s="699"/>
      <c r="J14" s="743">
        <f>'1-1.提案書（様式）'!$E$80</f>
        <v>0</v>
      </c>
      <c r="K14" s="744"/>
      <c r="L14" s="744"/>
      <c r="M14" s="744"/>
      <c r="N14" s="744"/>
      <c r="O14" s="744"/>
      <c r="P14" s="744"/>
      <c r="Q14" s="744"/>
      <c r="R14" s="744"/>
      <c r="S14" s="744"/>
      <c r="T14" s="745"/>
      <c r="U14" s="30"/>
    </row>
    <row r="15" spans="2:21" ht="25.2" customHeight="1" thickBot="1" x14ac:dyDescent="0.5">
      <c r="B15" s="698" t="s">
        <v>87</v>
      </c>
      <c r="C15" s="698"/>
      <c r="D15" s="698"/>
      <c r="E15" s="698"/>
      <c r="F15" s="698"/>
      <c r="G15" s="698"/>
      <c r="H15" s="698"/>
      <c r="I15" s="699"/>
      <c r="J15" s="751"/>
      <c r="K15" s="752"/>
      <c r="L15" s="753"/>
      <c r="M15" s="28" t="s">
        <v>19</v>
      </c>
      <c r="N15" s="751"/>
      <c r="O15" s="752"/>
      <c r="P15" s="753"/>
      <c r="Q15" s="28" t="s">
        <v>180</v>
      </c>
      <c r="R15" s="751"/>
      <c r="S15" s="753"/>
      <c r="T15" s="28" t="s">
        <v>123</v>
      </c>
      <c r="U15" s="30"/>
    </row>
    <row r="16" spans="2:21" ht="39.6" customHeight="1" thickBot="1" x14ac:dyDescent="0.5">
      <c r="B16" s="697" t="s">
        <v>764</v>
      </c>
      <c r="C16" s="697"/>
      <c r="D16" s="697"/>
      <c r="E16" s="697"/>
      <c r="F16" s="697"/>
      <c r="G16" s="697"/>
      <c r="H16" s="697"/>
      <c r="I16" s="764"/>
      <c r="J16" s="765">
        <f>'1-1.提案書（様式）'!$F$21</f>
        <v>0</v>
      </c>
      <c r="K16" s="766"/>
      <c r="L16" s="766"/>
      <c r="M16" s="766"/>
      <c r="N16" s="766"/>
      <c r="O16" s="766"/>
      <c r="P16" s="766"/>
      <c r="Q16" s="766"/>
      <c r="R16" s="766"/>
      <c r="S16" s="766"/>
      <c r="T16" s="767"/>
      <c r="U16" s="30"/>
    </row>
    <row r="17" spans="2:21" ht="52.95" customHeight="1" thickBot="1" x14ac:dyDescent="0.5">
      <c r="B17" s="697" t="s">
        <v>765</v>
      </c>
      <c r="C17" s="697"/>
      <c r="D17" s="697"/>
      <c r="E17" s="697"/>
      <c r="F17" s="697"/>
      <c r="G17" s="697"/>
      <c r="H17" s="697"/>
      <c r="I17" s="764"/>
      <c r="J17" s="743">
        <f>'1-1.提案書（様式）'!$F$84</f>
        <v>0</v>
      </c>
      <c r="K17" s="744"/>
      <c r="L17" s="744"/>
      <c r="M17" s="744"/>
      <c r="N17" s="744"/>
      <c r="O17" s="744"/>
      <c r="P17" s="744"/>
      <c r="Q17" s="744"/>
      <c r="R17" s="744"/>
      <c r="S17" s="744"/>
      <c r="T17" s="745"/>
      <c r="U17" s="30"/>
    </row>
    <row r="18" spans="2:21" ht="25.2" customHeight="1" thickBot="1" x14ac:dyDescent="0.5">
      <c r="B18" s="698" t="s">
        <v>88</v>
      </c>
      <c r="C18" s="698"/>
      <c r="D18" s="698"/>
      <c r="E18" s="698"/>
      <c r="F18" s="698"/>
      <c r="G18" s="698"/>
      <c r="H18" s="698"/>
      <c r="I18" s="699"/>
      <c r="J18" s="652">
        <f>'1-1.提案書（様式）'!$F$80</f>
        <v>0</v>
      </c>
      <c r="K18" s="747"/>
      <c r="L18" s="747"/>
      <c r="M18" s="747"/>
      <c r="N18" s="747"/>
      <c r="O18" s="747"/>
      <c r="P18" s="747"/>
      <c r="Q18" s="747"/>
      <c r="R18" s="747"/>
      <c r="S18" s="747"/>
      <c r="T18" s="653"/>
      <c r="U18" s="30"/>
    </row>
    <row r="19" spans="2:21" ht="25.2" customHeight="1" thickBot="1" x14ac:dyDescent="0.5">
      <c r="B19" s="698" t="s">
        <v>89</v>
      </c>
      <c r="C19" s="698"/>
      <c r="D19" s="698"/>
      <c r="E19" s="698"/>
      <c r="F19" s="698"/>
      <c r="G19" s="698"/>
      <c r="H19" s="698"/>
      <c r="I19" s="699"/>
      <c r="J19" s="748"/>
      <c r="K19" s="749"/>
      <c r="L19" s="749"/>
      <c r="M19" s="749"/>
      <c r="N19" s="749"/>
      <c r="O19" s="749"/>
      <c r="P19" s="749"/>
      <c r="Q19" s="749"/>
      <c r="R19" s="749"/>
      <c r="S19" s="749"/>
      <c r="T19" s="750"/>
      <c r="U19" s="30"/>
    </row>
    <row r="20" spans="2:21" ht="25.2" customHeight="1" thickBot="1" x14ac:dyDescent="0.5">
      <c r="B20" s="698" t="s">
        <v>90</v>
      </c>
      <c r="C20" s="698"/>
      <c r="D20" s="698"/>
      <c r="E20" s="698"/>
      <c r="F20" s="698"/>
      <c r="G20" s="698"/>
      <c r="H20" s="698"/>
      <c r="I20" s="699"/>
      <c r="J20" s="743">
        <f>'1-1.提案書（様式）'!$H$80</f>
        <v>0</v>
      </c>
      <c r="K20" s="744"/>
      <c r="L20" s="744"/>
      <c r="M20" s="744"/>
      <c r="N20" s="744"/>
      <c r="O20" s="744"/>
      <c r="P20" s="744"/>
      <c r="Q20" s="744"/>
      <c r="R20" s="744"/>
      <c r="S20" s="744"/>
      <c r="T20" s="745"/>
      <c r="U20" s="30"/>
    </row>
    <row r="21" spans="2:21" ht="37.200000000000003" customHeight="1" thickBot="1" x14ac:dyDescent="0.5">
      <c r="B21" s="697" t="s">
        <v>91</v>
      </c>
      <c r="C21" s="698"/>
      <c r="D21" s="698"/>
      <c r="E21" s="698"/>
      <c r="F21" s="698"/>
      <c r="G21" s="698"/>
      <c r="H21" s="698"/>
      <c r="I21" s="699"/>
      <c r="J21" s="505"/>
      <c r="K21" s="723"/>
      <c r="L21" s="723"/>
      <c r="M21" s="723"/>
      <c r="N21" s="723"/>
      <c r="O21" s="723"/>
      <c r="P21" s="723"/>
      <c r="Q21" s="723"/>
      <c r="R21" s="723"/>
      <c r="S21" s="723"/>
      <c r="T21" s="506"/>
      <c r="U21" s="30"/>
    </row>
    <row r="22" spans="2:21" ht="25.2" customHeight="1" thickBot="1" x14ac:dyDescent="0.5">
      <c r="B22" s="698" t="s">
        <v>92</v>
      </c>
      <c r="C22" s="698"/>
      <c r="D22" s="698"/>
      <c r="E22" s="698"/>
      <c r="F22" s="698"/>
      <c r="G22" s="698"/>
      <c r="H22" s="698"/>
      <c r="I22" s="699"/>
      <c r="J22" s="748"/>
      <c r="K22" s="749"/>
      <c r="L22" s="749"/>
      <c r="M22" s="749"/>
      <c r="N22" s="749"/>
      <c r="O22" s="749"/>
      <c r="P22" s="749"/>
      <c r="Q22" s="749"/>
      <c r="R22" s="749"/>
      <c r="S22" s="749"/>
      <c r="T22" s="750"/>
      <c r="U22" s="30"/>
    </row>
    <row r="23" spans="2:21" ht="25.2" customHeight="1" thickBot="1" x14ac:dyDescent="0.5">
      <c r="B23" s="698" t="s">
        <v>93</v>
      </c>
      <c r="C23" s="698"/>
      <c r="D23" s="698"/>
      <c r="E23" s="698"/>
      <c r="F23" s="698"/>
      <c r="G23" s="698"/>
      <c r="H23" s="698"/>
      <c r="I23" s="699"/>
      <c r="J23" s="748"/>
      <c r="K23" s="749"/>
      <c r="L23" s="749"/>
      <c r="M23" s="749"/>
      <c r="N23" s="749"/>
      <c r="O23" s="749"/>
      <c r="P23" s="749"/>
      <c r="Q23" s="749"/>
      <c r="R23" s="749"/>
      <c r="S23" s="749"/>
      <c r="T23" s="750"/>
      <c r="U23" s="30"/>
    </row>
    <row r="24" spans="2:21" ht="25.2" customHeight="1" thickBot="1" x14ac:dyDescent="0.5">
      <c r="B24" s="698" t="s">
        <v>561</v>
      </c>
      <c r="C24" s="698"/>
      <c r="D24" s="698"/>
      <c r="E24" s="698"/>
      <c r="F24" s="698"/>
      <c r="G24" s="698"/>
      <c r="H24" s="698"/>
      <c r="I24" s="699"/>
      <c r="J24" s="748"/>
      <c r="K24" s="749"/>
      <c r="L24" s="749"/>
      <c r="M24" s="749"/>
      <c r="N24" s="749"/>
      <c r="O24" s="749"/>
      <c r="P24" s="749"/>
      <c r="Q24" s="749"/>
      <c r="R24" s="749"/>
      <c r="S24" s="749"/>
      <c r="T24" s="750"/>
      <c r="U24" s="67"/>
    </row>
    <row r="25" spans="2:21" ht="25.2" customHeight="1" thickBot="1" x14ac:dyDescent="0.5">
      <c r="B25" s="717" t="s">
        <v>94</v>
      </c>
      <c r="C25" s="718"/>
      <c r="D25" s="718"/>
      <c r="E25" s="718"/>
      <c r="F25" s="718"/>
      <c r="G25" s="718"/>
      <c r="H25" s="718"/>
      <c r="I25" s="718"/>
      <c r="J25" s="718"/>
      <c r="K25" s="718"/>
      <c r="L25" s="718"/>
      <c r="M25" s="718"/>
      <c r="N25" s="718"/>
      <c r="O25" s="718"/>
      <c r="P25" s="718"/>
      <c r="Q25" s="718"/>
      <c r="R25" s="718"/>
      <c r="S25" s="718"/>
      <c r="T25" s="719"/>
      <c r="U25" s="193"/>
    </row>
    <row r="26" spans="2:21" ht="25.2" customHeight="1" thickBot="1" x14ac:dyDescent="0.5">
      <c r="B26" s="251" t="s">
        <v>95</v>
      </c>
      <c r="C26" s="252" t="s">
        <v>96</v>
      </c>
      <c r="D26" s="253" t="s">
        <v>97</v>
      </c>
      <c r="E26" s="689" t="s">
        <v>98</v>
      </c>
      <c r="F26" s="690"/>
      <c r="G26" s="690"/>
      <c r="H26" s="690"/>
      <c r="I26" s="690"/>
      <c r="J26" s="690"/>
      <c r="K26" s="690"/>
      <c r="L26" s="690"/>
      <c r="M26" s="690"/>
      <c r="N26" s="690"/>
      <c r="O26" s="690"/>
      <c r="P26" s="690"/>
      <c r="Q26" s="690"/>
      <c r="R26" s="690"/>
      <c r="S26" s="690"/>
      <c r="T26" s="716"/>
      <c r="U26" s="193"/>
    </row>
    <row r="27" spans="2:21" ht="25.2" customHeight="1" x14ac:dyDescent="0.45">
      <c r="B27" s="39"/>
      <c r="C27" s="254" t="s">
        <v>96</v>
      </c>
      <c r="D27" s="40"/>
      <c r="E27" s="724"/>
      <c r="F27" s="725"/>
      <c r="G27" s="725"/>
      <c r="H27" s="725"/>
      <c r="I27" s="725"/>
      <c r="J27" s="725"/>
      <c r="K27" s="725"/>
      <c r="L27" s="725"/>
      <c r="M27" s="725"/>
      <c r="N27" s="725"/>
      <c r="O27" s="725"/>
      <c r="P27" s="725"/>
      <c r="Q27" s="725"/>
      <c r="R27" s="725"/>
      <c r="S27" s="725"/>
      <c r="T27" s="726"/>
      <c r="U27" s="193"/>
    </row>
    <row r="28" spans="2:21" ht="25.2" customHeight="1" x14ac:dyDescent="0.45">
      <c r="B28" s="41"/>
      <c r="C28" s="255" t="s">
        <v>96</v>
      </c>
      <c r="D28" s="42"/>
      <c r="E28" s="727"/>
      <c r="F28" s="728"/>
      <c r="G28" s="728"/>
      <c r="H28" s="728"/>
      <c r="I28" s="728"/>
      <c r="J28" s="728"/>
      <c r="K28" s="728"/>
      <c r="L28" s="728"/>
      <c r="M28" s="728"/>
      <c r="N28" s="728"/>
      <c r="O28" s="728"/>
      <c r="P28" s="728"/>
      <c r="Q28" s="728"/>
      <c r="R28" s="728"/>
      <c r="S28" s="728"/>
      <c r="T28" s="729"/>
      <c r="U28" s="193"/>
    </row>
    <row r="29" spans="2:21" ht="25.2" customHeight="1" x14ac:dyDescent="0.45">
      <c r="B29" s="41"/>
      <c r="C29" s="255" t="s">
        <v>96</v>
      </c>
      <c r="D29" s="42"/>
      <c r="E29" s="727"/>
      <c r="F29" s="728"/>
      <c r="G29" s="728"/>
      <c r="H29" s="728"/>
      <c r="I29" s="728"/>
      <c r="J29" s="728"/>
      <c r="K29" s="728"/>
      <c r="L29" s="728"/>
      <c r="M29" s="728"/>
      <c r="N29" s="728"/>
      <c r="O29" s="728"/>
      <c r="P29" s="728"/>
      <c r="Q29" s="728"/>
      <c r="R29" s="728"/>
      <c r="S29" s="728"/>
      <c r="T29" s="729"/>
      <c r="U29" s="193"/>
    </row>
    <row r="30" spans="2:21" ht="25.2" customHeight="1" x14ac:dyDescent="0.45">
      <c r="B30" s="41"/>
      <c r="C30" s="255" t="s">
        <v>96</v>
      </c>
      <c r="D30" s="42"/>
      <c r="E30" s="727"/>
      <c r="F30" s="728"/>
      <c r="G30" s="728"/>
      <c r="H30" s="728"/>
      <c r="I30" s="728"/>
      <c r="J30" s="728"/>
      <c r="K30" s="728"/>
      <c r="L30" s="728"/>
      <c r="M30" s="728"/>
      <c r="N30" s="728"/>
      <c r="O30" s="728"/>
      <c r="P30" s="728"/>
      <c r="Q30" s="728"/>
      <c r="R30" s="728"/>
      <c r="S30" s="728"/>
      <c r="T30" s="729"/>
      <c r="U30" s="193"/>
    </row>
    <row r="31" spans="2:21" ht="25.2" customHeight="1" x14ac:dyDescent="0.45">
      <c r="B31" s="41"/>
      <c r="C31" s="255" t="s">
        <v>96</v>
      </c>
      <c r="D31" s="42"/>
      <c r="E31" s="727"/>
      <c r="F31" s="728"/>
      <c r="G31" s="728"/>
      <c r="H31" s="728"/>
      <c r="I31" s="728"/>
      <c r="J31" s="728"/>
      <c r="K31" s="728"/>
      <c r="L31" s="728"/>
      <c r="M31" s="728"/>
      <c r="N31" s="728"/>
      <c r="O31" s="728"/>
      <c r="P31" s="728"/>
      <c r="Q31" s="728"/>
      <c r="R31" s="728"/>
      <c r="S31" s="728"/>
      <c r="T31" s="729"/>
      <c r="U31" s="193"/>
    </row>
    <row r="32" spans="2:21" ht="25.2" customHeight="1" x14ac:dyDescent="0.45">
      <c r="B32" s="41"/>
      <c r="C32" s="255" t="s">
        <v>96</v>
      </c>
      <c r="D32" s="42"/>
      <c r="E32" s="727"/>
      <c r="F32" s="728"/>
      <c r="G32" s="728"/>
      <c r="H32" s="728"/>
      <c r="I32" s="728"/>
      <c r="J32" s="728"/>
      <c r="K32" s="728"/>
      <c r="L32" s="728"/>
      <c r="M32" s="728"/>
      <c r="N32" s="728"/>
      <c r="O32" s="728"/>
      <c r="P32" s="728"/>
      <c r="Q32" s="728"/>
      <c r="R32" s="728"/>
      <c r="S32" s="728"/>
      <c r="T32" s="729"/>
      <c r="U32" s="193"/>
    </row>
    <row r="33" spans="2:21" ht="25.2" customHeight="1" x14ac:dyDescent="0.45">
      <c r="B33" s="41"/>
      <c r="C33" s="255" t="s">
        <v>96</v>
      </c>
      <c r="D33" s="42"/>
      <c r="E33" s="727"/>
      <c r="F33" s="728"/>
      <c r="G33" s="728"/>
      <c r="H33" s="728"/>
      <c r="I33" s="728"/>
      <c r="J33" s="728"/>
      <c r="K33" s="728"/>
      <c r="L33" s="728"/>
      <c r="M33" s="728"/>
      <c r="N33" s="728"/>
      <c r="O33" s="728"/>
      <c r="P33" s="728"/>
      <c r="Q33" s="728"/>
      <c r="R33" s="728"/>
      <c r="S33" s="728"/>
      <c r="T33" s="729"/>
      <c r="U33" s="193"/>
    </row>
    <row r="34" spans="2:21" ht="25.2" customHeight="1" x14ac:dyDescent="0.45">
      <c r="B34" s="41"/>
      <c r="C34" s="255" t="s">
        <v>96</v>
      </c>
      <c r="D34" s="42"/>
      <c r="E34" s="727"/>
      <c r="F34" s="728"/>
      <c r="G34" s="728"/>
      <c r="H34" s="728"/>
      <c r="I34" s="728"/>
      <c r="J34" s="728"/>
      <c r="K34" s="728"/>
      <c r="L34" s="728"/>
      <c r="M34" s="728"/>
      <c r="N34" s="728"/>
      <c r="O34" s="728"/>
      <c r="P34" s="728"/>
      <c r="Q34" s="728"/>
      <c r="R34" s="728"/>
      <c r="S34" s="728"/>
      <c r="T34" s="729"/>
      <c r="U34" s="193"/>
    </row>
    <row r="35" spans="2:21" ht="25.2" customHeight="1" thickBot="1" x14ac:dyDescent="0.5">
      <c r="B35" s="43"/>
      <c r="C35" s="256" t="s">
        <v>96</v>
      </c>
      <c r="D35" s="44"/>
      <c r="E35" s="731"/>
      <c r="F35" s="732"/>
      <c r="G35" s="732"/>
      <c r="H35" s="732"/>
      <c r="I35" s="732"/>
      <c r="J35" s="732"/>
      <c r="K35" s="732"/>
      <c r="L35" s="732"/>
      <c r="M35" s="732"/>
      <c r="N35" s="732"/>
      <c r="O35" s="732"/>
      <c r="P35" s="732"/>
      <c r="Q35" s="732"/>
      <c r="R35" s="732"/>
      <c r="S35" s="732"/>
      <c r="T35" s="733"/>
      <c r="U35" s="67"/>
    </row>
    <row r="36" spans="2:21" ht="25.2" customHeight="1" thickBot="1" x14ac:dyDescent="0.5">
      <c r="B36" s="763" t="s">
        <v>99</v>
      </c>
      <c r="C36" s="718"/>
      <c r="D36" s="718"/>
      <c r="E36" s="718"/>
      <c r="F36" s="718"/>
      <c r="G36" s="718"/>
      <c r="H36" s="718"/>
      <c r="I36" s="718"/>
      <c r="J36" s="718"/>
      <c r="K36" s="718"/>
      <c r="L36" s="718"/>
      <c r="M36" s="718"/>
      <c r="N36" s="718"/>
      <c r="O36" s="718"/>
      <c r="P36" s="718"/>
      <c r="Q36" s="718"/>
      <c r="R36" s="718"/>
      <c r="S36" s="718"/>
      <c r="T36" s="719"/>
      <c r="U36" s="193"/>
    </row>
    <row r="37" spans="2:21" ht="25.2" customHeight="1" thickBot="1" x14ac:dyDescent="0.5">
      <c r="B37" s="257" t="s">
        <v>95</v>
      </c>
      <c r="C37" s="258" t="s">
        <v>100</v>
      </c>
      <c r="D37" s="720" t="s">
        <v>101</v>
      </c>
      <c r="E37" s="701"/>
      <c r="F37" s="721"/>
      <c r="G37" s="721"/>
      <c r="H37" s="721" t="s">
        <v>102</v>
      </c>
      <c r="I37" s="721"/>
      <c r="J37" s="721" t="s">
        <v>103</v>
      </c>
      <c r="K37" s="722"/>
      <c r="L37" s="690" t="s">
        <v>104</v>
      </c>
      <c r="M37" s="690"/>
      <c r="N37" s="690"/>
      <c r="O37" s="690"/>
      <c r="P37" s="690"/>
      <c r="Q37" s="690"/>
      <c r="R37" s="690"/>
      <c r="S37" s="716"/>
      <c r="T37" s="261" t="s">
        <v>105</v>
      </c>
      <c r="U37" s="176"/>
    </row>
    <row r="38" spans="2:21" ht="25.2" customHeight="1" x14ac:dyDescent="0.45">
      <c r="B38" s="39"/>
      <c r="C38" s="45"/>
      <c r="D38" s="734"/>
      <c r="E38" s="734"/>
      <c r="F38" s="734"/>
      <c r="G38" s="734"/>
      <c r="H38" s="734"/>
      <c r="I38" s="734"/>
      <c r="J38" s="734"/>
      <c r="K38" s="734"/>
      <c r="L38" s="734"/>
      <c r="M38" s="734"/>
      <c r="N38" s="734"/>
      <c r="O38" s="734"/>
      <c r="P38" s="734"/>
      <c r="Q38" s="734"/>
      <c r="R38" s="734"/>
      <c r="S38" s="734"/>
      <c r="T38" s="133"/>
      <c r="U38" s="176"/>
    </row>
    <row r="39" spans="2:21" ht="25.2" customHeight="1" x14ac:dyDescent="0.45">
      <c r="B39" s="46"/>
      <c r="C39" s="31"/>
      <c r="D39" s="715"/>
      <c r="E39" s="715"/>
      <c r="F39" s="715"/>
      <c r="G39" s="715"/>
      <c r="H39" s="715"/>
      <c r="I39" s="715"/>
      <c r="J39" s="715"/>
      <c r="K39" s="715"/>
      <c r="L39" s="715"/>
      <c r="M39" s="715"/>
      <c r="N39" s="715"/>
      <c r="O39" s="715"/>
      <c r="P39" s="715"/>
      <c r="Q39" s="715"/>
      <c r="R39" s="715"/>
      <c r="S39" s="715"/>
      <c r="T39" s="134"/>
      <c r="U39" s="176"/>
    </row>
    <row r="40" spans="2:21" ht="25.2" customHeight="1" x14ac:dyDescent="0.45">
      <c r="B40" s="46"/>
      <c r="C40" s="31"/>
      <c r="D40" s="715"/>
      <c r="E40" s="715"/>
      <c r="F40" s="715"/>
      <c r="G40" s="715"/>
      <c r="H40" s="715"/>
      <c r="I40" s="715"/>
      <c r="J40" s="715"/>
      <c r="K40" s="715"/>
      <c r="L40" s="715"/>
      <c r="M40" s="715"/>
      <c r="N40" s="715"/>
      <c r="O40" s="715"/>
      <c r="P40" s="715"/>
      <c r="Q40" s="715"/>
      <c r="R40" s="715"/>
      <c r="S40" s="715"/>
      <c r="T40" s="134"/>
      <c r="U40" s="176"/>
    </row>
    <row r="41" spans="2:21" ht="25.2" customHeight="1" x14ac:dyDescent="0.45">
      <c r="B41" s="46"/>
      <c r="C41" s="31"/>
      <c r="D41" s="715"/>
      <c r="E41" s="715"/>
      <c r="F41" s="715"/>
      <c r="G41" s="715"/>
      <c r="H41" s="715"/>
      <c r="I41" s="715"/>
      <c r="J41" s="715"/>
      <c r="K41" s="715"/>
      <c r="L41" s="715"/>
      <c r="M41" s="715"/>
      <c r="N41" s="715"/>
      <c r="O41" s="715"/>
      <c r="P41" s="715"/>
      <c r="Q41" s="715"/>
      <c r="R41" s="715"/>
      <c r="S41" s="715"/>
      <c r="T41" s="134"/>
      <c r="U41" s="176"/>
    </row>
    <row r="42" spans="2:21" ht="25.2" customHeight="1" thickBot="1" x14ac:dyDescent="0.5">
      <c r="B42" s="47"/>
      <c r="C42" s="48"/>
      <c r="D42" s="730"/>
      <c r="E42" s="730"/>
      <c r="F42" s="730"/>
      <c r="G42" s="730"/>
      <c r="H42" s="730"/>
      <c r="I42" s="730"/>
      <c r="J42" s="730"/>
      <c r="K42" s="730"/>
      <c r="L42" s="730"/>
      <c r="M42" s="730"/>
      <c r="N42" s="730"/>
      <c r="O42" s="730"/>
      <c r="P42" s="730"/>
      <c r="Q42" s="730"/>
      <c r="R42" s="730"/>
      <c r="S42" s="730"/>
      <c r="T42" s="135"/>
      <c r="U42" s="67"/>
    </row>
    <row r="43" spans="2:21" ht="25.2" customHeight="1" thickBot="1" x14ac:dyDescent="0.5">
      <c r="B43" s="717" t="s">
        <v>106</v>
      </c>
      <c r="C43" s="718"/>
      <c r="D43" s="718"/>
      <c r="E43" s="718"/>
      <c r="F43" s="718"/>
      <c r="G43" s="718"/>
      <c r="H43" s="718"/>
      <c r="I43" s="718"/>
      <c r="J43" s="718"/>
      <c r="K43" s="718"/>
      <c r="L43" s="718"/>
      <c r="M43" s="718"/>
      <c r="N43" s="718"/>
      <c r="O43" s="718"/>
      <c r="P43" s="718"/>
      <c r="Q43" s="718"/>
      <c r="R43" s="718"/>
      <c r="S43" s="718"/>
      <c r="T43" s="719"/>
      <c r="U43" s="193"/>
    </row>
    <row r="44" spans="2:21" ht="25.2" customHeight="1" thickBot="1" x14ac:dyDescent="0.5">
      <c r="B44" s="689" t="s">
        <v>107</v>
      </c>
      <c r="C44" s="689" t="s">
        <v>108</v>
      </c>
      <c r="D44" s="716"/>
      <c r="E44" s="260" t="s">
        <v>100</v>
      </c>
      <c r="F44" s="720" t="s">
        <v>109</v>
      </c>
      <c r="G44" s="721"/>
      <c r="H44" s="721" t="s">
        <v>110</v>
      </c>
      <c r="I44" s="721"/>
      <c r="J44" s="721" t="s">
        <v>111</v>
      </c>
      <c r="K44" s="722"/>
      <c r="L44" s="689" t="s">
        <v>112</v>
      </c>
      <c r="M44" s="690"/>
      <c r="N44" s="701"/>
      <c r="O44" s="700" t="s">
        <v>113</v>
      </c>
      <c r="P44" s="690"/>
      <c r="Q44" s="701"/>
      <c r="R44" s="259" t="s">
        <v>114</v>
      </c>
      <c r="S44" s="260" t="s">
        <v>115</v>
      </c>
      <c r="T44" s="253" t="s">
        <v>105</v>
      </c>
      <c r="U44" s="262"/>
    </row>
    <row r="45" spans="2:21" ht="25.2" customHeight="1" x14ac:dyDescent="0.45">
      <c r="B45" s="705"/>
      <c r="C45" s="735"/>
      <c r="D45" s="736"/>
      <c r="E45" s="45"/>
      <c r="F45" s="704"/>
      <c r="G45" s="704"/>
      <c r="H45" s="704"/>
      <c r="I45" s="704"/>
      <c r="J45" s="704"/>
      <c r="K45" s="704"/>
      <c r="L45" s="676"/>
      <c r="M45" s="676"/>
      <c r="N45" s="676"/>
      <c r="O45" s="676"/>
      <c r="P45" s="676"/>
      <c r="Q45" s="676"/>
      <c r="R45" s="50"/>
      <c r="S45" s="50"/>
      <c r="T45" s="51"/>
      <c r="U45" s="262"/>
    </row>
    <row r="46" spans="2:21" ht="25.2" customHeight="1" x14ac:dyDescent="0.45">
      <c r="B46" s="705"/>
      <c r="C46" s="737"/>
      <c r="D46" s="738"/>
      <c r="E46" s="32"/>
      <c r="F46" s="702"/>
      <c r="G46" s="702"/>
      <c r="H46" s="702"/>
      <c r="I46" s="702"/>
      <c r="J46" s="702"/>
      <c r="K46" s="702"/>
      <c r="L46" s="675"/>
      <c r="M46" s="675"/>
      <c r="N46" s="675"/>
      <c r="O46" s="675"/>
      <c r="P46" s="675"/>
      <c r="Q46" s="675"/>
      <c r="R46" s="33"/>
      <c r="S46" s="33"/>
      <c r="T46" s="52"/>
      <c r="U46" s="262"/>
    </row>
    <row r="47" spans="2:21" ht="25.2" customHeight="1" x14ac:dyDescent="0.45">
      <c r="B47" s="705"/>
      <c r="C47" s="737"/>
      <c r="D47" s="738"/>
      <c r="E47" s="32"/>
      <c r="F47" s="702"/>
      <c r="G47" s="702"/>
      <c r="H47" s="702"/>
      <c r="I47" s="702"/>
      <c r="J47" s="702"/>
      <c r="K47" s="702"/>
      <c r="L47" s="675"/>
      <c r="M47" s="675"/>
      <c r="N47" s="675"/>
      <c r="O47" s="675"/>
      <c r="P47" s="675"/>
      <c r="Q47" s="675"/>
      <c r="R47" s="33"/>
      <c r="S47" s="33"/>
      <c r="T47" s="52"/>
      <c r="U47" s="262"/>
    </row>
    <row r="48" spans="2:21" ht="25.2" customHeight="1" x14ac:dyDescent="0.45">
      <c r="B48" s="705"/>
      <c r="C48" s="737"/>
      <c r="D48" s="738"/>
      <c r="E48" s="32"/>
      <c r="F48" s="702"/>
      <c r="G48" s="702"/>
      <c r="H48" s="702"/>
      <c r="I48" s="702"/>
      <c r="J48" s="702"/>
      <c r="K48" s="702"/>
      <c r="L48" s="675"/>
      <c r="M48" s="675"/>
      <c r="N48" s="675"/>
      <c r="O48" s="675"/>
      <c r="P48" s="675"/>
      <c r="Q48" s="675"/>
      <c r="R48" s="33"/>
      <c r="S48" s="33"/>
      <c r="T48" s="52"/>
      <c r="U48" s="262"/>
    </row>
    <row r="49" spans="2:21" ht="25.2" customHeight="1" x14ac:dyDescent="0.45">
      <c r="B49" s="705"/>
      <c r="C49" s="737"/>
      <c r="D49" s="738"/>
      <c r="E49" s="32"/>
      <c r="F49" s="702"/>
      <c r="G49" s="702"/>
      <c r="H49" s="702"/>
      <c r="I49" s="702"/>
      <c r="J49" s="702"/>
      <c r="K49" s="702"/>
      <c r="L49" s="675"/>
      <c r="M49" s="675"/>
      <c r="N49" s="675"/>
      <c r="O49" s="675"/>
      <c r="P49" s="675"/>
      <c r="Q49" s="675"/>
      <c r="R49" s="33"/>
      <c r="S49" s="33"/>
      <c r="T49" s="52"/>
      <c r="U49" s="262"/>
    </row>
    <row r="50" spans="2:21" ht="25.2" customHeight="1" x14ac:dyDescent="0.45">
      <c r="B50" s="705"/>
      <c r="C50" s="737"/>
      <c r="D50" s="738"/>
      <c r="E50" s="32"/>
      <c r="F50" s="702"/>
      <c r="G50" s="702"/>
      <c r="H50" s="702"/>
      <c r="I50" s="702"/>
      <c r="J50" s="702"/>
      <c r="K50" s="702"/>
      <c r="L50" s="675"/>
      <c r="M50" s="675"/>
      <c r="N50" s="675"/>
      <c r="O50" s="675"/>
      <c r="P50" s="675"/>
      <c r="Q50" s="675"/>
      <c r="R50" s="33"/>
      <c r="S50" s="33"/>
      <c r="T50" s="52"/>
      <c r="U50" s="262"/>
    </row>
    <row r="51" spans="2:21" ht="25.2" customHeight="1" x14ac:dyDescent="0.45">
      <c r="B51" s="705"/>
      <c r="C51" s="737"/>
      <c r="D51" s="738"/>
      <c r="E51" s="32"/>
      <c r="F51" s="702"/>
      <c r="G51" s="702"/>
      <c r="H51" s="702"/>
      <c r="I51" s="702"/>
      <c r="J51" s="702"/>
      <c r="K51" s="702"/>
      <c r="L51" s="675"/>
      <c r="M51" s="675"/>
      <c r="N51" s="675"/>
      <c r="O51" s="675"/>
      <c r="P51" s="675"/>
      <c r="Q51" s="675"/>
      <c r="R51" s="33"/>
      <c r="S51" s="33"/>
      <c r="T51" s="52"/>
      <c r="U51" s="262"/>
    </row>
    <row r="52" spans="2:21" ht="25.2" customHeight="1" x14ac:dyDescent="0.45">
      <c r="B52" s="705"/>
      <c r="C52" s="737"/>
      <c r="D52" s="738"/>
      <c r="E52" s="32"/>
      <c r="F52" s="702"/>
      <c r="G52" s="702"/>
      <c r="H52" s="702"/>
      <c r="I52" s="702"/>
      <c r="J52" s="702"/>
      <c r="K52" s="702"/>
      <c r="L52" s="675"/>
      <c r="M52" s="675"/>
      <c r="N52" s="675"/>
      <c r="O52" s="675"/>
      <c r="P52" s="675"/>
      <c r="Q52" s="675"/>
      <c r="R52" s="33"/>
      <c r="S52" s="33"/>
      <c r="T52" s="52"/>
      <c r="U52" s="262"/>
    </row>
    <row r="53" spans="2:21" ht="25.2" customHeight="1" x14ac:dyDescent="0.45">
      <c r="B53" s="705"/>
      <c r="C53" s="737"/>
      <c r="D53" s="738"/>
      <c r="E53" s="32"/>
      <c r="F53" s="702"/>
      <c r="G53" s="702"/>
      <c r="H53" s="702"/>
      <c r="I53" s="702"/>
      <c r="J53" s="702"/>
      <c r="K53" s="702"/>
      <c r="L53" s="675"/>
      <c r="M53" s="675"/>
      <c r="N53" s="675"/>
      <c r="O53" s="675"/>
      <c r="P53" s="675"/>
      <c r="Q53" s="675"/>
      <c r="R53" s="33"/>
      <c r="S53" s="33"/>
      <c r="T53" s="52"/>
      <c r="U53" s="262"/>
    </row>
    <row r="54" spans="2:21" ht="25.2" customHeight="1" thickBot="1" x14ac:dyDescent="0.5">
      <c r="B54" s="706"/>
      <c r="C54" s="768"/>
      <c r="D54" s="769"/>
      <c r="E54" s="53"/>
      <c r="F54" s="703"/>
      <c r="G54" s="703"/>
      <c r="H54" s="703"/>
      <c r="I54" s="703"/>
      <c r="J54" s="703"/>
      <c r="K54" s="703"/>
      <c r="L54" s="677"/>
      <c r="M54" s="678"/>
      <c r="N54" s="679"/>
      <c r="O54" s="674"/>
      <c r="P54" s="674"/>
      <c r="Q54" s="674"/>
      <c r="R54" s="54"/>
      <c r="S54" s="54"/>
      <c r="T54" s="55"/>
      <c r="U54" s="193"/>
    </row>
    <row r="55" spans="2:21" ht="31.95" customHeight="1" thickBot="1" x14ac:dyDescent="0.5">
      <c r="B55" s="710" t="s">
        <v>116</v>
      </c>
      <c r="C55" s="689" t="s">
        <v>117</v>
      </c>
      <c r="D55" s="701"/>
      <c r="E55" s="260" t="s">
        <v>100</v>
      </c>
      <c r="F55" s="711" t="s">
        <v>101</v>
      </c>
      <c r="G55" s="712"/>
      <c r="H55" s="712" t="s">
        <v>118</v>
      </c>
      <c r="I55" s="713"/>
      <c r="J55" s="575" t="s">
        <v>119</v>
      </c>
      <c r="K55" s="714"/>
      <c r="L55" s="705" t="s">
        <v>120</v>
      </c>
      <c r="M55" s="575"/>
      <c r="N55" s="575"/>
      <c r="O55" s="575"/>
      <c r="P55" s="575"/>
      <c r="Q55" s="575"/>
      <c r="R55" s="575"/>
      <c r="S55" s="714"/>
      <c r="T55" s="264" t="s">
        <v>105</v>
      </c>
      <c r="U55" s="176"/>
    </row>
    <row r="56" spans="2:21" ht="25.2" customHeight="1" x14ac:dyDescent="0.45">
      <c r="B56" s="705"/>
      <c r="C56" s="735"/>
      <c r="D56" s="736"/>
      <c r="E56" s="136"/>
      <c r="F56" s="691"/>
      <c r="G56" s="683"/>
      <c r="H56" s="683"/>
      <c r="I56" s="683"/>
      <c r="J56" s="683"/>
      <c r="K56" s="683"/>
      <c r="L56" s="683"/>
      <c r="M56" s="683"/>
      <c r="N56" s="683"/>
      <c r="O56" s="683"/>
      <c r="P56" s="683"/>
      <c r="Q56" s="683"/>
      <c r="R56" s="683"/>
      <c r="S56" s="683"/>
      <c r="T56" s="56"/>
      <c r="U56" s="176"/>
    </row>
    <row r="57" spans="2:21" ht="25.2" customHeight="1" x14ac:dyDescent="0.45">
      <c r="B57" s="705"/>
      <c r="C57" s="737"/>
      <c r="D57" s="738"/>
      <c r="E57" s="137"/>
      <c r="F57" s="692"/>
      <c r="G57" s="685"/>
      <c r="H57" s="685"/>
      <c r="I57" s="685"/>
      <c r="J57" s="685"/>
      <c r="K57" s="685"/>
      <c r="L57" s="685"/>
      <c r="M57" s="685"/>
      <c r="N57" s="685"/>
      <c r="O57" s="685"/>
      <c r="P57" s="685"/>
      <c r="Q57" s="685"/>
      <c r="R57" s="685"/>
      <c r="S57" s="685"/>
      <c r="T57" s="57"/>
      <c r="U57" s="176"/>
    </row>
    <row r="58" spans="2:21" ht="25.2" customHeight="1" x14ac:dyDescent="0.45">
      <c r="B58" s="705"/>
      <c r="C58" s="737"/>
      <c r="D58" s="738"/>
      <c r="E58" s="137"/>
      <c r="F58" s="692"/>
      <c r="G58" s="685"/>
      <c r="H58" s="685"/>
      <c r="I58" s="685"/>
      <c r="J58" s="685"/>
      <c r="K58" s="685"/>
      <c r="L58" s="685"/>
      <c r="M58" s="685"/>
      <c r="N58" s="685"/>
      <c r="O58" s="685"/>
      <c r="P58" s="685"/>
      <c r="Q58" s="685"/>
      <c r="R58" s="685"/>
      <c r="S58" s="685"/>
      <c r="T58" s="57"/>
      <c r="U58" s="176"/>
    </row>
    <row r="59" spans="2:21" ht="25.2" customHeight="1" x14ac:dyDescent="0.45">
      <c r="B59" s="705"/>
      <c r="C59" s="737"/>
      <c r="D59" s="738"/>
      <c r="E59" s="137"/>
      <c r="F59" s="692"/>
      <c r="G59" s="685"/>
      <c r="H59" s="685"/>
      <c r="I59" s="685"/>
      <c r="J59" s="685"/>
      <c r="K59" s="685"/>
      <c r="L59" s="685"/>
      <c r="M59" s="685"/>
      <c r="N59" s="685"/>
      <c r="O59" s="685"/>
      <c r="P59" s="685"/>
      <c r="Q59" s="685"/>
      <c r="R59" s="685"/>
      <c r="S59" s="685"/>
      <c r="T59" s="57"/>
      <c r="U59" s="176"/>
    </row>
    <row r="60" spans="2:21" ht="25.2" customHeight="1" x14ac:dyDescent="0.45">
      <c r="B60" s="705"/>
      <c r="C60" s="737"/>
      <c r="D60" s="738"/>
      <c r="E60" s="137"/>
      <c r="F60" s="692"/>
      <c r="G60" s="685"/>
      <c r="H60" s="685"/>
      <c r="I60" s="685"/>
      <c r="J60" s="685"/>
      <c r="K60" s="685"/>
      <c r="L60" s="685"/>
      <c r="M60" s="685"/>
      <c r="N60" s="685"/>
      <c r="O60" s="685"/>
      <c r="P60" s="685"/>
      <c r="Q60" s="685"/>
      <c r="R60" s="685"/>
      <c r="S60" s="685"/>
      <c r="T60" s="57"/>
      <c r="U60" s="176"/>
    </row>
    <row r="61" spans="2:21" ht="25.2" customHeight="1" x14ac:dyDescent="0.45">
      <c r="B61" s="705"/>
      <c r="C61" s="737"/>
      <c r="D61" s="738"/>
      <c r="E61" s="137"/>
      <c r="F61" s="692"/>
      <c r="G61" s="685"/>
      <c r="H61" s="685"/>
      <c r="I61" s="685"/>
      <c r="J61" s="685"/>
      <c r="K61" s="685"/>
      <c r="L61" s="685"/>
      <c r="M61" s="685"/>
      <c r="N61" s="685"/>
      <c r="O61" s="685"/>
      <c r="P61" s="685"/>
      <c r="Q61" s="685"/>
      <c r="R61" s="685"/>
      <c r="S61" s="685"/>
      <c r="T61" s="57"/>
      <c r="U61" s="176"/>
    </row>
    <row r="62" spans="2:21" ht="25.2" customHeight="1" x14ac:dyDescent="0.45">
      <c r="B62" s="705"/>
      <c r="C62" s="737"/>
      <c r="D62" s="738"/>
      <c r="E62" s="137"/>
      <c r="F62" s="692"/>
      <c r="G62" s="685"/>
      <c r="H62" s="685"/>
      <c r="I62" s="685"/>
      <c r="J62" s="685"/>
      <c r="K62" s="685"/>
      <c r="L62" s="685"/>
      <c r="M62" s="685"/>
      <c r="N62" s="685"/>
      <c r="O62" s="685"/>
      <c r="P62" s="685"/>
      <c r="Q62" s="685"/>
      <c r="R62" s="685"/>
      <c r="S62" s="685"/>
      <c r="T62" s="57"/>
      <c r="U62" s="176"/>
    </row>
    <row r="63" spans="2:21" ht="25.2" customHeight="1" x14ac:dyDescent="0.45">
      <c r="B63" s="705"/>
      <c r="C63" s="737"/>
      <c r="D63" s="738"/>
      <c r="E63" s="137"/>
      <c r="F63" s="692"/>
      <c r="G63" s="685"/>
      <c r="H63" s="685"/>
      <c r="I63" s="685"/>
      <c r="J63" s="685"/>
      <c r="K63" s="685"/>
      <c r="L63" s="685"/>
      <c r="M63" s="685"/>
      <c r="N63" s="685"/>
      <c r="O63" s="685"/>
      <c r="P63" s="685"/>
      <c r="Q63" s="685"/>
      <c r="R63" s="685"/>
      <c r="S63" s="685"/>
      <c r="T63" s="57"/>
      <c r="U63" s="176"/>
    </row>
    <row r="64" spans="2:21" ht="25.2" customHeight="1" thickBot="1" x14ac:dyDescent="0.5">
      <c r="B64" s="706"/>
      <c r="C64" s="768"/>
      <c r="D64" s="769"/>
      <c r="E64" s="138"/>
      <c r="F64" s="693"/>
      <c r="G64" s="687"/>
      <c r="H64" s="687"/>
      <c r="I64" s="687"/>
      <c r="J64" s="687"/>
      <c r="K64" s="687"/>
      <c r="L64" s="687"/>
      <c r="M64" s="687"/>
      <c r="N64" s="687"/>
      <c r="O64" s="687"/>
      <c r="P64" s="687"/>
      <c r="Q64" s="687"/>
      <c r="R64" s="687"/>
      <c r="S64" s="687"/>
      <c r="T64" s="58"/>
      <c r="U64" s="265"/>
    </row>
    <row r="65" spans="2:21" ht="25.2" customHeight="1" thickBot="1" x14ac:dyDescent="0.5">
      <c r="B65" s="689" t="s">
        <v>121</v>
      </c>
      <c r="C65" s="266" t="s">
        <v>122</v>
      </c>
      <c r="D65" s="263" t="s">
        <v>100</v>
      </c>
      <c r="E65" s="263" t="s">
        <v>123</v>
      </c>
      <c r="F65" s="680" t="s">
        <v>124</v>
      </c>
      <c r="G65" s="681"/>
      <c r="H65" s="682"/>
      <c r="I65" s="680" t="s">
        <v>125</v>
      </c>
      <c r="J65" s="681"/>
      <c r="K65" s="682"/>
      <c r="L65" s="707" t="s">
        <v>126</v>
      </c>
      <c r="M65" s="708"/>
      <c r="N65" s="708"/>
      <c r="O65" s="708"/>
      <c r="P65" s="708"/>
      <c r="Q65" s="708"/>
      <c r="R65" s="708"/>
      <c r="S65" s="709"/>
      <c r="T65" s="267" t="s">
        <v>105</v>
      </c>
      <c r="U65" s="176"/>
    </row>
    <row r="66" spans="2:21" ht="25.2" customHeight="1" x14ac:dyDescent="0.45">
      <c r="B66" s="705"/>
      <c r="C66" s="59"/>
      <c r="D66" s="49"/>
      <c r="E66" s="49"/>
      <c r="F66" s="676"/>
      <c r="G66" s="676"/>
      <c r="H66" s="676"/>
      <c r="I66" s="676"/>
      <c r="J66" s="676"/>
      <c r="K66" s="676"/>
      <c r="L66" s="704"/>
      <c r="M66" s="704"/>
      <c r="N66" s="704"/>
      <c r="O66" s="704"/>
      <c r="P66" s="704"/>
      <c r="Q66" s="704"/>
      <c r="R66" s="704"/>
      <c r="S66" s="704"/>
      <c r="T66" s="51"/>
      <c r="U66" s="176"/>
    </row>
    <row r="67" spans="2:21" ht="25.2" customHeight="1" x14ac:dyDescent="0.45">
      <c r="B67" s="705"/>
      <c r="C67" s="60"/>
      <c r="D67" s="32"/>
      <c r="E67" s="32"/>
      <c r="F67" s="675"/>
      <c r="G67" s="675"/>
      <c r="H67" s="675"/>
      <c r="I67" s="675"/>
      <c r="J67" s="675"/>
      <c r="K67" s="675"/>
      <c r="L67" s="702"/>
      <c r="M67" s="702"/>
      <c r="N67" s="702"/>
      <c r="O67" s="702"/>
      <c r="P67" s="702"/>
      <c r="Q67" s="702"/>
      <c r="R67" s="702"/>
      <c r="S67" s="702"/>
      <c r="T67" s="52"/>
      <c r="U67" s="176"/>
    </row>
    <row r="68" spans="2:21" ht="25.2" customHeight="1" x14ac:dyDescent="0.45">
      <c r="B68" s="705"/>
      <c r="C68" s="60"/>
      <c r="D68" s="32"/>
      <c r="E68" s="32"/>
      <c r="F68" s="675"/>
      <c r="G68" s="675"/>
      <c r="H68" s="675"/>
      <c r="I68" s="675"/>
      <c r="J68" s="675"/>
      <c r="K68" s="675"/>
      <c r="L68" s="702"/>
      <c r="M68" s="702"/>
      <c r="N68" s="702"/>
      <c r="O68" s="702"/>
      <c r="P68" s="702"/>
      <c r="Q68" s="702"/>
      <c r="R68" s="702"/>
      <c r="S68" s="702"/>
      <c r="T68" s="52"/>
      <c r="U68" s="176"/>
    </row>
    <row r="69" spans="2:21" ht="25.2" customHeight="1" x14ac:dyDescent="0.45">
      <c r="B69" s="705"/>
      <c r="C69" s="60"/>
      <c r="D69" s="32"/>
      <c r="E69" s="32"/>
      <c r="F69" s="675"/>
      <c r="G69" s="675"/>
      <c r="H69" s="675"/>
      <c r="I69" s="675"/>
      <c r="J69" s="675"/>
      <c r="K69" s="675"/>
      <c r="L69" s="702"/>
      <c r="M69" s="702"/>
      <c r="N69" s="702"/>
      <c r="O69" s="702"/>
      <c r="P69" s="702"/>
      <c r="Q69" s="702"/>
      <c r="R69" s="702"/>
      <c r="S69" s="702"/>
      <c r="T69" s="52"/>
      <c r="U69" s="176"/>
    </row>
    <row r="70" spans="2:21" ht="25.2" customHeight="1" x14ac:dyDescent="0.45">
      <c r="B70" s="705"/>
      <c r="C70" s="60"/>
      <c r="D70" s="32"/>
      <c r="E70" s="32"/>
      <c r="F70" s="675"/>
      <c r="G70" s="675"/>
      <c r="H70" s="675"/>
      <c r="I70" s="675"/>
      <c r="J70" s="675"/>
      <c r="K70" s="675"/>
      <c r="L70" s="702"/>
      <c r="M70" s="702"/>
      <c r="N70" s="702"/>
      <c r="O70" s="702"/>
      <c r="P70" s="702"/>
      <c r="Q70" s="702"/>
      <c r="R70" s="702"/>
      <c r="S70" s="702"/>
      <c r="T70" s="52"/>
      <c r="U70" s="176"/>
    </row>
    <row r="71" spans="2:21" ht="25.2" customHeight="1" x14ac:dyDescent="0.45">
      <c r="B71" s="705"/>
      <c r="C71" s="60"/>
      <c r="D71" s="32"/>
      <c r="E71" s="32"/>
      <c r="F71" s="675"/>
      <c r="G71" s="675"/>
      <c r="H71" s="675"/>
      <c r="I71" s="675"/>
      <c r="J71" s="675"/>
      <c r="K71" s="675"/>
      <c r="L71" s="702"/>
      <c r="M71" s="702"/>
      <c r="N71" s="702"/>
      <c r="O71" s="702"/>
      <c r="P71" s="702"/>
      <c r="Q71" s="702"/>
      <c r="R71" s="702"/>
      <c r="S71" s="702"/>
      <c r="T71" s="52"/>
      <c r="U71" s="176"/>
    </row>
    <row r="72" spans="2:21" ht="25.2" customHeight="1" thickBot="1" x14ac:dyDescent="0.5">
      <c r="B72" s="706"/>
      <c r="C72" s="61"/>
      <c r="D72" s="53"/>
      <c r="E72" s="53"/>
      <c r="F72" s="674"/>
      <c r="G72" s="674"/>
      <c r="H72" s="674"/>
      <c r="I72" s="674"/>
      <c r="J72" s="674"/>
      <c r="K72" s="674"/>
      <c r="L72" s="703"/>
      <c r="M72" s="703"/>
      <c r="N72" s="703"/>
      <c r="O72" s="703"/>
      <c r="P72" s="703"/>
      <c r="Q72" s="703"/>
      <c r="R72" s="703"/>
      <c r="S72" s="703"/>
      <c r="T72" s="55"/>
      <c r="U72" s="193"/>
    </row>
    <row r="73" spans="2:21" ht="25.2" customHeight="1" thickBot="1" x14ac:dyDescent="0.5">
      <c r="B73" s="689" t="s">
        <v>127</v>
      </c>
      <c r="C73" s="257" t="s">
        <v>95</v>
      </c>
      <c r="D73" s="260" t="s">
        <v>100</v>
      </c>
      <c r="E73" s="252" t="s">
        <v>123</v>
      </c>
      <c r="F73" s="689" t="s">
        <v>128</v>
      </c>
      <c r="G73" s="690"/>
      <c r="H73" s="690"/>
      <c r="I73" s="690"/>
      <c r="J73" s="268"/>
      <c r="K73" s="269"/>
      <c r="L73" s="689" t="s">
        <v>129</v>
      </c>
      <c r="M73" s="690"/>
      <c r="N73" s="690"/>
      <c r="O73" s="690"/>
      <c r="P73" s="690"/>
      <c r="Q73" s="690"/>
      <c r="R73" s="690"/>
      <c r="S73" s="690"/>
      <c r="T73" s="716"/>
      <c r="U73" s="174"/>
    </row>
    <row r="74" spans="2:21" ht="25.2" customHeight="1" x14ac:dyDescent="0.45">
      <c r="B74" s="705"/>
      <c r="C74" s="59"/>
      <c r="D74" s="49"/>
      <c r="E74" s="139"/>
      <c r="F74" s="691"/>
      <c r="G74" s="683"/>
      <c r="H74" s="683"/>
      <c r="I74" s="683"/>
      <c r="J74" s="683"/>
      <c r="K74" s="683"/>
      <c r="L74" s="683"/>
      <c r="M74" s="683"/>
      <c r="N74" s="683"/>
      <c r="O74" s="683"/>
      <c r="P74" s="683"/>
      <c r="Q74" s="683"/>
      <c r="R74" s="683"/>
      <c r="S74" s="683"/>
      <c r="T74" s="684"/>
      <c r="U74" s="174"/>
    </row>
    <row r="75" spans="2:21" ht="25.2" customHeight="1" x14ac:dyDescent="0.45">
      <c r="B75" s="705"/>
      <c r="C75" s="60"/>
      <c r="D75" s="32"/>
      <c r="E75" s="137"/>
      <c r="F75" s="692"/>
      <c r="G75" s="685"/>
      <c r="H75" s="685"/>
      <c r="I75" s="685"/>
      <c r="J75" s="685"/>
      <c r="K75" s="685"/>
      <c r="L75" s="685"/>
      <c r="M75" s="685"/>
      <c r="N75" s="685"/>
      <c r="O75" s="685"/>
      <c r="P75" s="685"/>
      <c r="Q75" s="685"/>
      <c r="R75" s="685"/>
      <c r="S75" s="685"/>
      <c r="T75" s="686"/>
      <c r="U75" s="174"/>
    </row>
    <row r="76" spans="2:21" ht="25.2" customHeight="1" x14ac:dyDescent="0.45">
      <c r="B76" s="705"/>
      <c r="C76" s="60"/>
      <c r="D76" s="32"/>
      <c r="E76" s="137"/>
      <c r="F76" s="692"/>
      <c r="G76" s="685"/>
      <c r="H76" s="685"/>
      <c r="I76" s="685"/>
      <c r="J76" s="685"/>
      <c r="K76" s="685"/>
      <c r="L76" s="685"/>
      <c r="M76" s="685"/>
      <c r="N76" s="685"/>
      <c r="O76" s="685"/>
      <c r="P76" s="685"/>
      <c r="Q76" s="685"/>
      <c r="R76" s="685"/>
      <c r="S76" s="685"/>
      <c r="T76" s="686"/>
      <c r="U76" s="174"/>
    </row>
    <row r="77" spans="2:21" ht="25.2" customHeight="1" x14ac:dyDescent="0.45">
      <c r="B77" s="705"/>
      <c r="C77" s="60"/>
      <c r="D77" s="32"/>
      <c r="E77" s="137"/>
      <c r="F77" s="692"/>
      <c r="G77" s="685"/>
      <c r="H77" s="685"/>
      <c r="I77" s="685"/>
      <c r="J77" s="685"/>
      <c r="K77" s="685"/>
      <c r="L77" s="685"/>
      <c r="M77" s="685"/>
      <c r="N77" s="685"/>
      <c r="O77" s="685"/>
      <c r="P77" s="685"/>
      <c r="Q77" s="685"/>
      <c r="R77" s="685"/>
      <c r="S77" s="685"/>
      <c r="T77" s="686"/>
      <c r="U77" s="174"/>
    </row>
    <row r="78" spans="2:21" ht="25.2" customHeight="1" thickBot="1" x14ac:dyDescent="0.5">
      <c r="B78" s="706"/>
      <c r="C78" s="61"/>
      <c r="D78" s="53"/>
      <c r="E78" s="138"/>
      <c r="F78" s="693"/>
      <c r="G78" s="687"/>
      <c r="H78" s="687"/>
      <c r="I78" s="687"/>
      <c r="J78" s="687"/>
      <c r="K78" s="687"/>
      <c r="L78" s="687"/>
      <c r="M78" s="687"/>
      <c r="N78" s="687"/>
      <c r="O78" s="687"/>
      <c r="P78" s="687"/>
      <c r="Q78" s="687"/>
      <c r="R78" s="687"/>
      <c r="S78" s="687"/>
      <c r="T78" s="688"/>
      <c r="U78" s="67"/>
    </row>
    <row r="79" spans="2:21" ht="25.2" customHeight="1" thickBot="1" x14ac:dyDescent="0.5">
      <c r="B79" s="694" t="s">
        <v>130</v>
      </c>
      <c r="C79" s="695"/>
      <c r="D79" s="695"/>
      <c r="E79" s="695"/>
      <c r="F79" s="695"/>
      <c r="G79" s="695"/>
      <c r="H79" s="695"/>
      <c r="I79" s="695"/>
      <c r="J79" s="695"/>
      <c r="K79" s="695"/>
      <c r="L79" s="695"/>
      <c r="M79" s="695"/>
      <c r="N79" s="695"/>
      <c r="O79" s="695"/>
      <c r="P79" s="695"/>
      <c r="Q79" s="695"/>
      <c r="R79" s="695"/>
      <c r="S79" s="695"/>
      <c r="T79" s="696"/>
      <c r="U79" s="262"/>
    </row>
    <row r="80" spans="2:21" ht="120.6" customHeight="1" thickBot="1" x14ac:dyDescent="0.5">
      <c r="B80" s="638"/>
      <c r="C80" s="639"/>
      <c r="D80" s="639"/>
      <c r="E80" s="639"/>
      <c r="F80" s="639"/>
      <c r="G80" s="639"/>
      <c r="H80" s="639"/>
      <c r="I80" s="639"/>
      <c r="J80" s="639"/>
      <c r="K80" s="639"/>
      <c r="L80" s="639"/>
      <c r="M80" s="639"/>
      <c r="N80" s="639"/>
      <c r="O80" s="639"/>
      <c r="P80" s="639"/>
      <c r="Q80" s="639"/>
      <c r="R80" s="639"/>
      <c r="S80" s="639"/>
      <c r="T80" s="640"/>
    </row>
    <row r="81" spans="2:2" x14ac:dyDescent="0.45">
      <c r="B81" s="194" t="s">
        <v>131</v>
      </c>
    </row>
    <row r="82" spans="2:2" ht="167.25" customHeight="1" x14ac:dyDescent="0.45"/>
  </sheetData>
  <sheetProtection selectLockedCells="1"/>
  <mergeCells count="227">
    <mergeCell ref="C59:D59"/>
    <mergeCell ref="C60:D60"/>
    <mergeCell ref="C61:D61"/>
    <mergeCell ref="C62:D62"/>
    <mergeCell ref="C63:D63"/>
    <mergeCell ref="C64:D64"/>
    <mergeCell ref="C47:D47"/>
    <mergeCell ref="C48:D48"/>
    <mergeCell ref="C49:D49"/>
    <mergeCell ref="C50:D50"/>
    <mergeCell ref="C51:D51"/>
    <mergeCell ref="C52:D52"/>
    <mergeCell ref="C53:D53"/>
    <mergeCell ref="C54:D54"/>
    <mergeCell ref="C56:D56"/>
    <mergeCell ref="B2:T2"/>
    <mergeCell ref="B4:T4"/>
    <mergeCell ref="B3:T3"/>
    <mergeCell ref="B73:B78"/>
    <mergeCell ref="L73:T73"/>
    <mergeCell ref="B36:T36"/>
    <mergeCell ref="E33:T33"/>
    <mergeCell ref="B22:I22"/>
    <mergeCell ref="J22:T22"/>
    <mergeCell ref="B16:I16"/>
    <mergeCell ref="J16:T16"/>
    <mergeCell ref="B17:I17"/>
    <mergeCell ref="B23:I23"/>
    <mergeCell ref="J23:T23"/>
    <mergeCell ref="B24:I24"/>
    <mergeCell ref="J24:T24"/>
    <mergeCell ref="B25:T25"/>
    <mergeCell ref="J17:T17"/>
    <mergeCell ref="D39:G39"/>
    <mergeCell ref="H39:I39"/>
    <mergeCell ref="J39:K39"/>
    <mergeCell ref="L39:S39"/>
    <mergeCell ref="C57:D57"/>
    <mergeCell ref="C58:D58"/>
    <mergeCell ref="R10:T10"/>
    <mergeCell ref="B11:T11"/>
    <mergeCell ref="B13:I13"/>
    <mergeCell ref="J13:T13"/>
    <mergeCell ref="B14:I14"/>
    <mergeCell ref="J14:T14"/>
    <mergeCell ref="B15:I15"/>
    <mergeCell ref="D37:G37"/>
    <mergeCell ref="H37:I37"/>
    <mergeCell ref="J37:K37"/>
    <mergeCell ref="L37:S37"/>
    <mergeCell ref="O10:Q10"/>
    <mergeCell ref="B18:I18"/>
    <mergeCell ref="J18:T18"/>
    <mergeCell ref="B19:I19"/>
    <mergeCell ref="J19:T19"/>
    <mergeCell ref="B20:I20"/>
    <mergeCell ref="J20:T20"/>
    <mergeCell ref="J15:L15"/>
    <mergeCell ref="N15:P15"/>
    <mergeCell ref="R15:S15"/>
    <mergeCell ref="F48:G48"/>
    <mergeCell ref="H48:I48"/>
    <mergeCell ref="J48:K48"/>
    <mergeCell ref="J21:T21"/>
    <mergeCell ref="E26:T26"/>
    <mergeCell ref="E27:T27"/>
    <mergeCell ref="E28:T28"/>
    <mergeCell ref="E29:T29"/>
    <mergeCell ref="E30:T30"/>
    <mergeCell ref="E31:T31"/>
    <mergeCell ref="E32:T32"/>
    <mergeCell ref="D42:G42"/>
    <mergeCell ref="H42:I42"/>
    <mergeCell ref="J42:K42"/>
    <mergeCell ref="L42:S42"/>
    <mergeCell ref="L40:S40"/>
    <mergeCell ref="E34:T34"/>
    <mergeCell ref="E35:T35"/>
    <mergeCell ref="D38:G38"/>
    <mergeCell ref="H38:I38"/>
    <mergeCell ref="J38:K38"/>
    <mergeCell ref="L38:S38"/>
    <mergeCell ref="C45:D45"/>
    <mergeCell ref="C46:D46"/>
    <mergeCell ref="F49:G49"/>
    <mergeCell ref="H49:I49"/>
    <mergeCell ref="J49:K49"/>
    <mergeCell ref="F46:G46"/>
    <mergeCell ref="H46:I46"/>
    <mergeCell ref="D40:G40"/>
    <mergeCell ref="H40:I40"/>
    <mergeCell ref="J40:K40"/>
    <mergeCell ref="F54:G54"/>
    <mergeCell ref="H54:I54"/>
    <mergeCell ref="J54:K54"/>
    <mergeCell ref="C44:D44"/>
    <mergeCell ref="B43:T43"/>
    <mergeCell ref="B44:B54"/>
    <mergeCell ref="F44:G44"/>
    <mergeCell ref="H44:I44"/>
    <mergeCell ref="J44:K44"/>
    <mergeCell ref="F45:G45"/>
    <mergeCell ref="H45:I45"/>
    <mergeCell ref="J45:K45"/>
    <mergeCell ref="D41:G41"/>
    <mergeCell ref="H41:I41"/>
    <mergeCell ref="J41:K41"/>
    <mergeCell ref="L41:S41"/>
    <mergeCell ref="F55:G55"/>
    <mergeCell ref="H55:I55"/>
    <mergeCell ref="J55:K55"/>
    <mergeCell ref="L55:S55"/>
    <mergeCell ref="F56:G56"/>
    <mergeCell ref="J46:K46"/>
    <mergeCell ref="F47:G47"/>
    <mergeCell ref="H47:I47"/>
    <mergeCell ref="J47:K47"/>
    <mergeCell ref="F52:G52"/>
    <mergeCell ref="H52:I52"/>
    <mergeCell ref="J52:K52"/>
    <mergeCell ref="F53:G53"/>
    <mergeCell ref="H53:I53"/>
    <mergeCell ref="J53:K53"/>
    <mergeCell ref="F50:G50"/>
    <mergeCell ref="H50:I50"/>
    <mergeCell ref="J50:K50"/>
    <mergeCell ref="F51:G51"/>
    <mergeCell ref="H51:I51"/>
    <mergeCell ref="J51:K51"/>
    <mergeCell ref="O51:Q51"/>
    <mergeCell ref="O52:Q52"/>
    <mergeCell ref="O53:Q53"/>
    <mergeCell ref="J58:K58"/>
    <mergeCell ref="L58:S58"/>
    <mergeCell ref="F59:G59"/>
    <mergeCell ref="H59:I59"/>
    <mergeCell ref="J59:K59"/>
    <mergeCell ref="L59:S59"/>
    <mergeCell ref="H56:I56"/>
    <mergeCell ref="J56:K56"/>
    <mergeCell ref="L56:S56"/>
    <mergeCell ref="F57:G57"/>
    <mergeCell ref="H57:I57"/>
    <mergeCell ref="J57:K57"/>
    <mergeCell ref="L57:S57"/>
    <mergeCell ref="J64:K64"/>
    <mergeCell ref="L64:S64"/>
    <mergeCell ref="B65:B72"/>
    <mergeCell ref="L65:S65"/>
    <mergeCell ref="F62:G62"/>
    <mergeCell ref="H62:I62"/>
    <mergeCell ref="J62:K62"/>
    <mergeCell ref="L62:S62"/>
    <mergeCell ref="F63:G63"/>
    <mergeCell ref="H63:I63"/>
    <mergeCell ref="J63:K63"/>
    <mergeCell ref="L63:S63"/>
    <mergeCell ref="B55:B64"/>
    <mergeCell ref="C55:D55"/>
    <mergeCell ref="F60:G60"/>
    <mergeCell ref="H60:I60"/>
    <mergeCell ref="J60:K60"/>
    <mergeCell ref="L60:S60"/>
    <mergeCell ref="F61:G61"/>
    <mergeCell ref="H61:I61"/>
    <mergeCell ref="J61:K61"/>
    <mergeCell ref="L61:S61"/>
    <mergeCell ref="F58:G58"/>
    <mergeCell ref="H58:I58"/>
    <mergeCell ref="B79:T79"/>
    <mergeCell ref="B80:T80"/>
    <mergeCell ref="B21:I21"/>
    <mergeCell ref="O44:Q44"/>
    <mergeCell ref="L44:N44"/>
    <mergeCell ref="L45:N45"/>
    <mergeCell ref="L46:N46"/>
    <mergeCell ref="L47:N47"/>
    <mergeCell ref="L48:N48"/>
    <mergeCell ref="L49:N49"/>
    <mergeCell ref="L71:S71"/>
    <mergeCell ref="L72:S72"/>
    <mergeCell ref="F71:H71"/>
    <mergeCell ref="F72:H72"/>
    <mergeCell ref="I72:K72"/>
    <mergeCell ref="L69:S69"/>
    <mergeCell ref="L70:S70"/>
    <mergeCell ref="F69:H69"/>
    <mergeCell ref="F70:H70"/>
    <mergeCell ref="L66:S66"/>
    <mergeCell ref="L67:S67"/>
    <mergeCell ref="L68:S68"/>
    <mergeCell ref="F64:G64"/>
    <mergeCell ref="H64:I64"/>
    <mergeCell ref="J74:T74"/>
    <mergeCell ref="J75:T75"/>
    <mergeCell ref="J76:T76"/>
    <mergeCell ref="J77:T77"/>
    <mergeCell ref="J78:T78"/>
    <mergeCell ref="F73:I73"/>
    <mergeCell ref="F74:I74"/>
    <mergeCell ref="F75:I75"/>
    <mergeCell ref="F76:I76"/>
    <mergeCell ref="F77:I77"/>
    <mergeCell ref="F78:I78"/>
    <mergeCell ref="I66:K66"/>
    <mergeCell ref="I67:K67"/>
    <mergeCell ref="I68:K68"/>
    <mergeCell ref="I69:K69"/>
    <mergeCell ref="I70:K70"/>
    <mergeCell ref="I71:K71"/>
    <mergeCell ref="F65:H65"/>
    <mergeCell ref="I65:K65"/>
    <mergeCell ref="F66:H66"/>
    <mergeCell ref="F67:H67"/>
    <mergeCell ref="F68:H68"/>
    <mergeCell ref="O54:Q54"/>
    <mergeCell ref="L50:N50"/>
    <mergeCell ref="L51:N51"/>
    <mergeCell ref="L52:N52"/>
    <mergeCell ref="L53:N53"/>
    <mergeCell ref="O45:Q45"/>
    <mergeCell ref="O46:Q46"/>
    <mergeCell ref="O47:Q47"/>
    <mergeCell ref="O48:Q48"/>
    <mergeCell ref="O49:Q49"/>
    <mergeCell ref="O50:Q50"/>
    <mergeCell ref="L54:N54"/>
  </mergeCells>
  <phoneticPr fontId="1"/>
  <dataValidations count="6">
    <dataValidation type="textLength" imeMode="off" operator="equal" allowBlank="1" showInputMessage="1" showErrorMessage="1" sqref="J24:T24" xr:uid="{C201FAA5-66C2-4035-86BD-0131F9D19D44}">
      <formula1>4</formula1>
    </dataValidation>
    <dataValidation type="textLength" operator="equal" allowBlank="1" showInputMessage="1" showErrorMessage="1" sqref="C27:C35" xr:uid="{9B5EA5B9-39E5-48E4-8379-2A7947023CFA}">
      <formula1>4</formula1>
    </dataValidation>
    <dataValidation imeMode="off" allowBlank="1" showInputMessage="1" showErrorMessage="1" sqref="R45:S54 F66:K72" xr:uid="{06C04321-F1CA-4CB4-A88C-74132F5B8290}"/>
    <dataValidation type="whole" imeMode="halfAlpha" operator="lessThanOrEqual" allowBlank="1" showInputMessage="1" showErrorMessage="1" sqref="C38:C42 E45:E54 E56:E64 D66:D72 D74:D78 N15:P15" xr:uid="{F4F29707-E04A-478F-92DE-6C5B4C4DF873}">
      <formula1>12</formula1>
    </dataValidation>
    <dataValidation type="whole" imeMode="halfAlpha" operator="lessThanOrEqual" allowBlank="1" showInputMessage="1" showErrorMessage="1" sqref="R15:S15 E74:E78 E66:E72" xr:uid="{C27213F2-C339-4A9E-B1A4-5B5E533176BC}">
      <formula1>31</formula1>
    </dataValidation>
    <dataValidation type="textLength" imeMode="halfAlpha" operator="equal" allowBlank="1" showInputMessage="1" showErrorMessage="1" sqref="J15:L15 B27:B35 D27:D35 B38:B42 C45:D54 C56:D64 C66:C72 C74:C78" xr:uid="{AE8D0CC5-DC00-406A-9D8D-6245CF9EC62E}">
      <formula1>4</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D593267-15E3-4BA4-A3FF-666F75170A9C}">
          <x14:formula1>
            <xm:f>表紙!$J$41:$J$42</xm:f>
          </x14:formula1>
          <xm:sqref>J21:T21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AF536-5E74-4328-B965-DFB9074DBCCD}">
  <sheetPr codeName="Sheet3">
    <tabColor theme="0" tint="-0.249977111117893"/>
    <pageSetUpPr fitToPage="1"/>
  </sheetPr>
  <dimension ref="B1:U82"/>
  <sheetViews>
    <sheetView showZeros="0" topLeftCell="A5" zoomScale="85" zoomScaleNormal="85" zoomScaleSheetLayoutView="100" workbookViewId="0">
      <selection activeCell="B17" sqref="B17:I17"/>
    </sheetView>
  </sheetViews>
  <sheetFormatPr defaultColWidth="8.69921875" defaultRowHeight="15" x14ac:dyDescent="0.45"/>
  <cols>
    <col min="1" max="1" width="1.8984375" style="5" customWidth="1"/>
    <col min="2" max="2" width="8.3984375" style="5" customWidth="1"/>
    <col min="3" max="3" width="5.69921875" style="5" customWidth="1"/>
    <col min="4" max="4" width="9.69921875" style="5" customWidth="1"/>
    <col min="5" max="17" width="5.69921875" style="5" customWidth="1"/>
    <col min="18" max="18" width="9.19921875" style="5" customWidth="1"/>
    <col min="19" max="19" width="5.69921875" style="5" customWidth="1"/>
    <col min="20" max="20" width="14.3984375" style="5" customWidth="1"/>
    <col min="21" max="21" width="3" style="5" customWidth="1"/>
    <col min="22" max="16384" width="8.69921875" style="5"/>
  </cols>
  <sheetData>
    <row r="1" spans="2:21" ht="18" x14ac:dyDescent="0.45">
      <c r="U1" s="244"/>
    </row>
    <row r="2" spans="2:21" ht="30.6" customHeight="1" x14ac:dyDescent="0.45">
      <c r="B2" s="754" t="s">
        <v>81</v>
      </c>
      <c r="C2" s="755"/>
      <c r="D2" s="755"/>
      <c r="E2" s="755"/>
      <c r="F2" s="755"/>
      <c r="G2" s="755"/>
      <c r="H2" s="755"/>
      <c r="I2" s="755"/>
      <c r="J2" s="755"/>
      <c r="K2" s="755"/>
      <c r="L2" s="755"/>
      <c r="M2" s="755"/>
      <c r="N2" s="755"/>
      <c r="O2" s="755"/>
      <c r="P2" s="755"/>
      <c r="Q2" s="755"/>
      <c r="R2" s="755"/>
      <c r="S2" s="755"/>
      <c r="T2" s="756"/>
      <c r="U2" s="245"/>
    </row>
    <row r="3" spans="2:21" ht="89.4" customHeight="1" x14ac:dyDescent="0.45">
      <c r="B3" s="760" t="s">
        <v>623</v>
      </c>
      <c r="C3" s="761"/>
      <c r="D3" s="761"/>
      <c r="E3" s="761"/>
      <c r="F3" s="761"/>
      <c r="G3" s="761"/>
      <c r="H3" s="761"/>
      <c r="I3" s="761"/>
      <c r="J3" s="761"/>
      <c r="K3" s="761"/>
      <c r="L3" s="761"/>
      <c r="M3" s="761"/>
      <c r="N3" s="761"/>
      <c r="O3" s="761"/>
      <c r="P3" s="761"/>
      <c r="Q3" s="761"/>
      <c r="R3" s="761"/>
      <c r="S3" s="761"/>
      <c r="T3" s="762"/>
      <c r="U3" s="246"/>
    </row>
    <row r="4" spans="2:21" ht="244.95" customHeight="1" x14ac:dyDescent="0.45">
      <c r="B4" s="757" t="s">
        <v>522</v>
      </c>
      <c r="C4" s="758"/>
      <c r="D4" s="758"/>
      <c r="E4" s="758"/>
      <c r="F4" s="758"/>
      <c r="G4" s="758"/>
      <c r="H4" s="758"/>
      <c r="I4" s="758"/>
      <c r="J4" s="758"/>
      <c r="K4" s="758"/>
      <c r="L4" s="758"/>
      <c r="M4" s="758"/>
      <c r="N4" s="758"/>
      <c r="O4" s="758"/>
      <c r="P4" s="758"/>
      <c r="Q4" s="758"/>
      <c r="R4" s="758"/>
      <c r="S4" s="758"/>
      <c r="T4" s="759"/>
    </row>
    <row r="5" spans="2:21" x14ac:dyDescent="0.45">
      <c r="U5" s="1"/>
    </row>
    <row r="6" spans="2:21" ht="15.6" thickBot="1" x14ac:dyDescent="0.5">
      <c r="T6" s="1" t="s">
        <v>8</v>
      </c>
      <c r="U6" s="1"/>
    </row>
    <row r="7" spans="2:21" ht="15.6" thickBot="1" x14ac:dyDescent="0.5">
      <c r="L7" s="247"/>
      <c r="Q7" s="1"/>
      <c r="S7" s="248"/>
      <c r="T7" s="66" t="s">
        <v>82</v>
      </c>
      <c r="U7" s="1"/>
    </row>
    <row r="8" spans="2:21" x14ac:dyDescent="0.45">
      <c r="L8" s="247"/>
      <c r="O8" s="247"/>
      <c r="T8" s="1"/>
    </row>
    <row r="9" spans="2:21" ht="15.6" thickBot="1" x14ac:dyDescent="0.5">
      <c r="B9" s="194" t="s">
        <v>83</v>
      </c>
      <c r="U9" s="249"/>
    </row>
    <row r="10" spans="2:21" ht="19.2" thickBot="1" x14ac:dyDescent="0.5">
      <c r="B10" s="67"/>
      <c r="C10" s="67"/>
      <c r="D10" s="67"/>
      <c r="E10" s="67"/>
      <c r="F10" s="67"/>
      <c r="G10" s="67"/>
      <c r="H10" s="67"/>
      <c r="I10" s="67"/>
      <c r="J10" s="67"/>
      <c r="K10" s="67"/>
      <c r="L10" s="189"/>
      <c r="M10" s="67"/>
      <c r="N10" s="67"/>
      <c r="O10" s="746" t="s">
        <v>84</v>
      </c>
      <c r="P10" s="746"/>
      <c r="Q10" s="746"/>
      <c r="R10" s="739" t="str">
        <f>IF('1-1.提案書（様式）'!$I$11="","",'1-1.提案書（様式）'!$I$11)</f>
        <v/>
      </c>
      <c r="S10" s="740"/>
      <c r="T10" s="741"/>
      <c r="U10" s="250"/>
    </row>
    <row r="11" spans="2:21" ht="18.600000000000001" x14ac:dyDescent="0.45">
      <c r="B11" s="742" t="s">
        <v>85</v>
      </c>
      <c r="C11" s="742"/>
      <c r="D11" s="742"/>
      <c r="E11" s="742"/>
      <c r="F11" s="742"/>
      <c r="G11" s="742"/>
      <c r="H11" s="742"/>
      <c r="I11" s="742"/>
      <c r="J11" s="742"/>
      <c r="K11" s="742"/>
      <c r="L11" s="742"/>
      <c r="M11" s="742"/>
      <c r="N11" s="742"/>
      <c r="O11" s="742"/>
      <c r="P11" s="742"/>
      <c r="Q11" s="742"/>
      <c r="R11" s="742"/>
      <c r="S11" s="742"/>
      <c r="T11" s="742"/>
      <c r="U11" s="14"/>
    </row>
    <row r="12" spans="2:21" ht="15.6" thickBot="1" x14ac:dyDescent="0.5">
      <c r="B12" s="14"/>
      <c r="C12" s="14"/>
      <c r="D12" s="14"/>
      <c r="E12" s="14"/>
      <c r="F12" s="14"/>
      <c r="G12" s="14"/>
      <c r="H12" s="14"/>
      <c r="I12" s="14"/>
      <c r="J12" s="14"/>
      <c r="K12" s="14"/>
      <c r="L12" s="14"/>
      <c r="M12" s="14"/>
      <c r="N12" s="14"/>
      <c r="O12" s="14"/>
      <c r="P12" s="14"/>
      <c r="Q12" s="14"/>
      <c r="R12" s="14"/>
      <c r="S12" s="14"/>
      <c r="T12" s="14"/>
      <c r="U12" s="30"/>
    </row>
    <row r="13" spans="2:21" ht="25.2" customHeight="1" thickBot="1" x14ac:dyDescent="0.5">
      <c r="B13" s="698" t="s">
        <v>86</v>
      </c>
      <c r="C13" s="698"/>
      <c r="D13" s="698"/>
      <c r="E13" s="698"/>
      <c r="F13" s="698"/>
      <c r="G13" s="698"/>
      <c r="H13" s="698"/>
      <c r="I13" s="699"/>
      <c r="J13" s="748"/>
      <c r="K13" s="749"/>
      <c r="L13" s="749"/>
      <c r="M13" s="749"/>
      <c r="N13" s="749"/>
      <c r="O13" s="749"/>
      <c r="P13" s="749"/>
      <c r="Q13" s="749"/>
      <c r="R13" s="749"/>
      <c r="S13" s="749"/>
      <c r="T13" s="750"/>
      <c r="U13" s="30"/>
    </row>
    <row r="14" spans="2:21" ht="25.2" customHeight="1" thickBot="1" x14ac:dyDescent="0.5">
      <c r="B14" s="698" t="s">
        <v>70</v>
      </c>
      <c r="C14" s="698"/>
      <c r="D14" s="698"/>
      <c r="E14" s="698"/>
      <c r="F14" s="698"/>
      <c r="G14" s="698"/>
      <c r="H14" s="698"/>
      <c r="I14" s="699"/>
      <c r="J14" s="748"/>
      <c r="K14" s="749"/>
      <c r="L14" s="749"/>
      <c r="M14" s="749"/>
      <c r="N14" s="749"/>
      <c r="O14" s="749"/>
      <c r="P14" s="749"/>
      <c r="Q14" s="749"/>
      <c r="R14" s="749"/>
      <c r="S14" s="749"/>
      <c r="T14" s="750"/>
      <c r="U14" s="30"/>
    </row>
    <row r="15" spans="2:21" ht="25.2" customHeight="1" thickBot="1" x14ac:dyDescent="0.5">
      <c r="B15" s="698" t="s">
        <v>87</v>
      </c>
      <c r="C15" s="698"/>
      <c r="D15" s="698"/>
      <c r="E15" s="698"/>
      <c r="F15" s="698"/>
      <c r="G15" s="698"/>
      <c r="H15" s="698"/>
      <c r="I15" s="699"/>
      <c r="J15" s="751"/>
      <c r="K15" s="752"/>
      <c r="L15" s="753"/>
      <c r="M15" s="28" t="s">
        <v>19</v>
      </c>
      <c r="N15" s="751"/>
      <c r="O15" s="752"/>
      <c r="P15" s="753"/>
      <c r="Q15" s="28" t="s">
        <v>180</v>
      </c>
      <c r="R15" s="751"/>
      <c r="S15" s="753"/>
      <c r="T15" s="28" t="s">
        <v>123</v>
      </c>
      <c r="U15" s="30"/>
    </row>
    <row r="16" spans="2:21" ht="39.6" customHeight="1" thickBot="1" x14ac:dyDescent="0.5">
      <c r="B16" s="697" t="s">
        <v>764</v>
      </c>
      <c r="C16" s="697"/>
      <c r="D16" s="697"/>
      <c r="E16" s="697"/>
      <c r="F16" s="697"/>
      <c r="G16" s="697"/>
      <c r="H16" s="697"/>
      <c r="I16" s="764"/>
      <c r="J16" s="748"/>
      <c r="K16" s="749"/>
      <c r="L16" s="749"/>
      <c r="M16" s="749"/>
      <c r="N16" s="749"/>
      <c r="O16" s="749"/>
      <c r="P16" s="749"/>
      <c r="Q16" s="749"/>
      <c r="R16" s="749"/>
      <c r="S16" s="749"/>
      <c r="T16" s="750"/>
      <c r="U16" s="30"/>
    </row>
    <row r="17" spans="2:21" ht="52.95" customHeight="1" thickBot="1" x14ac:dyDescent="0.5">
      <c r="B17" s="697" t="s">
        <v>765</v>
      </c>
      <c r="C17" s="697"/>
      <c r="D17" s="697"/>
      <c r="E17" s="697"/>
      <c r="F17" s="697"/>
      <c r="G17" s="697"/>
      <c r="H17" s="697"/>
      <c r="I17" s="764"/>
      <c r="J17" s="770"/>
      <c r="K17" s="771"/>
      <c r="L17" s="771"/>
      <c r="M17" s="771"/>
      <c r="N17" s="771"/>
      <c r="O17" s="771"/>
      <c r="P17" s="771"/>
      <c r="Q17" s="771"/>
      <c r="R17" s="771"/>
      <c r="S17" s="771"/>
      <c r="T17" s="772"/>
      <c r="U17" s="30"/>
    </row>
    <row r="18" spans="2:21" ht="25.2" customHeight="1" thickBot="1" x14ac:dyDescent="0.5">
      <c r="B18" s="698" t="s">
        <v>88</v>
      </c>
      <c r="C18" s="698"/>
      <c r="D18" s="698"/>
      <c r="E18" s="698"/>
      <c r="F18" s="698"/>
      <c r="G18" s="698"/>
      <c r="H18" s="698"/>
      <c r="I18" s="699"/>
      <c r="J18" s="520"/>
      <c r="K18" s="521"/>
      <c r="L18" s="521"/>
      <c r="M18" s="521"/>
      <c r="N18" s="521"/>
      <c r="O18" s="521"/>
      <c r="P18" s="521"/>
      <c r="Q18" s="521"/>
      <c r="R18" s="521"/>
      <c r="S18" s="521"/>
      <c r="T18" s="522"/>
      <c r="U18" s="30"/>
    </row>
    <row r="19" spans="2:21" ht="25.2" customHeight="1" thickBot="1" x14ac:dyDescent="0.5">
      <c r="B19" s="698" t="s">
        <v>89</v>
      </c>
      <c r="C19" s="698"/>
      <c r="D19" s="698"/>
      <c r="E19" s="698"/>
      <c r="F19" s="698"/>
      <c r="G19" s="698"/>
      <c r="H19" s="698"/>
      <c r="I19" s="699"/>
      <c r="J19" s="748"/>
      <c r="K19" s="749"/>
      <c r="L19" s="749"/>
      <c r="M19" s="749"/>
      <c r="N19" s="749"/>
      <c r="O19" s="749"/>
      <c r="P19" s="749"/>
      <c r="Q19" s="749"/>
      <c r="R19" s="749"/>
      <c r="S19" s="749"/>
      <c r="T19" s="750"/>
      <c r="U19" s="30"/>
    </row>
    <row r="20" spans="2:21" ht="25.2" customHeight="1" thickBot="1" x14ac:dyDescent="0.5">
      <c r="B20" s="698" t="s">
        <v>90</v>
      </c>
      <c r="C20" s="698"/>
      <c r="D20" s="698"/>
      <c r="E20" s="698"/>
      <c r="F20" s="698"/>
      <c r="G20" s="698"/>
      <c r="H20" s="698"/>
      <c r="I20" s="699"/>
      <c r="J20" s="748"/>
      <c r="K20" s="749"/>
      <c r="L20" s="749"/>
      <c r="M20" s="749"/>
      <c r="N20" s="749"/>
      <c r="O20" s="749"/>
      <c r="P20" s="749"/>
      <c r="Q20" s="749"/>
      <c r="R20" s="749"/>
      <c r="S20" s="749"/>
      <c r="T20" s="750"/>
      <c r="U20" s="30"/>
    </row>
    <row r="21" spans="2:21" ht="37.200000000000003" customHeight="1" thickBot="1" x14ac:dyDescent="0.5">
      <c r="B21" s="697" t="s">
        <v>91</v>
      </c>
      <c r="C21" s="698"/>
      <c r="D21" s="698"/>
      <c r="E21" s="698"/>
      <c r="F21" s="698"/>
      <c r="G21" s="698"/>
      <c r="H21" s="698"/>
      <c r="I21" s="699"/>
      <c r="J21" s="505"/>
      <c r="K21" s="723"/>
      <c r="L21" s="723"/>
      <c r="M21" s="723"/>
      <c r="N21" s="723"/>
      <c r="O21" s="723"/>
      <c r="P21" s="723"/>
      <c r="Q21" s="723"/>
      <c r="R21" s="723"/>
      <c r="S21" s="723"/>
      <c r="T21" s="506"/>
      <c r="U21" s="30"/>
    </row>
    <row r="22" spans="2:21" ht="25.2" customHeight="1" thickBot="1" x14ac:dyDescent="0.5">
      <c r="B22" s="698" t="s">
        <v>92</v>
      </c>
      <c r="C22" s="698"/>
      <c r="D22" s="698"/>
      <c r="E22" s="698"/>
      <c r="F22" s="698"/>
      <c r="G22" s="698"/>
      <c r="H22" s="698"/>
      <c r="I22" s="699"/>
      <c r="J22" s="520"/>
      <c r="K22" s="521"/>
      <c r="L22" s="521"/>
      <c r="M22" s="521"/>
      <c r="N22" s="521"/>
      <c r="O22" s="521"/>
      <c r="P22" s="521"/>
      <c r="Q22" s="521"/>
      <c r="R22" s="521"/>
      <c r="S22" s="521"/>
      <c r="T22" s="522"/>
      <c r="U22" s="30"/>
    </row>
    <row r="23" spans="2:21" ht="25.2" customHeight="1" thickBot="1" x14ac:dyDescent="0.5">
      <c r="B23" s="698" t="s">
        <v>93</v>
      </c>
      <c r="C23" s="698"/>
      <c r="D23" s="698"/>
      <c r="E23" s="698"/>
      <c r="F23" s="698"/>
      <c r="G23" s="698"/>
      <c r="H23" s="698"/>
      <c r="I23" s="699"/>
      <c r="J23" s="748"/>
      <c r="K23" s="749"/>
      <c r="L23" s="749"/>
      <c r="M23" s="749"/>
      <c r="N23" s="749"/>
      <c r="O23" s="749"/>
      <c r="P23" s="749"/>
      <c r="Q23" s="749"/>
      <c r="R23" s="749"/>
      <c r="S23" s="749"/>
      <c r="T23" s="750"/>
      <c r="U23" s="30"/>
    </row>
    <row r="24" spans="2:21" ht="25.2" customHeight="1" thickBot="1" x14ac:dyDescent="0.5">
      <c r="B24" s="698" t="s">
        <v>561</v>
      </c>
      <c r="C24" s="698"/>
      <c r="D24" s="698"/>
      <c r="E24" s="698"/>
      <c r="F24" s="698"/>
      <c r="G24" s="698"/>
      <c r="H24" s="698"/>
      <c r="I24" s="699"/>
      <c r="J24" s="748"/>
      <c r="K24" s="749"/>
      <c r="L24" s="749"/>
      <c r="M24" s="749"/>
      <c r="N24" s="749"/>
      <c r="O24" s="749"/>
      <c r="P24" s="749"/>
      <c r="Q24" s="749"/>
      <c r="R24" s="749"/>
      <c r="S24" s="749"/>
      <c r="T24" s="750"/>
      <c r="U24" s="67"/>
    </row>
    <row r="25" spans="2:21" ht="25.2" customHeight="1" thickBot="1" x14ac:dyDescent="0.5">
      <c r="B25" s="717" t="s">
        <v>94</v>
      </c>
      <c r="C25" s="718"/>
      <c r="D25" s="718"/>
      <c r="E25" s="718"/>
      <c r="F25" s="718"/>
      <c r="G25" s="718"/>
      <c r="H25" s="718"/>
      <c r="I25" s="718"/>
      <c r="J25" s="718"/>
      <c r="K25" s="718"/>
      <c r="L25" s="718"/>
      <c r="M25" s="718"/>
      <c r="N25" s="718"/>
      <c r="O25" s="718"/>
      <c r="P25" s="718"/>
      <c r="Q25" s="718"/>
      <c r="R25" s="718"/>
      <c r="S25" s="718"/>
      <c r="T25" s="719"/>
      <c r="U25" s="193"/>
    </row>
    <row r="26" spans="2:21" ht="25.2" customHeight="1" thickBot="1" x14ac:dyDescent="0.5">
      <c r="B26" s="251" t="s">
        <v>95</v>
      </c>
      <c r="C26" s="252" t="s">
        <v>96</v>
      </c>
      <c r="D26" s="253" t="s">
        <v>97</v>
      </c>
      <c r="E26" s="689" t="s">
        <v>98</v>
      </c>
      <c r="F26" s="690"/>
      <c r="G26" s="690"/>
      <c r="H26" s="690"/>
      <c r="I26" s="690"/>
      <c r="J26" s="690"/>
      <c r="K26" s="690"/>
      <c r="L26" s="690"/>
      <c r="M26" s="690"/>
      <c r="N26" s="690"/>
      <c r="O26" s="690"/>
      <c r="P26" s="690"/>
      <c r="Q26" s="690"/>
      <c r="R26" s="690"/>
      <c r="S26" s="690"/>
      <c r="T26" s="716"/>
      <c r="U26" s="193"/>
    </row>
    <row r="27" spans="2:21" ht="25.2" customHeight="1" x14ac:dyDescent="0.45">
      <c r="B27" s="39"/>
      <c r="C27" s="254" t="s">
        <v>96</v>
      </c>
      <c r="D27" s="40"/>
      <c r="E27" s="724"/>
      <c r="F27" s="725"/>
      <c r="G27" s="725"/>
      <c r="H27" s="725"/>
      <c r="I27" s="725"/>
      <c r="J27" s="725"/>
      <c r="K27" s="725"/>
      <c r="L27" s="725"/>
      <c r="M27" s="725"/>
      <c r="N27" s="725"/>
      <c r="O27" s="725"/>
      <c r="P27" s="725"/>
      <c r="Q27" s="725"/>
      <c r="R27" s="725"/>
      <c r="S27" s="725"/>
      <c r="T27" s="726"/>
      <c r="U27" s="193"/>
    </row>
    <row r="28" spans="2:21" ht="25.2" customHeight="1" x14ac:dyDescent="0.45">
      <c r="B28" s="41"/>
      <c r="C28" s="255" t="s">
        <v>96</v>
      </c>
      <c r="D28" s="42"/>
      <c r="E28" s="727"/>
      <c r="F28" s="728"/>
      <c r="G28" s="728"/>
      <c r="H28" s="728"/>
      <c r="I28" s="728"/>
      <c r="J28" s="728"/>
      <c r="K28" s="728"/>
      <c r="L28" s="728"/>
      <c r="M28" s="728"/>
      <c r="N28" s="728"/>
      <c r="O28" s="728"/>
      <c r="P28" s="728"/>
      <c r="Q28" s="728"/>
      <c r="R28" s="728"/>
      <c r="S28" s="728"/>
      <c r="T28" s="729"/>
      <c r="U28" s="193"/>
    </row>
    <row r="29" spans="2:21" ht="25.2" customHeight="1" x14ac:dyDescent="0.45">
      <c r="B29" s="41"/>
      <c r="C29" s="255" t="s">
        <v>96</v>
      </c>
      <c r="D29" s="42"/>
      <c r="E29" s="727"/>
      <c r="F29" s="728"/>
      <c r="G29" s="728"/>
      <c r="H29" s="728"/>
      <c r="I29" s="728"/>
      <c r="J29" s="728"/>
      <c r="K29" s="728"/>
      <c r="L29" s="728"/>
      <c r="M29" s="728"/>
      <c r="N29" s="728"/>
      <c r="O29" s="728"/>
      <c r="P29" s="728"/>
      <c r="Q29" s="728"/>
      <c r="R29" s="728"/>
      <c r="S29" s="728"/>
      <c r="T29" s="729"/>
      <c r="U29" s="193"/>
    </row>
    <row r="30" spans="2:21" ht="25.2" customHeight="1" x14ac:dyDescent="0.45">
      <c r="B30" s="41"/>
      <c r="C30" s="255" t="s">
        <v>96</v>
      </c>
      <c r="D30" s="42"/>
      <c r="E30" s="727"/>
      <c r="F30" s="728"/>
      <c r="G30" s="728"/>
      <c r="H30" s="728"/>
      <c r="I30" s="728"/>
      <c r="J30" s="728"/>
      <c r="K30" s="728"/>
      <c r="L30" s="728"/>
      <c r="M30" s="728"/>
      <c r="N30" s="728"/>
      <c r="O30" s="728"/>
      <c r="P30" s="728"/>
      <c r="Q30" s="728"/>
      <c r="R30" s="728"/>
      <c r="S30" s="728"/>
      <c r="T30" s="729"/>
      <c r="U30" s="193"/>
    </row>
    <row r="31" spans="2:21" ht="25.2" customHeight="1" x14ac:dyDescent="0.45">
      <c r="B31" s="41"/>
      <c r="C31" s="255" t="s">
        <v>96</v>
      </c>
      <c r="D31" s="42"/>
      <c r="E31" s="727"/>
      <c r="F31" s="728"/>
      <c r="G31" s="728"/>
      <c r="H31" s="728"/>
      <c r="I31" s="728"/>
      <c r="J31" s="728"/>
      <c r="K31" s="728"/>
      <c r="L31" s="728"/>
      <c r="M31" s="728"/>
      <c r="N31" s="728"/>
      <c r="O31" s="728"/>
      <c r="P31" s="728"/>
      <c r="Q31" s="728"/>
      <c r="R31" s="728"/>
      <c r="S31" s="728"/>
      <c r="T31" s="729"/>
      <c r="U31" s="193"/>
    </row>
    <row r="32" spans="2:21" ht="25.2" customHeight="1" x14ac:dyDescent="0.45">
      <c r="B32" s="41"/>
      <c r="C32" s="255" t="s">
        <v>96</v>
      </c>
      <c r="D32" s="42"/>
      <c r="E32" s="727"/>
      <c r="F32" s="728"/>
      <c r="G32" s="728"/>
      <c r="H32" s="728"/>
      <c r="I32" s="728"/>
      <c r="J32" s="728"/>
      <c r="K32" s="728"/>
      <c r="L32" s="728"/>
      <c r="M32" s="728"/>
      <c r="N32" s="728"/>
      <c r="O32" s="728"/>
      <c r="P32" s="728"/>
      <c r="Q32" s="728"/>
      <c r="R32" s="728"/>
      <c r="S32" s="728"/>
      <c r="T32" s="729"/>
      <c r="U32" s="193"/>
    </row>
    <row r="33" spans="2:21" ht="25.2" customHeight="1" x14ac:dyDescent="0.45">
      <c r="B33" s="41"/>
      <c r="C33" s="255" t="s">
        <v>96</v>
      </c>
      <c r="D33" s="42"/>
      <c r="E33" s="727"/>
      <c r="F33" s="728"/>
      <c r="G33" s="728"/>
      <c r="H33" s="728"/>
      <c r="I33" s="728"/>
      <c r="J33" s="728"/>
      <c r="K33" s="728"/>
      <c r="L33" s="728"/>
      <c r="M33" s="728"/>
      <c r="N33" s="728"/>
      <c r="O33" s="728"/>
      <c r="P33" s="728"/>
      <c r="Q33" s="728"/>
      <c r="R33" s="728"/>
      <c r="S33" s="728"/>
      <c r="T33" s="729"/>
      <c r="U33" s="193"/>
    </row>
    <row r="34" spans="2:21" ht="25.2" customHeight="1" x14ac:dyDescent="0.45">
      <c r="B34" s="41"/>
      <c r="C34" s="255" t="s">
        <v>96</v>
      </c>
      <c r="D34" s="42"/>
      <c r="E34" s="727"/>
      <c r="F34" s="728"/>
      <c r="G34" s="728"/>
      <c r="H34" s="728"/>
      <c r="I34" s="728"/>
      <c r="J34" s="728"/>
      <c r="K34" s="728"/>
      <c r="L34" s="728"/>
      <c r="M34" s="728"/>
      <c r="N34" s="728"/>
      <c r="O34" s="728"/>
      <c r="P34" s="728"/>
      <c r="Q34" s="728"/>
      <c r="R34" s="728"/>
      <c r="S34" s="728"/>
      <c r="T34" s="729"/>
      <c r="U34" s="193"/>
    </row>
    <row r="35" spans="2:21" ht="25.2" customHeight="1" thickBot="1" x14ac:dyDescent="0.5">
      <c r="B35" s="43"/>
      <c r="C35" s="256" t="s">
        <v>96</v>
      </c>
      <c r="D35" s="44"/>
      <c r="E35" s="731"/>
      <c r="F35" s="732"/>
      <c r="G35" s="732"/>
      <c r="H35" s="732"/>
      <c r="I35" s="732"/>
      <c r="J35" s="732"/>
      <c r="K35" s="732"/>
      <c r="L35" s="732"/>
      <c r="M35" s="732"/>
      <c r="N35" s="732"/>
      <c r="O35" s="732"/>
      <c r="P35" s="732"/>
      <c r="Q35" s="732"/>
      <c r="R35" s="732"/>
      <c r="S35" s="732"/>
      <c r="T35" s="733"/>
      <c r="U35" s="67"/>
    </row>
    <row r="36" spans="2:21" ht="25.2" customHeight="1" thickBot="1" x14ac:dyDescent="0.5">
      <c r="B36" s="763" t="s">
        <v>99</v>
      </c>
      <c r="C36" s="718"/>
      <c r="D36" s="718"/>
      <c r="E36" s="718"/>
      <c r="F36" s="718"/>
      <c r="G36" s="718"/>
      <c r="H36" s="718"/>
      <c r="I36" s="718"/>
      <c r="J36" s="718"/>
      <c r="K36" s="718"/>
      <c r="L36" s="718"/>
      <c r="M36" s="718"/>
      <c r="N36" s="718"/>
      <c r="O36" s="718"/>
      <c r="P36" s="718"/>
      <c r="Q36" s="718"/>
      <c r="R36" s="718"/>
      <c r="S36" s="718"/>
      <c r="T36" s="719"/>
      <c r="U36" s="193"/>
    </row>
    <row r="37" spans="2:21" ht="25.2" customHeight="1" thickBot="1" x14ac:dyDescent="0.5">
      <c r="B37" s="257" t="s">
        <v>95</v>
      </c>
      <c r="C37" s="258" t="s">
        <v>100</v>
      </c>
      <c r="D37" s="720" t="s">
        <v>101</v>
      </c>
      <c r="E37" s="701"/>
      <c r="F37" s="721"/>
      <c r="G37" s="721"/>
      <c r="H37" s="721" t="s">
        <v>102</v>
      </c>
      <c r="I37" s="721"/>
      <c r="J37" s="721" t="s">
        <v>103</v>
      </c>
      <c r="K37" s="722"/>
      <c r="L37" s="690" t="s">
        <v>104</v>
      </c>
      <c r="M37" s="690"/>
      <c r="N37" s="690"/>
      <c r="O37" s="690"/>
      <c r="P37" s="690"/>
      <c r="Q37" s="690"/>
      <c r="R37" s="690"/>
      <c r="S37" s="716"/>
      <c r="T37" s="261" t="s">
        <v>105</v>
      </c>
      <c r="U37" s="176"/>
    </row>
    <row r="38" spans="2:21" ht="25.2" customHeight="1" x14ac:dyDescent="0.45">
      <c r="B38" s="39"/>
      <c r="C38" s="45"/>
      <c r="D38" s="734"/>
      <c r="E38" s="734"/>
      <c r="F38" s="734"/>
      <c r="G38" s="734"/>
      <c r="H38" s="734"/>
      <c r="I38" s="734"/>
      <c r="J38" s="734"/>
      <c r="K38" s="734"/>
      <c r="L38" s="734"/>
      <c r="M38" s="734"/>
      <c r="N38" s="734"/>
      <c r="O38" s="734"/>
      <c r="P38" s="734"/>
      <c r="Q38" s="734"/>
      <c r="R38" s="734"/>
      <c r="S38" s="734"/>
      <c r="T38" s="133"/>
      <c r="U38" s="176"/>
    </row>
    <row r="39" spans="2:21" ht="25.2" customHeight="1" x14ac:dyDescent="0.45">
      <c r="B39" s="46"/>
      <c r="C39" s="31"/>
      <c r="D39" s="715"/>
      <c r="E39" s="715"/>
      <c r="F39" s="715"/>
      <c r="G39" s="715"/>
      <c r="H39" s="715"/>
      <c r="I39" s="715"/>
      <c r="J39" s="715"/>
      <c r="K39" s="715"/>
      <c r="L39" s="715"/>
      <c r="M39" s="715"/>
      <c r="N39" s="715"/>
      <c r="O39" s="715"/>
      <c r="P39" s="715"/>
      <c r="Q39" s="715"/>
      <c r="R39" s="715"/>
      <c r="S39" s="715"/>
      <c r="T39" s="134"/>
      <c r="U39" s="176"/>
    </row>
    <row r="40" spans="2:21" ht="25.2" customHeight="1" x14ac:dyDescent="0.45">
      <c r="B40" s="46"/>
      <c r="C40" s="31"/>
      <c r="D40" s="715"/>
      <c r="E40" s="715"/>
      <c r="F40" s="715"/>
      <c r="G40" s="715"/>
      <c r="H40" s="715"/>
      <c r="I40" s="715"/>
      <c r="J40" s="715"/>
      <c r="K40" s="715"/>
      <c r="L40" s="715"/>
      <c r="M40" s="715"/>
      <c r="N40" s="715"/>
      <c r="O40" s="715"/>
      <c r="P40" s="715"/>
      <c r="Q40" s="715"/>
      <c r="R40" s="715"/>
      <c r="S40" s="715"/>
      <c r="T40" s="134"/>
      <c r="U40" s="176"/>
    </row>
    <row r="41" spans="2:21" ht="25.2" customHeight="1" x14ac:dyDescent="0.45">
      <c r="B41" s="46"/>
      <c r="C41" s="31"/>
      <c r="D41" s="715"/>
      <c r="E41" s="715"/>
      <c r="F41" s="715"/>
      <c r="G41" s="715"/>
      <c r="H41" s="715"/>
      <c r="I41" s="715"/>
      <c r="J41" s="715"/>
      <c r="K41" s="715"/>
      <c r="L41" s="715"/>
      <c r="M41" s="715"/>
      <c r="N41" s="715"/>
      <c r="O41" s="715"/>
      <c r="P41" s="715"/>
      <c r="Q41" s="715"/>
      <c r="R41" s="715"/>
      <c r="S41" s="715"/>
      <c r="T41" s="134"/>
      <c r="U41" s="176"/>
    </row>
    <row r="42" spans="2:21" ht="25.2" customHeight="1" thickBot="1" x14ac:dyDescent="0.5">
      <c r="B42" s="47"/>
      <c r="C42" s="48"/>
      <c r="D42" s="730"/>
      <c r="E42" s="730"/>
      <c r="F42" s="730"/>
      <c r="G42" s="730"/>
      <c r="H42" s="730"/>
      <c r="I42" s="730"/>
      <c r="J42" s="730"/>
      <c r="K42" s="730"/>
      <c r="L42" s="730"/>
      <c r="M42" s="730"/>
      <c r="N42" s="730"/>
      <c r="O42" s="730"/>
      <c r="P42" s="730"/>
      <c r="Q42" s="730"/>
      <c r="R42" s="730"/>
      <c r="S42" s="730"/>
      <c r="T42" s="135"/>
      <c r="U42" s="67"/>
    </row>
    <row r="43" spans="2:21" ht="25.2" customHeight="1" thickBot="1" x14ac:dyDescent="0.5">
      <c r="B43" s="717" t="s">
        <v>106</v>
      </c>
      <c r="C43" s="718"/>
      <c r="D43" s="718"/>
      <c r="E43" s="718"/>
      <c r="F43" s="718"/>
      <c r="G43" s="718"/>
      <c r="H43" s="718"/>
      <c r="I43" s="718"/>
      <c r="J43" s="718"/>
      <c r="K43" s="718"/>
      <c r="L43" s="718"/>
      <c r="M43" s="718"/>
      <c r="N43" s="718"/>
      <c r="O43" s="718"/>
      <c r="P43" s="718"/>
      <c r="Q43" s="718"/>
      <c r="R43" s="718"/>
      <c r="S43" s="718"/>
      <c r="T43" s="719"/>
      <c r="U43" s="193"/>
    </row>
    <row r="44" spans="2:21" ht="25.2" customHeight="1" thickBot="1" x14ac:dyDescent="0.5">
      <c r="B44" s="689" t="s">
        <v>107</v>
      </c>
      <c r="C44" s="689" t="s">
        <v>108</v>
      </c>
      <c r="D44" s="716"/>
      <c r="E44" s="260" t="s">
        <v>100</v>
      </c>
      <c r="F44" s="720" t="s">
        <v>109</v>
      </c>
      <c r="G44" s="721"/>
      <c r="H44" s="721" t="s">
        <v>110</v>
      </c>
      <c r="I44" s="721"/>
      <c r="J44" s="721" t="s">
        <v>111</v>
      </c>
      <c r="K44" s="722"/>
      <c r="L44" s="689" t="s">
        <v>112</v>
      </c>
      <c r="M44" s="690"/>
      <c r="N44" s="701"/>
      <c r="O44" s="700" t="s">
        <v>113</v>
      </c>
      <c r="P44" s="690"/>
      <c r="Q44" s="701"/>
      <c r="R44" s="259" t="s">
        <v>114</v>
      </c>
      <c r="S44" s="260" t="s">
        <v>115</v>
      </c>
      <c r="T44" s="253" t="s">
        <v>105</v>
      </c>
      <c r="U44" s="262"/>
    </row>
    <row r="45" spans="2:21" ht="25.2" customHeight="1" x14ac:dyDescent="0.45">
      <c r="B45" s="705"/>
      <c r="C45" s="735"/>
      <c r="D45" s="736"/>
      <c r="E45" s="45"/>
      <c r="F45" s="704"/>
      <c r="G45" s="704"/>
      <c r="H45" s="704"/>
      <c r="I45" s="704"/>
      <c r="J45" s="704"/>
      <c r="K45" s="704"/>
      <c r="L45" s="676"/>
      <c r="M45" s="676"/>
      <c r="N45" s="676"/>
      <c r="O45" s="676"/>
      <c r="P45" s="676"/>
      <c r="Q45" s="676"/>
      <c r="R45" s="50"/>
      <c r="S45" s="50"/>
      <c r="T45" s="51"/>
      <c r="U45" s="262"/>
    </row>
    <row r="46" spans="2:21" ht="25.2" customHeight="1" x14ac:dyDescent="0.45">
      <c r="B46" s="705"/>
      <c r="C46" s="737"/>
      <c r="D46" s="738"/>
      <c r="E46" s="32"/>
      <c r="F46" s="702"/>
      <c r="G46" s="702"/>
      <c r="H46" s="702"/>
      <c r="I46" s="702"/>
      <c r="J46" s="702"/>
      <c r="K46" s="702"/>
      <c r="L46" s="675"/>
      <c r="M46" s="675"/>
      <c r="N46" s="675"/>
      <c r="O46" s="675"/>
      <c r="P46" s="675"/>
      <c r="Q46" s="675"/>
      <c r="R46" s="33"/>
      <c r="S46" s="33"/>
      <c r="T46" s="52"/>
      <c r="U46" s="262"/>
    </row>
    <row r="47" spans="2:21" ht="25.2" customHeight="1" x14ac:dyDescent="0.45">
      <c r="B47" s="705"/>
      <c r="C47" s="737"/>
      <c r="D47" s="738"/>
      <c r="E47" s="32"/>
      <c r="F47" s="702"/>
      <c r="G47" s="702"/>
      <c r="H47" s="702"/>
      <c r="I47" s="702"/>
      <c r="J47" s="702"/>
      <c r="K47" s="702"/>
      <c r="L47" s="675"/>
      <c r="M47" s="675"/>
      <c r="N47" s="675"/>
      <c r="O47" s="675"/>
      <c r="P47" s="675"/>
      <c r="Q47" s="675"/>
      <c r="R47" s="33"/>
      <c r="S47" s="33"/>
      <c r="T47" s="52"/>
      <c r="U47" s="262"/>
    </row>
    <row r="48" spans="2:21" ht="25.2" customHeight="1" x14ac:dyDescent="0.45">
      <c r="B48" s="705"/>
      <c r="C48" s="737"/>
      <c r="D48" s="738"/>
      <c r="E48" s="32"/>
      <c r="F48" s="702"/>
      <c r="G48" s="702"/>
      <c r="H48" s="702"/>
      <c r="I48" s="702"/>
      <c r="J48" s="702"/>
      <c r="K48" s="702"/>
      <c r="L48" s="675"/>
      <c r="M48" s="675"/>
      <c r="N48" s="675"/>
      <c r="O48" s="675"/>
      <c r="P48" s="675"/>
      <c r="Q48" s="675"/>
      <c r="R48" s="33"/>
      <c r="S48" s="33"/>
      <c r="T48" s="52"/>
      <c r="U48" s="262"/>
    </row>
    <row r="49" spans="2:21" ht="25.2" customHeight="1" x14ac:dyDescent="0.45">
      <c r="B49" s="705"/>
      <c r="C49" s="737"/>
      <c r="D49" s="738"/>
      <c r="E49" s="32"/>
      <c r="F49" s="702"/>
      <c r="G49" s="702"/>
      <c r="H49" s="702"/>
      <c r="I49" s="702"/>
      <c r="J49" s="702"/>
      <c r="K49" s="702"/>
      <c r="L49" s="675"/>
      <c r="M49" s="675"/>
      <c r="N49" s="675"/>
      <c r="O49" s="675"/>
      <c r="P49" s="675"/>
      <c r="Q49" s="675"/>
      <c r="R49" s="33"/>
      <c r="S49" s="33"/>
      <c r="T49" s="52"/>
      <c r="U49" s="262"/>
    </row>
    <row r="50" spans="2:21" ht="25.2" customHeight="1" x14ac:dyDescent="0.45">
      <c r="B50" s="705"/>
      <c r="C50" s="737"/>
      <c r="D50" s="738"/>
      <c r="E50" s="32"/>
      <c r="F50" s="702"/>
      <c r="G50" s="702"/>
      <c r="H50" s="702"/>
      <c r="I50" s="702"/>
      <c r="J50" s="702"/>
      <c r="K50" s="702"/>
      <c r="L50" s="675"/>
      <c r="M50" s="675"/>
      <c r="N50" s="675"/>
      <c r="O50" s="675"/>
      <c r="P50" s="675"/>
      <c r="Q50" s="675"/>
      <c r="R50" s="33"/>
      <c r="S50" s="33"/>
      <c r="T50" s="52"/>
      <c r="U50" s="262"/>
    </row>
    <row r="51" spans="2:21" ht="25.2" customHeight="1" x14ac:dyDescent="0.45">
      <c r="B51" s="705"/>
      <c r="C51" s="737"/>
      <c r="D51" s="738"/>
      <c r="E51" s="32"/>
      <c r="F51" s="702"/>
      <c r="G51" s="702"/>
      <c r="H51" s="702"/>
      <c r="I51" s="702"/>
      <c r="J51" s="702"/>
      <c r="K51" s="702"/>
      <c r="L51" s="675"/>
      <c r="M51" s="675"/>
      <c r="N51" s="675"/>
      <c r="O51" s="675"/>
      <c r="P51" s="675"/>
      <c r="Q51" s="675"/>
      <c r="R51" s="33"/>
      <c r="S51" s="33"/>
      <c r="T51" s="52"/>
      <c r="U51" s="262"/>
    </row>
    <row r="52" spans="2:21" ht="25.2" customHeight="1" x14ac:dyDescent="0.45">
      <c r="B52" s="705"/>
      <c r="C52" s="737"/>
      <c r="D52" s="738"/>
      <c r="E52" s="32"/>
      <c r="F52" s="702"/>
      <c r="G52" s="702"/>
      <c r="H52" s="702"/>
      <c r="I52" s="702"/>
      <c r="J52" s="702"/>
      <c r="K52" s="702"/>
      <c r="L52" s="675"/>
      <c r="M52" s="675"/>
      <c r="N52" s="675"/>
      <c r="O52" s="675"/>
      <c r="P52" s="675"/>
      <c r="Q52" s="675"/>
      <c r="R52" s="33"/>
      <c r="S52" s="33"/>
      <c r="T52" s="52"/>
      <c r="U52" s="262"/>
    </row>
    <row r="53" spans="2:21" ht="25.2" customHeight="1" x14ac:dyDescent="0.45">
      <c r="B53" s="705"/>
      <c r="C53" s="737"/>
      <c r="D53" s="738"/>
      <c r="E53" s="32"/>
      <c r="F53" s="702"/>
      <c r="G53" s="702"/>
      <c r="H53" s="702"/>
      <c r="I53" s="702"/>
      <c r="J53" s="702"/>
      <c r="K53" s="702"/>
      <c r="L53" s="675"/>
      <c r="M53" s="675"/>
      <c r="N53" s="675"/>
      <c r="O53" s="675"/>
      <c r="P53" s="675"/>
      <c r="Q53" s="675"/>
      <c r="R53" s="33"/>
      <c r="S53" s="33"/>
      <c r="T53" s="52"/>
      <c r="U53" s="262"/>
    </row>
    <row r="54" spans="2:21" ht="25.2" customHeight="1" thickBot="1" x14ac:dyDescent="0.5">
      <c r="B54" s="706"/>
      <c r="C54" s="768"/>
      <c r="D54" s="769"/>
      <c r="E54" s="53"/>
      <c r="F54" s="703"/>
      <c r="G54" s="703"/>
      <c r="H54" s="703"/>
      <c r="I54" s="703"/>
      <c r="J54" s="703"/>
      <c r="K54" s="703"/>
      <c r="L54" s="677"/>
      <c r="M54" s="678"/>
      <c r="N54" s="679"/>
      <c r="O54" s="674"/>
      <c r="P54" s="674"/>
      <c r="Q54" s="674"/>
      <c r="R54" s="54"/>
      <c r="S54" s="54"/>
      <c r="T54" s="55"/>
      <c r="U54" s="193"/>
    </row>
    <row r="55" spans="2:21" ht="31.95" customHeight="1" thickBot="1" x14ac:dyDescent="0.5">
      <c r="B55" s="710" t="s">
        <v>116</v>
      </c>
      <c r="C55" s="689" t="s">
        <v>117</v>
      </c>
      <c r="D55" s="701"/>
      <c r="E55" s="260" t="s">
        <v>100</v>
      </c>
      <c r="F55" s="711" t="s">
        <v>101</v>
      </c>
      <c r="G55" s="712"/>
      <c r="H55" s="712" t="s">
        <v>118</v>
      </c>
      <c r="I55" s="713"/>
      <c r="J55" s="575" t="s">
        <v>119</v>
      </c>
      <c r="K55" s="714"/>
      <c r="L55" s="705" t="s">
        <v>120</v>
      </c>
      <c r="M55" s="575"/>
      <c r="N55" s="575"/>
      <c r="O55" s="575"/>
      <c r="P55" s="575"/>
      <c r="Q55" s="575"/>
      <c r="R55" s="575"/>
      <c r="S55" s="714"/>
      <c r="T55" s="264" t="s">
        <v>105</v>
      </c>
      <c r="U55" s="176"/>
    </row>
    <row r="56" spans="2:21" ht="25.2" customHeight="1" x14ac:dyDescent="0.45">
      <c r="B56" s="705"/>
      <c r="C56" s="735"/>
      <c r="D56" s="736"/>
      <c r="E56" s="136"/>
      <c r="F56" s="691"/>
      <c r="G56" s="683"/>
      <c r="H56" s="683"/>
      <c r="I56" s="683"/>
      <c r="J56" s="683"/>
      <c r="K56" s="683"/>
      <c r="L56" s="683"/>
      <c r="M56" s="683"/>
      <c r="N56" s="683"/>
      <c r="O56" s="683"/>
      <c r="P56" s="683"/>
      <c r="Q56" s="683"/>
      <c r="R56" s="683"/>
      <c r="S56" s="683"/>
      <c r="T56" s="56"/>
      <c r="U56" s="176"/>
    </row>
    <row r="57" spans="2:21" ht="25.2" customHeight="1" x14ac:dyDescent="0.45">
      <c r="B57" s="705"/>
      <c r="C57" s="737"/>
      <c r="D57" s="738"/>
      <c r="E57" s="137"/>
      <c r="F57" s="692"/>
      <c r="G57" s="685"/>
      <c r="H57" s="685"/>
      <c r="I57" s="685"/>
      <c r="J57" s="685"/>
      <c r="K57" s="685"/>
      <c r="L57" s="685"/>
      <c r="M57" s="685"/>
      <c r="N57" s="685"/>
      <c r="O57" s="685"/>
      <c r="P57" s="685"/>
      <c r="Q57" s="685"/>
      <c r="R57" s="685"/>
      <c r="S57" s="685"/>
      <c r="T57" s="57"/>
      <c r="U57" s="176"/>
    </row>
    <row r="58" spans="2:21" ht="25.2" customHeight="1" x14ac:dyDescent="0.45">
      <c r="B58" s="705"/>
      <c r="C58" s="737"/>
      <c r="D58" s="738"/>
      <c r="E58" s="137"/>
      <c r="F58" s="692"/>
      <c r="G58" s="685"/>
      <c r="H58" s="685"/>
      <c r="I58" s="685"/>
      <c r="J58" s="685"/>
      <c r="K58" s="685"/>
      <c r="L58" s="685"/>
      <c r="M58" s="685"/>
      <c r="N58" s="685"/>
      <c r="O58" s="685"/>
      <c r="P58" s="685"/>
      <c r="Q58" s="685"/>
      <c r="R58" s="685"/>
      <c r="S58" s="685"/>
      <c r="T58" s="57"/>
      <c r="U58" s="176"/>
    </row>
    <row r="59" spans="2:21" ht="25.2" customHeight="1" x14ac:dyDescent="0.45">
      <c r="B59" s="705"/>
      <c r="C59" s="737"/>
      <c r="D59" s="738"/>
      <c r="E59" s="137"/>
      <c r="F59" s="692"/>
      <c r="G59" s="685"/>
      <c r="H59" s="685"/>
      <c r="I59" s="685"/>
      <c r="J59" s="685"/>
      <c r="K59" s="685"/>
      <c r="L59" s="685"/>
      <c r="M59" s="685"/>
      <c r="N59" s="685"/>
      <c r="O59" s="685"/>
      <c r="P59" s="685"/>
      <c r="Q59" s="685"/>
      <c r="R59" s="685"/>
      <c r="S59" s="685"/>
      <c r="T59" s="57"/>
      <c r="U59" s="176"/>
    </row>
    <row r="60" spans="2:21" ht="25.2" customHeight="1" x14ac:dyDescent="0.45">
      <c r="B60" s="705"/>
      <c r="C60" s="737"/>
      <c r="D60" s="738"/>
      <c r="E60" s="137"/>
      <c r="F60" s="692"/>
      <c r="G60" s="685"/>
      <c r="H60" s="685"/>
      <c r="I60" s="685"/>
      <c r="J60" s="685"/>
      <c r="K60" s="685"/>
      <c r="L60" s="685"/>
      <c r="M60" s="685"/>
      <c r="N60" s="685"/>
      <c r="O60" s="685"/>
      <c r="P60" s="685"/>
      <c r="Q60" s="685"/>
      <c r="R60" s="685"/>
      <c r="S60" s="685"/>
      <c r="T60" s="57"/>
      <c r="U60" s="176"/>
    </row>
    <row r="61" spans="2:21" ht="25.2" customHeight="1" x14ac:dyDescent="0.45">
      <c r="B61" s="705"/>
      <c r="C61" s="737"/>
      <c r="D61" s="738"/>
      <c r="E61" s="137"/>
      <c r="F61" s="692"/>
      <c r="G61" s="685"/>
      <c r="H61" s="685"/>
      <c r="I61" s="685"/>
      <c r="J61" s="685"/>
      <c r="K61" s="685"/>
      <c r="L61" s="685"/>
      <c r="M61" s="685"/>
      <c r="N61" s="685"/>
      <c r="O61" s="685"/>
      <c r="P61" s="685"/>
      <c r="Q61" s="685"/>
      <c r="R61" s="685"/>
      <c r="S61" s="685"/>
      <c r="T61" s="57"/>
      <c r="U61" s="176"/>
    </row>
    <row r="62" spans="2:21" ht="25.2" customHeight="1" x14ac:dyDescent="0.45">
      <c r="B62" s="705"/>
      <c r="C62" s="737"/>
      <c r="D62" s="738"/>
      <c r="E62" s="137"/>
      <c r="F62" s="692"/>
      <c r="G62" s="685"/>
      <c r="H62" s="685"/>
      <c r="I62" s="685"/>
      <c r="J62" s="685"/>
      <c r="K62" s="685"/>
      <c r="L62" s="685"/>
      <c r="M62" s="685"/>
      <c r="N62" s="685"/>
      <c r="O62" s="685"/>
      <c r="P62" s="685"/>
      <c r="Q62" s="685"/>
      <c r="R62" s="685"/>
      <c r="S62" s="685"/>
      <c r="T62" s="57"/>
      <c r="U62" s="176"/>
    </row>
    <row r="63" spans="2:21" ht="25.2" customHeight="1" x14ac:dyDescent="0.45">
      <c r="B63" s="705"/>
      <c r="C63" s="737"/>
      <c r="D63" s="738"/>
      <c r="E63" s="137"/>
      <c r="F63" s="692"/>
      <c r="G63" s="685"/>
      <c r="H63" s="685"/>
      <c r="I63" s="685"/>
      <c r="J63" s="685"/>
      <c r="K63" s="685"/>
      <c r="L63" s="685"/>
      <c r="M63" s="685"/>
      <c r="N63" s="685"/>
      <c r="O63" s="685"/>
      <c r="P63" s="685"/>
      <c r="Q63" s="685"/>
      <c r="R63" s="685"/>
      <c r="S63" s="685"/>
      <c r="T63" s="57"/>
      <c r="U63" s="176"/>
    </row>
    <row r="64" spans="2:21" ht="25.2" customHeight="1" thickBot="1" x14ac:dyDescent="0.5">
      <c r="B64" s="706"/>
      <c r="C64" s="768"/>
      <c r="D64" s="769"/>
      <c r="E64" s="138"/>
      <c r="F64" s="693"/>
      <c r="G64" s="687"/>
      <c r="H64" s="687"/>
      <c r="I64" s="687"/>
      <c r="J64" s="687"/>
      <c r="K64" s="687"/>
      <c r="L64" s="687"/>
      <c r="M64" s="687"/>
      <c r="N64" s="687"/>
      <c r="O64" s="687"/>
      <c r="P64" s="687"/>
      <c r="Q64" s="687"/>
      <c r="R64" s="687"/>
      <c r="S64" s="687"/>
      <c r="T64" s="58"/>
      <c r="U64" s="265"/>
    </row>
    <row r="65" spans="2:21" ht="25.2" customHeight="1" thickBot="1" x14ac:dyDescent="0.5">
      <c r="B65" s="689" t="s">
        <v>121</v>
      </c>
      <c r="C65" s="266" t="s">
        <v>122</v>
      </c>
      <c r="D65" s="263" t="s">
        <v>100</v>
      </c>
      <c r="E65" s="263" t="s">
        <v>123</v>
      </c>
      <c r="F65" s="680" t="s">
        <v>124</v>
      </c>
      <c r="G65" s="681"/>
      <c r="H65" s="682"/>
      <c r="I65" s="680" t="s">
        <v>125</v>
      </c>
      <c r="J65" s="681"/>
      <c r="K65" s="682"/>
      <c r="L65" s="707" t="s">
        <v>126</v>
      </c>
      <c r="M65" s="708"/>
      <c r="N65" s="708"/>
      <c r="O65" s="708"/>
      <c r="P65" s="708"/>
      <c r="Q65" s="708"/>
      <c r="R65" s="708"/>
      <c r="S65" s="709"/>
      <c r="T65" s="267" t="s">
        <v>105</v>
      </c>
      <c r="U65" s="176"/>
    </row>
    <row r="66" spans="2:21" ht="25.2" customHeight="1" x14ac:dyDescent="0.45">
      <c r="B66" s="705"/>
      <c r="C66" s="59"/>
      <c r="D66" s="49"/>
      <c r="E66" s="49"/>
      <c r="F66" s="676"/>
      <c r="G66" s="676"/>
      <c r="H66" s="676"/>
      <c r="I66" s="676"/>
      <c r="J66" s="676"/>
      <c r="K66" s="676"/>
      <c r="L66" s="704"/>
      <c r="M66" s="704"/>
      <c r="N66" s="704"/>
      <c r="O66" s="704"/>
      <c r="P66" s="704"/>
      <c r="Q66" s="704"/>
      <c r="R66" s="704"/>
      <c r="S66" s="704"/>
      <c r="T66" s="51"/>
      <c r="U66" s="176"/>
    </row>
    <row r="67" spans="2:21" ht="25.2" customHeight="1" x14ac:dyDescent="0.45">
      <c r="B67" s="705"/>
      <c r="C67" s="60"/>
      <c r="D67" s="32"/>
      <c r="E67" s="32"/>
      <c r="F67" s="675"/>
      <c r="G67" s="675"/>
      <c r="H67" s="675"/>
      <c r="I67" s="675"/>
      <c r="J67" s="675"/>
      <c r="K67" s="675"/>
      <c r="L67" s="702"/>
      <c r="M67" s="702"/>
      <c r="N67" s="702"/>
      <c r="O67" s="702"/>
      <c r="P67" s="702"/>
      <c r="Q67" s="702"/>
      <c r="R67" s="702"/>
      <c r="S67" s="702"/>
      <c r="T67" s="52"/>
      <c r="U67" s="176"/>
    </row>
    <row r="68" spans="2:21" ht="25.2" customHeight="1" x14ac:dyDescent="0.45">
      <c r="B68" s="705"/>
      <c r="C68" s="60"/>
      <c r="D68" s="32"/>
      <c r="E68" s="32"/>
      <c r="F68" s="675"/>
      <c r="G68" s="675"/>
      <c r="H68" s="675"/>
      <c r="I68" s="675"/>
      <c r="J68" s="675"/>
      <c r="K68" s="675"/>
      <c r="L68" s="702"/>
      <c r="M68" s="702"/>
      <c r="N68" s="702"/>
      <c r="O68" s="702"/>
      <c r="P68" s="702"/>
      <c r="Q68" s="702"/>
      <c r="R68" s="702"/>
      <c r="S68" s="702"/>
      <c r="T68" s="52"/>
      <c r="U68" s="176"/>
    </row>
    <row r="69" spans="2:21" ht="25.2" customHeight="1" x14ac:dyDescent="0.45">
      <c r="B69" s="705"/>
      <c r="C69" s="60"/>
      <c r="D69" s="32"/>
      <c r="E69" s="32"/>
      <c r="F69" s="675"/>
      <c r="G69" s="675"/>
      <c r="H69" s="675"/>
      <c r="I69" s="675"/>
      <c r="J69" s="675"/>
      <c r="K69" s="675"/>
      <c r="L69" s="702"/>
      <c r="M69" s="702"/>
      <c r="N69" s="702"/>
      <c r="O69" s="702"/>
      <c r="P69" s="702"/>
      <c r="Q69" s="702"/>
      <c r="R69" s="702"/>
      <c r="S69" s="702"/>
      <c r="T69" s="52"/>
      <c r="U69" s="176"/>
    </row>
    <row r="70" spans="2:21" ht="25.2" customHeight="1" x14ac:dyDescent="0.45">
      <c r="B70" s="705"/>
      <c r="C70" s="60"/>
      <c r="D70" s="32"/>
      <c r="E70" s="32"/>
      <c r="F70" s="675"/>
      <c r="G70" s="675"/>
      <c r="H70" s="675"/>
      <c r="I70" s="675"/>
      <c r="J70" s="675"/>
      <c r="K70" s="675"/>
      <c r="L70" s="702"/>
      <c r="M70" s="702"/>
      <c r="N70" s="702"/>
      <c r="O70" s="702"/>
      <c r="P70" s="702"/>
      <c r="Q70" s="702"/>
      <c r="R70" s="702"/>
      <c r="S70" s="702"/>
      <c r="T70" s="52"/>
      <c r="U70" s="176"/>
    </row>
    <row r="71" spans="2:21" ht="25.2" customHeight="1" x14ac:dyDescent="0.45">
      <c r="B71" s="705"/>
      <c r="C71" s="60"/>
      <c r="D71" s="32"/>
      <c r="E71" s="32"/>
      <c r="F71" s="675"/>
      <c r="G71" s="675"/>
      <c r="H71" s="675"/>
      <c r="I71" s="675"/>
      <c r="J71" s="675"/>
      <c r="K71" s="675"/>
      <c r="L71" s="702"/>
      <c r="M71" s="702"/>
      <c r="N71" s="702"/>
      <c r="O71" s="702"/>
      <c r="P71" s="702"/>
      <c r="Q71" s="702"/>
      <c r="R71" s="702"/>
      <c r="S71" s="702"/>
      <c r="T71" s="52"/>
      <c r="U71" s="176"/>
    </row>
    <row r="72" spans="2:21" ht="25.2" customHeight="1" thickBot="1" x14ac:dyDescent="0.5">
      <c r="B72" s="706"/>
      <c r="C72" s="61"/>
      <c r="D72" s="53"/>
      <c r="E72" s="53"/>
      <c r="F72" s="674"/>
      <c r="G72" s="674"/>
      <c r="H72" s="674"/>
      <c r="I72" s="674"/>
      <c r="J72" s="674"/>
      <c r="K72" s="674"/>
      <c r="L72" s="703"/>
      <c r="M72" s="703"/>
      <c r="N72" s="703"/>
      <c r="O72" s="703"/>
      <c r="P72" s="703"/>
      <c r="Q72" s="703"/>
      <c r="R72" s="703"/>
      <c r="S72" s="703"/>
      <c r="T72" s="55"/>
      <c r="U72" s="193"/>
    </row>
    <row r="73" spans="2:21" ht="25.2" customHeight="1" thickBot="1" x14ac:dyDescent="0.5">
      <c r="B73" s="689" t="s">
        <v>127</v>
      </c>
      <c r="C73" s="257" t="s">
        <v>95</v>
      </c>
      <c r="D73" s="260" t="s">
        <v>100</v>
      </c>
      <c r="E73" s="252" t="s">
        <v>123</v>
      </c>
      <c r="F73" s="689" t="s">
        <v>128</v>
      </c>
      <c r="G73" s="690"/>
      <c r="H73" s="690"/>
      <c r="I73" s="690"/>
      <c r="J73" s="268"/>
      <c r="K73" s="269"/>
      <c r="L73" s="689" t="s">
        <v>129</v>
      </c>
      <c r="M73" s="690"/>
      <c r="N73" s="690"/>
      <c r="O73" s="690"/>
      <c r="P73" s="690"/>
      <c r="Q73" s="690"/>
      <c r="R73" s="690"/>
      <c r="S73" s="690"/>
      <c r="T73" s="716"/>
      <c r="U73" s="174"/>
    </row>
    <row r="74" spans="2:21" ht="25.2" customHeight="1" x14ac:dyDescent="0.45">
      <c r="B74" s="705"/>
      <c r="C74" s="59"/>
      <c r="D74" s="49"/>
      <c r="E74" s="139"/>
      <c r="F74" s="691"/>
      <c r="G74" s="683"/>
      <c r="H74" s="683"/>
      <c r="I74" s="683"/>
      <c r="J74" s="683"/>
      <c r="K74" s="683"/>
      <c r="L74" s="683"/>
      <c r="M74" s="683"/>
      <c r="N74" s="683"/>
      <c r="O74" s="683"/>
      <c r="P74" s="683"/>
      <c r="Q74" s="683"/>
      <c r="R74" s="683"/>
      <c r="S74" s="683"/>
      <c r="T74" s="684"/>
      <c r="U74" s="174"/>
    </row>
    <row r="75" spans="2:21" ht="25.2" customHeight="1" x14ac:dyDescent="0.45">
      <c r="B75" s="705"/>
      <c r="C75" s="60"/>
      <c r="D75" s="32"/>
      <c r="E75" s="137"/>
      <c r="F75" s="692"/>
      <c r="G75" s="685"/>
      <c r="H75" s="685"/>
      <c r="I75" s="685"/>
      <c r="J75" s="685"/>
      <c r="K75" s="685"/>
      <c r="L75" s="685"/>
      <c r="M75" s="685"/>
      <c r="N75" s="685"/>
      <c r="O75" s="685"/>
      <c r="P75" s="685"/>
      <c r="Q75" s="685"/>
      <c r="R75" s="685"/>
      <c r="S75" s="685"/>
      <c r="T75" s="686"/>
      <c r="U75" s="174"/>
    </row>
    <row r="76" spans="2:21" ht="25.2" customHeight="1" x14ac:dyDescent="0.45">
      <c r="B76" s="705"/>
      <c r="C76" s="60"/>
      <c r="D76" s="32"/>
      <c r="E76" s="137"/>
      <c r="F76" s="692"/>
      <c r="G76" s="685"/>
      <c r="H76" s="685"/>
      <c r="I76" s="685"/>
      <c r="J76" s="685"/>
      <c r="K76" s="685"/>
      <c r="L76" s="685"/>
      <c r="M76" s="685"/>
      <c r="N76" s="685"/>
      <c r="O76" s="685"/>
      <c r="P76" s="685"/>
      <c r="Q76" s="685"/>
      <c r="R76" s="685"/>
      <c r="S76" s="685"/>
      <c r="T76" s="686"/>
      <c r="U76" s="174"/>
    </row>
    <row r="77" spans="2:21" ht="25.2" customHeight="1" x14ac:dyDescent="0.45">
      <c r="B77" s="705"/>
      <c r="C77" s="60"/>
      <c r="D77" s="32"/>
      <c r="E77" s="137"/>
      <c r="F77" s="692"/>
      <c r="G77" s="685"/>
      <c r="H77" s="685"/>
      <c r="I77" s="685"/>
      <c r="J77" s="685"/>
      <c r="K77" s="685"/>
      <c r="L77" s="685"/>
      <c r="M77" s="685"/>
      <c r="N77" s="685"/>
      <c r="O77" s="685"/>
      <c r="P77" s="685"/>
      <c r="Q77" s="685"/>
      <c r="R77" s="685"/>
      <c r="S77" s="685"/>
      <c r="T77" s="686"/>
      <c r="U77" s="174"/>
    </row>
    <row r="78" spans="2:21" ht="25.2" customHeight="1" thickBot="1" x14ac:dyDescent="0.5">
      <c r="B78" s="706"/>
      <c r="C78" s="61"/>
      <c r="D78" s="53"/>
      <c r="E78" s="138"/>
      <c r="F78" s="693"/>
      <c r="G78" s="687"/>
      <c r="H78" s="687"/>
      <c r="I78" s="687"/>
      <c r="J78" s="687"/>
      <c r="K78" s="687"/>
      <c r="L78" s="687"/>
      <c r="M78" s="687"/>
      <c r="N78" s="687"/>
      <c r="O78" s="687"/>
      <c r="P78" s="687"/>
      <c r="Q78" s="687"/>
      <c r="R78" s="687"/>
      <c r="S78" s="687"/>
      <c r="T78" s="688"/>
      <c r="U78" s="67"/>
    </row>
    <row r="79" spans="2:21" ht="25.2" customHeight="1" thickBot="1" x14ac:dyDescent="0.5">
      <c r="B79" s="694" t="s">
        <v>130</v>
      </c>
      <c r="C79" s="695"/>
      <c r="D79" s="695"/>
      <c r="E79" s="695"/>
      <c r="F79" s="695"/>
      <c r="G79" s="695"/>
      <c r="H79" s="695"/>
      <c r="I79" s="695"/>
      <c r="J79" s="695"/>
      <c r="K79" s="695"/>
      <c r="L79" s="695"/>
      <c r="M79" s="695"/>
      <c r="N79" s="695"/>
      <c r="O79" s="695"/>
      <c r="P79" s="695"/>
      <c r="Q79" s="695"/>
      <c r="R79" s="695"/>
      <c r="S79" s="695"/>
      <c r="T79" s="696"/>
      <c r="U79" s="262"/>
    </row>
    <row r="80" spans="2:21" ht="120.6" customHeight="1" thickBot="1" x14ac:dyDescent="0.5">
      <c r="B80" s="638"/>
      <c r="C80" s="639"/>
      <c r="D80" s="639"/>
      <c r="E80" s="639"/>
      <c r="F80" s="639"/>
      <c r="G80" s="639"/>
      <c r="H80" s="639"/>
      <c r="I80" s="639"/>
      <c r="J80" s="639"/>
      <c r="K80" s="639"/>
      <c r="L80" s="639"/>
      <c r="M80" s="639"/>
      <c r="N80" s="639"/>
      <c r="O80" s="639"/>
      <c r="P80" s="639"/>
      <c r="Q80" s="639"/>
      <c r="R80" s="639"/>
      <c r="S80" s="639"/>
      <c r="T80" s="640"/>
    </row>
    <row r="81" spans="2:2" x14ac:dyDescent="0.45">
      <c r="B81" s="194" t="s">
        <v>131</v>
      </c>
    </row>
    <row r="82" spans="2:2" ht="167.25" customHeight="1" x14ac:dyDescent="0.45"/>
  </sheetData>
  <sheetProtection selectLockedCells="1"/>
  <mergeCells count="227">
    <mergeCell ref="B13:I13"/>
    <mergeCell ref="J13:T13"/>
    <mergeCell ref="B14:I14"/>
    <mergeCell ref="J14:T14"/>
    <mergeCell ref="B15:I15"/>
    <mergeCell ref="J15:L15"/>
    <mergeCell ref="N15:P15"/>
    <mergeCell ref="R15:S15"/>
    <mergeCell ref="B2:T2"/>
    <mergeCell ref="B3:T3"/>
    <mergeCell ref="B4:T4"/>
    <mergeCell ref="O10:Q10"/>
    <mergeCell ref="R10:T10"/>
    <mergeCell ref="B11:T11"/>
    <mergeCell ref="B19:I19"/>
    <mergeCell ref="J19:T19"/>
    <mergeCell ref="B20:I20"/>
    <mergeCell ref="J20:T20"/>
    <mergeCell ref="B21:I21"/>
    <mergeCell ref="J21:T21"/>
    <mergeCell ref="B16:I16"/>
    <mergeCell ref="J16:T16"/>
    <mergeCell ref="B17:I17"/>
    <mergeCell ref="J17:T17"/>
    <mergeCell ref="B18:I18"/>
    <mergeCell ref="J18:T18"/>
    <mergeCell ref="B25:T25"/>
    <mergeCell ref="E26:T26"/>
    <mergeCell ref="E27:T27"/>
    <mergeCell ref="E28:T28"/>
    <mergeCell ref="E29:T29"/>
    <mergeCell ref="E30:T30"/>
    <mergeCell ref="B22:I22"/>
    <mergeCell ref="J22:T22"/>
    <mergeCell ref="B23:I23"/>
    <mergeCell ref="J23:T23"/>
    <mergeCell ref="B24:I24"/>
    <mergeCell ref="J24:T24"/>
    <mergeCell ref="D37:G37"/>
    <mergeCell ref="H37:I37"/>
    <mergeCell ref="J37:K37"/>
    <mergeCell ref="L37:S37"/>
    <mergeCell ref="D38:G38"/>
    <mergeCell ref="H38:I38"/>
    <mergeCell ref="J38:K38"/>
    <mergeCell ref="L38:S38"/>
    <mergeCell ref="E31:T31"/>
    <mergeCell ref="E32:T32"/>
    <mergeCell ref="E33:T33"/>
    <mergeCell ref="E34:T34"/>
    <mergeCell ref="E35:T35"/>
    <mergeCell ref="B36:T36"/>
    <mergeCell ref="D41:G41"/>
    <mergeCell ref="H41:I41"/>
    <mergeCell ref="J41:K41"/>
    <mergeCell ref="L41:S41"/>
    <mergeCell ref="D42:G42"/>
    <mergeCell ref="H42:I42"/>
    <mergeCell ref="J42:K42"/>
    <mergeCell ref="L42:S42"/>
    <mergeCell ref="D39:G39"/>
    <mergeCell ref="H39:I39"/>
    <mergeCell ref="J39:K39"/>
    <mergeCell ref="L39:S39"/>
    <mergeCell ref="D40:G40"/>
    <mergeCell ref="H40:I40"/>
    <mergeCell ref="J40:K40"/>
    <mergeCell ref="L40:S40"/>
    <mergeCell ref="B43:T43"/>
    <mergeCell ref="B44:B54"/>
    <mergeCell ref="C44:D44"/>
    <mergeCell ref="F44:G44"/>
    <mergeCell ref="H44:I44"/>
    <mergeCell ref="J44:K44"/>
    <mergeCell ref="L44:N44"/>
    <mergeCell ref="O44:Q44"/>
    <mergeCell ref="C45:D45"/>
    <mergeCell ref="F45:G45"/>
    <mergeCell ref="H45:I45"/>
    <mergeCell ref="J45:K45"/>
    <mergeCell ref="L45:N45"/>
    <mergeCell ref="O45:Q45"/>
    <mergeCell ref="C46:D46"/>
    <mergeCell ref="F46:G46"/>
    <mergeCell ref="H46:I46"/>
    <mergeCell ref="J46:K46"/>
    <mergeCell ref="L46:N46"/>
    <mergeCell ref="O46:Q46"/>
    <mergeCell ref="C48:D48"/>
    <mergeCell ref="F48:G48"/>
    <mergeCell ref="H48:I48"/>
    <mergeCell ref="J48:K48"/>
    <mergeCell ref="L48:N48"/>
    <mergeCell ref="O48:Q48"/>
    <mergeCell ref="C47:D47"/>
    <mergeCell ref="F47:G47"/>
    <mergeCell ref="H47:I47"/>
    <mergeCell ref="J47:K47"/>
    <mergeCell ref="L47:N47"/>
    <mergeCell ref="O47:Q47"/>
    <mergeCell ref="C50:D50"/>
    <mergeCell ref="F50:G50"/>
    <mergeCell ref="H50:I50"/>
    <mergeCell ref="J50:K50"/>
    <mergeCell ref="L50:N50"/>
    <mergeCell ref="O50:Q50"/>
    <mergeCell ref="C49:D49"/>
    <mergeCell ref="F49:G49"/>
    <mergeCell ref="H49:I49"/>
    <mergeCell ref="J49:K49"/>
    <mergeCell ref="L49:N49"/>
    <mergeCell ref="O49:Q49"/>
    <mergeCell ref="C52:D52"/>
    <mergeCell ref="F52:G52"/>
    <mergeCell ref="H52:I52"/>
    <mergeCell ref="J52:K52"/>
    <mergeCell ref="L52:N52"/>
    <mergeCell ref="O52:Q52"/>
    <mergeCell ref="C51:D51"/>
    <mergeCell ref="F51:G51"/>
    <mergeCell ref="H51:I51"/>
    <mergeCell ref="J51:K51"/>
    <mergeCell ref="L51:N51"/>
    <mergeCell ref="O51:Q51"/>
    <mergeCell ref="C54:D54"/>
    <mergeCell ref="F54:G54"/>
    <mergeCell ref="H54:I54"/>
    <mergeCell ref="J54:K54"/>
    <mergeCell ref="L54:N54"/>
    <mergeCell ref="O54:Q54"/>
    <mergeCell ref="C53:D53"/>
    <mergeCell ref="F53:G53"/>
    <mergeCell ref="H53:I53"/>
    <mergeCell ref="J53:K53"/>
    <mergeCell ref="L53:N53"/>
    <mergeCell ref="O53:Q53"/>
    <mergeCell ref="L56:S56"/>
    <mergeCell ref="C57:D57"/>
    <mergeCell ref="F57:G57"/>
    <mergeCell ref="H57:I57"/>
    <mergeCell ref="J57:K57"/>
    <mergeCell ref="L57:S57"/>
    <mergeCell ref="B55:B64"/>
    <mergeCell ref="C55:D55"/>
    <mergeCell ref="F55:G55"/>
    <mergeCell ref="H55:I55"/>
    <mergeCell ref="J55:K55"/>
    <mergeCell ref="L55:S55"/>
    <mergeCell ref="C56:D56"/>
    <mergeCell ref="F56:G56"/>
    <mergeCell ref="H56:I56"/>
    <mergeCell ref="J56:K56"/>
    <mergeCell ref="C58:D58"/>
    <mergeCell ref="F58:G58"/>
    <mergeCell ref="H58:I58"/>
    <mergeCell ref="J58:K58"/>
    <mergeCell ref="L58:S58"/>
    <mergeCell ref="C59:D59"/>
    <mergeCell ref="F59:G59"/>
    <mergeCell ref="H59:I59"/>
    <mergeCell ref="J59:K59"/>
    <mergeCell ref="L59:S59"/>
    <mergeCell ref="C60:D60"/>
    <mergeCell ref="F60:G60"/>
    <mergeCell ref="H60:I60"/>
    <mergeCell ref="J60:K60"/>
    <mergeCell ref="L60:S60"/>
    <mergeCell ref="C61:D61"/>
    <mergeCell ref="F61:G61"/>
    <mergeCell ref="H61:I61"/>
    <mergeCell ref="J61:K61"/>
    <mergeCell ref="L61:S61"/>
    <mergeCell ref="B65:B72"/>
    <mergeCell ref="F65:H65"/>
    <mergeCell ref="I65:K65"/>
    <mergeCell ref="L65:S65"/>
    <mergeCell ref="F66:H66"/>
    <mergeCell ref="C62:D62"/>
    <mergeCell ref="F62:G62"/>
    <mergeCell ref="H62:I62"/>
    <mergeCell ref="J62:K62"/>
    <mergeCell ref="L62:S62"/>
    <mergeCell ref="C63:D63"/>
    <mergeCell ref="F63:G63"/>
    <mergeCell ref="H63:I63"/>
    <mergeCell ref="J63:K63"/>
    <mergeCell ref="L63:S63"/>
    <mergeCell ref="I66:K66"/>
    <mergeCell ref="L66:S66"/>
    <mergeCell ref="F67:H67"/>
    <mergeCell ref="I67:K67"/>
    <mergeCell ref="L67:S67"/>
    <mergeCell ref="F68:H68"/>
    <mergeCell ref="I68:K68"/>
    <mergeCell ref="L68:S68"/>
    <mergeCell ref="C64:D64"/>
    <mergeCell ref="F64:G64"/>
    <mergeCell ref="H64:I64"/>
    <mergeCell ref="J64:K64"/>
    <mergeCell ref="L64:S64"/>
    <mergeCell ref="F71:H71"/>
    <mergeCell ref="I71:K71"/>
    <mergeCell ref="L71:S71"/>
    <mergeCell ref="F72:H72"/>
    <mergeCell ref="I72:K72"/>
    <mergeCell ref="L72:S72"/>
    <mergeCell ref="F69:H69"/>
    <mergeCell ref="I69:K69"/>
    <mergeCell ref="L69:S69"/>
    <mergeCell ref="F70:H70"/>
    <mergeCell ref="I70:K70"/>
    <mergeCell ref="L70:S70"/>
    <mergeCell ref="J77:T77"/>
    <mergeCell ref="F78:I78"/>
    <mergeCell ref="J78:T78"/>
    <mergeCell ref="B79:T79"/>
    <mergeCell ref="B80:T80"/>
    <mergeCell ref="B73:B78"/>
    <mergeCell ref="F73:I73"/>
    <mergeCell ref="L73:T73"/>
    <mergeCell ref="F74:I74"/>
    <mergeCell ref="J74:T74"/>
    <mergeCell ref="F75:I75"/>
    <mergeCell ref="J75:T75"/>
    <mergeCell ref="F76:I76"/>
    <mergeCell ref="J76:T76"/>
    <mergeCell ref="F77:I77"/>
  </mergeCells>
  <phoneticPr fontId="1"/>
  <dataValidations count="7">
    <dataValidation imeMode="off" allowBlank="1" showInputMessage="1" showErrorMessage="1" sqref="R45:S54 F66:K72" xr:uid="{7DF2353A-9DC3-48F0-B470-B4236AE64779}"/>
    <dataValidation type="textLength" operator="equal" allowBlank="1" showInputMessage="1" showErrorMessage="1" sqref="C27:C35" xr:uid="{5A433131-65A7-4EEA-BC18-3F5FD4D2123F}">
      <formula1>4</formula1>
    </dataValidation>
    <dataValidation type="textLength" imeMode="halfAlpha" operator="equal" allowBlank="1" showInputMessage="1" showErrorMessage="1" sqref="J24:T24 J15:L15 B27:B35 D27:D35 B38:B42 C45:D54 C56:D64 C66:C72 C74:C78" xr:uid="{09861972-6EE0-4470-8A39-632152ABF7D8}">
      <formula1>4</formula1>
    </dataValidation>
    <dataValidation type="textLength" imeMode="off" operator="equal" allowBlank="1" showInputMessage="1" showErrorMessage="1" sqref="J16:T16" xr:uid="{936B5640-3259-4653-8152-50F81A2BB95C}">
      <formula1>10</formula1>
    </dataValidation>
    <dataValidation imeMode="halfKatakana" allowBlank="1" showInputMessage="1" showErrorMessage="1" sqref="J14:T14" xr:uid="{E27C2109-01A2-4296-88C3-4510AE3A0993}"/>
    <dataValidation type="whole" imeMode="halfAlpha" operator="lessThanOrEqual" allowBlank="1" showInputMessage="1" showErrorMessage="1" sqref="N15:P15 C38:C42 E45:E54 E56:E64 D66:D72 D74:D78" xr:uid="{FE4AE2DA-72E7-4AEF-BC2B-D9ECFE294764}">
      <formula1>12</formula1>
    </dataValidation>
    <dataValidation type="whole" imeMode="halfAlpha" operator="lessThanOrEqual" allowBlank="1" showInputMessage="1" showErrorMessage="1" sqref="E74:E78 E66:E72 R15:S15" xr:uid="{92A50004-1083-473E-9FB0-AE0F7D56D375}">
      <formula1>31</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931D514-2E04-4C19-921A-A8A843297783}">
          <x14:formula1>
            <xm:f>表紙!$J$41:$J$42</xm:f>
          </x14:formula1>
          <xm:sqref>J21:T21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AE62C-D887-4B5E-966F-C4F6283285D8}">
  <sheetPr codeName="Sheet9">
    <tabColor theme="1"/>
  </sheetPr>
  <dimension ref="B2:AA41"/>
  <sheetViews>
    <sheetView showZeros="0" zoomScale="115" zoomScaleNormal="115" zoomScaleSheetLayoutView="100" workbookViewId="0">
      <selection activeCell="B4" sqref="B4"/>
    </sheetView>
  </sheetViews>
  <sheetFormatPr defaultColWidth="8.69921875" defaultRowHeight="15" x14ac:dyDescent="0.45"/>
  <cols>
    <col min="1" max="1" width="2.796875" style="5" customWidth="1"/>
    <col min="2" max="5" width="17.69921875" style="5" customWidth="1"/>
    <col min="6" max="6" width="20.8984375" style="5" customWidth="1"/>
    <col min="7" max="7" width="2.69921875" style="5" customWidth="1"/>
    <col min="8" max="8" width="3.3984375" style="5" customWidth="1"/>
    <col min="9" max="16384" width="8.69921875" style="5"/>
  </cols>
  <sheetData>
    <row r="2" spans="2:7" ht="21.6" customHeight="1" x14ac:dyDescent="0.45">
      <c r="B2" s="773" t="s">
        <v>622</v>
      </c>
      <c r="C2" s="773"/>
      <c r="D2" s="773"/>
      <c r="E2" s="773"/>
      <c r="F2" s="773"/>
    </row>
    <row r="3" spans="2:7" ht="299.39999999999998" customHeight="1" x14ac:dyDescent="0.45">
      <c r="B3" s="774" t="s">
        <v>755</v>
      </c>
      <c r="C3" s="775"/>
      <c r="D3" s="775"/>
      <c r="E3" s="775"/>
      <c r="F3" s="776"/>
    </row>
    <row r="4" spans="2:7" ht="16.2" x14ac:dyDescent="0.3">
      <c r="G4" s="143"/>
    </row>
    <row r="6" spans="2:7" ht="15.6" thickBot="1" x14ac:dyDescent="0.5"/>
    <row r="7" spans="2:7" ht="18" customHeight="1" thickBot="1" x14ac:dyDescent="0.5">
      <c r="B7" s="30"/>
      <c r="C7" s="30"/>
      <c r="D7" s="1" t="s">
        <v>8</v>
      </c>
      <c r="E7" s="783" t="s">
        <v>82</v>
      </c>
      <c r="F7" s="784"/>
      <c r="G7" s="1"/>
    </row>
    <row r="8" spans="2:7" ht="15.6" thickBot="1" x14ac:dyDescent="0.5">
      <c r="B8" s="270"/>
      <c r="C8" s="270"/>
      <c r="D8" s="30"/>
      <c r="E8" s="30"/>
      <c r="F8" s="1"/>
      <c r="G8" s="1"/>
    </row>
    <row r="9" spans="2:7" ht="15.6" thickBot="1" x14ac:dyDescent="0.5">
      <c r="B9" s="270"/>
      <c r="C9" s="270"/>
      <c r="D9" s="30"/>
      <c r="E9" s="29" t="s">
        <v>10</v>
      </c>
      <c r="F9" s="147" t="str">
        <f>IF('1-1.提案書（様式）'!$I$11="","",'1-1.提案書（様式）'!$I$11)</f>
        <v/>
      </c>
      <c r="G9" s="126"/>
    </row>
    <row r="10" spans="2:7" ht="19.95" customHeight="1" x14ac:dyDescent="0.45">
      <c r="B10" s="30"/>
      <c r="C10" s="30"/>
      <c r="D10" s="30"/>
      <c r="E10" s="30"/>
      <c r="F10" s="30"/>
      <c r="G10" s="30"/>
    </row>
    <row r="11" spans="2:7" ht="19.95" customHeight="1" x14ac:dyDescent="0.45">
      <c r="B11" s="778" t="s">
        <v>132</v>
      </c>
      <c r="C11" s="778"/>
      <c r="D11" s="778"/>
      <c r="E11" s="778"/>
      <c r="F11" s="778"/>
      <c r="G11" s="164"/>
    </row>
    <row r="12" spans="2:7" ht="19.95" customHeight="1" x14ac:dyDescent="0.45">
      <c r="B12" s="265"/>
      <c r="C12" s="265"/>
      <c r="D12" s="265"/>
      <c r="E12" s="265"/>
      <c r="F12" s="265"/>
      <c r="G12" s="265"/>
    </row>
    <row r="13" spans="2:7" ht="19.95" customHeight="1" thickBot="1" x14ac:dyDescent="0.5">
      <c r="B13" s="779" t="s">
        <v>133</v>
      </c>
      <c r="C13" s="779"/>
      <c r="D13" s="779"/>
      <c r="E13" s="779"/>
      <c r="F13" s="262"/>
      <c r="G13" s="262"/>
    </row>
    <row r="14" spans="2:7" ht="39.6" customHeight="1" thickBot="1" x14ac:dyDescent="0.5">
      <c r="B14" s="780" t="str">
        <f>'1-1.提案書（様式）'!$E$29</f>
        <v xml:space="preserve"> </v>
      </c>
      <c r="C14" s="781"/>
      <c r="D14" s="781"/>
      <c r="E14" s="781"/>
      <c r="F14" s="782"/>
      <c r="G14" s="68"/>
    </row>
    <row r="15" spans="2:7" ht="19.95" customHeight="1" x14ac:dyDescent="0.45">
      <c r="B15" s="30"/>
      <c r="C15" s="30"/>
      <c r="D15" s="30"/>
      <c r="E15" s="30"/>
      <c r="F15" s="30"/>
      <c r="G15" s="30"/>
    </row>
    <row r="16" spans="2:7" ht="19.95" customHeight="1" thickBot="1" x14ac:dyDescent="0.5">
      <c r="B16" s="262" t="s">
        <v>134</v>
      </c>
      <c r="C16" s="262"/>
      <c r="D16" s="262"/>
      <c r="E16" s="272"/>
      <c r="F16" s="272"/>
      <c r="G16" s="272"/>
    </row>
    <row r="17" spans="2:27" ht="34.950000000000003" customHeight="1" thickBot="1" x14ac:dyDescent="0.5">
      <c r="B17" s="780">
        <f>'1-1.提案書（様式）'!F18</f>
        <v>0</v>
      </c>
      <c r="C17" s="781" t="e">
        <v>#REF!</v>
      </c>
      <c r="D17" s="781" t="e">
        <v>#REF!</v>
      </c>
      <c r="E17" s="781" t="e">
        <v>#REF!</v>
      </c>
      <c r="F17" s="782"/>
      <c r="G17" s="68"/>
    </row>
    <row r="18" spans="2:27" ht="19.95" customHeight="1" x14ac:dyDescent="0.45">
      <c r="B18" s="68"/>
      <c r="C18" s="68"/>
      <c r="D18" s="68"/>
      <c r="E18" s="68"/>
      <c r="F18" s="68"/>
      <c r="G18" s="68"/>
    </row>
    <row r="19" spans="2:27" ht="19.95" customHeight="1" thickBot="1" x14ac:dyDescent="0.5">
      <c r="B19" s="779" t="s">
        <v>135</v>
      </c>
      <c r="C19" s="779"/>
      <c r="D19" s="779"/>
      <c r="E19" s="779"/>
      <c r="F19" s="262"/>
      <c r="G19" s="262"/>
    </row>
    <row r="20" spans="2:27" ht="39.6" customHeight="1" thickBot="1" x14ac:dyDescent="0.5">
      <c r="B20" s="789"/>
      <c r="C20" s="790"/>
      <c r="D20" s="790"/>
      <c r="E20" s="790"/>
      <c r="F20" s="791"/>
      <c r="G20" s="68"/>
    </row>
    <row r="21" spans="2:27" ht="19.95" customHeight="1" x14ac:dyDescent="0.45">
      <c r="B21" s="30"/>
      <c r="C21" s="30"/>
      <c r="D21" s="30"/>
      <c r="E21" s="30"/>
      <c r="F21" s="30"/>
      <c r="G21" s="30"/>
    </row>
    <row r="22" spans="2:27" ht="19.95" customHeight="1" thickBot="1" x14ac:dyDescent="0.5">
      <c r="B22" s="779" t="s">
        <v>136</v>
      </c>
      <c r="C22" s="779"/>
      <c r="D22" s="779"/>
      <c r="E22" s="779"/>
      <c r="F22" s="262"/>
      <c r="G22" s="262"/>
    </row>
    <row r="23" spans="2:27" ht="19.95" customHeight="1" thickBot="1" x14ac:dyDescent="0.5">
      <c r="B23" s="273" t="s">
        <v>137</v>
      </c>
      <c r="C23" s="786" t="s">
        <v>57</v>
      </c>
      <c r="D23" s="787"/>
      <c r="E23" s="787"/>
      <c r="F23" s="788"/>
      <c r="G23" s="68"/>
      <c r="I23" s="777" t="s">
        <v>138</v>
      </c>
      <c r="J23" s="777"/>
      <c r="K23" s="777"/>
      <c r="L23" s="777"/>
      <c r="M23" s="777"/>
      <c r="N23" s="777"/>
      <c r="O23" s="777"/>
      <c r="P23" s="777"/>
      <c r="Q23" s="777"/>
    </row>
    <row r="24" spans="2:27" ht="19.95" customHeight="1" thickBot="1" x14ac:dyDescent="0.5">
      <c r="B24" s="273" t="s">
        <v>139</v>
      </c>
      <c r="C24" s="786" t="s">
        <v>57</v>
      </c>
      <c r="D24" s="787"/>
      <c r="E24" s="787"/>
      <c r="F24" s="788"/>
      <c r="G24" s="68"/>
      <c r="I24" s="777"/>
      <c r="J24" s="777"/>
      <c r="K24" s="777"/>
      <c r="L24" s="777"/>
      <c r="M24" s="777"/>
      <c r="N24" s="777"/>
      <c r="O24" s="777"/>
      <c r="P24" s="777"/>
      <c r="Q24" s="777"/>
    </row>
    <row r="25" spans="2:27" ht="31.2" customHeight="1" thickBot="1" x14ac:dyDescent="0.5">
      <c r="B25" s="273" t="s">
        <v>140</v>
      </c>
      <c r="C25" s="789"/>
      <c r="D25" s="790"/>
      <c r="E25" s="790"/>
      <c r="F25" s="791"/>
      <c r="G25" s="68"/>
      <c r="I25" s="777"/>
      <c r="J25" s="777"/>
      <c r="K25" s="777"/>
      <c r="L25" s="777"/>
      <c r="M25" s="777"/>
      <c r="N25" s="777"/>
      <c r="O25" s="777"/>
      <c r="P25" s="777"/>
      <c r="Q25" s="777"/>
    </row>
    <row r="26" spans="2:27" ht="79.2" customHeight="1" thickBot="1" x14ac:dyDescent="0.5">
      <c r="B26" s="273" t="s">
        <v>141</v>
      </c>
      <c r="C26" s="786" t="s">
        <v>57</v>
      </c>
      <c r="D26" s="787"/>
      <c r="E26" s="787"/>
      <c r="F26" s="788"/>
      <c r="G26" s="68"/>
      <c r="I26" s="28"/>
      <c r="J26" s="28"/>
      <c r="K26" s="28"/>
      <c r="L26" s="28"/>
      <c r="M26" s="28"/>
      <c r="N26" s="28"/>
      <c r="O26" s="28"/>
      <c r="P26" s="28"/>
      <c r="Q26" s="28"/>
      <c r="R26" s="28"/>
      <c r="S26" s="28"/>
      <c r="T26" s="28"/>
      <c r="U26" s="28"/>
      <c r="V26" s="28"/>
      <c r="W26" s="28"/>
    </row>
    <row r="27" spans="2:27" ht="19.95" customHeight="1" x14ac:dyDescent="0.45">
      <c r="B27" s="30"/>
      <c r="C27" s="30"/>
      <c r="D27" s="30"/>
      <c r="E27" s="30"/>
      <c r="F27" s="30"/>
      <c r="G27" s="30"/>
      <c r="I27" s="28"/>
      <c r="J27" s="28"/>
      <c r="K27" s="28"/>
      <c r="L27" s="28"/>
      <c r="M27" s="28"/>
      <c r="N27" s="28"/>
      <c r="O27" s="28"/>
      <c r="P27" s="28"/>
      <c r="Q27" s="28"/>
      <c r="R27" s="28"/>
      <c r="S27" s="28"/>
      <c r="T27" s="28"/>
      <c r="U27" s="28"/>
      <c r="V27" s="28"/>
      <c r="W27" s="28"/>
    </row>
    <row r="28" spans="2:27" ht="19.95" customHeight="1" thickBot="1" x14ac:dyDescent="0.5">
      <c r="B28" s="779" t="s">
        <v>142</v>
      </c>
      <c r="C28" s="779"/>
      <c r="D28" s="779"/>
      <c r="E28" s="779"/>
      <c r="F28" s="262"/>
      <c r="G28" s="262"/>
      <c r="I28" s="28"/>
      <c r="J28" s="28"/>
      <c r="K28" s="28"/>
      <c r="L28" s="28"/>
      <c r="M28" s="28"/>
      <c r="N28" s="28"/>
      <c r="O28" s="28"/>
      <c r="P28" s="28"/>
      <c r="Q28" s="28"/>
      <c r="R28" s="28"/>
      <c r="S28" s="28"/>
      <c r="T28" s="28"/>
      <c r="U28" s="28"/>
      <c r="V28" s="28"/>
      <c r="W28" s="28"/>
    </row>
    <row r="29" spans="2:27" ht="100.2" customHeight="1" thickBot="1" x14ac:dyDescent="0.5">
      <c r="B29" s="786"/>
      <c r="C29" s="787"/>
      <c r="D29" s="787"/>
      <c r="E29" s="787"/>
      <c r="F29" s="788"/>
      <c r="G29" s="68"/>
      <c r="I29" s="28"/>
      <c r="J29" s="28"/>
      <c r="K29" s="28"/>
      <c r="L29" s="28"/>
      <c r="M29" s="28"/>
      <c r="N29" s="28"/>
      <c r="O29" s="28"/>
      <c r="P29" s="28"/>
      <c r="Q29" s="28"/>
      <c r="R29" s="28"/>
      <c r="S29" s="28"/>
      <c r="T29" s="28"/>
      <c r="U29" s="28"/>
      <c r="V29" s="28"/>
      <c r="W29" s="28"/>
    </row>
    <row r="30" spans="2:27" ht="195.6" customHeight="1" x14ac:dyDescent="0.45">
      <c r="B30" s="785" t="s">
        <v>143</v>
      </c>
      <c r="C30" s="785"/>
      <c r="D30" s="785"/>
      <c r="E30" s="785"/>
      <c r="F30" s="785"/>
      <c r="G30" s="68"/>
      <c r="I30" s="28"/>
      <c r="J30" s="28"/>
      <c r="K30" s="28"/>
      <c r="L30" s="28"/>
      <c r="M30" s="28"/>
      <c r="N30" s="28"/>
      <c r="O30" s="28"/>
      <c r="P30" s="28"/>
      <c r="Q30" s="28"/>
      <c r="R30" s="28"/>
      <c r="S30" s="28"/>
      <c r="T30" s="28"/>
      <c r="U30" s="28"/>
      <c r="V30" s="28"/>
      <c r="W30" s="28"/>
    </row>
    <row r="31" spans="2:27" ht="114" customHeight="1" x14ac:dyDescent="0.45">
      <c r="B31" s="67"/>
      <c r="C31" s="28"/>
      <c r="D31" s="28"/>
      <c r="E31" s="28"/>
      <c r="F31" s="28"/>
      <c r="G31" s="28"/>
      <c r="H31" s="28"/>
      <c r="I31" s="28"/>
      <c r="J31" s="28"/>
      <c r="K31" s="28"/>
      <c r="L31" s="28"/>
      <c r="M31" s="28"/>
      <c r="N31" s="28"/>
      <c r="O31" s="28"/>
      <c r="P31" s="28"/>
      <c r="Q31" s="28"/>
      <c r="R31" s="28"/>
      <c r="S31" s="28"/>
      <c r="T31" s="28"/>
      <c r="U31" s="28"/>
      <c r="V31" s="28"/>
      <c r="W31" s="28"/>
      <c r="X31" s="28"/>
      <c r="Y31" s="28"/>
      <c r="Z31" s="28"/>
      <c r="AA31" s="28"/>
    </row>
    <row r="32" spans="2:27" ht="19.95" customHeight="1" x14ac:dyDescent="0.45">
      <c r="B32" s="28"/>
      <c r="C32" s="28"/>
      <c r="D32" s="28"/>
      <c r="E32" s="28"/>
      <c r="F32" s="28"/>
      <c r="G32" s="28"/>
      <c r="H32" s="28"/>
      <c r="I32" s="28"/>
      <c r="J32" s="28"/>
      <c r="K32" s="28"/>
      <c r="L32" s="28"/>
      <c r="M32" s="28"/>
      <c r="N32" s="28"/>
      <c r="O32" s="28"/>
      <c r="P32" s="28"/>
      <c r="Q32" s="28"/>
      <c r="R32" s="28"/>
      <c r="S32" s="28"/>
      <c r="T32" s="28"/>
      <c r="U32" s="28"/>
      <c r="V32" s="28"/>
      <c r="W32" s="28"/>
      <c r="X32" s="28"/>
      <c r="Y32" s="28"/>
      <c r="Z32" s="28"/>
      <c r="AA32" s="28"/>
    </row>
    <row r="33" spans="2:27" x14ac:dyDescent="0.45">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row>
    <row r="34" spans="2:27" x14ac:dyDescent="0.45">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row>
    <row r="35" spans="2:27" x14ac:dyDescent="0.45">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row>
    <row r="36" spans="2:27" x14ac:dyDescent="0.45">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row>
    <row r="37" spans="2:27" x14ac:dyDescent="0.45">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row>
    <row r="38" spans="2:27" x14ac:dyDescent="0.45">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row>
    <row r="39" spans="2:27" x14ac:dyDescent="0.45">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row>
    <row r="40" spans="2:27" x14ac:dyDescent="0.45">
      <c r="B40" s="28"/>
      <c r="C40" s="28"/>
      <c r="D40" s="28"/>
      <c r="E40" s="28"/>
      <c r="F40" s="28"/>
      <c r="G40" s="28"/>
      <c r="H40" s="28"/>
      <c r="I40" s="28"/>
      <c r="J40" s="28"/>
      <c r="K40" s="28"/>
      <c r="L40" s="28"/>
      <c r="M40" s="28"/>
      <c r="N40" s="28"/>
      <c r="O40" s="28"/>
      <c r="P40" s="28"/>
      <c r="Q40" s="28"/>
      <c r="R40" s="28"/>
      <c r="S40" s="28"/>
      <c r="T40" s="28"/>
      <c r="U40" s="28"/>
      <c r="V40" s="28"/>
      <c r="W40" s="28"/>
      <c r="X40" s="28"/>
      <c r="Y40" s="28"/>
      <c r="Z40" s="28"/>
      <c r="AA40" s="28"/>
    </row>
    <row r="41" spans="2:27" x14ac:dyDescent="0.45">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row>
  </sheetData>
  <sheetProtection selectLockedCells="1"/>
  <mergeCells count="18">
    <mergeCell ref="B30:F30"/>
    <mergeCell ref="B28:E28"/>
    <mergeCell ref="B29:F29"/>
    <mergeCell ref="B19:E19"/>
    <mergeCell ref="B20:F20"/>
    <mergeCell ref="B22:E22"/>
    <mergeCell ref="C23:F23"/>
    <mergeCell ref="C24:F24"/>
    <mergeCell ref="C25:F25"/>
    <mergeCell ref="C26:F26"/>
    <mergeCell ref="B2:F2"/>
    <mergeCell ref="B3:F3"/>
    <mergeCell ref="I23:Q25"/>
    <mergeCell ref="B11:F11"/>
    <mergeCell ref="B13:E13"/>
    <mergeCell ref="B14:F14"/>
    <mergeCell ref="E7:F7"/>
    <mergeCell ref="B17:F17"/>
  </mergeCells>
  <phoneticPr fontId="1"/>
  <conditionalFormatting sqref="C23:F26 B29:F29">
    <cfRule type="expression" dxfId="31" priority="1">
      <formula>$B$20="無"</formula>
    </cfRule>
  </conditionalFormatting>
  <conditionalFormatting sqref="C23:G23">
    <cfRule type="cellIs" dxfId="30" priority="8" operator="equal">
      <formula>" "</formula>
    </cfRule>
  </conditionalFormatting>
  <conditionalFormatting sqref="C24:G24">
    <cfRule type="cellIs" dxfId="29" priority="7" operator="equal">
      <formula>" "</formula>
    </cfRule>
  </conditionalFormatting>
  <conditionalFormatting sqref="C26:G26">
    <cfRule type="cellIs" dxfId="28" priority="6" operator="equal">
      <formula>" "</formula>
    </cfRule>
  </conditionalFormatting>
  <dataValidations count="1">
    <dataValidation type="list" allowBlank="1" showInputMessage="1" showErrorMessage="1" sqref="G20 G25" xr:uid="{A6F21486-441D-439B-80AD-08246262DC18}">
      <formula1>#REF!</formula1>
    </dataValidation>
  </dataValidations>
  <pageMargins left="0.7" right="0.7" top="0.75" bottom="0.75" header="0.3" footer="0.3"/>
  <pageSetup paperSize="9" scale="86" orientation="portrait" r:id="rId1"/>
  <rowBreaks count="1" manualBreakCount="1">
    <brk id="26" min="1"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E4926398-967A-42E1-B48F-3FF7F756AE2A}">
          <x14:formula1>
            <xm:f>表紙!$F$41:$F$42</xm:f>
          </x14:formula1>
          <xm:sqref>B20:F20</xm:sqref>
        </x14:dataValidation>
        <x14:dataValidation type="list" allowBlank="1" showInputMessage="1" showErrorMessage="1" xr:uid="{055D8673-891E-4831-AEE6-D87F095483FA}">
          <x14:formula1>
            <xm:f>表紙!$I$49:$I$53</xm:f>
          </x14:formula1>
          <xm:sqref>C25:F25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EBB61-8E8B-4E2E-9CB9-864F47C97AFC}">
  <sheetPr codeName="Sheet12"/>
  <dimension ref="A1:L42"/>
  <sheetViews>
    <sheetView zoomScale="80" zoomScaleNormal="80" workbookViewId="0">
      <selection activeCell="A2" sqref="A2"/>
    </sheetView>
  </sheetViews>
  <sheetFormatPr defaultColWidth="9" defaultRowHeight="15" x14ac:dyDescent="0.45"/>
  <cols>
    <col min="1" max="1" width="19.19921875" style="5" customWidth="1"/>
    <col min="2" max="2" width="43.5" style="5" customWidth="1"/>
    <col min="3" max="3" width="94" style="5" customWidth="1"/>
    <col min="4" max="15" width="75.19921875" style="5" customWidth="1"/>
    <col min="16" max="16384" width="9" style="5"/>
  </cols>
  <sheetData>
    <row r="1" spans="1:8" ht="26.4" customHeight="1" x14ac:dyDescent="0.45">
      <c r="A1" s="175" t="s">
        <v>750</v>
      </c>
    </row>
    <row r="2" spans="1:8" ht="90" customHeight="1" x14ac:dyDescent="0.45">
      <c r="A2" s="3" t="s">
        <v>144</v>
      </c>
      <c r="B2" s="4" t="s">
        <v>145</v>
      </c>
      <c r="C2" s="4" t="s">
        <v>146</v>
      </c>
    </row>
    <row r="3" spans="1:8" ht="102" customHeight="1" x14ac:dyDescent="0.45">
      <c r="A3" s="6" t="s">
        <v>147</v>
      </c>
      <c r="B3" s="4" t="s">
        <v>583</v>
      </c>
      <c r="C3" s="4" t="s">
        <v>584</v>
      </c>
    </row>
    <row r="4" spans="1:8" ht="91.5" customHeight="1" x14ac:dyDescent="0.45">
      <c r="A4" s="3" t="s">
        <v>148</v>
      </c>
      <c r="B4" s="4" t="s">
        <v>585</v>
      </c>
      <c r="C4" s="4" t="s">
        <v>586</v>
      </c>
    </row>
    <row r="5" spans="1:8" ht="72" customHeight="1" x14ac:dyDescent="0.45">
      <c r="A5" s="6" t="s">
        <v>147</v>
      </c>
      <c r="B5" s="7" t="s">
        <v>149</v>
      </c>
      <c r="C5" s="8" t="s">
        <v>587</v>
      </c>
      <c r="D5" s="9"/>
    </row>
    <row r="6" spans="1:8" ht="75" customHeight="1" x14ac:dyDescent="0.45">
      <c r="A6" s="6" t="s">
        <v>147</v>
      </c>
      <c r="B6" s="4" t="s">
        <v>588</v>
      </c>
      <c r="C6" s="4" t="s">
        <v>589</v>
      </c>
    </row>
    <row r="7" spans="1:8" ht="110.25" customHeight="1" x14ac:dyDescent="0.45">
      <c r="A7" s="10"/>
      <c r="B7" s="11"/>
      <c r="H7" s="2"/>
    </row>
    <row r="8" spans="1:8" x14ac:dyDescent="0.45">
      <c r="A8" s="10"/>
      <c r="B8" s="11"/>
      <c r="H8" s="2"/>
    </row>
    <row r="9" spans="1:8" x14ac:dyDescent="0.45">
      <c r="A9" s="10"/>
      <c r="B9" s="11"/>
      <c r="H9" s="2"/>
    </row>
    <row r="10" spans="1:8" x14ac:dyDescent="0.45">
      <c r="A10" s="10"/>
      <c r="B10" s="11"/>
      <c r="H10" s="2"/>
    </row>
    <row r="11" spans="1:8" x14ac:dyDescent="0.45">
      <c r="A11" s="10"/>
      <c r="B11" s="11"/>
      <c r="H11" s="2"/>
    </row>
    <row r="12" spans="1:8" x14ac:dyDescent="0.45">
      <c r="A12" s="12"/>
      <c r="B12" s="11"/>
      <c r="H12" s="2"/>
    </row>
    <row r="13" spans="1:8" x14ac:dyDescent="0.45">
      <c r="A13" s="10"/>
    </row>
    <row r="15" spans="1:8" x14ac:dyDescent="0.45">
      <c r="A15" s="13"/>
      <c r="H15" s="2"/>
    </row>
    <row r="16" spans="1:8" x14ac:dyDescent="0.45">
      <c r="A16" s="12"/>
      <c r="B16" s="14"/>
    </row>
    <row r="17" spans="1:12" x14ac:dyDescent="0.45">
      <c r="A17" s="10"/>
      <c r="B17" s="11"/>
    </row>
    <row r="18" spans="1:12" x14ac:dyDescent="0.45">
      <c r="A18" s="10"/>
    </row>
    <row r="19" spans="1:12" x14ac:dyDescent="0.45">
      <c r="A19" s="12"/>
      <c r="B19" s="14"/>
    </row>
    <row r="20" spans="1:12" ht="36.75" customHeight="1" x14ac:dyDescent="0.45">
      <c r="A20" s="15"/>
      <c r="D20" s="16"/>
      <c r="E20" s="16"/>
      <c r="F20" s="16"/>
      <c r="G20" s="16"/>
      <c r="H20" s="16"/>
      <c r="I20" s="16"/>
      <c r="J20" s="16"/>
      <c r="K20" s="16"/>
      <c r="L20" s="16"/>
    </row>
    <row r="21" spans="1:12" x14ac:dyDescent="0.45">
      <c r="D21" s="16"/>
      <c r="E21" s="16"/>
      <c r="F21" s="16"/>
      <c r="G21" s="16"/>
      <c r="H21" s="16"/>
      <c r="I21" s="16"/>
      <c r="J21" s="16"/>
      <c r="K21" s="16"/>
      <c r="L21" s="16"/>
    </row>
    <row r="22" spans="1:12" x14ac:dyDescent="0.45">
      <c r="D22" s="16"/>
      <c r="E22" s="16"/>
      <c r="F22" s="16"/>
      <c r="G22" s="16"/>
      <c r="H22" s="16"/>
      <c r="I22" s="16"/>
      <c r="J22" s="16"/>
      <c r="K22" s="16"/>
      <c r="L22" s="16"/>
    </row>
    <row r="24" spans="1:12" x14ac:dyDescent="0.45">
      <c r="A24" s="12"/>
      <c r="B24" s="14"/>
      <c r="D24" s="14"/>
      <c r="E24" s="14"/>
      <c r="H24" s="14"/>
    </row>
    <row r="25" spans="1:12" ht="36.75" customHeight="1" x14ac:dyDescent="0.45">
      <c r="A25" s="15"/>
      <c r="B25" s="11"/>
      <c r="E25" s="10"/>
      <c r="H25" s="14"/>
    </row>
    <row r="26" spans="1:12" ht="36.75" customHeight="1" x14ac:dyDescent="0.45">
      <c r="E26" s="10"/>
      <c r="H26" s="14"/>
    </row>
    <row r="27" spans="1:12" ht="36.75" customHeight="1" x14ac:dyDescent="0.45">
      <c r="E27" s="10"/>
      <c r="H27" s="14"/>
    </row>
    <row r="29" spans="1:12" x14ac:dyDescent="0.45">
      <c r="A29" s="12"/>
      <c r="B29" s="14"/>
      <c r="D29" s="14"/>
      <c r="E29" s="14"/>
      <c r="H29" s="14"/>
    </row>
    <row r="30" spans="1:12" ht="40.5" customHeight="1" x14ac:dyDescent="0.45">
      <c r="A30" s="15"/>
      <c r="B30" s="11"/>
      <c r="E30" s="10"/>
      <c r="H30" s="14"/>
    </row>
    <row r="31" spans="1:12" ht="40.5" customHeight="1" x14ac:dyDescent="0.45">
      <c r="E31" s="10"/>
      <c r="H31" s="14"/>
    </row>
    <row r="32" spans="1:12" ht="40.5" customHeight="1" x14ac:dyDescent="0.45">
      <c r="E32" s="10"/>
      <c r="H32" s="14"/>
    </row>
    <row r="34" spans="1:12" x14ac:dyDescent="0.45">
      <c r="A34" s="12"/>
      <c r="B34" s="14"/>
    </row>
    <row r="35" spans="1:12" ht="36.75" customHeight="1" x14ac:dyDescent="0.45">
      <c r="A35" s="15"/>
      <c r="D35" s="16"/>
      <c r="E35" s="16"/>
      <c r="F35" s="16"/>
      <c r="G35" s="16"/>
      <c r="H35" s="16"/>
      <c r="I35" s="16"/>
      <c r="J35" s="16"/>
      <c r="K35" s="16"/>
      <c r="L35" s="16"/>
    </row>
    <row r="36" spans="1:12" x14ac:dyDescent="0.45">
      <c r="D36" s="16"/>
      <c r="E36" s="16"/>
      <c r="F36" s="16"/>
      <c r="G36" s="16"/>
      <c r="H36" s="16"/>
      <c r="I36" s="16"/>
      <c r="J36" s="16"/>
      <c r="K36" s="16"/>
      <c r="L36" s="16"/>
    </row>
    <row r="37" spans="1:12" x14ac:dyDescent="0.45">
      <c r="D37" s="16"/>
      <c r="E37" s="16"/>
      <c r="F37" s="16"/>
      <c r="G37" s="16"/>
      <c r="H37" s="16"/>
      <c r="I37" s="16"/>
      <c r="J37" s="16"/>
      <c r="K37" s="16"/>
      <c r="L37" s="16"/>
    </row>
    <row r="38" spans="1:12" x14ac:dyDescent="0.45">
      <c r="D38" s="17"/>
      <c r="E38" s="17"/>
      <c r="F38" s="17"/>
      <c r="G38" s="17"/>
      <c r="H38" s="17"/>
      <c r="I38" s="17"/>
      <c r="J38" s="17"/>
      <c r="K38" s="17"/>
      <c r="L38" s="17"/>
    </row>
    <row r="39" spans="1:12" x14ac:dyDescent="0.45">
      <c r="A39" s="12"/>
      <c r="H39" s="2"/>
    </row>
    <row r="42" spans="1:12" x14ac:dyDescent="0.45">
      <c r="A42" s="13"/>
    </row>
  </sheetData>
  <phoneticPr fontId="1"/>
  <dataValidations count="2">
    <dataValidation type="list" allowBlank="1" showInputMessage="1" showErrorMessage="1" sqref="H25:H27 H30:H32" xr:uid="{40EA9633-AC95-4163-9432-2440CDA54046}">
      <formula1>"　,決定,ほぼ確定的,協議中,未定"</formula1>
    </dataValidation>
    <dataValidation type="list" allowBlank="1" showInputMessage="1" showErrorMessage="1" sqref="B16 B19 B24 B29 B34" xr:uid="{9A5C09A7-B097-4F40-8A16-DCAB35402FD5}">
      <formula1>"　,あり,なし"</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8CEC7-3A66-4225-935B-79D4CEE27400}">
  <sheetPr codeName="Sheet13">
    <tabColor rgb="FFFF0000"/>
    <pageSetUpPr fitToPage="1"/>
  </sheetPr>
  <dimension ref="A1:R46"/>
  <sheetViews>
    <sheetView zoomScale="85" zoomScaleNormal="85" zoomScaleSheetLayoutView="100" workbookViewId="0">
      <selection activeCell="D9" sqref="D9"/>
    </sheetView>
  </sheetViews>
  <sheetFormatPr defaultColWidth="9" defaultRowHeight="15" x14ac:dyDescent="0.45"/>
  <cols>
    <col min="1" max="1" width="34.5" style="5" customWidth="1"/>
    <col min="2" max="2" width="16" style="5" customWidth="1"/>
    <col min="3" max="3" width="11.59765625" style="5" customWidth="1"/>
    <col min="4" max="4" width="19.5" style="5" customWidth="1"/>
    <col min="5" max="5" width="14.59765625" style="5" customWidth="1"/>
    <col min="6" max="6" width="2.69921875" style="5" customWidth="1"/>
    <col min="7" max="7" width="4.5" style="5" customWidth="1"/>
    <col min="8" max="8" width="2.69921875" style="5" customWidth="1"/>
    <col min="9" max="9" width="14.3984375" style="5" customWidth="1"/>
    <col min="10" max="10" width="4.69921875" style="5" customWidth="1"/>
    <col min="11" max="11" width="12.69921875" style="5" customWidth="1"/>
    <col min="12" max="12" width="17.69921875" style="5" customWidth="1"/>
    <col min="13" max="13" width="11.09765625" style="5" customWidth="1"/>
    <col min="14" max="18" width="9" style="5"/>
    <col min="19" max="19" width="7.19921875" style="5" customWidth="1"/>
    <col min="20" max="16384" width="9" style="5"/>
  </cols>
  <sheetData>
    <row r="1" spans="1:17" ht="27" customHeight="1" x14ac:dyDescent="0.45">
      <c r="A1" s="171" t="s">
        <v>694</v>
      </c>
      <c r="E1" s="172" t="str">
        <f>IF('1-1.提案書（様式）'!$I$11="","",'1-1.提案書（様式）'!$I$11)</f>
        <v/>
      </c>
      <c r="F1" s="172"/>
      <c r="G1" s="172"/>
      <c r="H1" s="172"/>
    </row>
    <row r="3" spans="1:17" x14ac:dyDescent="0.45">
      <c r="A3" s="2" t="s">
        <v>150</v>
      </c>
    </row>
    <row r="4" spans="1:17" ht="15.6" thickBot="1" x14ac:dyDescent="0.5"/>
    <row r="5" spans="1:17" ht="18.600000000000001" customHeight="1" thickBot="1" x14ac:dyDescent="0.5">
      <c r="A5" s="173" t="s">
        <v>151</v>
      </c>
      <c r="B5" s="797" t="str">
        <f>IF('1-1.提案書（様式）'!$F$18="","",'1-1.提案書（様式）'!$F$18)</f>
        <v/>
      </c>
      <c r="C5" s="798"/>
      <c r="D5" s="798"/>
      <c r="E5" s="799"/>
      <c r="F5" s="174"/>
      <c r="G5" s="174"/>
      <c r="H5" s="174"/>
      <c r="M5" s="175"/>
    </row>
    <row r="7" spans="1:17" ht="15.6" thickBot="1" x14ac:dyDescent="0.5"/>
    <row r="8" spans="1:17" ht="15.6" customHeight="1" thickBot="1" x14ac:dyDescent="0.5">
      <c r="A8" s="173" t="s">
        <v>152</v>
      </c>
      <c r="B8" s="383"/>
      <c r="C8" s="176" t="s">
        <v>19</v>
      </c>
      <c r="D8" s="383"/>
      <c r="E8" s="176" t="s">
        <v>153</v>
      </c>
      <c r="F8" s="5" t="s">
        <v>154</v>
      </c>
      <c r="G8" s="176"/>
      <c r="H8" s="176"/>
      <c r="M8" s="175"/>
    </row>
    <row r="9" spans="1:17" ht="15.6" thickBot="1" x14ac:dyDescent="0.5">
      <c r="B9" s="177">
        <f>'1-1.提案書（様式）'!$E$35</f>
        <v>0</v>
      </c>
      <c r="C9" s="176" t="s">
        <v>19</v>
      </c>
      <c r="D9" s="178" t="str">
        <f>IF('1-1.提案書（様式）'!$G$35="","",'1-1.提案書（様式）'!$G$35)</f>
        <v/>
      </c>
      <c r="E9" s="176" t="s">
        <v>155</v>
      </c>
      <c r="F9" s="5" t="s">
        <v>156</v>
      </c>
      <c r="G9" s="176"/>
      <c r="H9" s="176"/>
      <c r="I9" s="62"/>
      <c r="J9" s="5" t="s">
        <v>157</v>
      </c>
    </row>
    <row r="10" spans="1:17" ht="15.6" thickBot="1" x14ac:dyDescent="0.5"/>
    <row r="11" spans="1:17" ht="15.6" thickBot="1" x14ac:dyDescent="0.5">
      <c r="A11" s="12" t="s">
        <v>158</v>
      </c>
      <c r="B11" s="62"/>
      <c r="C11" s="5" t="s">
        <v>40</v>
      </c>
      <c r="D11" s="5" t="str">
        <f>IF(E1="","提案時月末時点","("&amp; YEAR(E1) &amp; "年" &amp; MONTH(E1) &amp; "月末時点）")</f>
        <v>提案時月末時点</v>
      </c>
      <c r="E11" s="2" t="s">
        <v>159</v>
      </c>
      <c r="M11" s="2"/>
    </row>
    <row r="12" spans="1:17" ht="15.6" thickBot="1" x14ac:dyDescent="0.5">
      <c r="A12" s="12" t="s">
        <v>160</v>
      </c>
      <c r="B12" s="62"/>
      <c r="C12" s="5" t="s">
        <v>40</v>
      </c>
      <c r="D12" s="5" t="str">
        <f>IF(D8="","事業開始時月末時点","("&amp;B8&amp;"年"&amp;D8-1&amp;"月末時点）")</f>
        <v>事業開始時月末時点</v>
      </c>
      <c r="E12" s="2" t="s">
        <v>161</v>
      </c>
      <c r="M12" s="2"/>
    </row>
    <row r="13" spans="1:17" ht="16.8" thickBot="1" x14ac:dyDescent="0.5">
      <c r="A13" s="10"/>
      <c r="B13" s="69"/>
      <c r="M13" s="2"/>
      <c r="Q13" s="274"/>
    </row>
    <row r="14" spans="1:17" ht="15.6" thickBot="1" x14ac:dyDescent="0.5">
      <c r="A14" s="10" t="s">
        <v>590</v>
      </c>
      <c r="B14" s="179">
        <f>'1-1.提案書（様式）'!$H$31</f>
        <v>0</v>
      </c>
      <c r="C14" s="5" t="s">
        <v>40</v>
      </c>
      <c r="D14" s="2" t="s">
        <v>591</v>
      </c>
      <c r="M14" s="175"/>
      <c r="N14" s="2"/>
    </row>
    <row r="15" spans="1:17" ht="15.6" thickBot="1" x14ac:dyDescent="0.5">
      <c r="A15" s="10" t="s">
        <v>592</v>
      </c>
      <c r="B15" s="179">
        <f>'1-1.提案書（様式）'!$H$32</f>
        <v>0</v>
      </c>
      <c r="C15" s="5" t="s">
        <v>40</v>
      </c>
      <c r="D15" s="2" t="s">
        <v>593</v>
      </c>
      <c r="M15" s="175"/>
      <c r="N15" s="2"/>
    </row>
    <row r="16" spans="1:17" ht="15.6" thickBot="1" x14ac:dyDescent="0.5">
      <c r="A16" s="12" t="s">
        <v>594</v>
      </c>
      <c r="B16" s="179">
        <f>B14-B15</f>
        <v>0</v>
      </c>
      <c r="C16" s="5" t="s">
        <v>40</v>
      </c>
      <c r="D16" s="2"/>
      <c r="M16" s="175"/>
    </row>
    <row r="17" spans="1:18" x14ac:dyDescent="0.45">
      <c r="A17" s="10"/>
    </row>
    <row r="19" spans="1:18" ht="15.6" thickBot="1" x14ac:dyDescent="0.5">
      <c r="A19" s="13" t="s">
        <v>595</v>
      </c>
      <c r="M19" s="175"/>
    </row>
    <row r="20" spans="1:18" ht="15.6" thickBot="1" x14ac:dyDescent="0.5">
      <c r="A20" s="12" t="s">
        <v>536</v>
      </c>
      <c r="B20" s="180" t="str">
        <f>IF(B21&gt;0,"有","無")</f>
        <v>無</v>
      </c>
      <c r="D20" s="2"/>
      <c r="E20" s="2"/>
      <c r="F20" s="2"/>
      <c r="G20" s="2"/>
      <c r="H20" s="2"/>
      <c r="K20" s="2"/>
      <c r="M20" s="175"/>
      <c r="N20" s="2"/>
    </row>
    <row r="21" spans="1:18" ht="15.6" thickBot="1" x14ac:dyDescent="0.5">
      <c r="A21" s="10"/>
      <c r="B21" s="387">
        <f>'1-1.提案書（様式）'!$G$40</f>
        <v>0</v>
      </c>
      <c r="C21" s="5" t="s">
        <v>519</v>
      </c>
      <c r="D21" s="2"/>
      <c r="E21" s="2"/>
      <c r="F21" s="2"/>
      <c r="G21" s="2"/>
      <c r="H21" s="2"/>
      <c r="K21" s="181"/>
      <c r="M21" s="175"/>
      <c r="N21" s="2"/>
    </row>
    <row r="22" spans="1:18" ht="15.6" thickBot="1" x14ac:dyDescent="0.5">
      <c r="A22" s="10"/>
      <c r="D22" s="2" t="str">
        <f>IF(B21&gt;B12,"ERROR！事業開始時点での手元資金を超過しています","")</f>
        <v/>
      </c>
      <c r="E22" s="28"/>
      <c r="F22" s="28"/>
      <c r="G22" s="28"/>
      <c r="H22" s="28"/>
      <c r="I22" s="28"/>
      <c r="J22" s="28"/>
    </row>
    <row r="23" spans="1:18" ht="15.6" thickBot="1" x14ac:dyDescent="0.5">
      <c r="A23" s="12" t="s">
        <v>163</v>
      </c>
      <c r="B23" s="125"/>
      <c r="D23" s="5" t="s">
        <v>164</v>
      </c>
    </row>
    <row r="24" spans="1:18" ht="36.75" customHeight="1" thickBot="1" x14ac:dyDescent="0.5">
      <c r="A24" s="15" t="s">
        <v>544</v>
      </c>
      <c r="B24" s="170"/>
      <c r="C24" s="5" t="s">
        <v>519</v>
      </c>
      <c r="D24" s="800"/>
      <c r="E24" s="801"/>
      <c r="F24" s="801"/>
      <c r="G24" s="801"/>
      <c r="H24" s="801"/>
      <c r="I24" s="801"/>
      <c r="J24" s="801"/>
      <c r="K24" s="801"/>
      <c r="L24" s="801"/>
      <c r="M24" s="801"/>
      <c r="N24" s="801"/>
      <c r="O24" s="801"/>
      <c r="P24" s="801"/>
      <c r="Q24" s="802"/>
    </row>
    <row r="25" spans="1:18" ht="18" customHeight="1" x14ac:dyDescent="0.45">
      <c r="A25" s="12"/>
      <c r="B25" s="28"/>
      <c r="C25" s="183"/>
      <c r="D25" s="803"/>
      <c r="E25" s="804"/>
      <c r="F25" s="804"/>
      <c r="G25" s="804"/>
      <c r="H25" s="804"/>
      <c r="I25" s="804"/>
      <c r="J25" s="804"/>
      <c r="K25" s="804"/>
      <c r="L25" s="804"/>
      <c r="M25" s="804"/>
      <c r="N25" s="804"/>
      <c r="O25" s="804"/>
      <c r="P25" s="804"/>
      <c r="Q25" s="805"/>
    </row>
    <row r="26" spans="1:18" ht="18" customHeight="1" thickBot="1" x14ac:dyDescent="0.5">
      <c r="B26" s="183"/>
      <c r="C26" s="183"/>
      <c r="D26" s="806"/>
      <c r="E26" s="807"/>
      <c r="F26" s="807"/>
      <c r="G26" s="807"/>
      <c r="H26" s="807"/>
      <c r="I26" s="807"/>
      <c r="J26" s="807"/>
      <c r="K26" s="807"/>
      <c r="L26" s="807"/>
      <c r="M26" s="807"/>
      <c r="N26" s="807"/>
      <c r="O26" s="807"/>
      <c r="P26" s="807"/>
      <c r="Q26" s="808"/>
    </row>
    <row r="27" spans="1:18" ht="15.6" thickBot="1" x14ac:dyDescent="0.5"/>
    <row r="28" spans="1:18" ht="15.6" thickBot="1" x14ac:dyDescent="0.5">
      <c r="A28" s="12" t="s">
        <v>165</v>
      </c>
      <c r="B28" s="180" t="str">
        <f>IF(B29&gt;0,"有","無")</f>
        <v>無</v>
      </c>
      <c r="D28" s="184" t="s">
        <v>166</v>
      </c>
      <c r="E28" s="185" t="s">
        <v>167</v>
      </c>
      <c r="F28" s="185"/>
      <c r="G28" s="185"/>
      <c r="H28" s="185"/>
      <c r="I28" s="185" t="s">
        <v>168</v>
      </c>
      <c r="J28" s="185"/>
      <c r="K28" s="795" t="s">
        <v>169</v>
      </c>
      <c r="L28" s="795"/>
      <c r="M28" s="185" t="s">
        <v>170</v>
      </c>
      <c r="N28" s="795" t="s">
        <v>171</v>
      </c>
      <c r="O28" s="795"/>
      <c r="P28" s="795"/>
      <c r="Q28" s="795"/>
      <c r="R28" s="796"/>
    </row>
    <row r="29" spans="1:18" ht="36.75" customHeight="1" thickBot="1" x14ac:dyDescent="0.5">
      <c r="A29" s="15"/>
      <c r="B29" s="387">
        <f>'1-1.提案書（様式）'!$G$41</f>
        <v>0</v>
      </c>
      <c r="C29" s="5" t="s">
        <v>519</v>
      </c>
      <c r="D29" s="366" t="s">
        <v>82</v>
      </c>
      <c r="E29" s="356"/>
      <c r="F29" s="357" t="s">
        <v>19</v>
      </c>
      <c r="G29" s="356"/>
      <c r="H29" s="357" t="s">
        <v>180</v>
      </c>
      <c r="I29" s="384"/>
      <c r="J29" s="357" t="s">
        <v>40</v>
      </c>
      <c r="K29" s="683"/>
      <c r="L29" s="809"/>
      <c r="M29" s="367" t="s">
        <v>82</v>
      </c>
      <c r="N29" s="809"/>
      <c r="O29" s="809"/>
      <c r="P29" s="809"/>
      <c r="Q29" s="809"/>
      <c r="R29" s="810"/>
    </row>
    <row r="30" spans="1:18" ht="36.75" customHeight="1" x14ac:dyDescent="0.45">
      <c r="D30" s="368" t="s">
        <v>82</v>
      </c>
      <c r="E30" s="360"/>
      <c r="F30" s="6" t="s">
        <v>19</v>
      </c>
      <c r="G30" s="360"/>
      <c r="H30" s="6" t="s">
        <v>180</v>
      </c>
      <c r="I30" s="385"/>
      <c r="J30" s="6" t="s">
        <v>40</v>
      </c>
      <c r="K30" s="811"/>
      <c r="L30" s="811"/>
      <c r="M30" s="369"/>
      <c r="N30" s="811"/>
      <c r="O30" s="811"/>
      <c r="P30" s="811"/>
      <c r="Q30" s="811"/>
      <c r="R30" s="812"/>
    </row>
    <row r="31" spans="1:18" ht="36.75" customHeight="1" thickBot="1" x14ac:dyDescent="0.5">
      <c r="D31" s="370" t="s">
        <v>82</v>
      </c>
      <c r="E31" s="363"/>
      <c r="F31" s="364" t="s">
        <v>19</v>
      </c>
      <c r="G31" s="363"/>
      <c r="H31" s="364" t="s">
        <v>180</v>
      </c>
      <c r="I31" s="386"/>
      <c r="J31" s="364" t="s">
        <v>40</v>
      </c>
      <c r="K31" s="813"/>
      <c r="L31" s="813"/>
      <c r="M31" s="371"/>
      <c r="N31" s="813"/>
      <c r="O31" s="813"/>
      <c r="P31" s="813"/>
      <c r="Q31" s="813"/>
      <c r="R31" s="814"/>
    </row>
    <row r="32" spans="1:18" ht="15.6" thickBot="1" x14ac:dyDescent="0.5"/>
    <row r="33" spans="1:18" ht="15.6" thickBot="1" x14ac:dyDescent="0.5">
      <c r="A33" s="12" t="s">
        <v>172</v>
      </c>
      <c r="B33" s="125"/>
      <c r="D33" s="184" t="s">
        <v>166</v>
      </c>
      <c r="E33" s="185" t="s">
        <v>167</v>
      </c>
      <c r="F33" s="185"/>
      <c r="G33" s="185"/>
      <c r="H33" s="185"/>
      <c r="I33" s="185" t="s">
        <v>173</v>
      </c>
      <c r="J33" s="185"/>
      <c r="K33" s="795" t="s">
        <v>169</v>
      </c>
      <c r="L33" s="795"/>
      <c r="M33" s="185" t="s">
        <v>170</v>
      </c>
      <c r="N33" s="795" t="s">
        <v>174</v>
      </c>
      <c r="O33" s="795"/>
      <c r="P33" s="795"/>
      <c r="Q33" s="795"/>
      <c r="R33" s="796"/>
    </row>
    <row r="34" spans="1:18" ht="40.5" customHeight="1" thickBot="1" x14ac:dyDescent="0.5">
      <c r="A34" s="15" t="s">
        <v>544</v>
      </c>
      <c r="B34" s="170"/>
      <c r="C34" s="5" t="s">
        <v>519</v>
      </c>
      <c r="D34" s="355"/>
      <c r="E34" s="356"/>
      <c r="F34" s="357" t="s">
        <v>19</v>
      </c>
      <c r="G34" s="356"/>
      <c r="H34" s="357" t="s">
        <v>180</v>
      </c>
      <c r="I34" s="384"/>
      <c r="J34" s="357" t="s">
        <v>40</v>
      </c>
      <c r="K34" s="809"/>
      <c r="L34" s="809"/>
      <c r="M34" s="358" t="s">
        <v>82</v>
      </c>
      <c r="N34" s="792"/>
      <c r="O34" s="725"/>
      <c r="P34" s="725"/>
      <c r="Q34" s="725"/>
      <c r="R34" s="726"/>
    </row>
    <row r="35" spans="1:18" ht="40.5" customHeight="1" x14ac:dyDescent="0.45">
      <c r="D35" s="359"/>
      <c r="E35" s="360"/>
      <c r="F35" s="6" t="s">
        <v>19</v>
      </c>
      <c r="G35" s="360"/>
      <c r="H35" s="6" t="s">
        <v>180</v>
      </c>
      <c r="I35" s="385"/>
      <c r="J35" s="6" t="s">
        <v>40</v>
      </c>
      <c r="K35" s="811"/>
      <c r="L35" s="811"/>
      <c r="M35" s="361"/>
      <c r="N35" s="793"/>
      <c r="O35" s="728"/>
      <c r="P35" s="728"/>
      <c r="Q35" s="728"/>
      <c r="R35" s="729"/>
    </row>
    <row r="36" spans="1:18" ht="40.5" customHeight="1" thickBot="1" x14ac:dyDescent="0.5">
      <c r="D36" s="362"/>
      <c r="E36" s="363"/>
      <c r="F36" s="364" t="s">
        <v>19</v>
      </c>
      <c r="G36" s="363"/>
      <c r="H36" s="364" t="s">
        <v>180</v>
      </c>
      <c r="I36" s="386"/>
      <c r="J36" s="364" t="s">
        <v>40</v>
      </c>
      <c r="K36" s="813"/>
      <c r="L36" s="813"/>
      <c r="M36" s="365"/>
      <c r="N36" s="794"/>
      <c r="O36" s="732"/>
      <c r="P36" s="732"/>
      <c r="Q36" s="732"/>
      <c r="R36" s="733"/>
    </row>
    <row r="37" spans="1:18" ht="15.6" thickBot="1" x14ac:dyDescent="0.5"/>
    <row r="38" spans="1:18" ht="15.6" thickBot="1" x14ac:dyDescent="0.5">
      <c r="A38" s="12" t="s">
        <v>175</v>
      </c>
      <c r="B38" s="125"/>
      <c r="D38" s="5" t="s">
        <v>176</v>
      </c>
    </row>
    <row r="39" spans="1:18" ht="36.75" customHeight="1" thickBot="1" x14ac:dyDescent="0.5">
      <c r="A39" s="15" t="s">
        <v>544</v>
      </c>
      <c r="B39" s="170"/>
      <c r="C39" s="5" t="s">
        <v>519</v>
      </c>
      <c r="D39" s="800"/>
      <c r="E39" s="801"/>
      <c r="F39" s="801"/>
      <c r="G39" s="801"/>
      <c r="H39" s="801"/>
      <c r="I39" s="801"/>
      <c r="J39" s="801"/>
      <c r="K39" s="801"/>
      <c r="L39" s="801"/>
      <c r="M39" s="801"/>
      <c r="N39" s="801"/>
      <c r="O39" s="801"/>
      <c r="P39" s="801"/>
      <c r="Q39" s="802"/>
    </row>
    <row r="40" spans="1:18" x14ac:dyDescent="0.45">
      <c r="D40" s="803"/>
      <c r="E40" s="804"/>
      <c r="F40" s="804"/>
      <c r="G40" s="804"/>
      <c r="H40" s="804"/>
      <c r="I40" s="804"/>
      <c r="J40" s="804"/>
      <c r="K40" s="804"/>
      <c r="L40" s="804"/>
      <c r="M40" s="804"/>
      <c r="N40" s="804"/>
      <c r="O40" s="804"/>
      <c r="P40" s="804"/>
      <c r="Q40" s="805"/>
    </row>
    <row r="41" spans="1:18" ht="15.6" thickBot="1" x14ac:dyDescent="0.5">
      <c r="D41" s="806"/>
      <c r="E41" s="807"/>
      <c r="F41" s="807"/>
      <c r="G41" s="807"/>
      <c r="H41" s="807"/>
      <c r="I41" s="807"/>
      <c r="J41" s="807"/>
      <c r="K41" s="807"/>
      <c r="L41" s="807"/>
      <c r="M41" s="807"/>
      <c r="N41" s="807"/>
      <c r="O41" s="807"/>
      <c r="P41" s="807"/>
      <c r="Q41" s="808"/>
    </row>
    <row r="42" spans="1:18" ht="15.6" thickBot="1" x14ac:dyDescent="0.5">
      <c r="D42" s="17"/>
      <c r="E42" s="17"/>
      <c r="F42" s="17"/>
      <c r="G42" s="17"/>
      <c r="H42" s="17"/>
      <c r="I42" s="17"/>
      <c r="J42" s="17"/>
      <c r="K42" s="17"/>
      <c r="L42" s="17"/>
      <c r="M42" s="17"/>
      <c r="N42" s="17"/>
      <c r="O42" s="17"/>
      <c r="P42" s="17"/>
      <c r="Q42" s="17"/>
    </row>
    <row r="43" spans="1:18" ht="15.6" thickBot="1" x14ac:dyDescent="0.5">
      <c r="A43" s="12" t="s">
        <v>177</v>
      </c>
      <c r="B43" s="388">
        <f>IFERROR(B39+B34+B29+B24+B21,"")</f>
        <v>0</v>
      </c>
      <c r="C43" s="5" t="s">
        <v>15</v>
      </c>
      <c r="D43" s="175" t="s">
        <v>162</v>
      </c>
      <c r="E43" s="2" t="s">
        <v>596</v>
      </c>
      <c r="F43" s="2"/>
      <c r="G43" s="2"/>
      <c r="H43" s="2"/>
    </row>
    <row r="44" spans="1:18" ht="15.6" thickBot="1" x14ac:dyDescent="0.5">
      <c r="A44" s="12" t="s">
        <v>597</v>
      </c>
      <c r="B44" s="182" t="b">
        <f>B43=B16</f>
        <v>1</v>
      </c>
      <c r="C44" s="377" t="s">
        <v>564</v>
      </c>
      <c r="D44" s="175" t="s">
        <v>565</v>
      </c>
    </row>
    <row r="46" spans="1:18" ht="10.95" customHeight="1" x14ac:dyDescent="0.45">
      <c r="A46" s="13"/>
    </row>
  </sheetData>
  <sheetProtection selectLockedCells="1"/>
  <mergeCells count="19">
    <mergeCell ref="B5:E5"/>
    <mergeCell ref="D24:Q26"/>
    <mergeCell ref="D39:Q41"/>
    <mergeCell ref="K29:L29"/>
    <mergeCell ref="N29:R29"/>
    <mergeCell ref="K30:L30"/>
    <mergeCell ref="N30:R30"/>
    <mergeCell ref="K31:L31"/>
    <mergeCell ref="N31:R31"/>
    <mergeCell ref="K33:L33"/>
    <mergeCell ref="N33:R33"/>
    <mergeCell ref="K34:L34"/>
    <mergeCell ref="K35:L35"/>
    <mergeCell ref="K36:L36"/>
    <mergeCell ref="N34:R34"/>
    <mergeCell ref="N35:R35"/>
    <mergeCell ref="N36:R36"/>
    <mergeCell ref="K28:L28"/>
    <mergeCell ref="N28:R28"/>
  </mergeCells>
  <phoneticPr fontId="1"/>
  <conditionalFormatting sqref="B24">
    <cfRule type="expression" dxfId="27" priority="9">
      <formula>$B$23="無"</formula>
    </cfRule>
  </conditionalFormatting>
  <conditionalFormatting sqref="B34">
    <cfRule type="expression" dxfId="26" priority="5">
      <formula>$B$33="無"</formula>
    </cfRule>
  </conditionalFormatting>
  <conditionalFormatting sqref="B39">
    <cfRule type="expression" dxfId="25" priority="4">
      <formula>$B$38="無"</formula>
    </cfRule>
  </conditionalFormatting>
  <conditionalFormatting sqref="D24:Q26">
    <cfRule type="expression" dxfId="24" priority="12">
      <formula>$B$23="無"</formula>
    </cfRule>
  </conditionalFormatting>
  <conditionalFormatting sqref="D39:Q41">
    <cfRule type="expression" dxfId="23" priority="10">
      <formula>$B$38="無"</formula>
    </cfRule>
  </conditionalFormatting>
  <conditionalFormatting sqref="D29:R31">
    <cfRule type="expression" dxfId="22" priority="13">
      <formula>$B$28="無"</formula>
    </cfRule>
  </conditionalFormatting>
  <conditionalFormatting sqref="D34:R36">
    <cfRule type="expression" dxfId="21" priority="11">
      <formula>$B$33="無"</formula>
    </cfRule>
  </conditionalFormatting>
  <dataValidations count="10">
    <dataValidation type="list" allowBlank="1" showInputMessage="1" showErrorMessage="1" sqref="M34:M36 M29:M31" xr:uid="{ECCC7B03-E8F2-438D-A075-666EF43B976A}">
      <formula1>"　,決定,ほぼ確定的,協議中,未定"</formula1>
    </dataValidation>
    <dataValidation type="list" allowBlank="1" showInputMessage="1" showErrorMessage="1" sqref="D29:D31" xr:uid="{DE83D445-E08D-4341-A359-727EB9BF9D38}">
      <formula1>"　,金融機関からの融資,株主からの貸付,関連企業からの貸付,役員貸付,その他"</formula1>
    </dataValidation>
    <dataValidation type="list" allowBlank="1" showInputMessage="1" showErrorMessage="1" sqref="D34:D36" xr:uid="{1171D65A-948B-4640-97A8-C7E7C6A7FA8C}">
      <formula1>"　,VCからの出資,関連会社からの出資,第三者割当増資,その他"</formula1>
    </dataValidation>
    <dataValidation type="textLength" imeMode="off" operator="equal" allowBlank="1" showInputMessage="1" showErrorMessage="1" sqref="B8" xr:uid="{ADE7B2B5-1D4E-4B57-B5DD-FE1D3F1544DE}">
      <formula1>4</formula1>
    </dataValidation>
    <dataValidation type="whole" imeMode="off" operator="lessThanOrEqual" allowBlank="1" showInputMessage="1" showErrorMessage="1" sqref="D8" xr:uid="{A4A8D942-0893-4CCF-BAF2-F829A33E2E0F}">
      <formula1>12</formula1>
    </dataValidation>
    <dataValidation imeMode="off" allowBlank="1" showInputMessage="1" showErrorMessage="1" sqref="B11:B12 B24" xr:uid="{4E171672-5F98-4584-9482-E4A6687386E8}"/>
    <dataValidation type="textLength" imeMode="halfAlpha" operator="equal" allowBlank="1" showInputMessage="1" showErrorMessage="1" sqref="E29:E31 E34:E36" xr:uid="{BDF32BFA-822B-4861-98FA-8DD350E7B022}">
      <formula1>4</formula1>
    </dataValidation>
    <dataValidation type="whole" imeMode="halfAlpha" operator="lessThanOrEqual" allowBlank="1" showInputMessage="1" showErrorMessage="1" sqref="G29:G31 G34:G36" xr:uid="{B696AC35-D24C-4E02-9DE3-29EFB0F63DDF}">
      <formula1>12</formula1>
    </dataValidation>
    <dataValidation type="whole" imeMode="halfAlpha" operator="lessThanOrEqual" allowBlank="1" showInputMessage="1" showErrorMessage="1" sqref="I29:I31 I34:I36" xr:uid="{67B6DCA4-35EB-4B07-A78D-150CF27D6626}">
      <formula1>10000000</formula1>
    </dataValidation>
    <dataValidation imeMode="off" operator="lessThanOrEqual" allowBlank="1" showInputMessage="1" showErrorMessage="1" sqref="I9" xr:uid="{CA4026B3-7230-4896-8C08-D9F7D2276D60}"/>
  </dataValidations>
  <pageMargins left="0.70866141732283472" right="0.70866141732283472" top="0.74803149606299213" bottom="0.74803149606299213" header="0.31496062992125984" footer="0.31496062992125984"/>
  <pageSetup paperSize="9" scale="5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A4899B5-C0DD-4D32-9725-70325916C267}">
          <x14:formula1>
            <xm:f>表紙!$F$41:$F$42</xm:f>
          </x14:formula1>
          <xm:sqref>B33 B23 B38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323D5-8830-4579-81FB-83E5B7EBF2F2}">
  <sheetPr>
    <tabColor rgb="FFFF0000"/>
    <pageSetUpPr fitToPage="1"/>
  </sheetPr>
  <dimension ref="A1:AU125"/>
  <sheetViews>
    <sheetView topLeftCell="D1" zoomScaleNormal="100" workbookViewId="0">
      <selection activeCell="P1" sqref="P1:P1048576"/>
    </sheetView>
  </sheetViews>
  <sheetFormatPr defaultColWidth="9" defaultRowHeight="15" x14ac:dyDescent="0.45"/>
  <cols>
    <col min="1" max="1" width="13" style="5" customWidth="1"/>
    <col min="2" max="2" width="15.69921875" style="5" customWidth="1"/>
    <col min="3" max="3" width="25.59765625" style="5" customWidth="1"/>
    <col min="4" max="17" width="12.69921875" style="14" customWidth="1"/>
    <col min="18" max="47" width="9.8984375" style="14" customWidth="1"/>
    <col min="48" max="48" width="17.5" style="5" customWidth="1"/>
    <col min="49" max="16384" width="9" style="5"/>
  </cols>
  <sheetData>
    <row r="1" spans="1:47" ht="21.75" customHeight="1" x14ac:dyDescent="0.45">
      <c r="A1" s="18" t="s">
        <v>695</v>
      </c>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row>
    <row r="2" spans="1:47" ht="16.5" customHeight="1" thickBot="1" x14ac:dyDescent="0.5">
      <c r="A2" s="2" t="s">
        <v>178</v>
      </c>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row>
    <row r="3" spans="1:47" ht="17.25" customHeight="1" thickBot="1" x14ac:dyDescent="0.5">
      <c r="A3" s="833" t="s">
        <v>179</v>
      </c>
      <c r="B3" s="281">
        <f>'3-3-I.財務項目ファイル-資金計画表'!$B$8</f>
        <v>0</v>
      </c>
      <c r="C3" s="14" t="s">
        <v>19</v>
      </c>
      <c r="D3" s="281">
        <f>'3-3-I.財務項目ファイル-資金計画表'!$D$8</f>
        <v>0</v>
      </c>
      <c r="E3" s="14" t="s">
        <v>153</v>
      </c>
      <c r="F3" s="14" t="s">
        <v>154</v>
      </c>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row>
    <row r="4" spans="1:47" ht="17.25" customHeight="1" thickBot="1" x14ac:dyDescent="0.5">
      <c r="A4" s="834"/>
      <c r="B4" s="281">
        <f>'3-3-I.財務項目ファイル-資金計画表'!$B$9</f>
        <v>0</v>
      </c>
      <c r="C4" s="14" t="s">
        <v>19</v>
      </c>
      <c r="D4" s="281" t="str">
        <f>'3-3-I.財務項目ファイル-資金計画表'!$D$9</f>
        <v/>
      </c>
      <c r="E4" s="14" t="s">
        <v>153</v>
      </c>
      <c r="F4" s="14" t="s">
        <v>156</v>
      </c>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row>
    <row r="5" spans="1:47" ht="34.200000000000003" customHeight="1" thickBot="1" x14ac:dyDescent="0.5">
      <c r="A5" s="14"/>
      <c r="B5" s="282"/>
      <c r="C5" s="14"/>
      <c r="D5" s="282"/>
      <c r="P5" s="283" t="s">
        <v>543</v>
      </c>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row>
    <row r="6" spans="1:47" ht="14.25" customHeight="1" thickBot="1" x14ac:dyDescent="0.5">
      <c r="B6" s="18"/>
      <c r="C6" s="10" t="s">
        <v>19</v>
      </c>
      <c r="D6" s="284">
        <f>B3</f>
        <v>0</v>
      </c>
      <c r="E6" s="285">
        <f t="shared" ref="E6:O6" si="0">IF(D6="","",IF(AND(D6=$B$4,D7=$D$4),"",IF(D7=12,D6+1,D6)))</f>
        <v>0</v>
      </c>
      <c r="F6" s="285">
        <f t="shared" si="0"/>
        <v>0</v>
      </c>
      <c r="G6" s="285">
        <f t="shared" si="0"/>
        <v>0</v>
      </c>
      <c r="H6" s="285">
        <f t="shared" si="0"/>
        <v>0</v>
      </c>
      <c r="I6" s="285">
        <f t="shared" si="0"/>
        <v>0</v>
      </c>
      <c r="J6" s="285">
        <f t="shared" si="0"/>
        <v>0</v>
      </c>
      <c r="K6" s="285">
        <f t="shared" si="0"/>
        <v>0</v>
      </c>
      <c r="L6" s="285">
        <f t="shared" si="0"/>
        <v>0</v>
      </c>
      <c r="M6" s="285">
        <f t="shared" si="0"/>
        <v>0</v>
      </c>
      <c r="N6" s="285">
        <f t="shared" si="0"/>
        <v>0</v>
      </c>
      <c r="O6" s="285">
        <f t="shared" si="0"/>
        <v>0</v>
      </c>
      <c r="P6" s="286">
        <f>B4</f>
        <v>0</v>
      </c>
      <c r="Q6" s="194" t="s">
        <v>19</v>
      </c>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row>
    <row r="7" spans="1:47" ht="14.25" customHeight="1" thickBot="1" x14ac:dyDescent="0.5">
      <c r="A7" s="271"/>
      <c r="B7" s="271"/>
      <c r="C7" s="10" t="s">
        <v>153</v>
      </c>
      <c r="D7" s="284">
        <f>D3</f>
        <v>0</v>
      </c>
      <c r="E7" s="287">
        <f t="shared" ref="E7:O7" si="1">IF(D7="","",IF(AND(D6=$B$4,D7=$D$4),"",IF(D7=12,1,D7+1)))</f>
        <v>1</v>
      </c>
      <c r="F7" s="287">
        <f t="shared" si="1"/>
        <v>2</v>
      </c>
      <c r="G7" s="287">
        <f t="shared" si="1"/>
        <v>3</v>
      </c>
      <c r="H7" s="287">
        <f t="shared" si="1"/>
        <v>4</v>
      </c>
      <c r="I7" s="287">
        <f t="shared" si="1"/>
        <v>5</v>
      </c>
      <c r="J7" s="287">
        <f t="shared" si="1"/>
        <v>6</v>
      </c>
      <c r="K7" s="287">
        <f t="shared" si="1"/>
        <v>7</v>
      </c>
      <c r="L7" s="287">
        <f t="shared" si="1"/>
        <v>8</v>
      </c>
      <c r="M7" s="287">
        <f t="shared" si="1"/>
        <v>9</v>
      </c>
      <c r="N7" s="287">
        <f t="shared" si="1"/>
        <v>10</v>
      </c>
      <c r="O7" s="287">
        <f t="shared" si="1"/>
        <v>11</v>
      </c>
      <c r="P7" s="286" t="s">
        <v>566</v>
      </c>
      <c r="Q7" s="194" t="s">
        <v>180</v>
      </c>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row>
    <row r="8" spans="1:47" ht="17.25" customHeight="1" thickBot="1" x14ac:dyDescent="0.5">
      <c r="A8" s="288" t="s">
        <v>569</v>
      </c>
      <c r="B8" s="282"/>
      <c r="C8" s="14"/>
      <c r="D8" s="282"/>
      <c r="Q8" s="14" t="s">
        <v>181</v>
      </c>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row>
    <row r="9" spans="1:47" ht="14.25" customHeight="1" thickBot="1" x14ac:dyDescent="0.5">
      <c r="A9" s="835" t="s">
        <v>182</v>
      </c>
      <c r="B9" s="836"/>
      <c r="C9" s="837"/>
      <c r="D9" s="289">
        <f>'3-3-I.財務項目ファイル-資金計画表'!$B$12</f>
        <v>0</v>
      </c>
      <c r="E9" s="290">
        <f t="shared" ref="E9:O9" si="2">D48</f>
        <v>0</v>
      </c>
      <c r="F9" s="290">
        <f t="shared" si="2"/>
        <v>0</v>
      </c>
      <c r="G9" s="290">
        <f t="shared" si="2"/>
        <v>0</v>
      </c>
      <c r="H9" s="290">
        <f t="shared" si="2"/>
        <v>0</v>
      </c>
      <c r="I9" s="290">
        <f t="shared" si="2"/>
        <v>0</v>
      </c>
      <c r="J9" s="290">
        <f t="shared" si="2"/>
        <v>0</v>
      </c>
      <c r="K9" s="290">
        <f t="shared" si="2"/>
        <v>0</v>
      </c>
      <c r="L9" s="290">
        <f t="shared" si="2"/>
        <v>0</v>
      </c>
      <c r="M9" s="290">
        <f t="shared" si="2"/>
        <v>0</v>
      </c>
      <c r="N9" s="290">
        <f t="shared" si="2"/>
        <v>0</v>
      </c>
      <c r="O9" s="290">
        <f t="shared" si="2"/>
        <v>0</v>
      </c>
      <c r="P9" s="391" t="e">
        <f>#REF!</f>
        <v>#REF!</v>
      </c>
      <c r="Q9" s="389"/>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row>
    <row r="10" spans="1:47" ht="14.25" customHeight="1" thickBot="1" x14ac:dyDescent="0.5">
      <c r="A10" s="838" t="s">
        <v>183</v>
      </c>
      <c r="B10" s="839"/>
      <c r="C10" s="840"/>
      <c r="D10" s="291"/>
      <c r="E10" s="292"/>
      <c r="F10" s="292"/>
      <c r="G10" s="292"/>
      <c r="H10" s="292"/>
      <c r="I10" s="292"/>
      <c r="J10" s="292"/>
      <c r="K10" s="292"/>
      <c r="L10" s="292"/>
      <c r="M10" s="292"/>
      <c r="N10" s="292"/>
      <c r="O10" s="292"/>
      <c r="P10" s="292"/>
      <c r="Q10" s="390"/>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row>
    <row r="11" spans="1:47" ht="14.25" customHeight="1" x14ac:dyDescent="0.45">
      <c r="A11" s="841" t="s">
        <v>184</v>
      </c>
      <c r="B11" s="844" t="s">
        <v>185</v>
      </c>
      <c r="C11" s="293" t="s">
        <v>186</v>
      </c>
      <c r="D11" s="117"/>
      <c r="E11" s="118"/>
      <c r="F11" s="118"/>
      <c r="G11" s="118"/>
      <c r="H11" s="118"/>
      <c r="I11" s="118"/>
      <c r="J11" s="118"/>
      <c r="K11" s="118"/>
      <c r="L11" s="118"/>
      <c r="M11" s="118"/>
      <c r="N11" s="118"/>
      <c r="O11" s="118"/>
      <c r="P11" s="119"/>
      <c r="Q11" s="294">
        <f t="shared" ref="Q11:Q18" si="3">SUM(D11:P11)</f>
        <v>0</v>
      </c>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row>
    <row r="12" spans="1:47" ht="14.25" customHeight="1" x14ac:dyDescent="0.45">
      <c r="A12" s="842"/>
      <c r="B12" s="845"/>
      <c r="C12" s="295" t="s">
        <v>187</v>
      </c>
      <c r="D12" s="120"/>
      <c r="E12" s="121"/>
      <c r="F12" s="121"/>
      <c r="G12" s="121"/>
      <c r="H12" s="121"/>
      <c r="I12" s="121"/>
      <c r="J12" s="121"/>
      <c r="K12" s="121"/>
      <c r="L12" s="121"/>
      <c r="M12" s="121"/>
      <c r="N12" s="121"/>
      <c r="O12" s="121"/>
      <c r="P12" s="122"/>
      <c r="Q12" s="296">
        <f t="shared" si="3"/>
        <v>0</v>
      </c>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row>
    <row r="13" spans="1:47" ht="14.25" customHeight="1" x14ac:dyDescent="0.45">
      <c r="A13" s="842"/>
      <c r="B13" s="845"/>
      <c r="C13" s="295" t="s">
        <v>188</v>
      </c>
      <c r="D13" s="120"/>
      <c r="E13" s="121"/>
      <c r="F13" s="121"/>
      <c r="G13" s="121"/>
      <c r="H13" s="121"/>
      <c r="I13" s="121"/>
      <c r="J13" s="121"/>
      <c r="K13" s="121"/>
      <c r="L13" s="121"/>
      <c r="M13" s="121"/>
      <c r="N13" s="121"/>
      <c r="O13" s="121"/>
      <c r="P13" s="122"/>
      <c r="Q13" s="296">
        <f t="shared" si="3"/>
        <v>0</v>
      </c>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row>
    <row r="14" spans="1:47" ht="14.25" customHeight="1" thickBot="1" x14ac:dyDescent="0.5">
      <c r="A14" s="842"/>
      <c r="B14" s="845"/>
      <c r="C14" s="295" t="s">
        <v>189</v>
      </c>
      <c r="D14" s="79"/>
      <c r="E14" s="123"/>
      <c r="F14" s="123"/>
      <c r="G14" s="123"/>
      <c r="H14" s="123"/>
      <c r="I14" s="123"/>
      <c r="J14" s="123"/>
      <c r="K14" s="123"/>
      <c r="L14" s="123"/>
      <c r="M14" s="123"/>
      <c r="N14" s="123"/>
      <c r="O14" s="123"/>
      <c r="P14" s="124"/>
      <c r="Q14" s="296">
        <f t="shared" si="3"/>
        <v>0</v>
      </c>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row>
    <row r="15" spans="1:47" ht="14.25" customHeight="1" thickBot="1" x14ac:dyDescent="0.5">
      <c r="A15" s="842"/>
      <c r="B15" s="846"/>
      <c r="C15" s="297" t="s">
        <v>190</v>
      </c>
      <c r="D15" s="302">
        <f>SUBTOTAL(9,D11:D14)</f>
        <v>0</v>
      </c>
      <c r="E15" s="302">
        <f t="shared" ref="E15:P15" si="4">SUBTOTAL(9,E11:E14)</f>
        <v>0</v>
      </c>
      <c r="F15" s="302">
        <f t="shared" si="4"/>
        <v>0</v>
      </c>
      <c r="G15" s="302">
        <f t="shared" si="4"/>
        <v>0</v>
      </c>
      <c r="H15" s="302">
        <f t="shared" si="4"/>
        <v>0</v>
      </c>
      <c r="I15" s="302">
        <f t="shared" si="4"/>
        <v>0</v>
      </c>
      <c r="J15" s="302">
        <f t="shared" si="4"/>
        <v>0</v>
      </c>
      <c r="K15" s="302">
        <f t="shared" si="4"/>
        <v>0</v>
      </c>
      <c r="L15" s="302">
        <f t="shared" si="4"/>
        <v>0</v>
      </c>
      <c r="M15" s="302">
        <f t="shared" si="4"/>
        <v>0</v>
      </c>
      <c r="N15" s="302">
        <f t="shared" si="4"/>
        <v>0</v>
      </c>
      <c r="O15" s="302">
        <f t="shared" si="4"/>
        <v>0</v>
      </c>
      <c r="P15" s="302">
        <f t="shared" si="4"/>
        <v>0</v>
      </c>
      <c r="Q15" s="298">
        <f t="shared" si="3"/>
        <v>0</v>
      </c>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row>
    <row r="16" spans="1:47" ht="14.25" customHeight="1" x14ac:dyDescent="0.45">
      <c r="A16" s="842"/>
      <c r="B16" s="821" t="s">
        <v>191</v>
      </c>
      <c r="C16" s="822"/>
      <c r="D16" s="117"/>
      <c r="E16" s="118"/>
      <c r="F16" s="118"/>
      <c r="G16" s="118"/>
      <c r="H16" s="118"/>
      <c r="I16" s="118"/>
      <c r="J16" s="118"/>
      <c r="K16" s="118"/>
      <c r="L16" s="118"/>
      <c r="M16" s="118"/>
      <c r="N16" s="118"/>
      <c r="O16" s="118"/>
      <c r="P16" s="119"/>
      <c r="Q16" s="296">
        <f t="shared" si="3"/>
        <v>0</v>
      </c>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row>
    <row r="17" spans="1:47" ht="14.25" customHeight="1" x14ac:dyDescent="0.45">
      <c r="A17" s="842"/>
      <c r="B17" s="821" t="s">
        <v>192</v>
      </c>
      <c r="C17" s="822"/>
      <c r="D17" s="120"/>
      <c r="E17" s="121"/>
      <c r="F17" s="121"/>
      <c r="G17" s="121"/>
      <c r="H17" s="121"/>
      <c r="I17" s="121"/>
      <c r="J17" s="121"/>
      <c r="K17" s="121"/>
      <c r="L17" s="121"/>
      <c r="M17" s="121"/>
      <c r="N17" s="121"/>
      <c r="O17" s="121"/>
      <c r="P17" s="122"/>
      <c r="Q17" s="296">
        <f t="shared" si="3"/>
        <v>0</v>
      </c>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row>
    <row r="18" spans="1:47" ht="14.25" customHeight="1" thickBot="1" x14ac:dyDescent="0.5">
      <c r="A18" s="842"/>
      <c r="B18" s="821" t="s">
        <v>598</v>
      </c>
      <c r="C18" s="822"/>
      <c r="D18" s="79">
        <v>0</v>
      </c>
      <c r="E18" s="123"/>
      <c r="F18" s="123"/>
      <c r="G18" s="123"/>
      <c r="H18" s="123"/>
      <c r="I18" s="123"/>
      <c r="J18" s="123"/>
      <c r="K18" s="123"/>
      <c r="L18" s="123"/>
      <c r="M18" s="123"/>
      <c r="N18" s="123"/>
      <c r="O18" s="123"/>
      <c r="P18" s="124"/>
      <c r="Q18" s="296">
        <f t="shared" si="3"/>
        <v>0</v>
      </c>
      <c r="R18" s="175" t="s">
        <v>193</v>
      </c>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row>
    <row r="19" spans="1:47" ht="14.25" customHeight="1" thickBot="1" x14ac:dyDescent="0.5">
      <c r="A19" s="843"/>
      <c r="B19" s="847" t="s">
        <v>194</v>
      </c>
      <c r="C19" s="848"/>
      <c r="D19" s="299">
        <f>SUM(D15:D18)</f>
        <v>0</v>
      </c>
      <c r="E19" s="300">
        <f t="shared" ref="E19:O19" si="5">SUM(E15:E18)</f>
        <v>0</v>
      </c>
      <c r="F19" s="300">
        <f t="shared" si="5"/>
        <v>0</v>
      </c>
      <c r="G19" s="300">
        <f t="shared" si="5"/>
        <v>0</v>
      </c>
      <c r="H19" s="300">
        <f t="shared" si="5"/>
        <v>0</v>
      </c>
      <c r="I19" s="300">
        <f t="shared" si="5"/>
        <v>0</v>
      </c>
      <c r="J19" s="300">
        <f t="shared" si="5"/>
        <v>0</v>
      </c>
      <c r="K19" s="300">
        <f t="shared" si="5"/>
        <v>0</v>
      </c>
      <c r="L19" s="300">
        <f t="shared" si="5"/>
        <v>0</v>
      </c>
      <c r="M19" s="300">
        <f t="shared" si="5"/>
        <v>0</v>
      </c>
      <c r="N19" s="300">
        <f t="shared" si="5"/>
        <v>0</v>
      </c>
      <c r="O19" s="300">
        <f t="shared" si="5"/>
        <v>0</v>
      </c>
      <c r="P19" s="300">
        <f>SUM(P15:P18)</f>
        <v>0</v>
      </c>
      <c r="Q19" s="301"/>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row>
    <row r="20" spans="1:47" ht="14.25" customHeight="1" x14ac:dyDescent="0.45">
      <c r="A20" s="841" t="s">
        <v>195</v>
      </c>
      <c r="B20" s="844" t="s">
        <v>196</v>
      </c>
      <c r="C20" s="293" t="s">
        <v>197</v>
      </c>
      <c r="D20" s="117"/>
      <c r="E20" s="118"/>
      <c r="F20" s="118"/>
      <c r="G20" s="118"/>
      <c r="H20" s="118"/>
      <c r="I20" s="118"/>
      <c r="J20" s="118"/>
      <c r="K20" s="118"/>
      <c r="L20" s="118"/>
      <c r="M20" s="118"/>
      <c r="N20" s="118"/>
      <c r="O20" s="118"/>
      <c r="P20" s="119"/>
      <c r="Q20" s="294">
        <f t="shared" ref="Q20:Q30" si="6">SUM(D20:P20)</f>
        <v>0</v>
      </c>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row>
    <row r="21" spans="1:47" ht="14.25" customHeight="1" x14ac:dyDescent="0.45">
      <c r="A21" s="842"/>
      <c r="B21" s="845"/>
      <c r="C21" s="295" t="s">
        <v>198</v>
      </c>
      <c r="D21" s="120"/>
      <c r="E21" s="121"/>
      <c r="F21" s="121"/>
      <c r="G21" s="121"/>
      <c r="H21" s="121"/>
      <c r="I21" s="121"/>
      <c r="J21" s="121"/>
      <c r="K21" s="121"/>
      <c r="L21" s="121"/>
      <c r="M21" s="121"/>
      <c r="N21" s="121"/>
      <c r="O21" s="121"/>
      <c r="P21" s="122"/>
      <c r="Q21" s="296">
        <f t="shared" si="6"/>
        <v>0</v>
      </c>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row>
    <row r="22" spans="1:47" ht="14.25" customHeight="1" thickBot="1" x14ac:dyDescent="0.5">
      <c r="A22" s="842"/>
      <c r="B22" s="845"/>
      <c r="C22" s="295" t="s">
        <v>199</v>
      </c>
      <c r="D22" s="79"/>
      <c r="E22" s="123"/>
      <c r="F22" s="123"/>
      <c r="G22" s="123"/>
      <c r="H22" s="123"/>
      <c r="I22" s="123"/>
      <c r="J22" s="123"/>
      <c r="K22" s="123"/>
      <c r="L22" s="123"/>
      <c r="M22" s="123"/>
      <c r="N22" s="123"/>
      <c r="O22" s="123"/>
      <c r="P22" s="124"/>
      <c r="Q22" s="296">
        <f t="shared" si="6"/>
        <v>0</v>
      </c>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row>
    <row r="23" spans="1:47" ht="14.25" customHeight="1" thickBot="1" x14ac:dyDescent="0.5">
      <c r="A23" s="842"/>
      <c r="B23" s="846"/>
      <c r="C23" s="297" t="s">
        <v>190</v>
      </c>
      <c r="D23" s="302">
        <f t="shared" ref="D23:P23" si="7">SUBTOTAL(9,D20:D22)</f>
        <v>0</v>
      </c>
      <c r="E23" s="302">
        <f t="shared" si="7"/>
        <v>0</v>
      </c>
      <c r="F23" s="302">
        <f t="shared" si="7"/>
        <v>0</v>
      </c>
      <c r="G23" s="302">
        <f t="shared" si="7"/>
        <v>0</v>
      </c>
      <c r="H23" s="302">
        <f t="shared" si="7"/>
        <v>0</v>
      </c>
      <c r="I23" s="302">
        <f t="shared" si="7"/>
        <v>0</v>
      </c>
      <c r="J23" s="302">
        <f t="shared" si="7"/>
        <v>0</v>
      </c>
      <c r="K23" s="302">
        <f t="shared" si="7"/>
        <v>0</v>
      </c>
      <c r="L23" s="302">
        <f t="shared" si="7"/>
        <v>0</v>
      </c>
      <c r="M23" s="302">
        <f t="shared" si="7"/>
        <v>0</v>
      </c>
      <c r="N23" s="302">
        <f t="shared" si="7"/>
        <v>0</v>
      </c>
      <c r="O23" s="302">
        <f t="shared" si="7"/>
        <v>0</v>
      </c>
      <c r="P23" s="302">
        <f t="shared" si="7"/>
        <v>0</v>
      </c>
      <c r="Q23" s="298">
        <f t="shared" si="6"/>
        <v>0</v>
      </c>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row>
    <row r="24" spans="1:47" ht="14.25" customHeight="1" x14ac:dyDescent="0.45">
      <c r="A24" s="842"/>
      <c r="B24" s="849" t="s">
        <v>200</v>
      </c>
      <c r="C24" s="295" t="s">
        <v>201</v>
      </c>
      <c r="D24" s="117"/>
      <c r="E24" s="118"/>
      <c r="F24" s="118"/>
      <c r="G24" s="118"/>
      <c r="H24" s="118"/>
      <c r="I24" s="118"/>
      <c r="J24" s="118"/>
      <c r="K24" s="118"/>
      <c r="L24" s="118"/>
      <c r="M24" s="118"/>
      <c r="N24" s="118"/>
      <c r="O24" s="118"/>
      <c r="P24" s="119"/>
      <c r="Q24" s="296">
        <f t="shared" si="6"/>
        <v>0</v>
      </c>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row>
    <row r="25" spans="1:47" ht="14.25" customHeight="1" x14ac:dyDescent="0.45">
      <c r="A25" s="842"/>
      <c r="B25" s="845"/>
      <c r="C25" s="295" t="s">
        <v>202</v>
      </c>
      <c r="D25" s="120"/>
      <c r="E25" s="121"/>
      <c r="F25" s="121"/>
      <c r="G25" s="121"/>
      <c r="H25" s="121"/>
      <c r="I25" s="121"/>
      <c r="J25" s="121"/>
      <c r="K25" s="121"/>
      <c r="L25" s="121"/>
      <c r="M25" s="121"/>
      <c r="N25" s="121"/>
      <c r="O25" s="121"/>
      <c r="P25" s="122"/>
      <c r="Q25" s="296">
        <f t="shared" si="6"/>
        <v>0</v>
      </c>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row>
    <row r="26" spans="1:47" ht="14.25" customHeight="1" x14ac:dyDescent="0.45">
      <c r="A26" s="842"/>
      <c r="B26" s="845"/>
      <c r="C26" s="295" t="s">
        <v>203</v>
      </c>
      <c r="D26" s="120"/>
      <c r="E26" s="121"/>
      <c r="F26" s="121"/>
      <c r="G26" s="121"/>
      <c r="H26" s="121"/>
      <c r="I26" s="121"/>
      <c r="J26" s="121"/>
      <c r="K26" s="121"/>
      <c r="L26" s="121"/>
      <c r="M26" s="121"/>
      <c r="N26" s="121"/>
      <c r="O26" s="121"/>
      <c r="P26" s="122"/>
      <c r="Q26" s="296">
        <f t="shared" si="6"/>
        <v>0</v>
      </c>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row>
    <row r="27" spans="1:47" ht="13.5" customHeight="1" thickBot="1" x14ac:dyDescent="0.5">
      <c r="A27" s="842"/>
      <c r="B27" s="845"/>
      <c r="C27" s="295" t="s">
        <v>204</v>
      </c>
      <c r="D27" s="79"/>
      <c r="E27" s="123"/>
      <c r="F27" s="123"/>
      <c r="G27" s="123"/>
      <c r="H27" s="123"/>
      <c r="I27" s="123"/>
      <c r="J27" s="123"/>
      <c r="K27" s="123"/>
      <c r="L27" s="123"/>
      <c r="M27" s="123"/>
      <c r="N27" s="123"/>
      <c r="O27" s="123"/>
      <c r="P27" s="124"/>
      <c r="Q27" s="296">
        <f t="shared" si="6"/>
        <v>0</v>
      </c>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row>
    <row r="28" spans="1:47" ht="14.25" customHeight="1" thickBot="1" x14ac:dyDescent="0.5">
      <c r="A28" s="842"/>
      <c r="B28" s="846"/>
      <c r="C28" s="297" t="s">
        <v>190</v>
      </c>
      <c r="D28" s="302">
        <f t="shared" ref="D28:P28" si="8">SUBTOTAL(9,D24:D27)</f>
        <v>0</v>
      </c>
      <c r="E28" s="302">
        <f t="shared" si="8"/>
        <v>0</v>
      </c>
      <c r="F28" s="302">
        <f t="shared" si="8"/>
        <v>0</v>
      </c>
      <c r="G28" s="302">
        <f t="shared" si="8"/>
        <v>0</v>
      </c>
      <c r="H28" s="302">
        <f t="shared" si="8"/>
        <v>0</v>
      </c>
      <c r="I28" s="302">
        <f t="shared" si="8"/>
        <v>0</v>
      </c>
      <c r="J28" s="302">
        <f t="shared" si="8"/>
        <v>0</v>
      </c>
      <c r="K28" s="302">
        <f t="shared" si="8"/>
        <v>0</v>
      </c>
      <c r="L28" s="302">
        <f t="shared" si="8"/>
        <v>0</v>
      </c>
      <c r="M28" s="302">
        <f t="shared" si="8"/>
        <v>0</v>
      </c>
      <c r="N28" s="302">
        <f t="shared" si="8"/>
        <v>0</v>
      </c>
      <c r="O28" s="302">
        <f t="shared" si="8"/>
        <v>0</v>
      </c>
      <c r="P28" s="302">
        <f t="shared" si="8"/>
        <v>0</v>
      </c>
      <c r="Q28" s="298">
        <f t="shared" si="6"/>
        <v>0</v>
      </c>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row>
    <row r="29" spans="1:47" ht="14.25" customHeight="1" x14ac:dyDescent="0.45">
      <c r="A29" s="842"/>
      <c r="B29" s="850" t="s">
        <v>599</v>
      </c>
      <c r="C29" s="295" t="s">
        <v>205</v>
      </c>
      <c r="D29" s="117"/>
      <c r="E29" s="118"/>
      <c r="F29" s="118"/>
      <c r="G29" s="118"/>
      <c r="H29" s="118"/>
      <c r="I29" s="118"/>
      <c r="J29" s="118"/>
      <c r="K29" s="118"/>
      <c r="L29" s="118"/>
      <c r="M29" s="118"/>
      <c r="N29" s="118"/>
      <c r="O29" s="118"/>
      <c r="P29" s="119"/>
      <c r="Q29" s="296">
        <f t="shared" si="6"/>
        <v>0</v>
      </c>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row>
    <row r="30" spans="1:47" ht="14.25" customHeight="1" x14ac:dyDescent="0.45">
      <c r="A30" s="842"/>
      <c r="B30" s="821"/>
      <c r="C30" s="295" t="s">
        <v>206</v>
      </c>
      <c r="D30" s="120"/>
      <c r="E30" s="121"/>
      <c r="F30" s="121"/>
      <c r="G30" s="121"/>
      <c r="H30" s="121"/>
      <c r="I30" s="121"/>
      <c r="J30" s="121"/>
      <c r="K30" s="121"/>
      <c r="L30" s="121"/>
      <c r="M30" s="121"/>
      <c r="N30" s="121"/>
      <c r="O30" s="121"/>
      <c r="P30" s="122"/>
      <c r="Q30" s="296">
        <f t="shared" si="6"/>
        <v>0</v>
      </c>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row>
    <row r="31" spans="1:47" ht="14.25" customHeight="1" x14ac:dyDescent="0.45">
      <c r="A31" s="842"/>
      <c r="B31" s="821"/>
      <c r="C31" s="295" t="s">
        <v>542</v>
      </c>
      <c r="D31" s="275"/>
      <c r="E31" s="276"/>
      <c r="F31" s="276"/>
      <c r="G31" s="276"/>
      <c r="H31" s="276"/>
      <c r="I31" s="276"/>
      <c r="J31" s="276"/>
      <c r="K31" s="276"/>
      <c r="L31" s="276"/>
      <c r="M31" s="276"/>
      <c r="N31" s="276"/>
      <c r="O31" s="276"/>
      <c r="P31" s="277"/>
      <c r="Q31" s="296"/>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row>
    <row r="32" spans="1:47" ht="14.25" customHeight="1" x14ac:dyDescent="0.45">
      <c r="A32" s="842"/>
      <c r="B32" s="821"/>
      <c r="C32" s="295" t="s">
        <v>560</v>
      </c>
      <c r="D32" s="120"/>
      <c r="E32" s="121"/>
      <c r="F32" s="121"/>
      <c r="G32" s="121"/>
      <c r="H32" s="121"/>
      <c r="I32" s="121"/>
      <c r="J32" s="121"/>
      <c r="K32" s="121"/>
      <c r="L32" s="121"/>
      <c r="M32" s="121"/>
      <c r="N32" s="121"/>
      <c r="O32" s="121"/>
      <c r="P32" s="122"/>
      <c r="Q32" s="296">
        <f>SUM(D32:P32)</f>
        <v>0</v>
      </c>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row>
    <row r="33" spans="1:47" ht="14.25" customHeight="1" thickBot="1" x14ac:dyDescent="0.5">
      <c r="A33" s="842"/>
      <c r="B33" s="821"/>
      <c r="C33" s="295" t="s">
        <v>207</v>
      </c>
      <c r="D33" s="278"/>
      <c r="E33" s="279"/>
      <c r="F33" s="279"/>
      <c r="G33" s="279"/>
      <c r="H33" s="279"/>
      <c r="I33" s="279"/>
      <c r="J33" s="279"/>
      <c r="K33" s="279"/>
      <c r="L33" s="279"/>
      <c r="M33" s="279"/>
      <c r="N33" s="279"/>
      <c r="O33" s="279"/>
      <c r="P33" s="280"/>
      <c r="Q33" s="296">
        <f>SUM(D33:P33)</f>
        <v>0</v>
      </c>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row>
    <row r="34" spans="1:47" ht="14.25" customHeight="1" x14ac:dyDescent="0.45">
      <c r="A34" s="842"/>
      <c r="B34" s="821"/>
      <c r="C34" s="297" t="s">
        <v>190</v>
      </c>
      <c r="D34" s="303">
        <f>SUBTOTAL(9,D29:D33)</f>
        <v>0</v>
      </c>
      <c r="E34" s="304">
        <f t="shared" ref="E34:P34" si="9">SUBTOTAL(9,E29:E33)</f>
        <v>0</v>
      </c>
      <c r="F34" s="304">
        <f t="shared" si="9"/>
        <v>0</v>
      </c>
      <c r="G34" s="304">
        <f t="shared" si="9"/>
        <v>0</v>
      </c>
      <c r="H34" s="304">
        <f t="shared" si="9"/>
        <v>0</v>
      </c>
      <c r="I34" s="304">
        <f t="shared" si="9"/>
        <v>0</v>
      </c>
      <c r="J34" s="304">
        <f t="shared" si="9"/>
        <v>0</v>
      </c>
      <c r="K34" s="304">
        <f t="shared" si="9"/>
        <v>0</v>
      </c>
      <c r="L34" s="304">
        <f t="shared" si="9"/>
        <v>0</v>
      </c>
      <c r="M34" s="304">
        <f t="shared" si="9"/>
        <v>0</v>
      </c>
      <c r="N34" s="304">
        <f t="shared" si="9"/>
        <v>0</v>
      </c>
      <c r="O34" s="304">
        <f t="shared" si="9"/>
        <v>0</v>
      </c>
      <c r="P34" s="304">
        <f t="shared" si="9"/>
        <v>0</v>
      </c>
      <c r="Q34" s="298">
        <f>SUM(D34:P34)</f>
        <v>0</v>
      </c>
      <c r="R34" s="175" t="s">
        <v>600</v>
      </c>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row>
    <row r="35" spans="1:47" ht="14.25" customHeight="1" thickBot="1" x14ac:dyDescent="0.5">
      <c r="A35" s="843"/>
      <c r="B35" s="847" t="s">
        <v>208</v>
      </c>
      <c r="C35" s="848"/>
      <c r="D35" s="305">
        <f t="shared" ref="D35:P35" si="10">SUBTOTAL(9,D20:D34)</f>
        <v>0</v>
      </c>
      <c r="E35" s="306">
        <f t="shared" si="10"/>
        <v>0</v>
      </c>
      <c r="F35" s="306">
        <f t="shared" si="10"/>
        <v>0</v>
      </c>
      <c r="G35" s="306">
        <f t="shared" si="10"/>
        <v>0</v>
      </c>
      <c r="H35" s="306">
        <f t="shared" si="10"/>
        <v>0</v>
      </c>
      <c r="I35" s="306">
        <f t="shared" si="10"/>
        <v>0</v>
      </c>
      <c r="J35" s="306">
        <f t="shared" si="10"/>
        <v>0</v>
      </c>
      <c r="K35" s="306">
        <f t="shared" si="10"/>
        <v>0</v>
      </c>
      <c r="L35" s="306">
        <f t="shared" si="10"/>
        <v>0</v>
      </c>
      <c r="M35" s="306">
        <f t="shared" si="10"/>
        <v>0</v>
      </c>
      <c r="N35" s="306">
        <f t="shared" si="10"/>
        <v>0</v>
      </c>
      <c r="O35" s="306">
        <f t="shared" si="10"/>
        <v>0</v>
      </c>
      <c r="P35" s="306">
        <f t="shared" si="10"/>
        <v>0</v>
      </c>
      <c r="Q35" s="301"/>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row>
    <row r="36" spans="1:47" ht="14.25" customHeight="1" x14ac:dyDescent="0.45">
      <c r="A36" s="830" t="s">
        <v>209</v>
      </c>
      <c r="B36" s="831"/>
      <c r="C36" s="832"/>
      <c r="D36" s="303">
        <f t="shared" ref="D36:P36" si="11">D19-D35</f>
        <v>0</v>
      </c>
      <c r="E36" s="304">
        <f t="shared" si="11"/>
        <v>0</v>
      </c>
      <c r="F36" s="304">
        <f t="shared" si="11"/>
        <v>0</v>
      </c>
      <c r="G36" s="304">
        <f t="shared" si="11"/>
        <v>0</v>
      </c>
      <c r="H36" s="304">
        <f t="shared" si="11"/>
        <v>0</v>
      </c>
      <c r="I36" s="304">
        <f t="shared" si="11"/>
        <v>0</v>
      </c>
      <c r="J36" s="304">
        <f t="shared" si="11"/>
        <v>0</v>
      </c>
      <c r="K36" s="304">
        <f t="shared" si="11"/>
        <v>0</v>
      </c>
      <c r="L36" s="304">
        <f t="shared" si="11"/>
        <v>0</v>
      </c>
      <c r="M36" s="304">
        <f t="shared" si="11"/>
        <v>0</v>
      </c>
      <c r="N36" s="304">
        <f t="shared" si="11"/>
        <v>0</v>
      </c>
      <c r="O36" s="304">
        <f t="shared" si="11"/>
        <v>0</v>
      </c>
      <c r="P36" s="304">
        <f t="shared" si="11"/>
        <v>0</v>
      </c>
      <c r="Q36" s="307"/>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row>
    <row r="37" spans="1:47" ht="14.25" customHeight="1" thickBot="1" x14ac:dyDescent="0.5">
      <c r="A37" s="828" t="s">
        <v>210</v>
      </c>
      <c r="B37" s="821"/>
      <c r="C37" s="829"/>
      <c r="D37" s="308"/>
      <c r="E37" s="309"/>
      <c r="F37" s="309"/>
      <c r="G37" s="309"/>
      <c r="H37" s="309"/>
      <c r="I37" s="309"/>
      <c r="J37" s="309"/>
      <c r="K37" s="309"/>
      <c r="L37" s="309"/>
      <c r="M37" s="309"/>
      <c r="N37" s="309"/>
      <c r="O37" s="309"/>
      <c r="P37" s="309"/>
      <c r="Q37" s="310"/>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row>
    <row r="38" spans="1:47" ht="14.25" customHeight="1" x14ac:dyDescent="0.45">
      <c r="A38" s="820" t="s">
        <v>211</v>
      </c>
      <c r="B38" s="821" t="s">
        <v>212</v>
      </c>
      <c r="C38" s="822"/>
      <c r="D38" s="70"/>
      <c r="E38" s="71"/>
      <c r="F38" s="71"/>
      <c r="G38" s="71"/>
      <c r="H38" s="71"/>
      <c r="I38" s="71"/>
      <c r="J38" s="71"/>
      <c r="K38" s="71"/>
      <c r="L38" s="71"/>
      <c r="M38" s="71"/>
      <c r="N38" s="71"/>
      <c r="O38" s="71"/>
      <c r="P38" s="72"/>
      <c r="Q38" s="311">
        <f>SUM(D38:P38)</f>
        <v>0</v>
      </c>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row>
    <row r="39" spans="1:47" ht="14.25" customHeight="1" x14ac:dyDescent="0.45">
      <c r="A39" s="820"/>
      <c r="B39" s="821" t="s">
        <v>213</v>
      </c>
      <c r="C39" s="822"/>
      <c r="D39" s="73"/>
      <c r="E39" s="74"/>
      <c r="F39" s="74"/>
      <c r="G39" s="74"/>
      <c r="H39" s="74"/>
      <c r="I39" s="74"/>
      <c r="J39" s="74"/>
      <c r="K39" s="74"/>
      <c r="L39" s="74"/>
      <c r="M39" s="74"/>
      <c r="N39" s="74"/>
      <c r="O39" s="74"/>
      <c r="P39" s="75"/>
      <c r="Q39" s="311">
        <f>SUM(D39:P39)</f>
        <v>0</v>
      </c>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row>
    <row r="40" spans="1:47" ht="14.25" customHeight="1" x14ac:dyDescent="0.45">
      <c r="A40" s="820"/>
      <c r="B40" s="821" t="s">
        <v>214</v>
      </c>
      <c r="C40" s="822"/>
      <c r="D40" s="73"/>
      <c r="E40" s="74"/>
      <c r="F40" s="74"/>
      <c r="G40" s="74"/>
      <c r="H40" s="74"/>
      <c r="I40" s="74"/>
      <c r="J40" s="74"/>
      <c r="K40" s="74"/>
      <c r="L40" s="74"/>
      <c r="M40" s="74"/>
      <c r="N40" s="74"/>
      <c r="O40" s="74"/>
      <c r="P40" s="75"/>
      <c r="Q40" s="311">
        <f>SUM(D40:P40)</f>
        <v>0</v>
      </c>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row>
    <row r="41" spans="1:47" ht="14.25" customHeight="1" thickBot="1" x14ac:dyDescent="0.5">
      <c r="A41" s="820"/>
      <c r="B41" s="821" t="s">
        <v>192</v>
      </c>
      <c r="C41" s="822"/>
      <c r="D41" s="76"/>
      <c r="E41" s="77"/>
      <c r="F41" s="77"/>
      <c r="G41" s="77"/>
      <c r="H41" s="77"/>
      <c r="I41" s="77"/>
      <c r="J41" s="77"/>
      <c r="K41" s="77"/>
      <c r="L41" s="77"/>
      <c r="M41" s="77"/>
      <c r="N41" s="77"/>
      <c r="O41" s="77"/>
      <c r="P41" s="78"/>
      <c r="Q41" s="311">
        <f>SUM(D41:P41)</f>
        <v>0</v>
      </c>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row>
    <row r="42" spans="1:47" ht="14.25" customHeight="1" thickBot="1" x14ac:dyDescent="0.5">
      <c r="A42" s="820"/>
      <c r="B42" s="823" t="s">
        <v>215</v>
      </c>
      <c r="C42" s="824"/>
      <c r="D42" s="312">
        <f>SUM(D38:D41)</f>
        <v>0</v>
      </c>
      <c r="E42" s="312">
        <f t="shared" ref="E42:P42" si="12">SUM(E38:E41)</f>
        <v>0</v>
      </c>
      <c r="F42" s="312">
        <f t="shared" si="12"/>
        <v>0</v>
      </c>
      <c r="G42" s="312">
        <f t="shared" si="12"/>
        <v>0</v>
      </c>
      <c r="H42" s="312">
        <f t="shared" si="12"/>
        <v>0</v>
      </c>
      <c r="I42" s="312">
        <f t="shared" si="12"/>
        <v>0</v>
      </c>
      <c r="J42" s="312">
        <f t="shared" si="12"/>
        <v>0</v>
      </c>
      <c r="K42" s="312">
        <f t="shared" si="12"/>
        <v>0</v>
      </c>
      <c r="L42" s="312">
        <f t="shared" si="12"/>
        <v>0</v>
      </c>
      <c r="M42" s="312">
        <f t="shared" si="12"/>
        <v>0</v>
      </c>
      <c r="N42" s="312">
        <f t="shared" si="12"/>
        <v>0</v>
      </c>
      <c r="O42" s="312">
        <f t="shared" si="12"/>
        <v>0</v>
      </c>
      <c r="P42" s="312">
        <f t="shared" si="12"/>
        <v>0</v>
      </c>
      <c r="Q42" s="313"/>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row>
    <row r="43" spans="1:47" ht="14.25" customHeight="1" x14ac:dyDescent="0.45">
      <c r="A43" s="820" t="s">
        <v>216</v>
      </c>
      <c r="B43" s="821" t="s">
        <v>217</v>
      </c>
      <c r="C43" s="822"/>
      <c r="D43" s="117"/>
      <c r="E43" s="118"/>
      <c r="F43" s="118"/>
      <c r="G43" s="118"/>
      <c r="H43" s="118"/>
      <c r="I43" s="118"/>
      <c r="J43" s="118"/>
      <c r="K43" s="118"/>
      <c r="L43" s="118"/>
      <c r="M43" s="118"/>
      <c r="N43" s="118"/>
      <c r="O43" s="118"/>
      <c r="P43" s="119"/>
      <c r="Q43" s="311">
        <f>SUM(D43:P43)</f>
        <v>0</v>
      </c>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row>
    <row r="44" spans="1:47" ht="14.25" customHeight="1" x14ac:dyDescent="0.45">
      <c r="A44" s="820"/>
      <c r="B44" s="821" t="s">
        <v>218</v>
      </c>
      <c r="C44" s="822"/>
      <c r="D44" s="120"/>
      <c r="E44" s="121"/>
      <c r="F44" s="121"/>
      <c r="G44" s="121"/>
      <c r="H44" s="121"/>
      <c r="I44" s="121"/>
      <c r="J44" s="121"/>
      <c r="K44" s="121"/>
      <c r="L44" s="121"/>
      <c r="M44" s="121"/>
      <c r="N44" s="121"/>
      <c r="O44" s="121"/>
      <c r="P44" s="122"/>
      <c r="Q44" s="311">
        <f>SUM(D44:P44)</f>
        <v>0</v>
      </c>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row>
    <row r="45" spans="1:47" ht="14.25" customHeight="1" thickBot="1" x14ac:dyDescent="0.5">
      <c r="A45" s="820"/>
      <c r="B45" s="821" t="s">
        <v>219</v>
      </c>
      <c r="C45" s="822"/>
      <c r="D45" s="79"/>
      <c r="E45" s="123"/>
      <c r="F45" s="123"/>
      <c r="G45" s="123"/>
      <c r="H45" s="123"/>
      <c r="I45" s="123"/>
      <c r="J45" s="123"/>
      <c r="K45" s="123"/>
      <c r="L45" s="123"/>
      <c r="M45" s="123"/>
      <c r="N45" s="123"/>
      <c r="O45" s="123"/>
      <c r="P45" s="124"/>
      <c r="Q45" s="311">
        <f>SUM(D45:P45)</f>
        <v>0</v>
      </c>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row>
    <row r="46" spans="1:47" ht="14.25" customHeight="1" x14ac:dyDescent="0.45">
      <c r="A46" s="820"/>
      <c r="B46" s="823" t="s">
        <v>220</v>
      </c>
      <c r="C46" s="824"/>
      <c r="D46" s="304">
        <f>SUM(D43:D45)</f>
        <v>0</v>
      </c>
      <c r="E46" s="304">
        <f t="shared" ref="E46:O46" si="13">SUM(E43:E45)</f>
        <v>0</v>
      </c>
      <c r="F46" s="304">
        <f t="shared" si="13"/>
        <v>0</v>
      </c>
      <c r="G46" s="304">
        <f t="shared" si="13"/>
        <v>0</v>
      </c>
      <c r="H46" s="304">
        <f t="shared" si="13"/>
        <v>0</v>
      </c>
      <c r="I46" s="304">
        <f t="shared" si="13"/>
        <v>0</v>
      </c>
      <c r="J46" s="304">
        <f t="shared" si="13"/>
        <v>0</v>
      </c>
      <c r="K46" s="304">
        <f t="shared" si="13"/>
        <v>0</v>
      </c>
      <c r="L46" s="304">
        <f t="shared" si="13"/>
        <v>0</v>
      </c>
      <c r="M46" s="304">
        <f t="shared" si="13"/>
        <v>0</v>
      </c>
      <c r="N46" s="304">
        <f t="shared" si="13"/>
        <v>0</v>
      </c>
      <c r="O46" s="304">
        <f t="shared" si="13"/>
        <v>0</v>
      </c>
      <c r="P46" s="304">
        <f>SUM(P43:P45)</f>
        <v>0</v>
      </c>
      <c r="Q46" s="310"/>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row>
    <row r="47" spans="1:47" ht="14.25" customHeight="1" x14ac:dyDescent="0.45">
      <c r="A47" s="825" t="s">
        <v>221</v>
      </c>
      <c r="B47" s="826"/>
      <c r="C47" s="827"/>
      <c r="D47" s="314">
        <f>D42-D46</f>
        <v>0</v>
      </c>
      <c r="E47" s="315">
        <f t="shared" ref="E47:O47" si="14">E42-E46</f>
        <v>0</v>
      </c>
      <c r="F47" s="315">
        <f t="shared" si="14"/>
        <v>0</v>
      </c>
      <c r="G47" s="315">
        <f t="shared" si="14"/>
        <v>0</v>
      </c>
      <c r="H47" s="315">
        <f t="shared" si="14"/>
        <v>0</v>
      </c>
      <c r="I47" s="315">
        <f t="shared" si="14"/>
        <v>0</v>
      </c>
      <c r="J47" s="315">
        <f t="shared" si="14"/>
        <v>0</v>
      </c>
      <c r="K47" s="315">
        <f t="shared" si="14"/>
        <v>0</v>
      </c>
      <c r="L47" s="315">
        <f t="shared" si="14"/>
        <v>0</v>
      </c>
      <c r="M47" s="315">
        <f t="shared" si="14"/>
        <v>0</v>
      </c>
      <c r="N47" s="315">
        <f t="shared" si="14"/>
        <v>0</v>
      </c>
      <c r="O47" s="315">
        <f t="shared" si="14"/>
        <v>0</v>
      </c>
      <c r="P47" s="316">
        <f>P42-P46</f>
        <v>0</v>
      </c>
      <c r="Q47" s="310"/>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row>
    <row r="48" spans="1:47" ht="14.25" customHeight="1" thickBot="1" x14ac:dyDescent="0.5">
      <c r="A48" s="815" t="s">
        <v>222</v>
      </c>
      <c r="B48" s="816"/>
      <c r="C48" s="817"/>
      <c r="D48" s="305">
        <f>D9+D36+D47</f>
        <v>0</v>
      </c>
      <c r="E48" s="306">
        <f t="shared" ref="E48:O48" si="15">E9+E36+E47</f>
        <v>0</v>
      </c>
      <c r="F48" s="306">
        <f t="shared" si="15"/>
        <v>0</v>
      </c>
      <c r="G48" s="306">
        <f t="shared" si="15"/>
        <v>0</v>
      </c>
      <c r="H48" s="306">
        <f t="shared" si="15"/>
        <v>0</v>
      </c>
      <c r="I48" s="306">
        <f t="shared" si="15"/>
        <v>0</v>
      </c>
      <c r="J48" s="306">
        <f t="shared" si="15"/>
        <v>0</v>
      </c>
      <c r="K48" s="306">
        <f t="shared" si="15"/>
        <v>0</v>
      </c>
      <c r="L48" s="306">
        <f t="shared" si="15"/>
        <v>0</v>
      </c>
      <c r="M48" s="306">
        <f t="shared" si="15"/>
        <v>0</v>
      </c>
      <c r="N48" s="306">
        <f t="shared" si="15"/>
        <v>0</v>
      </c>
      <c r="O48" s="306">
        <f t="shared" si="15"/>
        <v>0</v>
      </c>
      <c r="P48" s="306" t="e">
        <f>P9+P36+P47</f>
        <v>#REF!</v>
      </c>
      <c r="Q48" s="317"/>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row>
    <row r="49" spans="1:47" ht="19.2" customHeight="1" x14ac:dyDescent="0.45">
      <c r="A49" s="818"/>
      <c r="B49" s="819"/>
      <c r="C49" s="819"/>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row>
    <row r="50" spans="1:47" ht="160.5" customHeight="1" x14ac:dyDescent="0.4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row>
    <row r="51" spans="1:47" ht="24.75" customHeight="1" x14ac:dyDescent="0.4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row>
    <row r="52" spans="1:47" ht="24.75" customHeight="1" x14ac:dyDescent="0.4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row>
    <row r="53" spans="1:47" ht="24.75" customHeight="1" x14ac:dyDescent="0.4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row>
    <row r="54" spans="1:47" ht="24.75" customHeight="1" x14ac:dyDescent="0.4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row>
    <row r="55" spans="1:47" ht="24.75" customHeight="1" x14ac:dyDescent="0.4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row>
    <row r="56" spans="1:47" ht="24.75" customHeight="1" x14ac:dyDescent="0.4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row>
    <row r="57" spans="1:47" ht="24.75" customHeight="1" x14ac:dyDescent="0.4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row>
    <row r="58" spans="1:47" ht="24.75" customHeight="1" x14ac:dyDescent="0.4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row>
    <row r="59" spans="1:47" ht="24.75" customHeight="1" x14ac:dyDescent="0.4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row>
    <row r="60" spans="1:47" x14ac:dyDescent="0.4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row>
    <row r="61" spans="1:47" x14ac:dyDescent="0.4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row>
    <row r="62" spans="1:47" x14ac:dyDescent="0.4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row>
    <row r="63" spans="1:47" x14ac:dyDescent="0.4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row>
    <row r="64" spans="1:47" x14ac:dyDescent="0.4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row>
    <row r="65" spans="17:47" x14ac:dyDescent="0.4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row>
    <row r="66" spans="17:47" x14ac:dyDescent="0.4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row>
    <row r="67" spans="17:47" x14ac:dyDescent="0.4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row>
    <row r="68" spans="17:47" x14ac:dyDescent="0.4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row>
    <row r="69" spans="17:47" x14ac:dyDescent="0.4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row>
    <row r="70" spans="17:47" x14ac:dyDescent="0.4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row>
    <row r="71" spans="17:47" x14ac:dyDescent="0.4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row>
    <row r="72" spans="17:47" x14ac:dyDescent="0.4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row>
    <row r="73" spans="17:47" x14ac:dyDescent="0.4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row>
    <row r="74" spans="17:47" x14ac:dyDescent="0.4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row>
    <row r="75" spans="17:47" x14ac:dyDescent="0.4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row>
    <row r="76" spans="17:47" x14ac:dyDescent="0.4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row>
    <row r="77" spans="17:47" x14ac:dyDescent="0.4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row>
    <row r="78" spans="17:47" x14ac:dyDescent="0.4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row>
    <row r="79" spans="17:47" x14ac:dyDescent="0.4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row>
    <row r="80" spans="17:47" x14ac:dyDescent="0.4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row>
    <row r="81" spans="17:47" x14ac:dyDescent="0.4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row>
    <row r="82" spans="17:47" x14ac:dyDescent="0.4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row>
    <row r="83" spans="17:47" x14ac:dyDescent="0.4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row>
    <row r="84" spans="17:47" x14ac:dyDescent="0.4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row>
    <row r="85" spans="17:47" x14ac:dyDescent="0.4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row>
    <row r="86" spans="17:47" x14ac:dyDescent="0.4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row>
    <row r="87" spans="17:47" x14ac:dyDescent="0.4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row>
    <row r="88" spans="17:47" x14ac:dyDescent="0.4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row>
    <row r="89" spans="17:47" x14ac:dyDescent="0.4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row>
    <row r="90" spans="17:47" x14ac:dyDescent="0.4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row>
    <row r="91" spans="17:47" x14ac:dyDescent="0.4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row>
    <row r="92" spans="17:47" x14ac:dyDescent="0.4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row>
    <row r="93" spans="17:47" x14ac:dyDescent="0.4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row>
    <row r="94" spans="17:47" x14ac:dyDescent="0.4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row>
    <row r="95" spans="17:47" x14ac:dyDescent="0.4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row>
    <row r="96" spans="17:47" x14ac:dyDescent="0.4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row>
    <row r="97" spans="17:47" x14ac:dyDescent="0.4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row>
    <row r="98" spans="17:47" x14ac:dyDescent="0.4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row>
    <row r="99" spans="17:47" x14ac:dyDescent="0.4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row>
    <row r="100" spans="17:47" x14ac:dyDescent="0.4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row>
    <row r="101" spans="17:47" x14ac:dyDescent="0.4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row>
    <row r="102" spans="17:47" x14ac:dyDescent="0.4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row>
    <row r="103" spans="17:47" x14ac:dyDescent="0.4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row>
    <row r="104" spans="17:47" x14ac:dyDescent="0.4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row>
    <row r="105" spans="17:47" x14ac:dyDescent="0.4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row>
    <row r="106" spans="17:47" x14ac:dyDescent="0.4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row>
    <row r="107" spans="17:47" x14ac:dyDescent="0.4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row>
    <row r="108" spans="17:47" x14ac:dyDescent="0.4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row>
    <row r="109" spans="17:47" x14ac:dyDescent="0.4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row>
    <row r="110" spans="17:47" x14ac:dyDescent="0.4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row>
    <row r="111" spans="17:47" x14ac:dyDescent="0.4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row>
    <row r="112" spans="17:47" x14ac:dyDescent="0.4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row>
    <row r="113" spans="1:47" x14ac:dyDescent="0.4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row>
    <row r="114" spans="1:47" x14ac:dyDescent="0.4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row>
    <row r="115" spans="1:47" x14ac:dyDescent="0.4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row>
    <row r="116" spans="1:47" x14ac:dyDescent="0.4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row>
    <row r="117" spans="1:47" x14ac:dyDescent="0.4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row>
    <row r="118" spans="1:47" x14ac:dyDescent="0.4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row>
    <row r="119" spans="1:47" x14ac:dyDescent="0.4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row>
    <row r="120" spans="1:47" x14ac:dyDescent="0.45">
      <c r="A120" s="5" t="s">
        <v>223</v>
      </c>
      <c r="B120" s="5" t="s">
        <v>224</v>
      </c>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row>
    <row r="121" spans="1:47" x14ac:dyDescent="0.45">
      <c r="A121" s="5" t="s">
        <v>225</v>
      </c>
      <c r="B121" s="5" t="s">
        <v>226</v>
      </c>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row>
    <row r="122" spans="1:47" x14ac:dyDescent="0.45">
      <c r="A122" s="5" t="s">
        <v>227</v>
      </c>
      <c r="B122" s="5" t="s">
        <v>224</v>
      </c>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row>
    <row r="123" spans="1:47" x14ac:dyDescent="0.45">
      <c r="A123" s="5" t="s">
        <v>228</v>
      </c>
      <c r="B123" s="5" t="s">
        <v>226</v>
      </c>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row>
    <row r="124" spans="1:47" x14ac:dyDescent="0.45">
      <c r="A124" s="5" t="s">
        <v>229</v>
      </c>
      <c r="B124" s="5" t="s">
        <v>226</v>
      </c>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row>
    <row r="125" spans="1:47" x14ac:dyDescent="0.45">
      <c r="A125" s="5" t="s">
        <v>230</v>
      </c>
      <c r="B125" s="5" t="s">
        <v>231</v>
      </c>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row>
  </sheetData>
  <sheetProtection selectLockedCells="1"/>
  <mergeCells count="30">
    <mergeCell ref="A36:C36"/>
    <mergeCell ref="A3:A4"/>
    <mergeCell ref="A9:C9"/>
    <mergeCell ref="A10:C10"/>
    <mergeCell ref="A11:A19"/>
    <mergeCell ref="B11:B15"/>
    <mergeCell ref="B16:C16"/>
    <mergeCell ref="B17:C17"/>
    <mergeCell ref="B18:C18"/>
    <mergeCell ref="B19:C19"/>
    <mergeCell ref="A20:A35"/>
    <mergeCell ref="B20:B23"/>
    <mergeCell ref="B24:B28"/>
    <mergeCell ref="B29:B34"/>
    <mergeCell ref="B35:C35"/>
    <mergeCell ref="A37:C37"/>
    <mergeCell ref="A38:A42"/>
    <mergeCell ref="B38:C38"/>
    <mergeCell ref="B39:C39"/>
    <mergeCell ref="B40:C40"/>
    <mergeCell ref="B41:C41"/>
    <mergeCell ref="B42:C42"/>
    <mergeCell ref="A48:C48"/>
    <mergeCell ref="A49:C49"/>
    <mergeCell ref="A43:A46"/>
    <mergeCell ref="B43:C43"/>
    <mergeCell ref="B44:C44"/>
    <mergeCell ref="B45:C45"/>
    <mergeCell ref="B46:C46"/>
    <mergeCell ref="A47:C47"/>
  </mergeCells>
  <phoneticPr fontId="1"/>
  <conditionalFormatting sqref="E6:F48">
    <cfRule type="expression" dxfId="20" priority="105">
      <formula>AND($B$3=XEO$5,$D$3=XEO$6)</formula>
    </cfRule>
  </conditionalFormatting>
  <conditionalFormatting sqref="E6:O7 E9:O48">
    <cfRule type="expression" dxfId="19" priority="3">
      <formula>E$6=""</formula>
    </cfRule>
  </conditionalFormatting>
  <conditionalFormatting sqref="E18:O18">
    <cfRule type="expression" dxfId="18" priority="4">
      <formula>SUM($D34:D34)-SUM($E18:E18)&lt;0</formula>
    </cfRule>
  </conditionalFormatting>
  <conditionalFormatting sqref="G6:O48">
    <cfRule type="expression" dxfId="17" priority="1">
      <formula>AND($B$3=A$5,$D$3=A$6)</formula>
    </cfRule>
  </conditionalFormatting>
  <conditionalFormatting sqref="P9">
    <cfRule type="expression" dxfId="16" priority="2">
      <formula>P$6=""</formula>
    </cfRule>
  </conditionalFormatting>
  <conditionalFormatting sqref="P18">
    <cfRule type="expression" dxfId="15" priority="106">
      <formula>SUM($D34:L34)-SUM($E18:P18)&lt;0</formula>
    </cfRule>
  </conditionalFormatting>
  <dataValidations disablePrompts="1" count="1">
    <dataValidation type="whole" operator="equal" allowBlank="1" showInputMessage="1" showErrorMessage="1" error="当月分の請求対象額は、事業者における前月末までの支払済額（労務費については発生済額）とします。ただし、支払が行われていたとしても、当該費用に係る検収を終えていないものは、原則、請求対象には含められません。" sqref="D18" xr:uid="{E984B286-4616-4B3D-9235-8327ACEFCCAA}">
      <formula1>0</formula1>
    </dataValidation>
  </dataValidations>
  <pageMargins left="0.70866141732283472" right="0.70866141732283472" top="0.74803149606299213" bottom="0.74803149606299213" header="0.31496062992125984" footer="0.31496062992125984"/>
  <pageSetup paperSize="9" scale="5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C395C-A1DC-4D98-8B75-9822E2CD3250}">
  <sheetPr codeName="Sheet15">
    <tabColor rgb="FFFF0000"/>
  </sheetPr>
  <dimension ref="A1:AM84"/>
  <sheetViews>
    <sheetView zoomScale="115" zoomScaleNormal="115" zoomScaleSheetLayoutView="100" workbookViewId="0">
      <selection activeCell="C21" sqref="C21"/>
    </sheetView>
  </sheetViews>
  <sheetFormatPr defaultColWidth="9" defaultRowHeight="15" x14ac:dyDescent="0.45"/>
  <cols>
    <col min="1" max="1" width="3.5" style="5" customWidth="1"/>
    <col min="2" max="5" width="9" style="5"/>
    <col min="6" max="6" width="12.69921875" style="5" customWidth="1"/>
    <col min="7" max="9" width="10.8984375" style="5" customWidth="1"/>
    <col min="10" max="12" width="9" style="5" customWidth="1"/>
    <col min="13" max="13" width="2.09765625" style="5" customWidth="1"/>
    <col min="14" max="15" width="9" style="5" customWidth="1"/>
    <col min="16" max="16" width="19.8984375" style="5" customWidth="1"/>
    <col min="17" max="17" width="9" style="5" customWidth="1"/>
    <col min="18" max="26" width="9" style="2" customWidth="1"/>
    <col min="27" max="27" width="23.69921875" style="2" customWidth="1"/>
    <col min="28" max="28" width="25.19921875" style="2" customWidth="1"/>
    <col min="29" max="35" width="9" style="2"/>
    <col min="36" max="39" width="9" style="28"/>
    <col min="40" max="16384" width="9" style="81"/>
  </cols>
  <sheetData>
    <row r="1" spans="1:39" ht="21" customHeight="1" x14ac:dyDescent="0.45">
      <c r="B1" s="18" t="s">
        <v>696</v>
      </c>
    </row>
    <row r="3" spans="1:39" s="84" customFormat="1" ht="14.1" customHeight="1" x14ac:dyDescent="0.3">
      <c r="A3" s="82"/>
      <c r="B3" s="83" t="s">
        <v>232</v>
      </c>
      <c r="C3" s="82"/>
      <c r="D3" s="82"/>
      <c r="E3" s="82"/>
      <c r="F3" s="82"/>
      <c r="G3" s="82"/>
      <c r="H3" s="82"/>
      <c r="I3" s="82"/>
      <c r="J3" s="82"/>
      <c r="K3" s="82"/>
      <c r="L3" s="82"/>
      <c r="M3" s="82"/>
      <c r="N3" s="82"/>
      <c r="O3" s="82"/>
      <c r="P3" s="82"/>
      <c r="Q3" s="82"/>
      <c r="R3" s="86"/>
      <c r="S3" s="86"/>
      <c r="T3" s="86"/>
      <c r="U3" s="86"/>
      <c r="V3" s="86"/>
      <c r="W3" s="86"/>
      <c r="X3" s="86"/>
      <c r="Y3" s="86"/>
      <c r="Z3" s="86"/>
      <c r="AA3" s="86"/>
      <c r="AB3" s="86"/>
      <c r="AC3" s="86"/>
      <c r="AD3" s="86"/>
      <c r="AE3" s="86"/>
      <c r="AF3" s="86"/>
      <c r="AG3" s="86"/>
      <c r="AH3" s="86"/>
      <c r="AI3" s="86"/>
      <c r="AJ3" s="82"/>
      <c r="AK3" s="82"/>
      <c r="AL3" s="82"/>
      <c r="AM3" s="82"/>
    </row>
    <row r="4" spans="1:39" s="84" customFormat="1" ht="14.1" customHeight="1" thickBot="1" x14ac:dyDescent="0.35">
      <c r="A4" s="82"/>
      <c r="B4" s="880" t="s">
        <v>233</v>
      </c>
      <c r="C4" s="881"/>
      <c r="D4" s="881"/>
      <c r="E4" s="881"/>
      <c r="F4" s="881"/>
      <c r="G4" s="888"/>
      <c r="H4" s="889"/>
      <c r="I4" s="890"/>
      <c r="J4" s="85"/>
      <c r="K4" s="82"/>
      <c r="L4" s="82"/>
      <c r="M4" s="82"/>
      <c r="N4" s="82"/>
      <c r="O4" s="82"/>
      <c r="P4" s="82"/>
      <c r="Q4" s="82"/>
      <c r="R4" s="86"/>
      <c r="S4" s="86"/>
      <c r="T4" s="86"/>
      <c r="U4" s="86"/>
      <c r="V4" s="86"/>
      <c r="W4" s="86"/>
      <c r="X4" s="86"/>
      <c r="Y4" s="86"/>
      <c r="Z4" s="86"/>
      <c r="AA4" s="86"/>
      <c r="AB4" s="86"/>
      <c r="AC4" s="86"/>
      <c r="AD4" s="86"/>
      <c r="AE4" s="86"/>
      <c r="AF4" s="86"/>
      <c r="AG4" s="86"/>
      <c r="AH4" s="86"/>
      <c r="AI4" s="86"/>
      <c r="AJ4" s="82"/>
      <c r="AK4" s="82"/>
      <c r="AL4" s="82"/>
      <c r="AM4" s="82"/>
    </row>
    <row r="5" spans="1:39" s="84" customFormat="1" ht="14.1" customHeight="1" thickBot="1" x14ac:dyDescent="0.35">
      <c r="A5" s="82"/>
      <c r="B5" s="880" t="s">
        <v>234</v>
      </c>
      <c r="C5" s="881"/>
      <c r="D5" s="881"/>
      <c r="E5" s="881"/>
      <c r="F5" s="881"/>
      <c r="G5" s="891" t="str">
        <f>IF('1-1.提案書（様式）'!$F$50="","",'1-1.提案書（様式）'!$F$50)</f>
        <v xml:space="preserve"> </v>
      </c>
      <c r="H5" s="892"/>
      <c r="I5" s="893"/>
      <c r="J5" s="86"/>
      <c r="K5" s="80"/>
      <c r="L5" s="82"/>
      <c r="M5" s="82"/>
      <c r="N5" s="82"/>
      <c r="O5" s="82"/>
      <c r="P5" s="82"/>
      <c r="Q5" s="82"/>
      <c r="R5" s="86"/>
      <c r="S5" s="86"/>
      <c r="T5" s="86"/>
      <c r="U5" s="86"/>
      <c r="V5" s="86"/>
      <c r="W5" s="86"/>
      <c r="X5" s="86"/>
      <c r="Y5" s="86"/>
      <c r="Z5" s="86"/>
      <c r="AA5" s="86"/>
      <c r="AB5" s="86"/>
      <c r="AC5" s="86"/>
      <c r="AD5" s="86"/>
      <c r="AE5" s="86"/>
      <c r="AF5" s="86"/>
      <c r="AG5" s="86"/>
      <c r="AH5" s="86"/>
      <c r="AI5" s="86"/>
      <c r="AJ5" s="82"/>
      <c r="AK5" s="82"/>
      <c r="AL5" s="82"/>
      <c r="AM5" s="82"/>
    </row>
    <row r="6" spans="1:39" s="84" customFormat="1" ht="14.1" customHeight="1" thickBot="1" x14ac:dyDescent="0.35">
      <c r="A6" s="82"/>
      <c r="B6" s="880" t="s">
        <v>235</v>
      </c>
      <c r="C6" s="881"/>
      <c r="D6" s="881"/>
      <c r="E6" s="881"/>
      <c r="F6" s="881"/>
      <c r="G6" s="891" t="str">
        <f>IF('1-1.提案書（様式）'!$F$18="","",'1-1.提案書（様式）'!$F$18)</f>
        <v/>
      </c>
      <c r="H6" s="892"/>
      <c r="I6" s="893"/>
      <c r="J6" s="86"/>
      <c r="K6" s="82"/>
      <c r="L6" s="82"/>
      <c r="M6" s="82"/>
      <c r="N6" s="82"/>
      <c r="O6" s="82"/>
      <c r="P6" s="82"/>
      <c r="Q6" s="82"/>
      <c r="R6" s="86"/>
      <c r="S6" s="86"/>
      <c r="T6" s="86"/>
      <c r="U6" s="86"/>
      <c r="V6" s="86"/>
      <c r="W6" s="86"/>
      <c r="X6" s="86"/>
      <c r="Y6" s="86"/>
      <c r="Z6" s="86"/>
      <c r="AA6" s="86"/>
      <c r="AB6" s="86"/>
      <c r="AC6" s="86"/>
      <c r="AD6" s="86"/>
      <c r="AE6" s="86"/>
      <c r="AF6" s="86"/>
      <c r="AG6" s="86"/>
      <c r="AH6" s="86"/>
      <c r="AI6" s="86"/>
      <c r="AJ6" s="82"/>
      <c r="AK6" s="82"/>
      <c r="AL6" s="82"/>
      <c r="AM6" s="82"/>
    </row>
    <row r="7" spans="1:39" s="84" customFormat="1" ht="14.1" customHeight="1" thickBot="1" x14ac:dyDescent="0.35">
      <c r="A7" s="82"/>
      <c r="B7" s="851"/>
      <c r="C7" s="852"/>
      <c r="D7" s="852"/>
      <c r="E7" s="852"/>
      <c r="F7" s="852"/>
      <c r="G7" s="852"/>
      <c r="H7" s="852"/>
      <c r="I7" s="853"/>
      <c r="J7" s="85"/>
      <c r="K7" s="82"/>
      <c r="L7" s="82"/>
      <c r="M7" s="82"/>
      <c r="N7" s="82"/>
      <c r="O7" s="82"/>
      <c r="P7" s="82"/>
      <c r="Q7" s="82"/>
      <c r="R7" s="86"/>
      <c r="S7" s="86"/>
      <c r="T7" s="86"/>
      <c r="U7" s="86"/>
      <c r="V7" s="86"/>
      <c r="W7" s="86"/>
      <c r="X7" s="86"/>
      <c r="Y7" s="86"/>
      <c r="Z7" s="86"/>
      <c r="AA7" s="86"/>
      <c r="AB7" s="86"/>
      <c r="AC7" s="86"/>
      <c r="AD7" s="86"/>
      <c r="AE7" s="86"/>
      <c r="AF7" s="86"/>
      <c r="AG7" s="86"/>
      <c r="AH7" s="86"/>
      <c r="AI7" s="86"/>
      <c r="AJ7" s="82"/>
      <c r="AK7" s="82"/>
      <c r="AL7" s="82"/>
      <c r="AM7" s="82"/>
    </row>
    <row r="8" spans="1:39" s="84" customFormat="1" ht="14.1" customHeight="1" thickBot="1" x14ac:dyDescent="0.35">
      <c r="A8" s="82"/>
      <c r="B8" s="851"/>
      <c r="C8" s="852"/>
      <c r="D8" s="853"/>
      <c r="E8" s="880" t="s">
        <v>236</v>
      </c>
      <c r="F8" s="881"/>
      <c r="G8" s="882"/>
      <c r="H8" s="883"/>
      <c r="I8" s="884"/>
      <c r="J8" s="85" t="s">
        <v>237</v>
      </c>
      <c r="K8" s="82"/>
      <c r="L8" s="82"/>
      <c r="M8" s="82"/>
      <c r="N8" s="5" t="s">
        <v>238</v>
      </c>
      <c r="O8" s="82"/>
      <c r="P8" s="82"/>
      <c r="Q8" s="82"/>
      <c r="R8" s="86"/>
      <c r="S8" s="86"/>
      <c r="T8" s="86"/>
      <c r="U8" s="86"/>
      <c r="V8" s="86"/>
      <c r="W8" s="86"/>
      <c r="X8" s="86"/>
      <c r="Y8" s="86"/>
      <c r="Z8" s="86"/>
      <c r="AA8" s="86"/>
      <c r="AB8" s="86"/>
      <c r="AC8" s="86"/>
      <c r="AD8" s="86"/>
      <c r="AE8" s="86"/>
      <c r="AF8" s="86"/>
      <c r="AG8" s="86"/>
      <c r="AH8" s="86"/>
      <c r="AI8" s="86"/>
      <c r="AJ8" s="82"/>
      <c r="AK8" s="82"/>
      <c r="AL8" s="82"/>
      <c r="AM8" s="82"/>
    </row>
    <row r="9" spans="1:39" s="84" customFormat="1" ht="14.1" customHeight="1" thickBot="1" x14ac:dyDescent="0.35">
      <c r="A9" s="82"/>
      <c r="B9" s="851"/>
      <c r="C9" s="852"/>
      <c r="D9" s="853"/>
      <c r="E9" s="880" t="s">
        <v>239</v>
      </c>
      <c r="F9" s="881"/>
      <c r="G9" s="885"/>
      <c r="H9" s="886"/>
      <c r="I9" s="887"/>
      <c r="J9" s="85" t="s">
        <v>240</v>
      </c>
      <c r="K9" s="82"/>
      <c r="L9" s="82"/>
      <c r="M9" s="82"/>
      <c r="N9" s="87" t="s">
        <v>241</v>
      </c>
      <c r="O9" s="82"/>
      <c r="P9" s="82"/>
      <c r="Q9" s="82"/>
      <c r="R9" s="86"/>
      <c r="S9" s="86"/>
      <c r="T9" s="86"/>
      <c r="U9" s="86"/>
      <c r="V9" s="86"/>
      <c r="W9" s="86"/>
      <c r="X9" s="86"/>
      <c r="Y9" s="86"/>
      <c r="Z9" s="86"/>
      <c r="AA9" s="86"/>
      <c r="AB9" s="86"/>
      <c r="AC9" s="86"/>
      <c r="AD9" s="86"/>
      <c r="AE9" s="86"/>
      <c r="AF9" s="86"/>
      <c r="AG9" s="86"/>
      <c r="AH9" s="86"/>
      <c r="AI9" s="86"/>
      <c r="AJ9" s="82"/>
      <c r="AK9" s="82"/>
      <c r="AL9" s="82"/>
      <c r="AM9" s="82"/>
    </row>
    <row r="10" spans="1:39" s="84" customFormat="1" ht="14.1" customHeight="1" thickBot="1" x14ac:dyDescent="0.35">
      <c r="A10" s="82"/>
      <c r="B10" s="860"/>
      <c r="C10" s="861"/>
      <c r="D10" s="862"/>
      <c r="E10" s="880" t="s">
        <v>242</v>
      </c>
      <c r="F10" s="881"/>
      <c r="G10" s="885"/>
      <c r="H10" s="886"/>
      <c r="I10" s="887"/>
      <c r="J10" s="85" t="s">
        <v>240</v>
      </c>
      <c r="K10" s="82"/>
      <c r="L10" s="82"/>
      <c r="M10" s="82"/>
      <c r="N10" s="82"/>
      <c r="O10" s="82"/>
      <c r="P10" s="82"/>
      <c r="Q10" s="82"/>
      <c r="R10" s="86"/>
      <c r="S10" s="86"/>
      <c r="T10" s="86"/>
      <c r="U10" s="86"/>
      <c r="V10" s="86"/>
      <c r="W10" s="86"/>
      <c r="X10" s="86"/>
      <c r="Y10" s="86"/>
      <c r="Z10" s="86"/>
      <c r="AA10" s="86"/>
      <c r="AB10" s="86"/>
      <c r="AC10" s="86"/>
      <c r="AD10" s="86"/>
      <c r="AE10" s="86"/>
      <c r="AF10" s="86"/>
      <c r="AG10" s="86"/>
      <c r="AH10" s="86"/>
      <c r="AI10" s="86"/>
      <c r="AJ10" s="82"/>
      <c r="AK10" s="82"/>
      <c r="AL10" s="82"/>
      <c r="AM10" s="82"/>
    </row>
    <row r="11" spans="1:39" s="84" customFormat="1" ht="14.1" customHeight="1" thickBot="1" x14ac:dyDescent="0.35">
      <c r="A11" s="82"/>
      <c r="B11" s="880" t="s">
        <v>243</v>
      </c>
      <c r="C11" s="881"/>
      <c r="D11" s="881"/>
      <c r="E11" s="881"/>
      <c r="F11" s="881"/>
      <c r="G11" s="868" t="str">
        <f>IF(MID('1-1.提案書（様式）'!$F$17,4,1)="県",LEFT('1-1.提案書（様式）'!$F$17,4),LEFT('1-1.提案書（様式）'!$F$17,3))</f>
        <v/>
      </c>
      <c r="H11" s="869"/>
      <c r="I11" s="870"/>
      <c r="J11" s="85"/>
      <c r="K11" s="82"/>
      <c r="L11" s="82"/>
      <c r="M11" s="82"/>
      <c r="N11" s="82"/>
      <c r="O11" s="82"/>
      <c r="P11" s="82"/>
      <c r="Q11" s="82"/>
      <c r="R11" s="86"/>
      <c r="S11" s="86"/>
      <c r="T11" s="86"/>
      <c r="U11" s="86"/>
      <c r="V11" s="86"/>
      <c r="W11" s="86"/>
      <c r="X11" s="86"/>
      <c r="Y11" s="86"/>
      <c r="Z11" s="86"/>
      <c r="AA11" s="86"/>
      <c r="AB11" s="86"/>
      <c r="AC11" s="86"/>
      <c r="AD11" s="86"/>
      <c r="AE11" s="86"/>
      <c r="AF11" s="86"/>
      <c r="AG11" s="86"/>
      <c r="AH11" s="86"/>
      <c r="AI11" s="86"/>
      <c r="AJ11" s="82"/>
      <c r="AK11" s="82"/>
      <c r="AL11" s="82"/>
      <c r="AM11" s="82"/>
    </row>
    <row r="12" spans="1:39" ht="15.6" thickBot="1" x14ac:dyDescent="0.5"/>
    <row r="13" spans="1:39" ht="15" customHeight="1" x14ac:dyDescent="0.45">
      <c r="B13" s="115" t="s">
        <v>244</v>
      </c>
      <c r="C13" s="88"/>
      <c r="D13" s="88"/>
      <c r="E13" s="88"/>
      <c r="F13" s="88"/>
      <c r="G13" s="88"/>
      <c r="H13" s="88"/>
      <c r="I13" s="89"/>
    </row>
    <row r="14" spans="1:39" ht="15" customHeight="1" x14ac:dyDescent="0.45">
      <c r="B14" s="116" t="s">
        <v>245</v>
      </c>
      <c r="C14" s="90"/>
      <c r="D14" s="90"/>
      <c r="E14" s="90"/>
      <c r="F14" s="90"/>
      <c r="G14" s="90"/>
      <c r="H14" s="90"/>
      <c r="I14" s="91"/>
    </row>
    <row r="15" spans="1:39" ht="15" customHeight="1" x14ac:dyDescent="0.45">
      <c r="B15" s="116" t="s">
        <v>246</v>
      </c>
      <c r="C15" s="90"/>
      <c r="D15" s="90"/>
      <c r="E15" s="90"/>
      <c r="F15" s="90"/>
      <c r="G15" s="90"/>
      <c r="H15" s="90"/>
      <c r="I15" s="91"/>
    </row>
    <row r="16" spans="1:39" ht="15" customHeight="1" x14ac:dyDescent="0.45">
      <c r="B16" s="116" t="s">
        <v>247</v>
      </c>
      <c r="C16" s="90"/>
      <c r="D16" s="90"/>
      <c r="E16" s="90"/>
      <c r="F16" s="90"/>
      <c r="G16" s="90"/>
      <c r="H16" s="90"/>
      <c r="I16" s="91"/>
    </row>
    <row r="17" spans="1:39" ht="15" customHeight="1" x14ac:dyDescent="0.45">
      <c r="B17" s="116" t="s">
        <v>248</v>
      </c>
      <c r="C17" s="90"/>
      <c r="D17" s="90"/>
      <c r="E17" s="90"/>
      <c r="F17" s="90"/>
      <c r="G17" s="90"/>
      <c r="H17" s="90"/>
      <c r="I17" s="91"/>
    </row>
    <row r="18" spans="1:39" ht="15" customHeight="1" x14ac:dyDescent="0.45">
      <c r="B18" s="116" t="s">
        <v>547</v>
      </c>
      <c r="C18" s="90"/>
      <c r="D18" s="90"/>
      <c r="E18" s="90"/>
      <c r="F18" s="90"/>
      <c r="G18" s="90"/>
      <c r="H18" s="90"/>
      <c r="I18" s="91"/>
    </row>
    <row r="19" spans="1:39" ht="15" customHeight="1" x14ac:dyDescent="0.45">
      <c r="B19" s="116" t="s">
        <v>548</v>
      </c>
      <c r="C19" s="90"/>
      <c r="D19" s="90"/>
      <c r="E19" s="90"/>
      <c r="F19" s="90"/>
      <c r="G19" s="90"/>
      <c r="H19" s="90"/>
      <c r="I19" s="91"/>
    </row>
    <row r="20" spans="1:39" ht="15" customHeight="1" x14ac:dyDescent="0.45">
      <c r="B20" s="163" t="s">
        <v>555</v>
      </c>
      <c r="C20" s="90"/>
      <c r="D20" s="90"/>
      <c r="E20" s="90"/>
      <c r="F20" s="90"/>
      <c r="G20" s="90"/>
      <c r="H20" s="90"/>
      <c r="I20" s="91"/>
    </row>
    <row r="21" spans="1:39" ht="15" customHeight="1" thickBot="1" x14ac:dyDescent="0.5">
      <c r="B21" s="140" t="s">
        <v>556</v>
      </c>
      <c r="C21" s="92"/>
      <c r="D21" s="92"/>
      <c r="E21" s="92"/>
      <c r="F21" s="92"/>
      <c r="G21" s="92"/>
      <c r="H21" s="92"/>
      <c r="I21" s="93"/>
    </row>
    <row r="23" spans="1:39" ht="15.6" thickBot="1" x14ac:dyDescent="0.5">
      <c r="I23" s="94" t="s">
        <v>249</v>
      </c>
    </row>
    <row r="24" spans="1:39" s="84" customFormat="1" ht="14.1" customHeight="1" thickBot="1" x14ac:dyDescent="0.35">
      <c r="A24" s="82"/>
      <c r="B24" s="871" t="s">
        <v>250</v>
      </c>
      <c r="C24" s="872"/>
      <c r="D24" s="872"/>
      <c r="E24" s="872"/>
      <c r="F24" s="873"/>
      <c r="G24" s="157"/>
      <c r="H24" s="158"/>
      <c r="I24" s="159"/>
      <c r="J24" s="86" t="s">
        <v>251</v>
      </c>
      <c r="K24" s="95"/>
      <c r="L24" s="82"/>
      <c r="M24" s="82"/>
      <c r="N24" s="82"/>
      <c r="O24" s="82"/>
      <c r="P24" s="82"/>
      <c r="Q24" s="82"/>
      <c r="R24" s="86"/>
      <c r="S24" s="86"/>
      <c r="T24" s="86"/>
      <c r="U24" s="86"/>
      <c r="V24" s="86"/>
      <c r="W24" s="86"/>
      <c r="X24" s="86"/>
      <c r="Y24" s="86"/>
      <c r="Z24" s="86"/>
      <c r="AA24" s="86"/>
      <c r="AB24" s="86"/>
      <c r="AC24" s="86"/>
      <c r="AD24" s="86"/>
      <c r="AE24" s="86"/>
      <c r="AF24" s="86"/>
      <c r="AG24" s="86"/>
      <c r="AH24" s="86"/>
      <c r="AI24" s="86"/>
      <c r="AJ24" s="82"/>
      <c r="AK24" s="82"/>
      <c r="AL24" s="82"/>
      <c r="AM24" s="82"/>
    </row>
    <row r="25" spans="1:39" s="84" customFormat="1" ht="14.1" customHeight="1" thickBot="1" x14ac:dyDescent="0.35">
      <c r="A25" s="82"/>
      <c r="B25" s="874" t="s">
        <v>252</v>
      </c>
      <c r="C25" s="875"/>
      <c r="D25" s="875"/>
      <c r="E25" s="875"/>
      <c r="F25" s="876"/>
      <c r="G25" s="160"/>
      <c r="H25" s="161"/>
      <c r="I25" s="162"/>
      <c r="J25" s="86" t="s">
        <v>253</v>
      </c>
      <c r="K25" s="82"/>
      <c r="L25" s="82"/>
      <c r="M25" s="82"/>
      <c r="N25" s="82"/>
      <c r="O25" s="82"/>
      <c r="P25" s="82"/>
      <c r="Q25" s="82"/>
      <c r="R25" s="86"/>
      <c r="S25" s="86"/>
      <c r="T25" s="86"/>
      <c r="U25" s="86"/>
      <c r="V25" s="86"/>
      <c r="W25" s="86"/>
      <c r="X25" s="86"/>
      <c r="Y25" s="86"/>
      <c r="Z25" s="86"/>
      <c r="AA25" s="86"/>
      <c r="AB25" s="86"/>
      <c r="AC25" s="86"/>
      <c r="AD25" s="86"/>
      <c r="AE25" s="86"/>
      <c r="AF25" s="129"/>
      <c r="AG25" s="86"/>
      <c r="AH25" s="86"/>
      <c r="AI25" s="86"/>
      <c r="AJ25" s="82"/>
      <c r="AK25" s="82"/>
      <c r="AL25" s="82"/>
      <c r="AM25" s="82"/>
    </row>
    <row r="26" spans="1:39" s="84" customFormat="1" ht="14.1" customHeight="1" thickBot="1" x14ac:dyDescent="0.35">
      <c r="A26" s="82"/>
      <c r="B26" s="854" t="s">
        <v>254</v>
      </c>
      <c r="C26" s="855"/>
      <c r="D26" s="855"/>
      <c r="E26" s="855"/>
      <c r="F26" s="855"/>
      <c r="G26" s="96"/>
      <c r="H26" s="96"/>
      <c r="I26" s="97"/>
      <c r="J26" s="82"/>
      <c r="K26" s="82"/>
      <c r="L26" s="82"/>
      <c r="M26" s="82"/>
      <c r="N26" s="82"/>
      <c r="O26" s="82"/>
      <c r="P26" s="82"/>
      <c r="Q26" s="82"/>
      <c r="R26" s="86"/>
      <c r="S26" s="86"/>
      <c r="T26" s="86"/>
      <c r="U26" s="86"/>
      <c r="V26" s="86"/>
      <c r="W26" s="86"/>
      <c r="X26" s="86"/>
      <c r="Y26" s="86"/>
      <c r="Z26" s="86"/>
      <c r="AA26" s="86"/>
      <c r="AB26" s="86"/>
      <c r="AC26" s="86"/>
      <c r="AD26" s="86"/>
      <c r="AE26" s="86"/>
      <c r="AF26" s="86"/>
      <c r="AG26" s="86"/>
      <c r="AH26" s="86"/>
      <c r="AI26" s="86"/>
      <c r="AJ26" s="82"/>
      <c r="AK26" s="82"/>
      <c r="AL26" s="82"/>
      <c r="AM26" s="82"/>
    </row>
    <row r="27" spans="1:39" s="84" customFormat="1" ht="14.1" customHeight="1" x14ac:dyDescent="0.3">
      <c r="A27" s="82"/>
      <c r="B27" s="98"/>
      <c r="C27" s="99"/>
      <c r="D27" s="895" t="s">
        <v>255</v>
      </c>
      <c r="E27" s="896"/>
      <c r="F27" s="896"/>
      <c r="G27" s="392"/>
      <c r="H27" s="393"/>
      <c r="I27" s="394"/>
      <c r="J27" s="82"/>
      <c r="K27" s="82"/>
      <c r="L27" s="82"/>
      <c r="M27" s="82"/>
      <c r="N27" s="82"/>
      <c r="O27" s="82"/>
      <c r="P27" s="82"/>
      <c r="Q27" s="82"/>
      <c r="R27" s="86"/>
      <c r="S27" s="86"/>
      <c r="T27" s="86"/>
      <c r="U27" s="86"/>
      <c r="V27" s="86"/>
      <c r="W27" s="86"/>
      <c r="X27" s="86"/>
      <c r="Y27" s="86"/>
      <c r="Z27" s="86"/>
      <c r="AA27" s="2"/>
      <c r="AB27" s="2"/>
      <c r="AC27" s="86"/>
      <c r="AD27" s="86"/>
      <c r="AE27" s="86"/>
      <c r="AF27" s="86"/>
      <c r="AG27" s="86"/>
      <c r="AH27" s="86"/>
      <c r="AI27" s="86"/>
      <c r="AJ27" s="82"/>
      <c r="AK27" s="82"/>
      <c r="AL27" s="82"/>
      <c r="AM27" s="82"/>
    </row>
    <row r="28" spans="1:39" s="84" customFormat="1" ht="14.1" customHeight="1" x14ac:dyDescent="0.3">
      <c r="A28" s="82"/>
      <c r="B28" s="98"/>
      <c r="C28" s="99"/>
      <c r="D28" s="863" t="s">
        <v>257</v>
      </c>
      <c r="E28" s="864"/>
      <c r="F28" s="864"/>
      <c r="G28" s="395"/>
      <c r="H28" s="396"/>
      <c r="I28" s="397"/>
      <c r="J28" s="82"/>
      <c r="K28" s="82"/>
      <c r="L28" s="82"/>
      <c r="M28" s="82"/>
      <c r="N28" s="82"/>
      <c r="O28" s="82"/>
      <c r="P28" s="82"/>
      <c r="Q28" s="82"/>
      <c r="R28" s="86"/>
      <c r="S28" s="86"/>
      <c r="T28" s="86"/>
      <c r="U28" s="86"/>
      <c r="V28" s="86"/>
      <c r="W28" s="86"/>
      <c r="X28" s="86"/>
      <c r="Y28" s="86"/>
      <c r="Z28" s="86"/>
      <c r="AA28" s="2"/>
      <c r="AB28" s="2"/>
      <c r="AC28" s="86"/>
      <c r="AD28" s="86"/>
      <c r="AE28" s="86"/>
      <c r="AF28" s="86"/>
      <c r="AG28" s="86"/>
      <c r="AH28" s="86"/>
      <c r="AI28" s="86"/>
      <c r="AJ28" s="82"/>
      <c r="AK28" s="82"/>
      <c r="AL28" s="82"/>
      <c r="AM28" s="82"/>
    </row>
    <row r="29" spans="1:39" s="84" customFormat="1" ht="14.1" customHeight="1" x14ac:dyDescent="0.3">
      <c r="A29" s="100"/>
      <c r="B29" s="98"/>
      <c r="C29" s="99"/>
      <c r="D29" s="863" t="s">
        <v>259</v>
      </c>
      <c r="E29" s="864"/>
      <c r="F29" s="864"/>
      <c r="G29" s="395"/>
      <c r="H29" s="396"/>
      <c r="I29" s="397"/>
      <c r="J29" s="101" t="s">
        <v>262</v>
      </c>
      <c r="K29" s="82"/>
      <c r="L29" s="82"/>
      <c r="M29" s="82"/>
      <c r="N29" s="82"/>
      <c r="O29" s="82"/>
      <c r="P29" s="82"/>
      <c r="Q29" s="82"/>
      <c r="R29" s="86"/>
      <c r="S29" s="86"/>
      <c r="T29" s="86"/>
      <c r="U29" s="86"/>
      <c r="V29" s="86"/>
      <c r="W29" s="86"/>
      <c r="X29" s="86"/>
      <c r="Y29" s="86"/>
      <c r="Z29" s="86"/>
      <c r="AA29" s="2"/>
      <c r="AB29" s="2"/>
      <c r="AC29" s="86"/>
      <c r="AD29" s="86"/>
      <c r="AE29" s="86"/>
      <c r="AF29" s="86"/>
      <c r="AG29" s="86"/>
      <c r="AH29" s="86"/>
      <c r="AI29" s="86"/>
      <c r="AJ29" s="82"/>
      <c r="AK29" s="82"/>
      <c r="AL29" s="82"/>
      <c r="AM29" s="82"/>
    </row>
    <row r="30" spans="1:39" s="84" customFormat="1" ht="14.1" customHeight="1" x14ac:dyDescent="0.3">
      <c r="A30" s="100"/>
      <c r="B30" s="98"/>
      <c r="C30" s="99"/>
      <c r="D30" s="863" t="s">
        <v>261</v>
      </c>
      <c r="E30" s="864"/>
      <c r="F30" s="864"/>
      <c r="G30" s="398"/>
      <c r="H30" s="399"/>
      <c r="I30" s="400"/>
      <c r="J30" s="101"/>
      <c r="K30" s="82"/>
      <c r="L30" s="82"/>
      <c r="M30" s="82"/>
      <c r="N30" s="82"/>
      <c r="O30" s="82"/>
      <c r="P30" s="82"/>
      <c r="Q30" s="82"/>
      <c r="R30" s="86"/>
      <c r="S30" s="86"/>
      <c r="T30" s="86"/>
      <c r="U30" s="86"/>
      <c r="V30" s="86"/>
      <c r="W30" s="86"/>
      <c r="X30" s="86"/>
      <c r="Y30" s="86"/>
      <c r="Z30" s="86"/>
      <c r="AA30" s="2"/>
      <c r="AB30" s="2"/>
      <c r="AC30" s="86"/>
      <c r="AD30" s="86"/>
      <c r="AE30" s="86"/>
      <c r="AF30" s="86"/>
      <c r="AG30" s="86"/>
      <c r="AH30" s="86"/>
      <c r="AI30" s="86"/>
      <c r="AJ30" s="82"/>
      <c r="AK30" s="82"/>
      <c r="AL30" s="82"/>
      <c r="AM30" s="82"/>
    </row>
    <row r="31" spans="1:39" s="84" customFormat="1" ht="14.1" customHeight="1" x14ac:dyDescent="0.3">
      <c r="A31" s="100"/>
      <c r="B31" s="98"/>
      <c r="C31" s="877" t="s">
        <v>263</v>
      </c>
      <c r="D31" s="878"/>
      <c r="E31" s="878"/>
      <c r="F31" s="879"/>
      <c r="G31" s="398"/>
      <c r="H31" s="399"/>
      <c r="I31" s="400"/>
      <c r="J31" s="86" t="s">
        <v>265</v>
      </c>
      <c r="K31" s="82"/>
      <c r="L31" s="82"/>
      <c r="M31" s="82"/>
      <c r="N31" s="82"/>
      <c r="O31" s="82"/>
      <c r="P31" s="82"/>
      <c r="Q31" s="82"/>
      <c r="R31" s="86"/>
      <c r="S31" s="86"/>
      <c r="T31" s="86"/>
      <c r="U31" s="86"/>
      <c r="V31" s="86"/>
      <c r="W31" s="86"/>
      <c r="X31" s="86"/>
      <c r="Y31" s="86"/>
      <c r="Z31" s="86"/>
      <c r="AA31" s="2"/>
      <c r="AB31" s="2"/>
      <c r="AC31" s="86"/>
      <c r="AD31" s="86"/>
      <c r="AE31" s="86"/>
      <c r="AF31" s="86"/>
      <c r="AG31" s="86"/>
      <c r="AH31" s="86"/>
      <c r="AI31" s="86"/>
      <c r="AJ31" s="82"/>
      <c r="AK31" s="82"/>
      <c r="AL31" s="82"/>
      <c r="AM31" s="82"/>
    </row>
    <row r="32" spans="1:39" s="84" customFormat="1" ht="14.1" customHeight="1" x14ac:dyDescent="0.3">
      <c r="A32" s="100"/>
      <c r="B32" s="98"/>
      <c r="C32" s="102"/>
      <c r="D32" s="103"/>
      <c r="E32" s="867" t="s">
        <v>264</v>
      </c>
      <c r="F32" s="863"/>
      <c r="G32" s="398"/>
      <c r="H32" s="399"/>
      <c r="I32" s="400"/>
      <c r="J32" s="86" t="s">
        <v>267</v>
      </c>
      <c r="K32" s="82"/>
      <c r="L32" s="82"/>
      <c r="M32" s="82"/>
      <c r="N32" s="82"/>
      <c r="O32" s="82"/>
      <c r="P32" s="82"/>
      <c r="Q32" s="82"/>
      <c r="R32" s="86"/>
      <c r="S32" s="86"/>
      <c r="T32" s="86"/>
      <c r="U32" s="86"/>
      <c r="V32" s="86"/>
      <c r="W32" s="86"/>
      <c r="X32" s="86"/>
      <c r="Y32" s="86"/>
      <c r="Z32" s="86"/>
      <c r="AA32" s="2"/>
      <c r="AB32" s="2"/>
      <c r="AC32" s="86"/>
      <c r="AD32" s="86"/>
      <c r="AE32" s="86"/>
      <c r="AF32" s="86"/>
      <c r="AG32" s="86"/>
      <c r="AH32" s="86"/>
      <c r="AI32" s="86"/>
      <c r="AJ32" s="82"/>
      <c r="AK32" s="82"/>
      <c r="AL32" s="82"/>
      <c r="AM32" s="82"/>
    </row>
    <row r="33" spans="1:39" s="84" customFormat="1" ht="14.1" customHeight="1" x14ac:dyDescent="0.3">
      <c r="A33" s="100"/>
      <c r="B33" s="98"/>
      <c r="C33" s="99"/>
      <c r="D33" s="894" t="s">
        <v>266</v>
      </c>
      <c r="E33" s="867"/>
      <c r="F33" s="863"/>
      <c r="G33" s="398"/>
      <c r="H33" s="399"/>
      <c r="I33" s="400"/>
      <c r="J33" s="86"/>
      <c r="K33" s="82"/>
      <c r="L33" s="82"/>
      <c r="M33" s="82"/>
      <c r="N33" s="82"/>
      <c r="O33" s="82"/>
      <c r="P33" s="82"/>
      <c r="Q33" s="82"/>
      <c r="R33" s="86"/>
      <c r="S33" s="86"/>
      <c r="T33" s="86"/>
      <c r="U33" s="86"/>
      <c r="V33" s="86"/>
      <c r="W33" s="86"/>
      <c r="X33" s="86"/>
      <c r="Y33" s="86"/>
      <c r="Z33" s="86"/>
      <c r="AA33" s="2"/>
      <c r="AB33" s="2"/>
      <c r="AC33" s="86"/>
      <c r="AD33" s="86"/>
      <c r="AE33" s="86"/>
      <c r="AF33" s="86"/>
      <c r="AG33" s="86"/>
      <c r="AH33" s="86"/>
      <c r="AI33" s="86"/>
      <c r="AJ33" s="82"/>
      <c r="AK33" s="82"/>
      <c r="AL33" s="82"/>
      <c r="AM33" s="82"/>
    </row>
    <row r="34" spans="1:39" s="84" customFormat="1" ht="14.1" customHeight="1" x14ac:dyDescent="0.3">
      <c r="A34" s="100"/>
      <c r="B34" s="98"/>
      <c r="C34" s="99"/>
      <c r="D34" s="867" t="s">
        <v>269</v>
      </c>
      <c r="E34" s="867"/>
      <c r="F34" s="863"/>
      <c r="G34" s="398"/>
      <c r="H34" s="399"/>
      <c r="I34" s="400"/>
      <c r="J34" s="86"/>
      <c r="K34" s="82"/>
      <c r="L34" s="82"/>
      <c r="M34" s="82"/>
      <c r="N34" s="82"/>
      <c r="O34" s="82"/>
      <c r="P34" s="82"/>
      <c r="Q34" s="82"/>
      <c r="R34" s="86"/>
      <c r="S34" s="86"/>
      <c r="T34" s="86"/>
      <c r="U34" s="86"/>
      <c r="V34" s="86"/>
      <c r="W34" s="86"/>
      <c r="X34" s="86"/>
      <c r="Y34" s="86"/>
      <c r="Z34" s="86"/>
      <c r="AA34" s="2"/>
      <c r="AB34" s="2"/>
      <c r="AC34" s="86"/>
      <c r="AD34" s="86"/>
      <c r="AE34" s="86"/>
      <c r="AF34" s="86"/>
      <c r="AG34" s="86"/>
      <c r="AH34" s="86"/>
      <c r="AI34" s="86"/>
      <c r="AJ34" s="82"/>
      <c r="AK34" s="82"/>
      <c r="AL34" s="82"/>
      <c r="AM34" s="82"/>
    </row>
    <row r="35" spans="1:39" s="84" customFormat="1" ht="14.1" customHeight="1" x14ac:dyDescent="0.3">
      <c r="A35" s="100"/>
      <c r="B35" s="98"/>
      <c r="C35" s="99"/>
      <c r="D35" s="867" t="s">
        <v>271</v>
      </c>
      <c r="E35" s="867"/>
      <c r="F35" s="863"/>
      <c r="G35" s="398"/>
      <c r="H35" s="399"/>
      <c r="I35" s="400"/>
      <c r="J35" s="86"/>
      <c r="K35" s="82"/>
      <c r="L35" s="82"/>
      <c r="M35" s="82"/>
      <c r="N35" s="82"/>
      <c r="O35" s="82"/>
      <c r="P35" s="82"/>
      <c r="Q35" s="82"/>
      <c r="R35" s="86"/>
      <c r="S35" s="86"/>
      <c r="T35" s="86"/>
      <c r="U35" s="86"/>
      <c r="V35" s="86"/>
      <c r="W35" s="86"/>
      <c r="X35" s="86"/>
      <c r="Y35" s="86"/>
      <c r="Z35" s="86"/>
      <c r="AA35" s="86"/>
      <c r="AB35" s="86"/>
      <c r="AC35" s="86"/>
      <c r="AD35" s="86"/>
      <c r="AE35" s="86"/>
      <c r="AF35" s="86"/>
      <c r="AG35" s="86"/>
      <c r="AH35" s="86"/>
      <c r="AI35" s="86"/>
      <c r="AJ35" s="82"/>
      <c r="AK35" s="82"/>
      <c r="AL35" s="82"/>
      <c r="AM35" s="82"/>
    </row>
    <row r="36" spans="1:39" s="84" customFormat="1" ht="14.1" customHeight="1" x14ac:dyDescent="0.3">
      <c r="A36" s="100"/>
      <c r="B36" s="98"/>
      <c r="C36" s="877" t="s">
        <v>272</v>
      </c>
      <c r="D36" s="878"/>
      <c r="E36" s="878"/>
      <c r="F36" s="879"/>
      <c r="G36" s="398"/>
      <c r="H36" s="399"/>
      <c r="I36" s="400"/>
      <c r="J36" s="86" t="s">
        <v>275</v>
      </c>
      <c r="K36" s="82"/>
      <c r="L36" s="82"/>
      <c r="M36" s="82"/>
      <c r="N36" s="82"/>
      <c r="O36" s="82"/>
      <c r="P36" s="82"/>
      <c r="Q36" s="82"/>
      <c r="R36" s="86"/>
      <c r="S36" s="86"/>
      <c r="T36" s="86"/>
      <c r="U36" s="86"/>
      <c r="V36" s="86"/>
      <c r="W36" s="86"/>
      <c r="X36" s="86"/>
      <c r="Y36" s="86"/>
      <c r="Z36" s="86"/>
      <c r="AA36" s="86"/>
      <c r="AB36" s="86"/>
      <c r="AC36" s="86"/>
      <c r="AD36" s="86"/>
      <c r="AE36" s="86"/>
      <c r="AF36" s="86"/>
      <c r="AG36" s="86"/>
      <c r="AH36" s="86"/>
      <c r="AI36" s="86"/>
      <c r="AJ36" s="82"/>
      <c r="AK36" s="82"/>
      <c r="AL36" s="82"/>
      <c r="AM36" s="82"/>
    </row>
    <row r="37" spans="1:39" s="84" customFormat="1" ht="14.1" customHeight="1" x14ac:dyDescent="0.3">
      <c r="A37" s="100"/>
      <c r="B37" s="98"/>
      <c r="C37" s="878" t="s">
        <v>274</v>
      </c>
      <c r="D37" s="878"/>
      <c r="E37" s="878"/>
      <c r="F37" s="879"/>
      <c r="G37" s="398"/>
      <c r="H37" s="399"/>
      <c r="I37" s="400"/>
      <c r="J37" s="86" t="s">
        <v>278</v>
      </c>
      <c r="K37" s="82"/>
      <c r="L37" s="82"/>
      <c r="M37" s="82"/>
      <c r="N37" s="82"/>
      <c r="O37" s="82"/>
      <c r="P37" s="82"/>
      <c r="Q37" s="82"/>
      <c r="R37" s="86"/>
      <c r="S37" s="86"/>
      <c r="T37" s="86"/>
      <c r="U37" s="86"/>
      <c r="V37" s="86"/>
      <c r="W37" s="86"/>
      <c r="X37" s="86"/>
      <c r="Y37" s="86"/>
      <c r="Z37" s="86"/>
      <c r="AA37" s="2"/>
      <c r="AB37" s="2"/>
      <c r="AC37" s="86"/>
      <c r="AD37" s="86"/>
      <c r="AE37" s="86"/>
      <c r="AF37" s="86"/>
      <c r="AG37" s="86"/>
      <c r="AH37" s="86"/>
      <c r="AI37" s="86"/>
      <c r="AJ37" s="82"/>
      <c r="AK37" s="82"/>
      <c r="AL37" s="82"/>
      <c r="AM37" s="82"/>
    </row>
    <row r="38" spans="1:39" s="84" customFormat="1" ht="14.1" customHeight="1" x14ac:dyDescent="0.3">
      <c r="A38" s="100"/>
      <c r="B38" s="897" t="s">
        <v>277</v>
      </c>
      <c r="C38" s="898"/>
      <c r="D38" s="898"/>
      <c r="E38" s="898"/>
      <c r="F38" s="899"/>
      <c r="G38" s="398"/>
      <c r="H38" s="399"/>
      <c r="I38" s="400"/>
      <c r="J38" s="86" t="s">
        <v>281</v>
      </c>
      <c r="K38" s="82"/>
      <c r="L38" s="82"/>
      <c r="M38" s="82"/>
      <c r="N38" s="82"/>
      <c r="O38" s="82"/>
      <c r="P38" s="82"/>
      <c r="Q38" s="82"/>
      <c r="R38" s="86"/>
      <c r="S38" s="86"/>
      <c r="T38" s="86"/>
      <c r="U38" s="86"/>
      <c r="V38" s="86"/>
      <c r="W38" s="86"/>
      <c r="X38" s="86"/>
      <c r="Y38" s="86"/>
      <c r="Z38" s="86"/>
      <c r="AA38" s="2"/>
      <c r="AB38" s="2"/>
      <c r="AC38" s="86"/>
      <c r="AD38" s="86"/>
      <c r="AE38" s="86"/>
      <c r="AF38" s="86"/>
      <c r="AG38" s="86"/>
      <c r="AH38" s="86"/>
      <c r="AI38" s="86"/>
      <c r="AJ38" s="82"/>
      <c r="AK38" s="82"/>
      <c r="AL38" s="82"/>
      <c r="AM38" s="82"/>
    </row>
    <row r="39" spans="1:39" s="84" customFormat="1" ht="14.1" customHeight="1" x14ac:dyDescent="0.3">
      <c r="A39" s="100"/>
      <c r="B39" s="104"/>
      <c r="C39" s="102"/>
      <c r="D39" s="863" t="s">
        <v>280</v>
      </c>
      <c r="E39" s="864"/>
      <c r="F39" s="864"/>
      <c r="G39" s="398"/>
      <c r="H39" s="399"/>
      <c r="I39" s="400"/>
      <c r="J39" s="86"/>
      <c r="K39" s="82"/>
      <c r="L39" s="82"/>
      <c r="M39" s="82"/>
      <c r="N39" s="82"/>
      <c r="O39" s="82"/>
      <c r="P39" s="82"/>
      <c r="Q39" s="82"/>
      <c r="R39" s="86"/>
      <c r="S39" s="86"/>
      <c r="T39" s="86"/>
      <c r="U39" s="86"/>
      <c r="V39" s="86"/>
      <c r="W39" s="86"/>
      <c r="X39" s="86"/>
      <c r="Y39" s="86"/>
      <c r="Z39" s="86"/>
      <c r="AA39" s="2"/>
      <c r="AB39" s="2"/>
      <c r="AC39" s="86"/>
      <c r="AD39" s="86"/>
      <c r="AE39" s="86"/>
      <c r="AF39" s="86"/>
      <c r="AG39" s="86"/>
      <c r="AH39" s="86"/>
      <c r="AI39" s="86"/>
      <c r="AJ39" s="82"/>
      <c r="AK39" s="82"/>
      <c r="AL39" s="82"/>
      <c r="AM39" s="82"/>
    </row>
    <row r="40" spans="1:39" s="84" customFormat="1" ht="14.1" customHeight="1" x14ac:dyDescent="0.3">
      <c r="A40" s="100"/>
      <c r="B40" s="98"/>
      <c r="C40" s="99"/>
      <c r="D40" s="863" t="s">
        <v>284</v>
      </c>
      <c r="E40" s="864"/>
      <c r="F40" s="864"/>
      <c r="G40" s="398"/>
      <c r="H40" s="399"/>
      <c r="I40" s="400"/>
      <c r="J40" s="86"/>
      <c r="K40" s="82"/>
      <c r="L40" s="82"/>
      <c r="M40" s="82"/>
      <c r="N40" s="82"/>
      <c r="O40" s="82"/>
      <c r="P40" s="82"/>
      <c r="Q40" s="82"/>
      <c r="R40" s="86"/>
      <c r="S40" s="86"/>
      <c r="T40" s="86"/>
      <c r="U40" s="86"/>
      <c r="V40" s="86"/>
      <c r="W40" s="86"/>
      <c r="X40" s="86"/>
      <c r="Y40" s="86"/>
      <c r="Z40" s="86"/>
      <c r="AA40" s="2"/>
      <c r="AB40" s="2"/>
      <c r="AC40" s="86"/>
      <c r="AD40" s="86"/>
      <c r="AE40" s="86"/>
      <c r="AF40" s="86"/>
      <c r="AG40" s="86"/>
      <c r="AH40" s="86"/>
      <c r="AI40" s="86"/>
      <c r="AJ40" s="82"/>
      <c r="AK40" s="82"/>
      <c r="AL40" s="82"/>
      <c r="AM40" s="82"/>
    </row>
    <row r="41" spans="1:39" s="84" customFormat="1" ht="14.1" customHeight="1" x14ac:dyDescent="0.3">
      <c r="A41" s="100"/>
      <c r="B41" s="98"/>
      <c r="C41" s="99"/>
      <c r="D41" s="865" t="s">
        <v>286</v>
      </c>
      <c r="E41" s="866"/>
      <c r="F41" s="866"/>
      <c r="G41" s="398"/>
      <c r="H41" s="399"/>
      <c r="I41" s="400"/>
      <c r="J41" s="86" t="s">
        <v>288</v>
      </c>
      <c r="K41" s="82"/>
      <c r="L41" s="82"/>
      <c r="M41" s="82"/>
      <c r="N41" s="82"/>
      <c r="O41" s="82"/>
      <c r="P41" s="82"/>
      <c r="Q41" s="82"/>
      <c r="R41" s="86"/>
      <c r="S41" s="86"/>
      <c r="T41" s="86"/>
      <c r="U41" s="86"/>
      <c r="V41" s="86"/>
      <c r="W41" s="86"/>
      <c r="X41" s="86"/>
      <c r="Y41" s="86"/>
      <c r="Z41" s="86"/>
      <c r="AA41" s="2"/>
      <c r="AB41" s="2"/>
      <c r="AC41" s="86"/>
      <c r="AD41" s="86"/>
      <c r="AE41" s="86"/>
      <c r="AF41" s="86"/>
      <c r="AG41" s="86"/>
      <c r="AH41" s="86"/>
      <c r="AI41" s="86"/>
      <c r="AJ41" s="82"/>
      <c r="AK41" s="82"/>
      <c r="AL41" s="82"/>
      <c r="AM41" s="82"/>
    </row>
    <row r="42" spans="1:39" s="84" customFormat="1" ht="14.1" customHeight="1" x14ac:dyDescent="0.3">
      <c r="A42" s="100"/>
      <c r="B42" s="98"/>
      <c r="C42" s="99"/>
      <c r="D42" s="105"/>
      <c r="E42" s="867" t="s">
        <v>287</v>
      </c>
      <c r="F42" s="863"/>
      <c r="G42" s="398"/>
      <c r="H42" s="399"/>
      <c r="I42" s="400"/>
      <c r="J42" s="86"/>
      <c r="K42" s="82"/>
      <c r="L42" s="82"/>
      <c r="M42" s="82"/>
      <c r="N42" s="82"/>
      <c r="O42" s="82"/>
      <c r="P42" s="82"/>
      <c r="Q42" s="82"/>
      <c r="R42" s="86"/>
      <c r="S42" s="86"/>
      <c r="T42" s="86"/>
      <c r="U42" s="86"/>
      <c r="V42" s="86"/>
      <c r="W42" s="86"/>
      <c r="X42" s="86"/>
      <c r="Y42" s="86"/>
      <c r="Z42" s="86"/>
      <c r="AA42" s="2"/>
      <c r="AB42" s="2"/>
      <c r="AC42" s="86"/>
      <c r="AD42" s="86"/>
      <c r="AE42" s="86"/>
      <c r="AF42" s="86"/>
      <c r="AG42" s="86"/>
      <c r="AH42" s="86"/>
      <c r="AI42" s="86"/>
      <c r="AJ42" s="82"/>
      <c r="AK42" s="82"/>
      <c r="AL42" s="82"/>
      <c r="AM42" s="82"/>
    </row>
    <row r="43" spans="1:39" s="84" customFormat="1" ht="14.1" customHeight="1" x14ac:dyDescent="0.3">
      <c r="A43" s="100"/>
      <c r="B43" s="98"/>
      <c r="C43" s="877" t="s">
        <v>290</v>
      </c>
      <c r="D43" s="878"/>
      <c r="E43" s="878"/>
      <c r="F43" s="879"/>
      <c r="G43" s="398"/>
      <c r="H43" s="399"/>
      <c r="I43" s="400"/>
      <c r="J43" s="86" t="s">
        <v>292</v>
      </c>
      <c r="K43" s="82"/>
      <c r="L43" s="82"/>
      <c r="M43" s="82"/>
      <c r="N43" s="82"/>
      <c r="O43" s="82"/>
      <c r="P43" s="82"/>
      <c r="Q43" s="82"/>
      <c r="R43" s="86"/>
      <c r="S43" s="86"/>
      <c r="T43" s="86"/>
      <c r="U43" s="86"/>
      <c r="V43" s="86"/>
      <c r="W43" s="86"/>
      <c r="X43" s="86"/>
      <c r="Y43" s="86"/>
      <c r="Z43" s="86"/>
      <c r="AA43" s="2"/>
      <c r="AB43" s="2"/>
      <c r="AC43" s="86"/>
      <c r="AD43" s="86"/>
      <c r="AE43" s="86"/>
      <c r="AF43" s="86"/>
      <c r="AG43" s="86"/>
      <c r="AH43" s="86"/>
      <c r="AI43" s="86"/>
      <c r="AJ43" s="82"/>
      <c r="AK43" s="82"/>
      <c r="AL43" s="82"/>
      <c r="AM43" s="82"/>
    </row>
    <row r="44" spans="1:39" s="84" customFormat="1" ht="14.1" customHeight="1" x14ac:dyDescent="0.3">
      <c r="A44" s="100"/>
      <c r="B44" s="98"/>
      <c r="C44" s="102"/>
      <c r="D44" s="865" t="s">
        <v>291</v>
      </c>
      <c r="E44" s="866"/>
      <c r="F44" s="866"/>
      <c r="G44" s="398"/>
      <c r="H44" s="399"/>
      <c r="I44" s="400"/>
      <c r="J44" s="86" t="s">
        <v>295</v>
      </c>
      <c r="K44" s="82"/>
      <c r="L44" s="82"/>
      <c r="M44" s="82"/>
      <c r="N44" s="82"/>
      <c r="O44" s="82"/>
      <c r="P44" s="82"/>
      <c r="Q44" s="82"/>
      <c r="R44" s="86"/>
      <c r="S44" s="86"/>
      <c r="T44" s="86"/>
      <c r="U44" s="86"/>
      <c r="V44" s="86"/>
      <c r="W44" s="86"/>
      <c r="X44" s="86"/>
      <c r="Y44" s="86"/>
      <c r="Z44" s="86"/>
      <c r="AA44" s="2"/>
      <c r="AB44" s="2"/>
      <c r="AC44" s="86"/>
      <c r="AD44" s="86"/>
      <c r="AE44" s="86"/>
      <c r="AF44" s="86"/>
      <c r="AG44" s="86"/>
      <c r="AH44" s="86"/>
      <c r="AI44" s="86"/>
      <c r="AJ44" s="82"/>
      <c r="AK44" s="82"/>
      <c r="AL44" s="82"/>
      <c r="AM44" s="82"/>
    </row>
    <row r="45" spans="1:39" s="84" customFormat="1" ht="14.1" customHeight="1" x14ac:dyDescent="0.3">
      <c r="A45" s="100"/>
      <c r="B45" s="98"/>
      <c r="C45" s="99"/>
      <c r="D45" s="106"/>
      <c r="E45" s="867" t="s">
        <v>294</v>
      </c>
      <c r="F45" s="863"/>
      <c r="G45" s="398"/>
      <c r="H45" s="399"/>
      <c r="I45" s="400"/>
      <c r="J45" s="82"/>
      <c r="K45" s="82"/>
      <c r="L45" s="82"/>
      <c r="M45" s="82"/>
      <c r="N45" s="82"/>
      <c r="O45" s="82"/>
      <c r="P45" s="82"/>
      <c r="Q45" s="82"/>
      <c r="R45" s="86"/>
      <c r="S45" s="86"/>
      <c r="T45" s="86"/>
      <c r="U45" s="86"/>
      <c r="V45" s="86"/>
      <c r="W45" s="86"/>
      <c r="X45" s="86"/>
      <c r="Y45" s="86"/>
      <c r="Z45" s="86"/>
      <c r="AA45" s="2"/>
      <c r="AB45" s="2"/>
      <c r="AC45" s="86"/>
      <c r="AD45" s="86"/>
      <c r="AE45" s="86"/>
      <c r="AF45" s="86"/>
      <c r="AG45" s="86"/>
      <c r="AH45" s="86"/>
      <c r="AI45" s="86"/>
      <c r="AJ45" s="82"/>
      <c r="AK45" s="82"/>
      <c r="AL45" s="82"/>
      <c r="AM45" s="82"/>
    </row>
    <row r="46" spans="1:39" s="84" customFormat="1" ht="14.1" customHeight="1" x14ac:dyDescent="0.3">
      <c r="A46" s="100"/>
      <c r="B46" s="98"/>
      <c r="C46" s="99"/>
      <c r="D46" s="105"/>
      <c r="E46" s="867" t="s">
        <v>298</v>
      </c>
      <c r="F46" s="863"/>
      <c r="G46" s="398"/>
      <c r="H46" s="399"/>
      <c r="I46" s="400"/>
      <c r="J46" s="82"/>
      <c r="K46" s="82"/>
      <c r="L46" s="82"/>
      <c r="M46" s="82"/>
      <c r="N46" s="82"/>
      <c r="O46" s="82"/>
      <c r="P46" s="82"/>
      <c r="Q46" s="82"/>
      <c r="R46" s="86"/>
      <c r="S46" s="86"/>
      <c r="T46" s="86"/>
      <c r="U46" s="86"/>
      <c r="V46" s="86"/>
      <c r="W46" s="86"/>
      <c r="X46" s="86"/>
      <c r="Y46" s="86"/>
      <c r="Z46" s="86"/>
      <c r="AA46" s="2"/>
      <c r="AB46" s="2"/>
      <c r="AC46" s="86"/>
      <c r="AD46" s="86"/>
      <c r="AE46" s="86"/>
      <c r="AF46" s="86"/>
      <c r="AG46" s="86"/>
      <c r="AH46" s="86"/>
      <c r="AI46" s="86"/>
      <c r="AJ46" s="82"/>
      <c r="AK46" s="82"/>
      <c r="AL46" s="82"/>
      <c r="AM46" s="82"/>
    </row>
    <row r="47" spans="1:39" s="84" customFormat="1" ht="14.1" customHeight="1" x14ac:dyDescent="0.3">
      <c r="A47" s="100"/>
      <c r="B47" s="98"/>
      <c r="C47" s="877" t="s">
        <v>300</v>
      </c>
      <c r="D47" s="878"/>
      <c r="E47" s="878"/>
      <c r="F47" s="879"/>
      <c r="G47" s="398"/>
      <c r="H47" s="399"/>
      <c r="I47" s="400"/>
      <c r="J47" s="86" t="s">
        <v>303</v>
      </c>
      <c r="K47" s="82"/>
      <c r="L47" s="82"/>
      <c r="M47" s="82"/>
      <c r="N47" s="82"/>
      <c r="O47" s="82"/>
      <c r="P47" s="82"/>
      <c r="Q47" s="82"/>
      <c r="R47" s="86"/>
      <c r="S47" s="86"/>
      <c r="T47" s="86"/>
      <c r="U47" s="86"/>
      <c r="V47" s="86"/>
      <c r="W47" s="86"/>
      <c r="X47" s="86"/>
      <c r="Y47" s="86"/>
      <c r="Z47" s="86"/>
      <c r="AA47" s="2"/>
      <c r="AB47" s="2"/>
      <c r="AC47" s="86"/>
      <c r="AD47" s="86"/>
      <c r="AE47" s="86"/>
      <c r="AF47" s="86"/>
      <c r="AG47" s="86"/>
      <c r="AH47" s="86"/>
      <c r="AI47" s="86"/>
      <c r="AJ47" s="82"/>
      <c r="AK47" s="82"/>
      <c r="AL47" s="82"/>
      <c r="AM47" s="82"/>
    </row>
    <row r="48" spans="1:39" s="84" customFormat="1" ht="14.1" customHeight="1" x14ac:dyDescent="0.3">
      <c r="A48" s="100"/>
      <c r="B48" s="98"/>
      <c r="C48" s="878" t="s">
        <v>302</v>
      </c>
      <c r="D48" s="878"/>
      <c r="E48" s="878"/>
      <c r="F48" s="879"/>
      <c r="G48" s="398"/>
      <c r="H48" s="399"/>
      <c r="I48" s="400"/>
      <c r="J48" s="82"/>
      <c r="K48" s="82"/>
      <c r="L48" s="82"/>
      <c r="M48" s="82"/>
      <c r="N48" s="82"/>
      <c r="O48" s="82"/>
      <c r="P48" s="82"/>
      <c r="Q48" s="82"/>
      <c r="R48" s="86"/>
      <c r="S48" s="86"/>
      <c r="T48" s="86"/>
      <c r="U48" s="86"/>
      <c r="V48" s="86"/>
      <c r="W48" s="86"/>
      <c r="X48" s="86"/>
      <c r="Y48" s="86"/>
      <c r="Z48" s="86"/>
      <c r="AA48" s="2"/>
      <c r="AB48" s="2"/>
      <c r="AC48" s="86"/>
      <c r="AD48" s="86"/>
      <c r="AE48" s="86"/>
      <c r="AF48" s="86"/>
      <c r="AG48" s="86"/>
      <c r="AH48" s="86"/>
      <c r="AI48" s="86"/>
      <c r="AJ48" s="82"/>
      <c r="AK48" s="82"/>
      <c r="AL48" s="82"/>
      <c r="AM48" s="82"/>
    </row>
    <row r="49" spans="1:39" s="84" customFormat="1" ht="14.1" customHeight="1" x14ac:dyDescent="0.3">
      <c r="A49" s="100"/>
      <c r="B49" s="897" t="s">
        <v>305</v>
      </c>
      <c r="C49" s="898"/>
      <c r="D49" s="898"/>
      <c r="E49" s="898"/>
      <c r="F49" s="899"/>
      <c r="G49" s="398"/>
      <c r="H49" s="399"/>
      <c r="I49" s="400"/>
      <c r="J49" s="86" t="s">
        <v>307</v>
      </c>
      <c r="K49" s="82"/>
      <c r="L49" s="82"/>
      <c r="M49" s="82"/>
      <c r="N49" s="82"/>
      <c r="O49" s="82"/>
      <c r="P49" s="82"/>
      <c r="Q49" s="82"/>
      <c r="R49" s="86"/>
      <c r="S49" s="86"/>
      <c r="T49" s="86"/>
      <c r="U49" s="86"/>
      <c r="V49" s="86"/>
      <c r="W49" s="86"/>
      <c r="X49" s="86"/>
      <c r="Y49" s="86"/>
      <c r="Z49" s="86"/>
      <c r="AA49" s="2"/>
      <c r="AB49" s="2"/>
      <c r="AC49" s="86"/>
      <c r="AD49" s="86"/>
      <c r="AE49" s="86"/>
      <c r="AF49" s="86"/>
      <c r="AG49" s="86"/>
      <c r="AH49" s="86"/>
      <c r="AI49" s="86"/>
      <c r="AJ49" s="82"/>
      <c r="AK49" s="82"/>
      <c r="AL49" s="82"/>
      <c r="AM49" s="82"/>
    </row>
    <row r="50" spans="1:39" s="84" customFormat="1" ht="14.1" customHeight="1" x14ac:dyDescent="0.3">
      <c r="A50" s="100"/>
      <c r="B50" s="902"/>
      <c r="C50" s="903"/>
      <c r="D50" s="867" t="s">
        <v>306</v>
      </c>
      <c r="E50" s="867"/>
      <c r="F50" s="863"/>
      <c r="G50" s="398"/>
      <c r="H50" s="399"/>
      <c r="I50" s="400"/>
      <c r="J50" s="82"/>
      <c r="K50" s="82"/>
      <c r="L50" s="82"/>
      <c r="M50" s="82"/>
      <c r="N50" s="82"/>
      <c r="O50" s="82"/>
      <c r="P50" s="82"/>
      <c r="Q50" s="82"/>
      <c r="R50" s="86"/>
      <c r="S50" s="86"/>
      <c r="T50" s="86"/>
      <c r="U50" s="86"/>
      <c r="V50" s="86"/>
      <c r="W50" s="86"/>
      <c r="X50" s="86"/>
      <c r="Y50" s="86"/>
      <c r="Z50" s="86"/>
      <c r="AA50" s="2"/>
      <c r="AB50" s="2"/>
      <c r="AC50" s="86"/>
      <c r="AD50" s="86"/>
      <c r="AE50" s="86"/>
      <c r="AF50" s="86"/>
      <c r="AG50" s="86"/>
      <c r="AH50" s="86"/>
      <c r="AI50" s="86"/>
      <c r="AJ50" s="82"/>
      <c r="AK50" s="82"/>
      <c r="AL50" s="82"/>
      <c r="AM50" s="82"/>
    </row>
    <row r="51" spans="1:39" s="84" customFormat="1" ht="14.1" customHeight="1" x14ac:dyDescent="0.3">
      <c r="A51" s="100"/>
      <c r="B51" s="904"/>
      <c r="C51" s="905"/>
      <c r="D51" s="909" t="s">
        <v>310</v>
      </c>
      <c r="E51" s="910"/>
      <c r="F51" s="910"/>
      <c r="G51" s="398"/>
      <c r="H51" s="399"/>
      <c r="I51" s="400"/>
      <c r="J51" s="82"/>
      <c r="K51" s="82"/>
      <c r="L51" s="82"/>
      <c r="M51" s="82"/>
      <c r="N51" s="82"/>
      <c r="O51" s="82"/>
      <c r="P51" s="82"/>
      <c r="Q51" s="82"/>
      <c r="R51" s="86"/>
      <c r="S51" s="86"/>
      <c r="T51" s="86"/>
      <c r="U51" s="86"/>
      <c r="V51" s="86"/>
      <c r="W51" s="86"/>
      <c r="X51" s="86"/>
      <c r="Y51" s="86"/>
      <c r="Z51" s="86"/>
      <c r="AA51" s="2"/>
      <c r="AB51" s="2"/>
      <c r="AC51" s="86"/>
      <c r="AD51" s="86"/>
      <c r="AE51" s="86"/>
      <c r="AF51" s="86"/>
      <c r="AG51" s="86"/>
      <c r="AH51" s="86"/>
      <c r="AI51" s="86"/>
      <c r="AJ51" s="82"/>
      <c r="AK51" s="82"/>
      <c r="AL51" s="82"/>
      <c r="AM51" s="82"/>
    </row>
    <row r="52" spans="1:39" s="84" customFormat="1" ht="14.1" customHeight="1" x14ac:dyDescent="0.3">
      <c r="A52" s="100"/>
      <c r="B52" s="904"/>
      <c r="C52" s="905"/>
      <c r="D52" s="909" t="s">
        <v>312</v>
      </c>
      <c r="E52" s="910"/>
      <c r="F52" s="910"/>
      <c r="G52" s="398"/>
      <c r="H52" s="399"/>
      <c r="I52" s="400"/>
      <c r="J52" s="86" t="s">
        <v>315</v>
      </c>
      <c r="K52" s="82"/>
      <c r="L52" s="82"/>
      <c r="M52" s="82"/>
      <c r="N52" s="82"/>
      <c r="O52" s="82"/>
      <c r="P52" s="82"/>
      <c r="Q52" s="82"/>
      <c r="R52" s="86"/>
      <c r="S52" s="86"/>
      <c r="T52" s="86"/>
      <c r="U52" s="86"/>
      <c r="V52" s="86"/>
      <c r="W52" s="86"/>
      <c r="X52" s="86"/>
      <c r="Y52" s="86"/>
      <c r="Z52" s="86"/>
      <c r="AA52" s="2"/>
      <c r="AB52" s="2"/>
      <c r="AC52" s="86"/>
      <c r="AD52" s="86"/>
      <c r="AE52" s="86"/>
      <c r="AF52" s="86"/>
      <c r="AG52" s="86"/>
      <c r="AH52" s="86"/>
      <c r="AI52" s="86"/>
      <c r="AJ52" s="82"/>
      <c r="AK52" s="82"/>
      <c r="AL52" s="82"/>
      <c r="AM52" s="82"/>
    </row>
    <row r="53" spans="1:39" s="84" customFormat="1" ht="14.1" customHeight="1" x14ac:dyDescent="0.3">
      <c r="A53" s="100"/>
      <c r="B53" s="897" t="s">
        <v>314</v>
      </c>
      <c r="C53" s="900"/>
      <c r="D53" s="898"/>
      <c r="E53" s="898"/>
      <c r="F53" s="899"/>
      <c r="G53" s="398"/>
      <c r="H53" s="399"/>
      <c r="I53" s="400"/>
      <c r="J53" s="82"/>
      <c r="K53" s="82"/>
      <c r="L53" s="82"/>
      <c r="M53" s="82"/>
      <c r="N53" s="82"/>
      <c r="O53" s="82"/>
      <c r="P53" s="82"/>
      <c r="Q53" s="82"/>
      <c r="R53" s="86"/>
      <c r="S53" s="86"/>
      <c r="T53" s="86"/>
      <c r="U53" s="86"/>
      <c r="V53" s="86"/>
      <c r="W53" s="86"/>
      <c r="X53" s="86"/>
      <c r="Y53" s="86"/>
      <c r="Z53" s="86"/>
      <c r="AA53" s="2"/>
      <c r="AB53" s="2"/>
      <c r="AC53" s="86"/>
      <c r="AD53" s="86"/>
      <c r="AE53" s="86"/>
      <c r="AF53" s="86"/>
      <c r="AG53" s="86"/>
      <c r="AH53" s="86"/>
      <c r="AI53" s="86"/>
      <c r="AJ53" s="82"/>
      <c r="AK53" s="82"/>
      <c r="AL53" s="82"/>
      <c r="AM53" s="82"/>
    </row>
    <row r="54" spans="1:39" s="84" customFormat="1" ht="14.1" customHeight="1" thickBot="1" x14ac:dyDescent="0.35">
      <c r="A54" s="100"/>
      <c r="B54" s="906" t="s">
        <v>316</v>
      </c>
      <c r="C54" s="907"/>
      <c r="D54" s="907"/>
      <c r="E54" s="907"/>
      <c r="F54" s="908"/>
      <c r="G54" s="398"/>
      <c r="H54" s="399"/>
      <c r="I54" s="400"/>
      <c r="J54" s="82"/>
      <c r="K54" s="82"/>
      <c r="L54" s="82"/>
      <c r="M54" s="82"/>
      <c r="N54" s="82"/>
      <c r="O54" s="82"/>
      <c r="P54" s="82"/>
      <c r="Q54" s="82"/>
      <c r="R54" s="86"/>
      <c r="S54" s="86"/>
      <c r="T54" s="86"/>
      <c r="U54" s="86"/>
      <c r="V54" s="86"/>
      <c r="W54" s="86"/>
      <c r="X54" s="86"/>
      <c r="Y54" s="86"/>
      <c r="Z54" s="86"/>
      <c r="AA54" s="86"/>
      <c r="AB54" s="86"/>
      <c r="AC54" s="86"/>
      <c r="AD54" s="86"/>
      <c r="AE54" s="86"/>
      <c r="AF54" s="86"/>
      <c r="AG54" s="86"/>
      <c r="AH54" s="86"/>
      <c r="AI54" s="86"/>
      <c r="AJ54" s="82"/>
      <c r="AK54" s="82"/>
      <c r="AL54" s="82"/>
      <c r="AM54" s="82"/>
    </row>
    <row r="55" spans="1:39" s="84" customFormat="1" ht="14.1" customHeight="1" thickBot="1" x14ac:dyDescent="0.35">
      <c r="A55" s="107"/>
      <c r="B55" s="854" t="s">
        <v>318</v>
      </c>
      <c r="C55" s="855"/>
      <c r="D55" s="855"/>
      <c r="E55" s="855"/>
      <c r="F55" s="855"/>
      <c r="G55" s="855"/>
      <c r="H55" s="855"/>
      <c r="I55" s="856"/>
      <c r="J55" s="82"/>
      <c r="K55" s="82"/>
      <c r="L55" s="82"/>
      <c r="M55" s="82"/>
      <c r="N55" s="82"/>
      <c r="O55" s="82"/>
      <c r="P55" s="82"/>
      <c r="Q55" s="82"/>
      <c r="R55" s="86"/>
      <c r="S55" s="86"/>
      <c r="T55" s="86"/>
      <c r="U55" s="86"/>
      <c r="V55" s="86"/>
      <c r="W55" s="86"/>
      <c r="X55" s="86"/>
      <c r="Y55" s="86"/>
      <c r="Z55" s="86"/>
      <c r="AA55" s="86"/>
      <c r="AB55" s="86"/>
      <c r="AC55" s="86"/>
      <c r="AD55" s="86"/>
      <c r="AE55" s="86"/>
      <c r="AF55" s="86"/>
      <c r="AG55" s="86"/>
      <c r="AH55" s="86"/>
      <c r="AI55" s="86"/>
      <c r="AJ55" s="82"/>
      <c r="AK55" s="82"/>
      <c r="AL55" s="82"/>
      <c r="AM55" s="82"/>
    </row>
    <row r="56" spans="1:39" s="84" customFormat="1" ht="14.1" customHeight="1" x14ac:dyDescent="0.3">
      <c r="A56" s="82"/>
      <c r="B56" s="897" t="s">
        <v>321</v>
      </c>
      <c r="C56" s="900"/>
      <c r="D56" s="900"/>
      <c r="E56" s="900"/>
      <c r="F56" s="901"/>
      <c r="G56" s="392"/>
      <c r="H56" s="393"/>
      <c r="I56" s="394"/>
      <c r="J56" s="82"/>
      <c r="K56" s="82"/>
      <c r="L56" s="82"/>
      <c r="M56" s="82"/>
      <c r="N56" s="82"/>
      <c r="O56" s="82"/>
      <c r="P56" s="82"/>
      <c r="Q56" s="82"/>
      <c r="R56" s="86"/>
      <c r="S56" s="86"/>
      <c r="T56" s="86"/>
      <c r="U56" s="86"/>
      <c r="V56" s="86"/>
      <c r="W56" s="86"/>
      <c r="X56" s="86"/>
      <c r="Y56" s="86"/>
      <c r="Z56" s="86"/>
      <c r="AA56" s="86"/>
      <c r="AB56" s="86"/>
      <c r="AC56" s="86"/>
      <c r="AD56" s="86"/>
      <c r="AE56" s="86"/>
      <c r="AF56" s="86"/>
      <c r="AG56" s="86"/>
      <c r="AH56" s="86"/>
      <c r="AI56" s="86"/>
      <c r="AJ56" s="82"/>
      <c r="AK56" s="82"/>
      <c r="AL56" s="82"/>
      <c r="AM56" s="82"/>
    </row>
    <row r="57" spans="1:39" s="84" customFormat="1" ht="14.1" customHeight="1" x14ac:dyDescent="0.3">
      <c r="A57" s="100"/>
      <c r="B57" s="108"/>
      <c r="C57" s="911" t="s">
        <v>323</v>
      </c>
      <c r="D57" s="878"/>
      <c r="E57" s="878"/>
      <c r="F57" s="879"/>
      <c r="G57" s="395"/>
      <c r="H57" s="396"/>
      <c r="I57" s="397"/>
      <c r="J57" s="82"/>
      <c r="K57" s="82"/>
      <c r="L57" s="82"/>
      <c r="M57" s="82"/>
      <c r="N57" s="82"/>
      <c r="O57" s="82"/>
      <c r="P57" s="82"/>
      <c r="Q57" s="82"/>
      <c r="R57" s="86"/>
      <c r="S57" s="86"/>
      <c r="T57" s="86"/>
      <c r="U57" s="86"/>
      <c r="V57" s="86"/>
      <c r="W57" s="86"/>
      <c r="X57" s="86"/>
      <c r="Y57" s="86"/>
      <c r="Z57" s="86"/>
      <c r="AA57" s="86"/>
      <c r="AB57" s="86"/>
      <c r="AC57" s="86"/>
      <c r="AD57" s="86"/>
      <c r="AE57" s="86"/>
      <c r="AF57" s="86"/>
      <c r="AG57" s="86"/>
      <c r="AH57" s="86"/>
      <c r="AI57" s="86"/>
      <c r="AJ57" s="82"/>
      <c r="AK57" s="82"/>
      <c r="AL57" s="82"/>
      <c r="AM57" s="82"/>
    </row>
    <row r="58" spans="1:39" s="84" customFormat="1" ht="14.1" customHeight="1" x14ac:dyDescent="0.3">
      <c r="A58" s="100"/>
      <c r="B58" s="109"/>
      <c r="C58" s="110"/>
      <c r="D58" s="867" t="s">
        <v>326</v>
      </c>
      <c r="E58" s="867"/>
      <c r="F58" s="863"/>
      <c r="G58" s="395"/>
      <c r="H58" s="396"/>
      <c r="I58" s="397"/>
      <c r="J58" s="86" t="s">
        <v>330</v>
      </c>
      <c r="K58" s="82"/>
      <c r="L58" s="82"/>
      <c r="M58" s="82"/>
      <c r="N58" s="82"/>
      <c r="O58" s="82"/>
      <c r="P58" s="82"/>
      <c r="Q58" s="82"/>
      <c r="R58" s="86"/>
      <c r="S58" s="86"/>
      <c r="T58" s="86"/>
      <c r="U58" s="86"/>
      <c r="V58" s="86"/>
      <c r="W58" s="86"/>
      <c r="X58" s="86"/>
      <c r="Y58" s="86"/>
      <c r="Z58" s="86"/>
      <c r="AA58" s="86"/>
      <c r="AB58" s="86"/>
      <c r="AC58" s="86"/>
      <c r="AD58" s="86"/>
      <c r="AE58" s="86"/>
      <c r="AF58" s="86"/>
      <c r="AG58" s="86"/>
      <c r="AH58" s="86"/>
      <c r="AI58" s="86"/>
      <c r="AJ58" s="82"/>
      <c r="AK58" s="82"/>
      <c r="AL58" s="82"/>
      <c r="AM58" s="82"/>
    </row>
    <row r="59" spans="1:39" s="84" customFormat="1" ht="14.1" customHeight="1" x14ac:dyDescent="0.3">
      <c r="A59" s="100"/>
      <c r="B59" s="109"/>
      <c r="C59" s="110"/>
      <c r="D59" s="867" t="s">
        <v>329</v>
      </c>
      <c r="E59" s="867"/>
      <c r="F59" s="863"/>
      <c r="G59" s="395"/>
      <c r="H59" s="396"/>
      <c r="I59" s="397"/>
      <c r="J59" s="86" t="s">
        <v>332</v>
      </c>
      <c r="K59" s="82"/>
      <c r="L59" s="82"/>
      <c r="M59" s="82"/>
      <c r="N59" s="82"/>
      <c r="O59" s="82"/>
      <c r="P59" s="82"/>
      <c r="Q59" s="82"/>
      <c r="R59" s="86"/>
      <c r="S59" s="86"/>
      <c r="T59" s="86"/>
      <c r="U59" s="86"/>
      <c r="V59" s="86"/>
      <c r="W59" s="86"/>
      <c r="X59" s="86"/>
      <c r="Y59" s="86"/>
      <c r="Z59" s="86"/>
      <c r="AA59" s="86"/>
      <c r="AB59" s="86"/>
      <c r="AC59" s="86"/>
      <c r="AD59" s="86"/>
      <c r="AE59" s="86"/>
      <c r="AF59" s="86"/>
      <c r="AG59" s="86"/>
      <c r="AH59" s="86"/>
      <c r="AI59" s="86"/>
      <c r="AJ59" s="82"/>
      <c r="AK59" s="82"/>
      <c r="AL59" s="82"/>
      <c r="AM59" s="82"/>
    </row>
    <row r="60" spans="1:39" s="84" customFormat="1" ht="14.1" customHeight="1" x14ac:dyDescent="0.3">
      <c r="A60" s="100"/>
      <c r="B60" s="111"/>
      <c r="C60" s="112"/>
      <c r="D60" s="867" t="s">
        <v>331</v>
      </c>
      <c r="E60" s="867"/>
      <c r="F60" s="863"/>
      <c r="G60" s="395"/>
      <c r="H60" s="396"/>
      <c r="I60" s="397"/>
      <c r="J60" s="82"/>
      <c r="K60" s="82"/>
      <c r="L60" s="82"/>
      <c r="M60" s="82"/>
      <c r="N60" s="82"/>
      <c r="O60" s="82"/>
      <c r="P60" s="82"/>
      <c r="Q60" s="82"/>
      <c r="R60" s="86"/>
      <c r="S60" s="86"/>
      <c r="T60" s="86"/>
      <c r="U60" s="86"/>
      <c r="V60" s="86"/>
      <c r="W60" s="86"/>
      <c r="X60" s="86"/>
      <c r="Y60" s="86"/>
      <c r="Z60" s="86"/>
      <c r="AA60" s="86"/>
      <c r="AB60" s="86"/>
      <c r="AC60" s="86"/>
      <c r="AD60" s="86"/>
      <c r="AE60" s="86"/>
      <c r="AF60" s="86"/>
      <c r="AG60" s="86"/>
      <c r="AH60" s="86"/>
      <c r="AI60" s="86"/>
      <c r="AJ60" s="82"/>
      <c r="AK60" s="82"/>
      <c r="AL60" s="82"/>
      <c r="AM60" s="82"/>
    </row>
    <row r="61" spans="1:39" s="84" customFormat="1" ht="14.1" customHeight="1" x14ac:dyDescent="0.3">
      <c r="A61" s="100"/>
      <c r="B61" s="912" t="s">
        <v>334</v>
      </c>
      <c r="C61" s="898"/>
      <c r="D61" s="898"/>
      <c r="E61" s="898"/>
      <c r="F61" s="899"/>
      <c r="G61" s="395"/>
      <c r="H61" s="396"/>
      <c r="I61" s="397"/>
      <c r="J61" s="82"/>
      <c r="K61" s="82"/>
      <c r="L61" s="82"/>
      <c r="M61" s="82"/>
      <c r="N61" s="82"/>
      <c r="O61" s="82"/>
      <c r="P61" s="82"/>
      <c r="Q61" s="82"/>
      <c r="R61" s="86"/>
      <c r="S61" s="86"/>
      <c r="T61" s="86"/>
      <c r="U61" s="86"/>
      <c r="V61" s="86"/>
      <c r="W61" s="86"/>
      <c r="X61" s="86"/>
      <c r="Y61" s="86"/>
      <c r="Z61" s="86"/>
      <c r="AA61" s="86"/>
      <c r="AB61" s="86"/>
      <c r="AC61" s="86"/>
      <c r="AD61" s="86"/>
      <c r="AE61" s="86"/>
      <c r="AF61" s="86"/>
      <c r="AG61" s="86"/>
      <c r="AH61" s="86"/>
      <c r="AI61" s="86"/>
      <c r="AJ61" s="82"/>
      <c r="AK61" s="82"/>
      <c r="AL61" s="82"/>
      <c r="AM61" s="82"/>
    </row>
    <row r="62" spans="1:39" s="84" customFormat="1" ht="14.1" customHeight="1" x14ac:dyDescent="0.3">
      <c r="A62" s="100"/>
      <c r="B62" s="108"/>
      <c r="C62" s="911" t="s">
        <v>336</v>
      </c>
      <c r="D62" s="878"/>
      <c r="E62" s="878"/>
      <c r="F62" s="879"/>
      <c r="G62" s="395"/>
      <c r="H62" s="396"/>
      <c r="I62" s="397"/>
      <c r="J62" s="82"/>
      <c r="K62" s="82"/>
      <c r="L62" s="82"/>
      <c r="M62" s="82"/>
      <c r="N62" s="82"/>
      <c r="O62" s="82"/>
      <c r="P62" s="82"/>
      <c r="Q62" s="82"/>
      <c r="R62" s="86"/>
      <c r="S62" s="86"/>
      <c r="T62" s="86"/>
      <c r="U62" s="86"/>
      <c r="V62" s="86"/>
      <c r="W62" s="86"/>
      <c r="X62" s="86"/>
      <c r="Y62" s="86"/>
      <c r="Z62" s="86"/>
      <c r="AA62" s="86"/>
      <c r="AB62" s="86"/>
      <c r="AC62" s="86"/>
      <c r="AD62" s="86"/>
      <c r="AE62" s="86"/>
      <c r="AF62" s="86"/>
      <c r="AG62" s="86"/>
      <c r="AH62" s="86"/>
      <c r="AI62" s="86"/>
      <c r="AJ62" s="82"/>
      <c r="AK62" s="82"/>
      <c r="AL62" s="82"/>
      <c r="AM62" s="82"/>
    </row>
    <row r="63" spans="1:39" s="84" customFormat="1" ht="14.1" customHeight="1" x14ac:dyDescent="0.3">
      <c r="A63" s="100"/>
      <c r="B63" s="109"/>
      <c r="C63" s="110"/>
      <c r="D63" s="867" t="s">
        <v>338</v>
      </c>
      <c r="E63" s="867"/>
      <c r="F63" s="863"/>
      <c r="G63" s="395"/>
      <c r="H63" s="396"/>
      <c r="I63" s="397"/>
      <c r="J63" s="86" t="s">
        <v>330</v>
      </c>
      <c r="K63" s="82"/>
      <c r="L63" s="82"/>
      <c r="M63" s="82"/>
      <c r="N63" s="82"/>
      <c r="O63" s="82"/>
      <c r="P63" s="82"/>
      <c r="Q63" s="82"/>
      <c r="R63" s="86"/>
      <c r="S63" s="86"/>
      <c r="T63" s="86"/>
      <c r="U63" s="86"/>
      <c r="V63" s="86"/>
      <c r="W63" s="86"/>
      <c r="X63" s="86"/>
      <c r="Y63" s="86"/>
      <c r="Z63" s="86"/>
      <c r="AA63" s="86"/>
      <c r="AB63" s="86"/>
      <c r="AC63" s="86"/>
      <c r="AD63" s="86"/>
      <c r="AE63" s="86"/>
      <c r="AF63" s="86"/>
      <c r="AG63" s="86"/>
      <c r="AH63" s="86"/>
      <c r="AI63" s="86"/>
      <c r="AJ63" s="82"/>
      <c r="AK63" s="82"/>
      <c r="AL63" s="82"/>
      <c r="AM63" s="82"/>
    </row>
    <row r="64" spans="1:39" s="84" customFormat="1" ht="14.1" customHeight="1" x14ac:dyDescent="0.3">
      <c r="A64" s="100"/>
      <c r="B64" s="109"/>
      <c r="C64" s="110"/>
      <c r="D64" s="867" t="s">
        <v>329</v>
      </c>
      <c r="E64" s="867"/>
      <c r="F64" s="863"/>
      <c r="G64" s="395"/>
      <c r="H64" s="396"/>
      <c r="I64" s="397"/>
      <c r="J64" s="86" t="s">
        <v>341</v>
      </c>
      <c r="K64" s="82"/>
      <c r="L64" s="82"/>
      <c r="M64" s="82"/>
      <c r="N64" s="82"/>
      <c r="O64" s="82"/>
      <c r="P64" s="82"/>
      <c r="Q64" s="82"/>
      <c r="R64" s="86"/>
      <c r="S64" s="86"/>
      <c r="T64" s="86"/>
      <c r="U64" s="86"/>
      <c r="V64" s="86"/>
      <c r="W64" s="86"/>
      <c r="X64" s="86"/>
      <c r="Y64" s="86"/>
      <c r="Z64" s="86"/>
      <c r="AA64" s="86"/>
      <c r="AB64" s="86"/>
      <c r="AC64" s="86"/>
      <c r="AD64" s="86"/>
      <c r="AE64" s="86"/>
      <c r="AF64" s="86"/>
      <c r="AG64" s="86"/>
      <c r="AH64" s="86"/>
      <c r="AI64" s="86"/>
      <c r="AJ64" s="82"/>
      <c r="AK64" s="82"/>
      <c r="AL64" s="82"/>
      <c r="AM64" s="82"/>
    </row>
    <row r="65" spans="1:39" s="84" customFormat="1" ht="14.1" customHeight="1" x14ac:dyDescent="0.3">
      <c r="A65" s="100"/>
      <c r="B65" s="111"/>
      <c r="C65" s="112"/>
      <c r="D65" s="867" t="s">
        <v>331</v>
      </c>
      <c r="E65" s="867"/>
      <c r="F65" s="863"/>
      <c r="G65" s="395"/>
      <c r="H65" s="396"/>
      <c r="I65" s="397"/>
      <c r="J65" s="82"/>
      <c r="K65" s="82"/>
      <c r="L65" s="82"/>
      <c r="M65" s="82"/>
      <c r="N65" s="82"/>
      <c r="O65" s="82"/>
      <c r="P65" s="82"/>
      <c r="Q65" s="82"/>
      <c r="R65" s="86"/>
      <c r="S65" s="86"/>
      <c r="T65" s="86"/>
      <c r="U65" s="86"/>
      <c r="V65" s="86"/>
      <c r="W65" s="86"/>
      <c r="X65" s="86"/>
      <c r="Y65" s="86"/>
      <c r="Z65" s="86"/>
      <c r="AA65" s="86"/>
      <c r="AB65" s="86"/>
      <c r="AC65" s="86"/>
      <c r="AD65" s="86"/>
      <c r="AE65" s="86"/>
      <c r="AF65" s="86"/>
      <c r="AG65" s="86"/>
      <c r="AH65" s="86"/>
      <c r="AI65" s="86"/>
      <c r="AJ65" s="82"/>
      <c r="AK65" s="82"/>
      <c r="AL65" s="82"/>
      <c r="AM65" s="82"/>
    </row>
    <row r="66" spans="1:39" s="84" customFormat="1" ht="14.1" customHeight="1" x14ac:dyDescent="0.3">
      <c r="A66" s="100"/>
      <c r="B66" s="912" t="s">
        <v>342</v>
      </c>
      <c r="C66" s="898"/>
      <c r="D66" s="898"/>
      <c r="E66" s="898"/>
      <c r="F66" s="899"/>
      <c r="G66" s="395"/>
      <c r="H66" s="396"/>
      <c r="I66" s="397"/>
      <c r="J66" s="82"/>
      <c r="K66" s="82"/>
      <c r="L66" s="82"/>
      <c r="M66" s="82"/>
      <c r="N66" s="82"/>
      <c r="O66" s="82"/>
      <c r="P66" s="82"/>
      <c r="Q66" s="82"/>
      <c r="R66" s="86"/>
      <c r="S66" s="86"/>
      <c r="T66" s="86"/>
      <c r="U66" s="86"/>
      <c r="V66" s="86"/>
      <c r="W66" s="86"/>
      <c r="X66" s="86"/>
      <c r="Y66" s="86"/>
      <c r="Z66" s="86"/>
      <c r="AA66" s="86"/>
      <c r="AB66" s="86"/>
      <c r="AC66" s="86"/>
      <c r="AD66" s="86"/>
      <c r="AE66" s="86"/>
      <c r="AF66" s="86"/>
      <c r="AG66" s="86"/>
      <c r="AH66" s="86"/>
      <c r="AI66" s="86"/>
      <c r="AJ66" s="82"/>
      <c r="AK66" s="82"/>
      <c r="AL66" s="82"/>
      <c r="AM66" s="82"/>
    </row>
    <row r="67" spans="1:39" s="84" customFormat="1" ht="14.1" customHeight="1" x14ac:dyDescent="0.3">
      <c r="A67" s="100"/>
      <c r="B67" s="108"/>
      <c r="C67" s="911" t="s">
        <v>343</v>
      </c>
      <c r="D67" s="878"/>
      <c r="E67" s="878"/>
      <c r="F67" s="879"/>
      <c r="G67" s="395"/>
      <c r="H67" s="396"/>
      <c r="I67" s="397"/>
      <c r="J67" s="82"/>
      <c r="K67" s="82"/>
      <c r="L67" s="82"/>
      <c r="M67" s="82"/>
      <c r="N67" s="82"/>
      <c r="O67" s="82"/>
      <c r="P67" s="82"/>
      <c r="Q67" s="82"/>
      <c r="R67" s="86"/>
      <c r="S67" s="86"/>
      <c r="T67" s="86"/>
      <c r="U67" s="86"/>
      <c r="V67" s="86"/>
      <c r="W67" s="86"/>
      <c r="X67" s="86"/>
      <c r="Y67" s="86"/>
      <c r="Z67" s="86"/>
      <c r="AA67" s="86"/>
      <c r="AB67" s="86"/>
      <c r="AC67" s="86"/>
      <c r="AD67" s="86"/>
      <c r="AE67" s="86"/>
      <c r="AF67" s="86"/>
      <c r="AG67" s="86"/>
      <c r="AH67" s="86"/>
      <c r="AI67" s="86"/>
      <c r="AJ67" s="82"/>
      <c r="AK67" s="82"/>
      <c r="AL67" s="82"/>
      <c r="AM67" s="82"/>
    </row>
    <row r="68" spans="1:39" s="84" customFormat="1" ht="14.1" customHeight="1" x14ac:dyDescent="0.3">
      <c r="A68" s="100"/>
      <c r="B68" s="111"/>
      <c r="C68" s="112"/>
      <c r="D68" s="867" t="s">
        <v>344</v>
      </c>
      <c r="E68" s="867"/>
      <c r="F68" s="863"/>
      <c r="G68" s="395"/>
      <c r="H68" s="396"/>
      <c r="I68" s="397"/>
      <c r="J68" s="86" t="s">
        <v>346</v>
      </c>
      <c r="K68" s="82"/>
      <c r="L68" s="82"/>
      <c r="M68" s="82"/>
      <c r="N68" s="82"/>
      <c r="O68" s="82"/>
      <c r="P68" s="82"/>
      <c r="Q68" s="82"/>
      <c r="R68" s="86"/>
      <c r="S68" s="86"/>
      <c r="T68" s="86"/>
      <c r="U68" s="86"/>
      <c r="V68" s="86"/>
      <c r="W68" s="86"/>
      <c r="X68" s="86"/>
      <c r="Y68" s="86"/>
      <c r="Z68" s="86"/>
      <c r="AA68" s="86"/>
      <c r="AB68" s="86"/>
      <c r="AC68" s="86"/>
      <c r="AD68" s="86"/>
      <c r="AE68" s="86"/>
      <c r="AF68" s="86"/>
      <c r="AG68" s="86"/>
      <c r="AH68" s="86"/>
      <c r="AI68" s="86"/>
      <c r="AJ68" s="82"/>
      <c r="AK68" s="82"/>
      <c r="AL68" s="82"/>
      <c r="AM68" s="82"/>
    </row>
    <row r="69" spans="1:39" s="84" customFormat="1" ht="14.1" customHeight="1" x14ac:dyDescent="0.3">
      <c r="A69" s="100"/>
      <c r="B69" s="108"/>
      <c r="C69" s="911" t="s">
        <v>345</v>
      </c>
      <c r="D69" s="878"/>
      <c r="E69" s="878"/>
      <c r="F69" s="879"/>
      <c r="G69" s="395"/>
      <c r="H69" s="396"/>
      <c r="I69" s="397"/>
      <c r="J69" s="82"/>
      <c r="K69" s="82"/>
      <c r="L69" s="82"/>
      <c r="M69" s="82"/>
      <c r="N69" s="82"/>
      <c r="O69" s="82"/>
      <c r="P69" s="82"/>
      <c r="Q69" s="82"/>
      <c r="R69" s="86"/>
      <c r="S69" s="86"/>
      <c r="T69" s="86"/>
      <c r="U69" s="86"/>
      <c r="V69" s="86"/>
      <c r="W69" s="86"/>
      <c r="X69" s="86"/>
      <c r="Y69" s="86"/>
      <c r="Z69" s="86"/>
      <c r="AA69" s="86"/>
      <c r="AB69" s="86"/>
      <c r="AC69" s="86"/>
      <c r="AD69" s="86"/>
      <c r="AE69" s="86"/>
      <c r="AF69" s="86"/>
      <c r="AG69" s="86"/>
      <c r="AH69" s="86"/>
      <c r="AI69" s="86"/>
      <c r="AJ69" s="82"/>
      <c r="AK69" s="82"/>
      <c r="AL69" s="82"/>
      <c r="AM69" s="82"/>
    </row>
    <row r="70" spans="1:39" s="84" customFormat="1" ht="14.1" customHeight="1" x14ac:dyDescent="0.3">
      <c r="A70" s="100"/>
      <c r="B70" s="111"/>
      <c r="C70" s="112"/>
      <c r="D70" s="867" t="s">
        <v>347</v>
      </c>
      <c r="E70" s="867"/>
      <c r="F70" s="863"/>
      <c r="G70" s="395"/>
      <c r="H70" s="396"/>
      <c r="I70" s="397"/>
      <c r="J70" s="86" t="s">
        <v>349</v>
      </c>
      <c r="K70" s="82"/>
      <c r="L70" s="82"/>
      <c r="M70" s="82"/>
      <c r="N70" s="82"/>
      <c r="O70" s="82"/>
      <c r="P70" s="82"/>
      <c r="Q70" s="82"/>
      <c r="R70" s="86"/>
      <c r="S70" s="86"/>
      <c r="T70" s="86"/>
      <c r="U70" s="86"/>
      <c r="V70" s="86"/>
      <c r="W70" s="86"/>
      <c r="X70" s="86"/>
      <c r="Y70" s="86"/>
      <c r="Z70" s="86"/>
      <c r="AA70" s="86"/>
      <c r="AB70" s="86"/>
      <c r="AC70" s="86"/>
      <c r="AD70" s="86"/>
      <c r="AE70" s="86"/>
      <c r="AF70" s="86"/>
      <c r="AG70" s="86"/>
      <c r="AH70" s="86"/>
      <c r="AI70" s="86"/>
      <c r="AJ70" s="82"/>
      <c r="AK70" s="82"/>
      <c r="AL70" s="82"/>
      <c r="AM70" s="82"/>
    </row>
    <row r="71" spans="1:39" s="84" customFormat="1" ht="14.1" customHeight="1" x14ac:dyDescent="0.3">
      <c r="A71" s="100"/>
      <c r="B71" s="912" t="s">
        <v>348</v>
      </c>
      <c r="C71" s="898"/>
      <c r="D71" s="898"/>
      <c r="E71" s="898"/>
      <c r="F71" s="899"/>
      <c r="G71" s="395"/>
      <c r="H71" s="396"/>
      <c r="I71" s="397"/>
      <c r="J71" s="86"/>
      <c r="K71" s="82"/>
      <c r="L71" s="82"/>
      <c r="M71" s="82"/>
      <c r="N71" s="82"/>
      <c r="O71" s="82"/>
      <c r="P71" s="82"/>
      <c r="Q71" s="82"/>
      <c r="R71" s="86"/>
      <c r="S71" s="86"/>
      <c r="T71" s="86"/>
      <c r="U71" s="86"/>
      <c r="V71" s="86"/>
      <c r="W71" s="86"/>
      <c r="X71" s="86"/>
      <c r="Y71" s="86"/>
      <c r="Z71" s="86"/>
      <c r="AA71" s="86"/>
      <c r="AB71" s="86"/>
      <c r="AC71" s="86"/>
      <c r="AD71" s="86"/>
      <c r="AE71" s="86"/>
      <c r="AF71" s="86"/>
      <c r="AG71" s="86"/>
      <c r="AH71" s="86"/>
      <c r="AI71" s="86"/>
      <c r="AJ71" s="82"/>
      <c r="AK71" s="82"/>
      <c r="AL71" s="82"/>
      <c r="AM71" s="82"/>
    </row>
    <row r="72" spans="1:39" s="84" customFormat="1" ht="14.1" customHeight="1" x14ac:dyDescent="0.3">
      <c r="A72" s="100"/>
      <c r="B72" s="113"/>
      <c r="C72" s="916" t="s">
        <v>350</v>
      </c>
      <c r="D72" s="878"/>
      <c r="E72" s="878"/>
      <c r="F72" s="879"/>
      <c r="G72" s="395"/>
      <c r="H72" s="396"/>
      <c r="I72" s="397"/>
      <c r="J72" s="82"/>
      <c r="K72" s="82"/>
      <c r="L72" s="82"/>
      <c r="M72" s="82"/>
      <c r="N72" s="82"/>
      <c r="O72" s="82"/>
      <c r="P72" s="82"/>
      <c r="Q72" s="82"/>
      <c r="R72" s="86"/>
      <c r="S72" s="86"/>
      <c r="T72" s="86"/>
      <c r="U72" s="86"/>
      <c r="V72" s="86"/>
      <c r="W72" s="86"/>
      <c r="X72" s="86"/>
      <c r="Y72" s="86"/>
      <c r="Z72" s="86"/>
      <c r="AA72" s="86"/>
      <c r="AB72" s="86"/>
      <c r="AC72" s="86"/>
      <c r="AD72" s="86"/>
      <c r="AE72" s="86"/>
      <c r="AF72" s="86"/>
      <c r="AG72" s="86"/>
      <c r="AH72" s="86"/>
      <c r="AI72" s="86"/>
      <c r="AJ72" s="82"/>
      <c r="AK72" s="82"/>
      <c r="AL72" s="82"/>
      <c r="AM72" s="82"/>
    </row>
    <row r="73" spans="1:39" s="84" customFormat="1" ht="14.1" customHeight="1" x14ac:dyDescent="0.3">
      <c r="A73" s="100"/>
      <c r="B73" s="111"/>
      <c r="C73" s="916" t="s">
        <v>351</v>
      </c>
      <c r="D73" s="878"/>
      <c r="E73" s="878"/>
      <c r="F73" s="879"/>
      <c r="G73" s="395"/>
      <c r="H73" s="396"/>
      <c r="I73" s="397"/>
      <c r="J73" s="82"/>
      <c r="K73" s="82"/>
      <c r="L73" s="82"/>
      <c r="M73" s="82"/>
      <c r="N73" s="82"/>
      <c r="O73" s="82"/>
      <c r="P73" s="82"/>
      <c r="Q73" s="82"/>
      <c r="R73" s="86"/>
      <c r="S73" s="86"/>
      <c r="T73" s="86"/>
      <c r="U73" s="86"/>
      <c r="V73" s="86"/>
      <c r="W73" s="86"/>
      <c r="X73" s="86"/>
      <c r="Y73" s="86"/>
      <c r="Z73" s="86"/>
      <c r="AA73" s="86"/>
      <c r="AB73" s="86"/>
      <c r="AC73" s="86"/>
      <c r="AD73" s="86"/>
      <c r="AE73" s="86"/>
      <c r="AF73" s="86"/>
      <c r="AG73" s="86"/>
      <c r="AH73" s="86"/>
      <c r="AI73" s="86"/>
      <c r="AJ73" s="82"/>
      <c r="AK73" s="82"/>
      <c r="AL73" s="82"/>
      <c r="AM73" s="82"/>
    </row>
    <row r="74" spans="1:39" s="84" customFormat="1" ht="14.1" customHeight="1" thickBot="1" x14ac:dyDescent="0.35">
      <c r="A74" s="100"/>
      <c r="B74" s="906" t="s">
        <v>352</v>
      </c>
      <c r="C74" s="907"/>
      <c r="D74" s="907"/>
      <c r="E74" s="907"/>
      <c r="F74" s="908"/>
      <c r="G74" s="398"/>
      <c r="H74" s="399"/>
      <c r="I74" s="400"/>
      <c r="J74" s="82"/>
      <c r="K74" s="82"/>
      <c r="L74" s="82"/>
      <c r="M74" s="82"/>
      <c r="N74" s="82"/>
      <c r="O74" s="82"/>
      <c r="P74" s="82"/>
      <c r="Q74" s="82"/>
      <c r="R74" s="86"/>
      <c r="S74" s="86"/>
      <c r="T74" s="86"/>
      <c r="U74" s="86"/>
      <c r="V74" s="86"/>
      <c r="W74" s="86"/>
      <c r="X74" s="86"/>
      <c r="Y74" s="86"/>
      <c r="Z74" s="86"/>
      <c r="AA74" s="86"/>
      <c r="AB74" s="86"/>
      <c r="AC74" s="86"/>
      <c r="AD74" s="86"/>
      <c r="AE74" s="86"/>
      <c r="AF74" s="86"/>
      <c r="AG74" s="86"/>
      <c r="AH74" s="86"/>
      <c r="AI74" s="86"/>
      <c r="AJ74" s="82"/>
      <c r="AK74" s="82"/>
      <c r="AL74" s="82"/>
      <c r="AM74" s="82"/>
    </row>
    <row r="75" spans="1:39" s="84" customFormat="1" ht="14.1" customHeight="1" thickBot="1" x14ac:dyDescent="0.35">
      <c r="A75" s="82"/>
      <c r="B75" s="857" t="s">
        <v>353</v>
      </c>
      <c r="C75" s="858"/>
      <c r="D75" s="858"/>
      <c r="E75" s="858"/>
      <c r="F75" s="858"/>
      <c r="G75" s="858"/>
      <c r="H75" s="858"/>
      <c r="I75" s="859"/>
      <c r="J75" s="82"/>
      <c r="K75" s="82"/>
      <c r="L75" s="82"/>
      <c r="M75" s="82"/>
      <c r="N75" s="82"/>
      <c r="O75" s="82"/>
      <c r="P75" s="82"/>
      <c r="Q75" s="82"/>
      <c r="R75" s="86"/>
      <c r="S75" s="86"/>
      <c r="T75" s="86"/>
      <c r="U75" s="86"/>
      <c r="V75" s="86"/>
      <c r="W75" s="86"/>
      <c r="X75" s="86"/>
      <c r="Y75" s="86"/>
      <c r="Z75" s="86"/>
      <c r="AA75" s="86"/>
      <c r="AB75" s="86"/>
      <c r="AC75" s="86"/>
      <c r="AD75" s="86"/>
      <c r="AE75" s="86"/>
      <c r="AF75" s="86"/>
      <c r="AG75" s="86"/>
      <c r="AH75" s="86"/>
      <c r="AI75" s="86"/>
      <c r="AJ75" s="82"/>
      <c r="AK75" s="82"/>
      <c r="AL75" s="82"/>
      <c r="AM75" s="82"/>
    </row>
    <row r="76" spans="1:39" s="84" customFormat="1" ht="14.1" customHeight="1" x14ac:dyDescent="0.3">
      <c r="A76" s="82"/>
      <c r="B76" s="917" t="s">
        <v>333</v>
      </c>
      <c r="C76" s="918"/>
      <c r="D76" s="918"/>
      <c r="E76" s="918"/>
      <c r="F76" s="919"/>
      <c r="G76" s="392"/>
      <c r="H76" s="393"/>
      <c r="I76" s="394"/>
      <c r="J76" s="86" t="s">
        <v>354</v>
      </c>
      <c r="K76" s="82"/>
      <c r="L76" s="82"/>
      <c r="M76" s="82"/>
      <c r="N76" s="82"/>
      <c r="O76" s="82"/>
      <c r="P76" s="82"/>
      <c r="Q76" s="82"/>
      <c r="R76" s="86"/>
      <c r="S76" s="86"/>
      <c r="T76" s="86"/>
      <c r="U76" s="86"/>
      <c r="V76" s="86"/>
      <c r="W76" s="86"/>
      <c r="X76" s="86"/>
      <c r="Y76" s="86"/>
      <c r="Z76" s="86"/>
      <c r="AA76" s="86"/>
      <c r="AB76" s="86"/>
      <c r="AC76" s="86"/>
      <c r="AD76" s="86"/>
      <c r="AE76" s="86"/>
      <c r="AF76" s="86"/>
      <c r="AG76" s="86"/>
      <c r="AH76" s="86"/>
      <c r="AI76" s="86"/>
      <c r="AJ76" s="82"/>
      <c r="AK76" s="82"/>
      <c r="AL76" s="82"/>
      <c r="AM76" s="82"/>
    </row>
    <row r="77" spans="1:39" s="84" customFormat="1" ht="14.1" customHeight="1" x14ac:dyDescent="0.3">
      <c r="A77" s="82"/>
      <c r="B77" s="920" t="s">
        <v>335</v>
      </c>
      <c r="C77" s="921"/>
      <c r="D77" s="921"/>
      <c r="E77" s="921"/>
      <c r="F77" s="922"/>
      <c r="G77" s="395"/>
      <c r="H77" s="396"/>
      <c r="I77" s="397"/>
      <c r="J77" s="86"/>
      <c r="K77" s="82"/>
      <c r="L77" s="82"/>
      <c r="M77" s="82"/>
      <c r="N77" s="82"/>
      <c r="O77" s="82"/>
      <c r="P77" s="82"/>
      <c r="Q77" s="82"/>
      <c r="R77" s="86"/>
      <c r="S77" s="86"/>
      <c r="T77" s="86"/>
      <c r="U77" s="86"/>
      <c r="V77" s="86"/>
      <c r="W77" s="86"/>
      <c r="X77" s="86"/>
      <c r="Y77" s="86"/>
      <c r="Z77" s="86"/>
      <c r="AA77" s="86"/>
      <c r="AB77" s="86"/>
      <c r="AC77" s="86"/>
      <c r="AD77" s="86"/>
      <c r="AE77" s="86"/>
      <c r="AF77" s="86"/>
      <c r="AG77" s="86"/>
      <c r="AH77" s="86"/>
      <c r="AI77" s="86"/>
      <c r="AJ77" s="82"/>
      <c r="AK77" s="82"/>
      <c r="AL77" s="82"/>
      <c r="AM77" s="82"/>
    </row>
    <row r="78" spans="1:39" s="84" customFormat="1" ht="14.1" customHeight="1" x14ac:dyDescent="0.3">
      <c r="A78" s="82"/>
      <c r="B78" s="920" t="s">
        <v>337</v>
      </c>
      <c r="C78" s="921"/>
      <c r="D78" s="921"/>
      <c r="E78" s="921"/>
      <c r="F78" s="922"/>
      <c r="G78" s="395"/>
      <c r="H78" s="396"/>
      <c r="I78" s="397"/>
      <c r="J78" s="82"/>
      <c r="K78" s="82"/>
      <c r="L78" s="82"/>
      <c r="M78" s="82"/>
      <c r="N78" s="82"/>
      <c r="O78" s="82"/>
      <c r="P78" s="82"/>
      <c r="Q78" s="82"/>
      <c r="R78" s="86"/>
      <c r="S78" s="86"/>
      <c r="T78" s="86"/>
      <c r="U78" s="86"/>
      <c r="V78" s="86"/>
      <c r="W78" s="86"/>
      <c r="X78" s="86"/>
      <c r="Y78" s="86"/>
      <c r="Z78" s="86"/>
      <c r="AA78" s="86"/>
      <c r="AB78" s="86"/>
      <c r="AC78" s="86"/>
      <c r="AD78" s="86"/>
      <c r="AE78" s="86"/>
      <c r="AF78" s="86"/>
      <c r="AG78" s="86"/>
      <c r="AH78" s="86"/>
      <c r="AI78" s="86"/>
      <c r="AJ78" s="82"/>
      <c r="AK78" s="82"/>
      <c r="AL78" s="82"/>
      <c r="AM78" s="82"/>
    </row>
    <row r="79" spans="1:39" s="84" customFormat="1" ht="14.1" customHeight="1" x14ac:dyDescent="0.3">
      <c r="A79" s="82"/>
      <c r="B79" s="920" t="s">
        <v>339</v>
      </c>
      <c r="C79" s="921"/>
      <c r="D79" s="921"/>
      <c r="E79" s="921"/>
      <c r="F79" s="922"/>
      <c r="G79" s="395"/>
      <c r="H79" s="396"/>
      <c r="I79" s="397"/>
      <c r="J79" s="82"/>
      <c r="K79" s="82"/>
      <c r="L79" s="82"/>
      <c r="M79" s="82"/>
      <c r="N79" s="82"/>
      <c r="O79" s="82"/>
      <c r="P79" s="82"/>
      <c r="Q79" s="82"/>
      <c r="R79" s="86"/>
      <c r="S79" s="86"/>
      <c r="T79" s="86"/>
      <c r="U79" s="86"/>
      <c r="V79" s="86"/>
      <c r="W79" s="86"/>
      <c r="X79" s="86"/>
      <c r="Y79" s="86"/>
      <c r="Z79" s="86"/>
      <c r="AA79" s="86"/>
      <c r="AB79" s="86"/>
      <c r="AC79" s="86"/>
      <c r="AD79" s="86"/>
      <c r="AE79" s="86"/>
      <c r="AF79" s="86"/>
      <c r="AG79" s="86"/>
      <c r="AH79" s="86"/>
      <c r="AI79" s="86"/>
      <c r="AJ79" s="82"/>
      <c r="AK79" s="82"/>
      <c r="AL79" s="82"/>
      <c r="AM79" s="82"/>
    </row>
    <row r="80" spans="1:39" s="84" customFormat="1" ht="14.1" customHeight="1" thickBot="1" x14ac:dyDescent="0.35">
      <c r="A80" s="82"/>
      <c r="B80" s="913" t="s">
        <v>340</v>
      </c>
      <c r="C80" s="914"/>
      <c r="D80" s="914"/>
      <c r="E80" s="914"/>
      <c r="F80" s="915"/>
      <c r="G80" s="401"/>
      <c r="H80" s="402"/>
      <c r="I80" s="403"/>
      <c r="J80" s="86" t="s">
        <v>355</v>
      </c>
      <c r="K80" s="82"/>
      <c r="L80" s="82"/>
      <c r="M80" s="82"/>
      <c r="N80" s="82"/>
      <c r="O80" s="82"/>
      <c r="P80" s="82"/>
      <c r="Q80" s="82"/>
      <c r="R80" s="86"/>
      <c r="S80" s="86"/>
      <c r="T80" s="86"/>
      <c r="U80" s="86"/>
      <c r="V80" s="86"/>
      <c r="W80" s="86"/>
      <c r="X80" s="86"/>
      <c r="Y80" s="86"/>
      <c r="Z80" s="86"/>
      <c r="AA80" s="86"/>
      <c r="AB80" s="86"/>
      <c r="AC80" s="86"/>
      <c r="AD80" s="86"/>
      <c r="AE80" s="86"/>
      <c r="AF80" s="86"/>
      <c r="AG80" s="86"/>
      <c r="AH80" s="86"/>
      <c r="AI80" s="86"/>
      <c r="AJ80" s="82"/>
      <c r="AK80" s="82"/>
      <c r="AL80" s="82"/>
      <c r="AM80" s="82"/>
    </row>
    <row r="81" spans="1:39" s="84" customFormat="1" ht="14.1" customHeight="1" x14ac:dyDescent="0.3">
      <c r="A81" s="82"/>
      <c r="B81" s="5"/>
      <c r="C81" s="5"/>
      <c r="D81" s="5"/>
      <c r="E81" s="5"/>
      <c r="F81" s="5"/>
      <c r="G81" s="5"/>
      <c r="H81" s="5"/>
      <c r="I81" s="5"/>
      <c r="K81" s="82"/>
      <c r="L81" s="82"/>
      <c r="M81" s="82"/>
      <c r="N81" s="82"/>
      <c r="O81" s="82"/>
      <c r="P81" s="82"/>
      <c r="Q81" s="82"/>
      <c r="R81" s="86"/>
      <c r="S81" s="86"/>
      <c r="T81" s="86"/>
      <c r="U81" s="86"/>
      <c r="V81" s="86"/>
      <c r="W81" s="86"/>
      <c r="X81" s="86"/>
      <c r="Y81" s="86"/>
      <c r="Z81" s="86"/>
      <c r="AA81" s="86"/>
      <c r="AB81" s="86"/>
      <c r="AC81" s="86"/>
      <c r="AD81" s="86"/>
      <c r="AE81" s="86"/>
      <c r="AF81" s="86"/>
      <c r="AG81" s="86"/>
      <c r="AH81" s="86"/>
      <c r="AI81" s="86"/>
      <c r="AJ81" s="82"/>
      <c r="AK81" s="82"/>
      <c r="AL81" s="82"/>
      <c r="AM81" s="82"/>
    </row>
    <row r="82" spans="1:39" x14ac:dyDescent="0.45">
      <c r="B82" s="5" t="s">
        <v>356</v>
      </c>
    </row>
    <row r="84" spans="1:39" ht="114.75" customHeight="1" x14ac:dyDescent="0.45"/>
  </sheetData>
  <sheetProtection selectLockedCells="1"/>
  <mergeCells count="74">
    <mergeCell ref="B80:F80"/>
    <mergeCell ref="C69:F69"/>
    <mergeCell ref="D70:F70"/>
    <mergeCell ref="B71:F71"/>
    <mergeCell ref="C72:F72"/>
    <mergeCell ref="C73:F73"/>
    <mergeCell ref="B74:F74"/>
    <mergeCell ref="B76:F76"/>
    <mergeCell ref="B77:F77"/>
    <mergeCell ref="B78:F78"/>
    <mergeCell ref="B79:F79"/>
    <mergeCell ref="D68:F68"/>
    <mergeCell ref="C57:F57"/>
    <mergeCell ref="D58:F58"/>
    <mergeCell ref="D59:F59"/>
    <mergeCell ref="D60:F60"/>
    <mergeCell ref="B61:F61"/>
    <mergeCell ref="C62:F62"/>
    <mergeCell ref="D63:F63"/>
    <mergeCell ref="D64:F64"/>
    <mergeCell ref="D65:F65"/>
    <mergeCell ref="B66:F66"/>
    <mergeCell ref="C67:F67"/>
    <mergeCell ref="B38:F38"/>
    <mergeCell ref="B56:F56"/>
    <mergeCell ref="D44:F44"/>
    <mergeCell ref="E45:F45"/>
    <mergeCell ref="E46:F46"/>
    <mergeCell ref="C47:F47"/>
    <mergeCell ref="C48:F48"/>
    <mergeCell ref="B49:F49"/>
    <mergeCell ref="B50:C52"/>
    <mergeCell ref="D50:F50"/>
    <mergeCell ref="B53:F53"/>
    <mergeCell ref="B54:F54"/>
    <mergeCell ref="D51:F51"/>
    <mergeCell ref="D52:F52"/>
    <mergeCell ref="C43:F43"/>
    <mergeCell ref="B11:F11"/>
    <mergeCell ref="D34:F34"/>
    <mergeCell ref="D35:F35"/>
    <mergeCell ref="C36:F36"/>
    <mergeCell ref="C37:F37"/>
    <mergeCell ref="E32:F32"/>
    <mergeCell ref="D33:F33"/>
    <mergeCell ref="D27:F27"/>
    <mergeCell ref="B4:F4"/>
    <mergeCell ref="G4:I4"/>
    <mergeCell ref="B5:F5"/>
    <mergeCell ref="G5:I5"/>
    <mergeCell ref="B6:F6"/>
    <mergeCell ref="G6:I6"/>
    <mergeCell ref="E8:F8"/>
    <mergeCell ref="G8:I8"/>
    <mergeCell ref="E9:F9"/>
    <mergeCell ref="G9:I9"/>
    <mergeCell ref="E10:F10"/>
    <mergeCell ref="G10:I10"/>
    <mergeCell ref="B7:I7"/>
    <mergeCell ref="B55:I55"/>
    <mergeCell ref="B75:I75"/>
    <mergeCell ref="B8:D10"/>
    <mergeCell ref="D40:F40"/>
    <mergeCell ref="D41:F41"/>
    <mergeCell ref="E42:F42"/>
    <mergeCell ref="G11:I11"/>
    <mergeCell ref="B24:F24"/>
    <mergeCell ref="B25:F25"/>
    <mergeCell ref="B26:F26"/>
    <mergeCell ref="D39:F39"/>
    <mergeCell ref="D28:F28"/>
    <mergeCell ref="D29:F29"/>
    <mergeCell ref="D30:F30"/>
    <mergeCell ref="C31:F31"/>
  </mergeCells>
  <phoneticPr fontId="1"/>
  <dataValidations count="5">
    <dataValidation type="textLength" operator="equal" allowBlank="1" showInputMessage="1" showErrorMessage="1" errorTitle="入力エラー" error="決算期をYYYY/MM の形式（西暦4桁＋月2桁の数字）で入力してください。_x000a_※決算月が1～9月の場合、0Mの形式でと入力してください。" sqref="G24:I24" xr:uid="{789C1AB0-2915-42D7-9238-22BFE674D81A}">
      <formula1>7</formula1>
    </dataValidation>
    <dataValidation imeMode="disabled" allowBlank="1" showInputMessage="1" showErrorMessage="1" sqref="C39:C48 C72:C73 C57:C60 C68:C70 C62:C65 C29:C37" xr:uid="{891F0961-E60C-44CD-A73B-16745EA9053B}"/>
    <dataValidation imeMode="fullKatakana" allowBlank="1" showInputMessage="1" showErrorMessage="1" sqref="G5:I6" xr:uid="{6C286A1D-870F-48A2-B331-4674F853A87A}"/>
    <dataValidation type="whole" imeMode="off" operator="lessThanOrEqual" allowBlank="1" showInputMessage="1" showErrorMessage="1" sqref="G56:I74" xr:uid="{0E411A43-1E0B-4784-B7E3-CB06ADB65075}">
      <formula1>10000000</formula1>
    </dataValidation>
    <dataValidation type="whole" imeMode="off" operator="lessThanOrEqual" allowBlank="1" showInputMessage="1" showErrorMessage="1" sqref="G27:I54" xr:uid="{6E8C7D32-4AEE-4214-BC1B-496BE70B3C9C}">
      <formula1>1000000</formula1>
    </dataValidation>
  </dataValidations>
  <hyperlinks>
    <hyperlink ref="N9" r:id="rId1" xr:uid="{743B71FF-CAFF-44A1-8AAC-618BCD640A3E}"/>
  </hyperlinks>
  <pageMargins left="0.7" right="0.7" top="0.75" bottom="0.75" header="0.3" footer="0.3"/>
  <pageSetup paperSize="9" scale="94" orientation="portrait" r:id="rId2"/>
  <rowBreaks count="1" manualBreakCount="1">
    <brk id="54" max="8" man="1"/>
  </row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CFB1008C-2341-487A-99BF-9389211D1033}">
          <x14:formula1>
            <xm:f>表紙!$H$62:$H$69</xm:f>
          </x14:formula1>
          <xm:sqref>G8:I8</xm:sqref>
        </x14:dataValidation>
      </x14:dataValidations>
    </ext>
  </extLst>
</worksheet>
</file>

<file path=docMetadata/LabelInfo.xml><?xml version="1.0" encoding="utf-8"?>
<clbl:labelList xmlns:clbl="http://schemas.microsoft.com/office/2020/mipLabelMetadata">
  <clbl:label id="{9151c5b6-2333-429d-abf0-0378f5e583c1}" enabled="0" method="" siteId="{9151c5b6-2333-429d-abf0-0378f5e583c1}"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表紙</vt:lpstr>
      <vt:lpstr>1-1.提案書（様式）</vt:lpstr>
      <vt:lpstr>2-2.主任研究者研究経歴書</vt:lpstr>
      <vt:lpstr>2-2.主任研究者研究経歴書（共同研究先用）</vt:lpstr>
      <vt:lpstr>2-3.利害関係の確認について</vt:lpstr>
      <vt:lpstr>3-3説明</vt:lpstr>
      <vt:lpstr>3-3-I.財務項目ファイル-資金計画表</vt:lpstr>
      <vt:lpstr>3-3-II.財務項目ファイル-資金繰り表</vt:lpstr>
      <vt:lpstr>3-3-III.財務項目ファイル-財務データ入力</vt:lpstr>
      <vt:lpstr>3-3エラー表</vt:lpstr>
      <vt:lpstr>3-4.ワークライフ・バランス等推進企業に関する認定等の状況</vt:lpstr>
      <vt:lpstr>3-5.事業開始年度の賃金を引き上げる旨の表明資料（任意）</vt:lpstr>
      <vt:lpstr>3-6.GXに係る取組申告書</vt:lpstr>
      <vt:lpstr>4-1.チェックシート</vt:lpstr>
      <vt:lpstr>'1-1.提案書（様式）'!Print_Area</vt:lpstr>
      <vt:lpstr>'2-2.主任研究者研究経歴書'!Print_Area</vt:lpstr>
      <vt:lpstr>'2-2.主任研究者研究経歴書（共同研究先用）'!Print_Area</vt:lpstr>
      <vt:lpstr>'2-3.利害関係の確認について'!Print_Area</vt:lpstr>
      <vt:lpstr>'3-3-I.財務項目ファイル-資金計画表'!Print_Area</vt:lpstr>
      <vt:lpstr>'3-3-II.財務項目ファイル-資金繰り表'!Print_Area</vt:lpstr>
      <vt:lpstr>'3-3-III.財務項目ファイル-財務データ入力'!Print_Area</vt:lpstr>
      <vt:lpstr>'3-4.ワークライフ・バランス等推進企業に関する認定等の状況'!Print_Area</vt:lpstr>
      <vt:lpstr>'3-5.事業開始年度の賃金を引き上げる旨の表明資料（任意）'!Print_Area</vt:lpstr>
      <vt:lpstr>'3-6.GXに係る取組申告書'!Print_Area</vt:lpstr>
      <vt:lpstr>'4-1.チェックシート'!Print_Area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2025-12-09T06:09:56Z</dcterms:created>
  <dcterms:modified xsi:type="dcterms:W3CDTF">2025-12-09T06:09:59Z</dcterms:modified>
  <cp:category/>
  <cp:contentStatus/>
</cp:coreProperties>
</file>