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9E7DE20-D0FC-4CD7-B115-429A8F67D23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大学用" sheetId="1" r:id="rId1"/>
  </sheets>
  <definedNames>
    <definedName name="_xlnm._FilterDatabase" localSheetId="0" hidden="1">大学用!#REF!</definedName>
    <definedName name="_xlnm.Print_Area" localSheetId="0">大学用!$A$1:$Z$34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0" i="1" l="1"/>
  <c r="E10" i="1"/>
  <c r="E15" i="1" s="1"/>
  <c r="E16" i="1" s="1"/>
  <c r="E17" i="1" s="1"/>
  <c r="W12" i="1"/>
  <c r="W13" i="1"/>
  <c r="W14" i="1"/>
  <c r="W11" i="1"/>
  <c r="U10" i="1"/>
  <c r="S10" i="1"/>
  <c r="Q10" i="1"/>
  <c r="O10" i="1"/>
  <c r="M10" i="1"/>
  <c r="K10" i="1"/>
  <c r="I10" i="1"/>
  <c r="G10" i="1"/>
  <c r="W9" i="1"/>
  <c r="G15" i="1"/>
  <c r="W10" i="1" l="1"/>
  <c r="G16" i="1"/>
  <c r="G17" i="1" s="1"/>
  <c r="W15" i="1"/>
  <c r="X15" i="1" s="1"/>
  <c r="X10" i="1"/>
  <c r="Y10" i="1"/>
  <c r="W16" i="1" l="1"/>
  <c r="X16" i="1" s="1"/>
  <c r="Y15" i="1"/>
  <c r="Y16" i="1" s="1"/>
  <c r="Y17" i="1" s="1"/>
</calcChain>
</file>

<file path=xl/sharedStrings.xml><?xml version="1.0" encoding="utf-8"?>
<sst xmlns="http://schemas.openxmlformats.org/spreadsheetml/2006/main" count="94" uniqueCount="68">
  <si>
    <t>中間検査</t>
    <rPh sb="0" eb="2">
      <t>チュウカン</t>
    </rPh>
    <rPh sb="2" eb="4">
      <t>ケンサ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</si>
  <si>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</si>
  <si>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□□□□□□□□－□</t>
    <phoneticPr fontId="5"/>
  </si>
  <si>
    <t>委託先名称：</t>
    <rPh sb="0" eb="2">
      <t>イタク</t>
    </rPh>
    <rPh sb="2" eb="3">
      <t>サキ</t>
    </rPh>
    <rPh sb="3" eb="5">
      <t>メイショウ</t>
    </rPh>
    <phoneticPr fontId="5"/>
  </si>
  <si>
    <t>件　　名：</t>
    <rPh sb="0" eb="1">
      <t>ケン</t>
    </rPh>
    <rPh sb="3" eb="4">
      <t>メイ</t>
    </rPh>
    <phoneticPr fontId="5"/>
  </si>
  <si>
    <t>ＮＥＤＯ担当部：</t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</si>
  <si>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</si>
  <si>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委託期間：</t>
    <rPh sb="0" eb="2">
      <t>イタク</t>
    </rPh>
    <rPh sb="2" eb="3">
      <t>キ</t>
    </rPh>
    <rPh sb="3" eb="4">
      <t>アイダ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</si>
  <si>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</si>
  <si>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</si>
  <si>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確定検査</t>
    <rPh sb="0" eb="2">
      <t>カクテイ</t>
    </rPh>
    <rPh sb="2" eb="4">
      <t>ケンサ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</si>
  <si>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</si>
  <si>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</si>
  <si>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概算払</t>
    <rPh sb="0" eb="2">
      <t>ガイサン</t>
    </rPh>
    <rPh sb="2" eb="3">
      <t>バラ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</si>
  <si>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</si>
  <si>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</si>
  <si>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</si>
  <si>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</si>
  <si>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</si>
  <si>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</si>
  <si>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</si>
  <si>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</si>
  <si>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実績</t>
    <rPh sb="0" eb="2">
      <t>ジッセキ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</si>
  <si>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</si>
  <si>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</si>
  <si>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―</t>
    <phoneticPr fontId="5"/>
  </si>
  <si>
    <t>調書№</t>
    <rPh sb="0" eb="2">
      <t>チョウショ</t>
    </rPh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</si>
  <si>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</si>
  <si>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</si>
  <si>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</si>
  <si>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</si>
  <si>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①</t>
    <phoneticPr fontId="5"/>
  </si>
  <si>
    <t>②</t>
    <phoneticPr fontId="5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</si>
  <si>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</si>
  <si>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</si>
  <si>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</si>
  <si>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</si>
  <si>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</si>
  <si>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注意：行の追加、自動計算部分（赤文字）に関して、修正する場合は、ＰＪ担当部までご連絡ください。</t>
    <rPh sb="0" eb="2">
      <t>チュウイ</t>
    </rPh>
    <rPh sb="3" eb="4">
      <t>ギョウ</t>
    </rPh>
    <rPh sb="5" eb="7">
      <t>ツイカ</t>
    </rPh>
    <rPh sb="8" eb="10">
      <t>ジドウ</t>
    </rPh>
    <rPh sb="10" eb="12">
      <t>ケイサン</t>
    </rPh>
    <rPh sb="12" eb="14">
      <t>ブブン</t>
    </rPh>
    <rPh sb="15" eb="16">
      <t>アカ</t>
    </rPh>
    <rPh sb="16" eb="18">
      <t>モジ</t>
    </rPh>
    <rPh sb="20" eb="21">
      <t>カン</t>
    </rPh>
    <rPh sb="24" eb="26">
      <t>シュウセイ</t>
    </rPh>
    <rPh sb="28" eb="30">
      <t>バアイ</t>
    </rPh>
    <rPh sb="34" eb="37">
      <t>タントウブ</t>
    </rPh>
    <rPh sb="40" eb="42">
      <t>レンラク</t>
    </rPh>
    <phoneticPr fontId="5"/>
  </si>
  <si>
    <t>　１．物品費</t>
    <rPh sb="3" eb="5">
      <t>ブッピン</t>
    </rPh>
    <rPh sb="5" eb="6">
      <t>ヒ</t>
    </rPh>
    <phoneticPr fontId="5"/>
  </si>
  <si>
    <t>　２．人件費・謝金</t>
    <rPh sb="3" eb="6">
      <t>ジンケンヒ</t>
    </rPh>
    <rPh sb="7" eb="9">
      <t>シャキン</t>
    </rPh>
    <phoneticPr fontId="5"/>
  </si>
  <si>
    <t>　３．旅費</t>
    <rPh sb="3" eb="5">
      <t>リョヒ</t>
    </rPh>
    <phoneticPr fontId="5"/>
  </si>
  <si>
    <t>　４．その他</t>
    <rPh sb="5" eb="6">
      <t>タ</t>
    </rPh>
    <phoneticPr fontId="5"/>
  </si>
  <si>
    <t>検査員　　　　　　　　　　　  （自署欄）</t>
    <rPh sb="0" eb="2">
      <t>ケンサ</t>
    </rPh>
    <rPh sb="2" eb="3">
      <t>イン</t>
    </rPh>
    <rPh sb="17" eb="19">
      <t>ジショ</t>
    </rPh>
    <rPh sb="19" eb="20">
      <t>ラン</t>
    </rPh>
    <phoneticPr fontId="5"/>
  </si>
  <si>
    <t>Ⅰ．直接経費</t>
    <rPh sb="2" eb="4">
      <t>チョクセツ</t>
    </rPh>
    <rPh sb="4" eb="6">
      <t>ケイヒ</t>
    </rPh>
    <phoneticPr fontId="5"/>
  </si>
  <si>
    <t>Ⅱ．間接経費（＝Ⅰ×比率）</t>
    <rPh sb="2" eb="4">
      <t>カンセツ</t>
    </rPh>
    <rPh sb="4" eb="6">
      <t>ケイヒ</t>
    </rPh>
    <rPh sb="10" eb="12">
      <t>ヒリツ</t>
    </rPh>
    <phoneticPr fontId="5"/>
  </si>
  <si>
    <t>合計の内、ＮＥＤＯ負担額</t>
    <rPh sb="0" eb="2">
      <t>ゴウケイ</t>
    </rPh>
    <rPh sb="3" eb="4">
      <t>ウチ</t>
    </rPh>
    <phoneticPr fontId="5"/>
  </si>
  <si>
    <t>合　計　（＝Ⅰ＋Ⅱ）</t>
    <rPh sb="0" eb="1">
      <t>ゴウ</t>
    </rPh>
    <rPh sb="2" eb="3">
      <t>ケイ</t>
    </rPh>
    <phoneticPr fontId="5"/>
  </si>
  <si>
    <t>※負担割合のある場合のみ記入</t>
    <phoneticPr fontId="5"/>
  </si>
  <si>
    <r>
      <t>支払対象額
(c)</t>
    </r>
    <r>
      <rPr>
        <sz val="6"/>
        <rFont val="ＭＳ ゴシック"/>
        <family val="3"/>
        <charset val="128"/>
      </rPr>
      <t xml:space="preserve">
(a')か(b)の低い額
</t>
    </r>
    <r>
      <rPr>
        <sz val="7"/>
        <rFont val="ＭＳ ゴシック"/>
        <family val="3"/>
        <charset val="128"/>
      </rPr>
      <t>（間接経費は
　Ⅰ×比率）</t>
    </r>
    <rPh sb="0" eb="2">
      <t>シハラ</t>
    </rPh>
    <rPh sb="2" eb="4">
      <t>タイショウ</t>
    </rPh>
    <rPh sb="4" eb="5">
      <t>ガク</t>
    </rPh>
    <rPh sb="25" eb="27">
      <t>カンセツ</t>
    </rPh>
    <rPh sb="27" eb="29">
      <t>ケイヒ</t>
    </rPh>
    <rPh sb="34" eb="36">
      <t>ヒリツ</t>
    </rPh>
    <phoneticPr fontId="5"/>
  </si>
  <si>
    <t>＊契約金額（ａ）：複数年契約の２年目以降、Ⅰの直接経費の内訳は入力せずとも可。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3" eb="25">
      <t>チョクセツ</t>
    </rPh>
    <rPh sb="25" eb="27">
      <t>ケイヒ</t>
    </rPh>
    <rPh sb="28" eb="30">
      <t>ウチワケ</t>
    </rPh>
    <rPh sb="31" eb="33">
      <t>ニュウリョク</t>
    </rPh>
    <rPh sb="37" eb="38">
      <t>カ</t>
    </rPh>
    <phoneticPr fontId="5"/>
  </si>
  <si>
    <t xml:space="preserve"> </t>
    <phoneticPr fontId="2"/>
  </si>
  <si>
    <t>【中間検査・確定検査の実施状況】</t>
    <phoneticPr fontId="5"/>
  </si>
  <si>
    <t>経費発生調書（大学用）</t>
    <rPh sb="7" eb="9">
      <t>ダイガク</t>
    </rPh>
    <rPh sb="9" eb="10">
      <t>ヨウ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</si>
  <si>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</si>
  <si>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r>
      <rPr>
        <sz val="12"/>
        <color indexed="12"/>
        <rFont val="ＭＳ Ｐゴシック"/>
        <family val="3"/>
        <charset val="128"/>
      </rPr>
      <t>２０□□</t>
    </r>
    <r>
      <rPr>
        <sz val="12"/>
        <color indexed="56"/>
        <rFont val="ＭＳ Ｐゴシック"/>
        <family val="3"/>
        <charset val="128"/>
      </rPr>
      <t>年度</t>
    </r>
    <rPh sb="4" eb="6">
      <t>ネンド</t>
    </rPh>
    <phoneticPr fontId="5"/>
  </si>
  <si>
    <t>２０　年　月　日～２０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5"/>
  </si>
  <si>
    <t>２０　年　月　日</t>
    <rPh sb="3" eb="4">
      <t>ネン</t>
    </rPh>
    <rPh sb="5" eb="6">
      <t>ガツ</t>
    </rPh>
    <rPh sb="7" eb="8">
      <t>ニチ</t>
    </rPh>
    <phoneticPr fontId="5"/>
  </si>
  <si>
    <t>２０　年　月　日</t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</si>
  <si>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</si>
  <si>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</si>
  <si>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</si>
  <si>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　　日までの分</t>
    <rPh sb="4" eb="5">
      <t>トシ</t>
    </rPh>
    <rPh sb="7" eb="8">
      <t>ツキ</t>
    </rPh>
    <rPh sb="10" eb="11">
      <t>ニチ</t>
    </rPh>
    <rPh sb="14" eb="15">
      <t>ブン</t>
    </rPh>
    <phoneticPr fontId="5"/>
  </si>
  <si>
    <t>支払対象額　
検査実施分
(c)</t>
    <rPh sb="0" eb="2">
      <t>シハラ</t>
    </rPh>
    <rPh sb="2" eb="5">
      <t>タイショウガク</t>
    </rPh>
    <rPh sb="7" eb="9">
      <t>ケンサ</t>
    </rPh>
    <rPh sb="9" eb="11">
      <t>ジッシ</t>
    </rPh>
    <rPh sb="11" eb="12">
      <t>ブン</t>
    </rPh>
    <phoneticPr fontId="5"/>
  </si>
  <si>
    <t>総計D(NEDO負担額)における当年度
支払対象額と限度額との差額(c－a')</t>
    <rPh sb="0" eb="2">
      <t>ソウケイ</t>
    </rPh>
    <rPh sb="8" eb="10">
      <t>フタン</t>
    </rPh>
    <rPh sb="10" eb="11">
      <t>ガク</t>
    </rPh>
    <rPh sb="16" eb="17">
      <t>トウ</t>
    </rPh>
    <rPh sb="17" eb="19">
      <t>ネンド</t>
    </rPh>
    <rPh sb="20" eb="22">
      <t>シハライ</t>
    </rPh>
    <rPh sb="22" eb="24">
      <t>タイショウ</t>
    </rPh>
    <rPh sb="24" eb="25">
      <t>ガク</t>
    </rPh>
    <rPh sb="26" eb="28">
      <t>ゲンド</t>
    </rPh>
    <rPh sb="28" eb="29">
      <t>ガク</t>
    </rPh>
    <rPh sb="31" eb="33">
      <t>サガク</t>
    </rPh>
    <phoneticPr fontId="5"/>
  </si>
  <si>
    <r>
      <t xml:space="preserve">当年度
限度額と発生額合計の差額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4" eb="6">
      <t>ゲンド</t>
    </rPh>
    <rPh sb="6" eb="7">
      <t>ガク</t>
    </rPh>
    <rPh sb="8" eb="11">
      <t>ハッセイガク</t>
    </rPh>
    <rPh sb="11" eb="13">
      <t>ゴウケイ</t>
    </rPh>
    <rPh sb="14" eb="16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</si>
  <si>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5"/>
  </si>
  <si>
    <t>2026年4月1日版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</si>
</sst>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_);[Red]\(#,##0\)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5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4" applyProtection="1">
      <protection locked="0"/>
    </xf>
    <xf numFmtId="0" fontId="9" fillId="0" borderId="0" xfId="4" applyFont="1" applyAlignment="1">
      <alignment vertical="center"/>
    </xf>
    <xf numFmtId="0" fontId="9" fillId="0" borderId="0" xfId="4" applyFont="1" applyAlignment="1" applyProtection="1">
      <alignment horizontal="center" vertical="center" shrinkToFit="1"/>
      <protection locked="0"/>
    </xf>
    <xf numFmtId="0" fontId="1" fillId="0" borderId="0" xfId="4"/>
    <xf numFmtId="49" fontId="10" fillId="0" borderId="0" xfId="4" applyNumberFormat="1" applyFont="1" applyAlignment="1" applyProtection="1">
      <alignment horizontal="right" vertical="center" shrinkToFit="1"/>
      <protection locked="0"/>
    </xf>
    <xf numFmtId="49" fontId="13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right" vertical="center" shrinkToFit="1"/>
    </xf>
    <xf numFmtId="12" fontId="14" fillId="0" borderId="1" xfId="4" applyNumberFormat="1" applyFont="1" applyBorder="1" applyAlignment="1">
      <alignment horizontal="center" vertical="center" shrinkToFit="1"/>
    </xf>
    <xf numFmtId="49" fontId="10" fillId="0" borderId="0" xfId="4" applyNumberFormat="1" applyFont="1" applyAlignment="1">
      <alignment vertical="center" wrapText="1" shrinkToFit="1"/>
    </xf>
    <xf numFmtId="12" fontId="9" fillId="0" borderId="2" xfId="4" applyNumberFormat="1" applyFont="1" applyBorder="1" applyAlignment="1">
      <alignment vertical="center" shrinkToFit="1"/>
    </xf>
    <xf numFmtId="49" fontId="9" fillId="0" borderId="0" xfId="4" applyNumberFormat="1" applyFont="1" applyAlignment="1" applyProtection="1">
      <alignment horizontal="right" vertical="center" shrinkToFit="1"/>
      <protection locked="0"/>
    </xf>
    <xf numFmtId="0" fontId="9" fillId="0" borderId="3" xfId="4" applyFont="1" applyBorder="1" applyAlignment="1">
      <alignment vertical="center" shrinkToFit="1"/>
    </xf>
    <xf numFmtId="177" fontId="13" fillId="0" borderId="4" xfId="1" applyNumberFormat="1" applyFont="1" applyBorder="1" applyAlignment="1" applyProtection="1">
      <alignment vertical="center" shrinkToFit="1"/>
      <protection locked="0"/>
    </xf>
    <xf numFmtId="177" fontId="13" fillId="0" borderId="5" xfId="1" applyNumberFormat="1" applyFont="1" applyBorder="1" applyAlignment="1" applyProtection="1">
      <alignment vertical="center" shrinkToFit="1"/>
    </xf>
    <xf numFmtId="177" fontId="15" fillId="0" borderId="3" xfId="1" applyNumberFormat="1" applyFont="1" applyBorder="1" applyAlignment="1" applyProtection="1">
      <alignment vertical="center" shrinkToFit="1"/>
    </xf>
    <xf numFmtId="177" fontId="13" fillId="0" borderId="6" xfId="1" quotePrefix="1" applyNumberFormat="1" applyFont="1" applyBorder="1" applyAlignment="1" applyProtection="1">
      <alignment horizontal="center" vertical="center" shrinkToFit="1"/>
    </xf>
    <xf numFmtId="177" fontId="10" fillId="0" borderId="6" xfId="1" quotePrefix="1" applyNumberFormat="1" applyFont="1" applyBorder="1" applyAlignment="1" applyProtection="1">
      <alignment horizontal="center" vertical="center" shrinkToFit="1"/>
    </xf>
    <xf numFmtId="177" fontId="15" fillId="0" borderId="5" xfId="1" applyNumberFormat="1" applyFont="1" applyBorder="1" applyAlignment="1" applyProtection="1">
      <alignment vertical="center" shrinkToFit="1"/>
    </xf>
    <xf numFmtId="176" fontId="10" fillId="4" borderId="7" xfId="4" applyNumberFormat="1" applyFont="1" applyFill="1" applyBorder="1" applyAlignment="1">
      <alignment vertical="center" shrinkToFit="1"/>
    </xf>
    <xf numFmtId="176" fontId="13" fillId="4" borderId="8" xfId="4" applyNumberFormat="1" applyFont="1" applyFill="1" applyBorder="1" applyAlignment="1" applyProtection="1">
      <alignment vertical="center" shrinkToFit="1"/>
      <protection locked="0"/>
    </xf>
    <xf numFmtId="176" fontId="15" fillId="0" borderId="7" xfId="4" applyNumberFormat="1" applyFont="1" applyBorder="1" applyAlignment="1">
      <alignment vertical="center" shrinkToFit="1"/>
    </xf>
    <xf numFmtId="176" fontId="15" fillId="0" borderId="8" xfId="4" applyNumberFormat="1" applyFont="1" applyBorder="1" applyAlignment="1">
      <alignment vertical="center" shrinkToFit="1"/>
    </xf>
    <xf numFmtId="176" fontId="15" fillId="0" borderId="9" xfId="4" applyNumberFormat="1" applyFont="1" applyBorder="1" applyAlignment="1">
      <alignment vertical="center" shrinkToFit="1"/>
    </xf>
    <xf numFmtId="176" fontId="15" fillId="0" borderId="10" xfId="4" applyNumberFormat="1" applyFont="1" applyBorder="1" applyAlignment="1">
      <alignment vertical="center" shrinkToFit="1"/>
    </xf>
    <xf numFmtId="176" fontId="15" fillId="0" borderId="11" xfId="4" applyNumberFormat="1" applyFont="1" applyBorder="1" applyAlignment="1">
      <alignment vertical="center" shrinkToFit="1"/>
    </xf>
    <xf numFmtId="176" fontId="10" fillId="0" borderId="12" xfId="4" applyNumberFormat="1" applyFont="1" applyBorder="1" applyAlignment="1">
      <alignment vertical="center" shrinkToFit="1"/>
    </xf>
    <xf numFmtId="176" fontId="13" fillId="0" borderId="13" xfId="4" applyNumberFormat="1" applyFont="1" applyBorder="1" applyAlignment="1" applyProtection="1">
      <alignment vertical="center" shrinkToFit="1"/>
      <protection locked="0"/>
    </xf>
    <xf numFmtId="176" fontId="13" fillId="0" borderId="12" xfId="4" applyNumberFormat="1" applyFont="1" applyBorder="1" applyAlignment="1">
      <alignment vertical="center" shrinkToFit="1"/>
    </xf>
    <xf numFmtId="176" fontId="13" fillId="0" borderId="14" xfId="4" applyNumberFormat="1" applyFont="1" applyBorder="1" applyAlignment="1">
      <alignment vertical="center" shrinkToFit="1"/>
    </xf>
    <xf numFmtId="176" fontId="13" fillId="0" borderId="15" xfId="4" applyNumberFormat="1" applyFont="1" applyBorder="1" applyAlignment="1" applyProtection="1">
      <alignment vertical="center" shrinkToFit="1"/>
      <protection locked="0"/>
    </xf>
    <xf numFmtId="176" fontId="13" fillId="0" borderId="16" xfId="4" applyNumberFormat="1" applyFont="1" applyBorder="1" applyAlignment="1">
      <alignment vertical="center" shrinkToFit="1"/>
    </xf>
    <xf numFmtId="176" fontId="10" fillId="2" borderId="17" xfId="4" applyNumberFormat="1" applyFont="1" applyFill="1" applyBorder="1" applyAlignment="1">
      <alignment vertical="center" shrinkToFit="1"/>
    </xf>
    <xf numFmtId="176" fontId="13" fillId="0" borderId="18" xfId="4" applyNumberFormat="1" applyFont="1" applyBorder="1" applyAlignment="1" applyProtection="1">
      <alignment vertical="center" shrinkToFit="1"/>
      <protection locked="0"/>
    </xf>
    <xf numFmtId="176" fontId="13" fillId="0" borderId="19" xfId="4" applyNumberFormat="1" applyFont="1" applyBorder="1" applyAlignment="1">
      <alignment vertical="center" shrinkToFit="1"/>
    </xf>
    <xf numFmtId="176" fontId="13" fillId="0" borderId="20" xfId="4" applyNumberFormat="1" applyFont="1" applyBorder="1" applyAlignment="1" applyProtection="1">
      <alignment vertical="center" shrinkToFit="1"/>
      <protection locked="0"/>
    </xf>
    <xf numFmtId="176" fontId="10" fillId="0" borderId="5" xfId="4" applyNumberFormat="1" applyFont="1" applyBorder="1" applyAlignment="1">
      <alignment vertical="center" shrinkToFit="1"/>
    </xf>
    <xf numFmtId="176" fontId="13" fillId="0" borderId="21" xfId="4" applyNumberFormat="1" applyFont="1" applyBorder="1" applyAlignment="1" applyProtection="1">
      <alignment vertical="center" shrinkToFit="1"/>
      <protection locked="0"/>
    </xf>
    <xf numFmtId="176" fontId="13" fillId="0" borderId="5" xfId="4" applyNumberFormat="1" applyFont="1" applyBorder="1" applyAlignment="1">
      <alignment vertical="center" shrinkToFit="1"/>
    </xf>
    <xf numFmtId="176" fontId="13" fillId="0" borderId="3" xfId="4" applyNumberFormat="1" applyFont="1" applyBorder="1" applyAlignment="1">
      <alignment vertical="center" shrinkToFit="1"/>
    </xf>
    <xf numFmtId="176" fontId="13" fillId="0" borderId="22" xfId="4" applyNumberFormat="1" applyFont="1" applyBorder="1" applyAlignment="1" applyProtection="1">
      <alignment vertical="center" shrinkToFit="1"/>
      <protection locked="0"/>
    </xf>
    <xf numFmtId="176" fontId="10" fillId="2" borderId="6" xfId="4" applyNumberFormat="1" applyFont="1" applyFill="1" applyBorder="1" applyAlignment="1">
      <alignment vertical="center" shrinkToFit="1"/>
    </xf>
    <xf numFmtId="176" fontId="15" fillId="0" borderId="23" xfId="4" applyNumberFormat="1" applyFont="1" applyBorder="1" applyAlignment="1">
      <alignment vertical="center" shrinkToFit="1"/>
    </xf>
    <xf numFmtId="176" fontId="10" fillId="4" borderId="24" xfId="4" applyNumberFormat="1" applyFont="1" applyFill="1" applyBorder="1" applyAlignment="1">
      <alignment vertical="center" shrinkToFit="1"/>
    </xf>
    <xf numFmtId="176" fontId="13" fillId="4" borderId="23" xfId="4" applyNumberFormat="1" applyFont="1" applyFill="1" applyBorder="1" applyAlignment="1" applyProtection="1">
      <alignment vertical="center" shrinkToFit="1"/>
      <protection locked="0"/>
    </xf>
    <xf numFmtId="176" fontId="15" fillId="4" borderId="24" xfId="4" applyNumberFormat="1" applyFont="1" applyFill="1" applyBorder="1" applyAlignment="1">
      <alignment vertical="center" shrinkToFit="1"/>
    </xf>
    <xf numFmtId="176" fontId="15" fillId="2" borderId="25" xfId="4" applyNumberFormat="1" applyFont="1" applyFill="1" applyBorder="1" applyAlignment="1">
      <alignment vertical="center" shrinkToFit="1"/>
    </xf>
    <xf numFmtId="176" fontId="15" fillId="2" borderId="26" xfId="4" applyNumberFormat="1" applyFont="1" applyFill="1" applyBorder="1" applyAlignment="1">
      <alignment vertical="center" shrinkToFit="1"/>
    </xf>
    <xf numFmtId="176" fontId="15" fillId="2" borderId="24" xfId="4" applyNumberFormat="1" applyFont="1" applyFill="1" applyBorder="1" applyAlignment="1">
      <alignment vertical="center" shrinkToFit="1"/>
    </xf>
    <xf numFmtId="176" fontId="15" fillId="0" borderId="24" xfId="4" applyNumberFormat="1" applyFont="1" applyBorder="1" applyAlignment="1">
      <alignment vertical="center" shrinkToFit="1"/>
    </xf>
    <xf numFmtId="176" fontId="15" fillId="0" borderId="26" xfId="4" applyNumberFormat="1" applyFont="1" applyBorder="1" applyAlignment="1">
      <alignment vertical="center" shrinkToFit="1"/>
    </xf>
    <xf numFmtId="176" fontId="15" fillId="0" borderId="27" xfId="4" applyNumberFormat="1" applyFont="1" applyBorder="1" applyAlignment="1">
      <alignment vertical="center" shrinkToFit="1"/>
    </xf>
    <xf numFmtId="176" fontId="15" fillId="0" borderId="4" xfId="4" applyNumberFormat="1" applyFont="1" applyBorder="1" applyAlignment="1">
      <alignment vertical="center" shrinkToFit="1"/>
    </xf>
    <xf numFmtId="176" fontId="15" fillId="0" borderId="5" xfId="4" applyNumberFormat="1" applyFont="1" applyBorder="1" applyAlignment="1">
      <alignment vertical="center" shrinkToFit="1"/>
    </xf>
    <xf numFmtId="176" fontId="15" fillId="2" borderId="3" xfId="4" applyNumberFormat="1" applyFont="1" applyFill="1" applyBorder="1" applyAlignment="1">
      <alignment vertical="center" shrinkToFit="1"/>
    </xf>
    <xf numFmtId="176" fontId="15" fillId="2" borderId="6" xfId="4" applyNumberFormat="1" applyFont="1" applyFill="1" applyBorder="1" applyAlignment="1">
      <alignment vertical="center" shrinkToFit="1"/>
    </xf>
    <xf numFmtId="176" fontId="15" fillId="2" borderId="5" xfId="4" applyNumberFormat="1" applyFont="1" applyFill="1" applyBorder="1" applyAlignment="1">
      <alignment vertical="center" shrinkToFit="1"/>
    </xf>
    <xf numFmtId="176" fontId="10" fillId="0" borderId="28" xfId="4" applyNumberFormat="1" applyFont="1" applyBorder="1" applyAlignment="1">
      <alignment vertical="center" shrinkToFit="1"/>
    </xf>
    <xf numFmtId="176" fontId="15" fillId="0" borderId="29" xfId="4" applyNumberFormat="1" applyFont="1" applyBorder="1" applyAlignment="1">
      <alignment vertical="center" shrinkToFit="1"/>
    </xf>
    <xf numFmtId="176" fontId="15" fillId="0" borderId="2" xfId="4" applyNumberFormat="1" applyFont="1" applyBorder="1" applyAlignment="1">
      <alignment vertical="center" shrinkToFit="1"/>
    </xf>
    <xf numFmtId="176" fontId="10" fillId="2" borderId="2" xfId="4" applyNumberFormat="1" applyFont="1" applyFill="1" applyBorder="1" applyAlignment="1">
      <alignment vertical="center" shrinkToFit="1"/>
    </xf>
    <xf numFmtId="176" fontId="10" fillId="2" borderId="30" xfId="4" applyNumberFormat="1" applyFont="1" applyFill="1" applyBorder="1" applyAlignment="1">
      <alignment vertical="center" shrinkToFit="1"/>
    </xf>
    <xf numFmtId="176" fontId="10" fillId="2" borderId="28" xfId="4" applyNumberFormat="1" applyFont="1" applyFill="1" applyBorder="1" applyAlignment="1">
      <alignment vertical="center" shrinkToFit="1"/>
    </xf>
    <xf numFmtId="176" fontId="10" fillId="0" borderId="0" xfId="4" applyNumberFormat="1" applyFont="1" applyAlignment="1">
      <alignment vertical="center" shrinkToFit="1"/>
    </xf>
    <xf numFmtId="0" fontId="9" fillId="0" borderId="0" xfId="4" applyFont="1" applyAlignment="1">
      <alignment vertical="center" shrinkToFit="1"/>
    </xf>
    <xf numFmtId="176" fontId="16" fillId="0" borderId="0" xfId="4" applyNumberFormat="1" applyFont="1" applyAlignment="1">
      <alignment horizontal="center" vertical="center" wrapText="1" shrinkToFit="1"/>
    </xf>
    <xf numFmtId="0" fontId="10" fillId="0" borderId="31" xfId="4" applyFont="1" applyBorder="1" applyAlignment="1">
      <alignment vertical="center" shrinkToFit="1"/>
    </xf>
    <xf numFmtId="176" fontId="10" fillId="0" borderId="32" xfId="4" applyNumberFormat="1" applyFont="1" applyBorder="1" applyAlignment="1">
      <alignment horizontal="center" vertical="center" shrinkToFit="1"/>
    </xf>
    <xf numFmtId="0" fontId="16" fillId="0" borderId="0" xfId="4" applyFont="1" applyAlignment="1">
      <alignment horizontal="center" vertical="center" wrapText="1" shrinkToFit="1"/>
    </xf>
    <xf numFmtId="176" fontId="10" fillId="0" borderId="33" xfId="4" applyNumberFormat="1" applyFont="1" applyBorder="1" applyAlignment="1">
      <alignment horizontal="center" vertical="center" shrinkToFit="1"/>
    </xf>
    <xf numFmtId="49" fontId="13" fillId="0" borderId="32" xfId="4" applyNumberFormat="1" applyFont="1" applyBorder="1" applyAlignment="1" applyProtection="1">
      <alignment horizontal="center" vertical="center" shrinkToFit="1"/>
      <protection locked="0"/>
    </xf>
    <xf numFmtId="176" fontId="13" fillId="0" borderId="0" xfId="4" applyNumberFormat="1" applyFont="1" applyAlignment="1">
      <alignment vertical="center" shrinkToFit="1"/>
    </xf>
    <xf numFmtId="0" fontId="9" fillId="0" borderId="0" xfId="4" applyFont="1" applyAlignment="1">
      <alignment horizontal="right" vertical="center" wrapText="1" shrinkToFit="1"/>
    </xf>
    <xf numFmtId="176" fontId="10" fillId="0" borderId="34" xfId="4" applyNumberFormat="1" applyFont="1" applyBorder="1" applyAlignment="1">
      <alignment horizontal="center" vertical="center" shrinkToFit="1"/>
    </xf>
    <xf numFmtId="176" fontId="10" fillId="0" borderId="0" xfId="4" applyNumberFormat="1" applyFont="1" applyAlignment="1">
      <alignment horizontal="right" vertical="center" shrinkToFit="1"/>
    </xf>
    <xf numFmtId="0" fontId="10" fillId="0" borderId="0" xfId="4" applyFont="1" applyAlignment="1">
      <alignment horizontal="right" vertical="center" shrinkToFit="1"/>
    </xf>
    <xf numFmtId="176" fontId="15" fillId="0" borderId="0" xfId="4" applyNumberFormat="1" applyFont="1" applyAlignment="1">
      <alignment vertical="center" shrinkToFit="1"/>
    </xf>
    <xf numFmtId="176" fontId="10" fillId="0" borderId="0" xfId="4" applyNumberFormat="1" applyFont="1" applyAlignment="1">
      <alignment horizontal="center" vertical="center" shrinkToFit="1"/>
    </xf>
    <xf numFmtId="49" fontId="13" fillId="0" borderId="0" xfId="4" applyNumberFormat="1" applyFont="1" applyAlignment="1">
      <alignment horizontal="center" vertical="center" shrinkToFit="1"/>
    </xf>
    <xf numFmtId="49" fontId="9" fillId="0" borderId="0" xfId="4" applyNumberFormat="1" applyFont="1" applyAlignment="1">
      <alignment vertical="center" shrinkToFit="1"/>
    </xf>
    <xf numFmtId="176" fontId="17" fillId="0" borderId="0" xfId="4" applyNumberFormat="1" applyFont="1" applyAlignment="1">
      <alignment horizontal="right" vertical="center" wrapText="1" shrinkToFit="1"/>
    </xf>
    <xf numFmtId="49" fontId="14" fillId="0" borderId="0" xfId="4" applyNumberFormat="1" applyFont="1" applyAlignment="1">
      <alignment vertical="center" wrapText="1" shrinkToFit="1"/>
    </xf>
    <xf numFmtId="0" fontId="1" fillId="0" borderId="0" xfId="4" applyAlignment="1">
      <alignment vertical="center" wrapText="1" shrinkToFit="1"/>
    </xf>
    <xf numFmtId="0" fontId="10" fillId="0" borderId="0" xfId="4" applyFont="1" applyAlignment="1">
      <alignment horizontal="center" vertical="center" shrinkToFit="1"/>
    </xf>
    <xf numFmtId="176" fontId="10" fillId="0" borderId="0" xfId="4" applyNumberFormat="1" applyFont="1" applyAlignment="1" applyProtection="1">
      <alignment horizontal="center" vertical="center" shrinkToFit="1"/>
      <protection locked="0"/>
    </xf>
    <xf numFmtId="49" fontId="13" fillId="0" borderId="0" xfId="4" applyNumberFormat="1" applyFont="1" applyAlignment="1" applyProtection="1">
      <alignment horizontal="center" vertical="center" shrinkToFit="1"/>
      <protection locked="0"/>
    </xf>
    <xf numFmtId="49" fontId="9" fillId="0" borderId="0" xfId="4" applyNumberFormat="1" applyFont="1" applyAlignment="1" applyProtection="1">
      <alignment vertical="center" shrinkToFit="1"/>
      <protection locked="0"/>
    </xf>
    <xf numFmtId="176" fontId="13" fillId="0" borderId="0" xfId="4" applyNumberFormat="1" applyFont="1" applyAlignment="1" applyProtection="1">
      <alignment vertical="center" shrinkToFit="1"/>
      <protection locked="0"/>
    </xf>
    <xf numFmtId="176" fontId="17" fillId="0" borderId="0" xfId="4" applyNumberFormat="1" applyFont="1" applyAlignment="1" applyProtection="1">
      <alignment horizontal="right" vertical="center" wrapText="1" shrinkToFit="1"/>
      <protection locked="0"/>
    </xf>
    <xf numFmtId="0" fontId="9" fillId="0" borderId="0" xfId="4" applyFont="1" applyAlignment="1" applyProtection="1">
      <alignment horizontal="right" vertical="center" wrapText="1" shrinkToFit="1"/>
      <protection locked="0"/>
    </xf>
    <xf numFmtId="49" fontId="14" fillId="0" borderId="0" xfId="4" applyNumberFormat="1" applyFont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176" fontId="10" fillId="0" borderId="0" xfId="4" applyNumberFormat="1" applyFont="1" applyAlignment="1" applyProtection="1">
      <alignment horizontal="right" vertical="center" shrinkToFit="1"/>
      <protection locked="0"/>
    </xf>
    <xf numFmtId="0" fontId="10" fillId="0" borderId="0" xfId="4" applyFont="1" applyAlignment="1" applyProtection="1">
      <alignment horizontal="right" vertical="center" shrinkToFit="1"/>
      <protection locked="0"/>
    </xf>
    <xf numFmtId="176" fontId="15" fillId="0" borderId="0" xfId="4" applyNumberFormat="1" applyFont="1" applyAlignment="1" applyProtection="1">
      <alignment vertical="center" shrinkToFit="1"/>
      <protection locked="0"/>
    </xf>
    <xf numFmtId="0" fontId="1" fillId="3" borderId="0" xfId="4" applyFill="1" applyProtection="1">
      <protection locked="0"/>
    </xf>
    <xf numFmtId="0" fontId="20" fillId="0" borderId="0" xfId="4" applyFont="1" applyProtection="1">
      <protection locked="0"/>
    </xf>
    <xf numFmtId="176" fontId="13" fillId="0" borderId="36" xfId="4" applyNumberFormat="1" applyFont="1" applyBorder="1" applyAlignment="1" applyProtection="1">
      <alignment vertical="center" shrinkToFit="1"/>
      <protection locked="0"/>
    </xf>
    <xf numFmtId="176" fontId="13" fillId="0" borderId="37" xfId="4" applyNumberFormat="1" applyFont="1" applyBorder="1" applyAlignment="1" applyProtection="1">
      <alignment vertical="center" shrinkToFit="1"/>
      <protection locked="0"/>
    </xf>
    <xf numFmtId="176" fontId="15" fillId="0" borderId="38" xfId="4" applyNumberFormat="1" applyFont="1" applyBorder="1" applyAlignment="1">
      <alignment vertical="center" shrinkToFit="1"/>
    </xf>
    <xf numFmtId="176" fontId="15" fillId="0" borderId="39" xfId="4" applyNumberFormat="1" applyFont="1" applyBorder="1" applyAlignment="1">
      <alignment vertical="center" shrinkToFit="1"/>
    </xf>
    <xf numFmtId="176" fontId="15" fillId="0" borderId="25" xfId="4" applyNumberFormat="1" applyFont="1" applyBorder="1" applyAlignment="1">
      <alignment vertical="center" shrinkToFit="1"/>
    </xf>
    <xf numFmtId="176" fontId="15" fillId="2" borderId="2" xfId="4" applyNumberFormat="1" applyFont="1" applyFill="1" applyBorder="1" applyAlignment="1">
      <alignment vertical="center" shrinkToFit="1"/>
    </xf>
    <xf numFmtId="176" fontId="15" fillId="0" borderId="40" xfId="4" applyNumberFormat="1" applyFont="1" applyBorder="1" applyAlignment="1">
      <alignment vertical="center" shrinkToFit="1"/>
    </xf>
    <xf numFmtId="176" fontId="15" fillId="0" borderId="41" xfId="4" applyNumberFormat="1" applyFont="1" applyBorder="1" applyAlignment="1">
      <alignment vertical="center" shrinkToFit="1"/>
    </xf>
    <xf numFmtId="176" fontId="15" fillId="0" borderId="42" xfId="4" applyNumberFormat="1" applyFont="1" applyBorder="1" applyAlignment="1">
      <alignment vertical="center" shrinkToFit="1"/>
    </xf>
    <xf numFmtId="176" fontId="15" fillId="2" borderId="43" xfId="4" applyNumberFormat="1" applyFont="1" applyFill="1" applyBorder="1" applyAlignment="1">
      <alignment vertical="center" shrinkToFit="1"/>
    </xf>
    <xf numFmtId="176" fontId="15" fillId="2" borderId="44" xfId="4" applyNumberFormat="1" applyFont="1" applyFill="1" applyBorder="1" applyAlignment="1">
      <alignment vertical="center" shrinkToFit="1"/>
    </xf>
    <xf numFmtId="176" fontId="15" fillId="2" borderId="45" xfId="4" applyNumberFormat="1" applyFont="1" applyFill="1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176" fontId="15" fillId="0" borderId="46" xfId="4" applyNumberFormat="1" applyFont="1" applyBorder="1" applyAlignment="1">
      <alignment vertical="center" shrinkToFit="1"/>
    </xf>
    <xf numFmtId="176" fontId="15" fillId="0" borderId="45" xfId="4" applyNumberFormat="1" applyFont="1" applyBorder="1" applyAlignment="1">
      <alignment vertical="center" shrinkToFit="1"/>
    </xf>
    <xf numFmtId="49" fontId="3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vertical="center" shrinkToFit="1"/>
    </xf>
    <xf numFmtId="176" fontId="15" fillId="0" borderId="71" xfId="4" applyNumberFormat="1" applyFont="1" applyBorder="1" applyAlignment="1">
      <alignment vertical="center" shrinkToFit="1"/>
    </xf>
    <xf numFmtId="176" fontId="15" fillId="0" borderId="18" xfId="4" applyNumberFormat="1" applyFont="1" applyBorder="1" applyAlignment="1">
      <alignment vertical="center" shrinkToFit="1"/>
    </xf>
    <xf numFmtId="49" fontId="13" fillId="0" borderId="35" xfId="4" applyNumberFormat="1" applyFont="1" applyBorder="1" applyAlignment="1" applyProtection="1">
      <alignment horizontal="center" vertical="center" shrinkToFit="1"/>
      <protection locked="0"/>
    </xf>
    <xf numFmtId="176" fontId="25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right" vertical="center" shrinkToFit="1"/>
    </xf>
    <xf numFmtId="49" fontId="13" fillId="0" borderId="19" xfId="4" applyNumberFormat="1" applyFont="1" applyBorder="1" applyAlignment="1" applyProtection="1">
      <alignment vertical="center" shrinkToFit="1"/>
      <protection locked="0"/>
    </xf>
    <xf numFmtId="49" fontId="10" fillId="0" borderId="0" xfId="4" applyNumberFormat="1" applyFont="1" applyAlignment="1">
      <alignment vertical="center" shrinkToFit="1"/>
    </xf>
    <xf numFmtId="49" fontId="10" fillId="0" borderId="2" xfId="4" applyNumberFormat="1" applyFont="1" applyBorder="1" applyAlignment="1">
      <alignment vertical="center" shrinkToFit="1"/>
    </xf>
    <xf numFmtId="12" fontId="14" fillId="0" borderId="1" xfId="4" applyNumberFormat="1" applyFont="1" applyBorder="1" applyAlignment="1" applyProtection="1">
      <alignment horizontal="center" vertical="center" shrinkToFit="1"/>
      <protection locked="0"/>
    </xf>
    <xf numFmtId="12" fontId="9" fillId="0" borderId="2" xfId="4" applyNumberFormat="1" applyFont="1" applyBorder="1" applyAlignment="1" applyProtection="1">
      <alignment vertical="center" shrinkToFit="1"/>
      <protection locked="0"/>
    </xf>
    <xf numFmtId="49" fontId="10" fillId="0" borderId="1" xfId="4" applyNumberFormat="1" applyFont="1" applyBorder="1" applyAlignment="1">
      <alignment vertical="center" wrapText="1" shrinkToFit="1"/>
    </xf>
    <xf numFmtId="49" fontId="10" fillId="0" borderId="2" xfId="4" applyNumberFormat="1" applyFont="1" applyBorder="1" applyAlignment="1">
      <alignment vertical="center" wrapText="1" shrinkToFit="1"/>
    </xf>
    <xf numFmtId="0" fontId="9" fillId="0" borderId="19" xfId="4" applyFont="1" applyBorder="1" applyAlignment="1" applyProtection="1">
      <alignment vertical="center" shrinkToFit="1"/>
      <protection locked="0"/>
    </xf>
    <xf numFmtId="49" fontId="9" fillId="0" borderId="2" xfId="4" applyNumberFormat="1" applyFont="1" applyBorder="1" applyAlignment="1">
      <alignment horizontal="right" vertical="center" shrinkToFit="1"/>
    </xf>
    <xf numFmtId="49" fontId="10" fillId="0" borderId="2" xfId="4" applyNumberFormat="1" applyFont="1" applyBorder="1" applyAlignment="1">
      <alignment horizontal="right" vertical="center" shrinkToFit="1"/>
    </xf>
    <xf numFmtId="49" fontId="13" fillId="0" borderId="2" xfId="4" applyNumberFormat="1" applyFont="1" applyBorder="1" applyAlignment="1" applyProtection="1">
      <alignment vertical="center" shrinkToFit="1"/>
      <protection locked="0"/>
    </xf>
    <xf numFmtId="0" fontId="9" fillId="0" borderId="2" xfId="4" applyFont="1" applyBorder="1" applyAlignment="1" applyProtection="1">
      <alignment vertical="center" shrinkToFit="1"/>
      <protection locked="0"/>
    </xf>
    <xf numFmtId="49" fontId="13" fillId="0" borderId="14" xfId="4" applyNumberFormat="1" applyFont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9" fillId="0" borderId="14" xfId="4" applyFont="1" applyBorder="1" applyAlignment="1" applyProtection="1">
      <alignment vertical="center" shrinkToFit="1"/>
      <protection locked="0"/>
    </xf>
    <xf numFmtId="0" fontId="22" fillId="0" borderId="0" xfId="4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49" fontId="8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4" fillId="0" borderId="0" xfId="4" applyNumberFormat="1" applyFont="1" applyAlignment="1">
      <alignment horizontal="center" vertical="center" shrinkToFit="1"/>
    </xf>
    <xf numFmtId="49" fontId="11" fillId="0" borderId="14" xfId="4" applyNumberFormat="1" applyFont="1" applyBorder="1" applyAlignment="1" applyProtection="1">
      <alignment vertical="center" shrinkToFit="1"/>
      <protection locked="0"/>
    </xf>
    <xf numFmtId="0" fontId="12" fillId="0" borderId="14" xfId="4" applyFont="1" applyBorder="1" applyAlignment="1" applyProtection="1">
      <alignment vertical="center" shrinkToFit="1"/>
      <protection locked="0"/>
    </xf>
    <xf numFmtId="176" fontId="10" fillId="0" borderId="11" xfId="4" applyNumberFormat="1" applyFont="1" applyBorder="1" applyAlignment="1">
      <alignment horizontal="center" vertical="center" shrinkToFit="1"/>
    </xf>
    <xf numFmtId="176" fontId="10" fillId="0" borderId="10" xfId="4" applyNumberFormat="1" applyFont="1" applyBorder="1" applyAlignment="1">
      <alignment horizontal="center" vertical="center" shrinkToFit="1"/>
    </xf>
    <xf numFmtId="176" fontId="10" fillId="0" borderId="10" xfId="4" applyNumberFormat="1" applyFont="1" applyBorder="1" applyAlignment="1">
      <alignment horizontal="center" vertical="center" wrapText="1" shrinkToFit="1"/>
    </xf>
    <xf numFmtId="0" fontId="10" fillId="0" borderId="47" xfId="4" applyFont="1" applyBorder="1" applyAlignment="1">
      <alignment horizontal="center" vertical="center" wrapText="1" shrinkToFit="1"/>
    </xf>
    <xf numFmtId="0" fontId="18" fillId="0" borderId="30" xfId="4" applyFont="1" applyBorder="1" applyAlignment="1">
      <alignment horizontal="center" vertical="center" shrinkToFit="1"/>
    </xf>
    <xf numFmtId="176" fontId="10" fillId="0" borderId="16" xfId="4" applyNumberFormat="1" applyFont="1" applyBorder="1" applyAlignment="1" applyProtection="1">
      <alignment horizontal="center" vertical="center" shrinkToFit="1"/>
      <protection locked="0"/>
    </xf>
    <xf numFmtId="176" fontId="10" fillId="0" borderId="51" xfId="4" applyNumberFormat="1" applyFont="1" applyBorder="1" applyAlignment="1" applyProtection="1">
      <alignment horizontal="center" vertical="center" shrinkToFit="1"/>
      <protection locked="0"/>
    </xf>
    <xf numFmtId="176" fontId="13" fillId="0" borderId="12" xfId="4" applyNumberFormat="1" applyFont="1" applyBorder="1" applyAlignment="1" applyProtection="1">
      <alignment horizontal="center" vertical="center" shrinkToFit="1"/>
      <protection locked="0"/>
    </xf>
    <xf numFmtId="176" fontId="10" fillId="0" borderId="17" xfId="4" applyNumberFormat="1" applyFont="1" applyBorder="1" applyAlignment="1" applyProtection="1">
      <alignment horizontal="center" vertical="center" shrinkToFit="1"/>
      <protection locked="0"/>
    </xf>
    <xf numFmtId="176" fontId="10" fillId="0" borderId="9" xfId="4" applyNumberFormat="1" applyFont="1" applyBorder="1" applyAlignment="1">
      <alignment horizontal="center" vertical="center" shrinkToFit="1"/>
    </xf>
    <xf numFmtId="176" fontId="10" fillId="0" borderId="16" xfId="4" applyNumberFormat="1" applyFont="1" applyBorder="1" applyAlignment="1">
      <alignment horizontal="center" vertical="center" shrinkToFit="1"/>
    </xf>
    <xf numFmtId="176" fontId="10" fillId="0" borderId="51" xfId="4" applyNumberFormat="1" applyFont="1" applyBorder="1" applyAlignment="1">
      <alignment horizontal="center" vertical="center" shrinkToFit="1"/>
    </xf>
    <xf numFmtId="176" fontId="10" fillId="0" borderId="11" xfId="4" applyNumberFormat="1" applyFont="1" applyBorder="1" applyAlignment="1" applyProtection="1">
      <alignment horizontal="center" vertical="center" wrapText="1"/>
      <protection locked="0"/>
    </xf>
    <xf numFmtId="176" fontId="15" fillId="0" borderId="9" xfId="4" applyNumberFormat="1" applyFont="1" applyBorder="1" applyAlignment="1" applyProtection="1">
      <alignment horizontal="center" vertical="center" wrapText="1"/>
      <protection locked="0"/>
    </xf>
    <xf numFmtId="176" fontId="15" fillId="0" borderId="16" xfId="4" applyNumberFormat="1" applyFont="1" applyBorder="1" applyAlignment="1" applyProtection="1">
      <alignment horizontal="center" vertical="center" wrapText="1"/>
      <protection locked="0"/>
    </xf>
    <xf numFmtId="176" fontId="15" fillId="0" borderId="14" xfId="4" applyNumberFormat="1" applyFont="1" applyBorder="1" applyAlignment="1" applyProtection="1">
      <alignment horizontal="center" vertical="center" wrapText="1"/>
      <protection locked="0"/>
    </xf>
    <xf numFmtId="176" fontId="10" fillId="0" borderId="46" xfId="4" applyNumberFormat="1" applyFont="1" applyBorder="1" applyAlignment="1" applyProtection="1">
      <alignment horizontal="center" vertical="center" wrapText="1" shrinkToFit="1"/>
      <protection locked="0"/>
    </xf>
    <xf numFmtId="0" fontId="10" fillId="0" borderId="52" xfId="4" applyFont="1" applyBorder="1" applyAlignment="1" applyProtection="1">
      <alignment horizontal="center" vertical="center" wrapText="1" shrinkToFit="1"/>
      <protection locked="0"/>
    </xf>
    <xf numFmtId="0" fontId="10" fillId="0" borderId="53" xfId="4" applyFont="1" applyBorder="1" applyAlignment="1" applyProtection="1">
      <alignment horizontal="center" vertical="center" wrapText="1" shrinkToFit="1"/>
      <protection locked="0"/>
    </xf>
    <xf numFmtId="176" fontId="10" fillId="0" borderId="54" xfId="4" applyNumberFormat="1" applyFont="1" applyBorder="1" applyAlignment="1">
      <alignment vertical="center" shrinkToFit="1"/>
    </xf>
    <xf numFmtId="176" fontId="10" fillId="0" borderId="55" xfId="4" applyNumberFormat="1" applyFont="1" applyBorder="1" applyAlignment="1">
      <alignment vertical="center" shrinkToFit="1"/>
    </xf>
    <xf numFmtId="0" fontId="10" fillId="0" borderId="5" xfId="4" applyFont="1" applyBorder="1" applyAlignment="1">
      <alignment vertical="center" shrinkToFit="1"/>
    </xf>
    <xf numFmtId="0" fontId="9" fillId="0" borderId="3" xfId="4" applyFont="1" applyBorder="1" applyAlignment="1">
      <alignment vertical="center" shrinkToFit="1"/>
    </xf>
    <xf numFmtId="0" fontId="9" fillId="0" borderId="6" xfId="4" applyFont="1" applyBorder="1" applyAlignment="1">
      <alignment vertical="center" shrinkToFit="1"/>
    </xf>
    <xf numFmtId="176" fontId="10" fillId="0" borderId="56" xfId="4" applyNumberFormat="1" applyFont="1" applyBorder="1" applyAlignment="1">
      <alignment vertical="center" shrinkToFit="1"/>
    </xf>
    <xf numFmtId="176" fontId="10" fillId="0" borderId="57" xfId="4" applyNumberFormat="1" applyFont="1" applyBorder="1" applyAlignment="1">
      <alignment vertical="center" shrinkToFit="1"/>
    </xf>
    <xf numFmtId="0" fontId="9" fillId="0" borderId="31" xfId="4" applyFont="1" applyBorder="1" applyAlignment="1">
      <alignment horizontal="center" vertical="center" shrinkToFit="1"/>
    </xf>
    <xf numFmtId="0" fontId="9" fillId="0" borderId="0" xfId="4" applyFont="1" applyAlignment="1">
      <alignment horizontal="center" vertical="center" shrinkToFit="1"/>
    </xf>
    <xf numFmtId="0" fontId="9" fillId="0" borderId="47" xfId="4" applyFont="1" applyBorder="1" applyAlignment="1">
      <alignment horizontal="center" vertical="center" shrinkToFit="1"/>
    </xf>
    <xf numFmtId="176" fontId="10" fillId="0" borderId="11" xfId="4" applyNumberFormat="1" applyFont="1" applyBorder="1" applyAlignment="1">
      <alignment horizontal="center" vertical="center" wrapText="1" shrinkToFit="1"/>
    </xf>
    <xf numFmtId="176" fontId="10" fillId="0" borderId="8" xfId="4" applyNumberFormat="1" applyFont="1" applyBorder="1" applyAlignment="1">
      <alignment horizontal="center" vertical="center" wrapText="1" shrinkToFit="1"/>
    </xf>
    <xf numFmtId="176" fontId="10" fillId="0" borderId="16" xfId="4" applyNumberFormat="1" applyFont="1" applyBorder="1" applyAlignment="1">
      <alignment horizontal="center" vertical="center" wrapText="1" shrinkToFit="1"/>
    </xf>
    <xf numFmtId="176" fontId="10" fillId="0" borderId="48" xfId="4" applyNumberFormat="1" applyFont="1" applyBorder="1" applyAlignment="1">
      <alignment horizontal="center" vertical="center" wrapText="1" shrinkToFit="1"/>
    </xf>
    <xf numFmtId="176" fontId="10" fillId="0" borderId="49" xfId="4" applyNumberFormat="1" applyFont="1" applyBorder="1" applyAlignment="1" applyProtection="1">
      <alignment horizontal="center" vertical="center" wrapText="1" shrinkToFit="1"/>
      <protection locked="0"/>
    </xf>
    <xf numFmtId="176" fontId="15" fillId="0" borderId="8" xfId="4" applyNumberFormat="1" applyFont="1" applyBorder="1" applyAlignment="1" applyProtection="1">
      <alignment horizontal="center" vertical="center" wrapText="1" shrinkToFit="1"/>
      <protection locked="0"/>
    </xf>
    <xf numFmtId="176" fontId="15" fillId="0" borderId="50" xfId="4" applyNumberFormat="1" applyFont="1" applyBorder="1" applyAlignment="1" applyProtection="1">
      <alignment horizontal="center" vertical="center" wrapText="1" shrinkToFit="1"/>
      <protection locked="0"/>
    </xf>
    <xf numFmtId="176" fontId="15" fillId="0" borderId="48" xfId="4" applyNumberFormat="1" applyFont="1" applyBorder="1" applyAlignment="1" applyProtection="1">
      <alignment horizontal="center" vertical="center" wrapText="1" shrinkToFit="1"/>
      <protection locked="0"/>
    </xf>
    <xf numFmtId="176" fontId="10" fillId="0" borderId="24" xfId="4" applyNumberFormat="1" applyFont="1" applyBorder="1" applyAlignment="1">
      <alignment horizontal="right" vertical="center" shrinkToFit="1"/>
    </xf>
    <xf numFmtId="176" fontId="10" fillId="0" borderId="25" xfId="4" applyNumberFormat="1" applyFont="1" applyBorder="1" applyAlignment="1">
      <alignment horizontal="right" vertical="center" shrinkToFit="1"/>
    </xf>
    <xf numFmtId="176" fontId="10" fillId="0" borderId="26" xfId="4" applyNumberFormat="1" applyFont="1" applyBorder="1" applyAlignment="1">
      <alignment horizontal="right" vertical="center" shrinkToFit="1"/>
    </xf>
    <xf numFmtId="176" fontId="19" fillId="0" borderId="0" xfId="4" applyNumberFormat="1" applyFont="1" applyAlignment="1">
      <alignment horizontal="right" vertical="center" shrinkToFit="1"/>
    </xf>
    <xf numFmtId="0" fontId="19" fillId="0" borderId="0" xfId="4" applyFont="1" applyAlignment="1">
      <alignment horizontal="right" vertical="center" shrinkToFit="1"/>
    </xf>
    <xf numFmtId="176" fontId="10" fillId="0" borderId="58" xfId="4" applyNumberFormat="1" applyFont="1" applyBorder="1" applyAlignment="1">
      <alignment horizontal="center" vertical="center" wrapText="1" shrinkToFit="1"/>
    </xf>
    <xf numFmtId="0" fontId="9" fillId="0" borderId="59" xfId="4" applyFont="1" applyBorder="1" applyAlignment="1">
      <alignment horizontal="center" vertical="center" wrapText="1" shrinkToFit="1"/>
    </xf>
    <xf numFmtId="176" fontId="10" fillId="0" borderId="70" xfId="4" applyNumberFormat="1" applyFont="1" applyBorder="1" applyAlignment="1" applyProtection="1">
      <alignment horizontal="center" vertical="center" shrinkToFit="1"/>
      <protection locked="0"/>
    </xf>
    <xf numFmtId="0" fontId="9" fillId="0" borderId="60" xfId="4" applyFont="1" applyBorder="1" applyAlignment="1" applyProtection="1">
      <alignment horizontal="center" vertical="center" shrinkToFit="1"/>
      <protection locked="0"/>
    </xf>
    <xf numFmtId="0" fontId="9" fillId="0" borderId="61" xfId="4" applyFont="1" applyBorder="1" applyAlignment="1" applyProtection="1">
      <alignment horizontal="center" vertical="center" shrinkToFit="1"/>
      <protection locked="0"/>
    </xf>
    <xf numFmtId="49" fontId="10" fillId="0" borderId="62" xfId="4" applyNumberFormat="1" applyFont="1" applyBorder="1" applyAlignment="1">
      <alignment horizontal="center" vertical="center" wrapText="1" shrinkToFit="1"/>
    </xf>
    <xf numFmtId="49" fontId="18" fillId="0" borderId="10" xfId="4" applyNumberFormat="1" applyFont="1" applyBorder="1" applyAlignment="1">
      <alignment vertical="center" wrapText="1" shrinkToFit="1"/>
    </xf>
    <xf numFmtId="49" fontId="18" fillId="0" borderId="63" xfId="4" applyNumberFormat="1" applyFont="1" applyBorder="1" applyAlignment="1">
      <alignment vertical="center" wrapText="1" shrinkToFit="1"/>
    </xf>
    <xf numFmtId="49" fontId="18" fillId="0" borderId="51" xfId="4" applyNumberFormat="1" applyFont="1" applyBorder="1" applyAlignment="1">
      <alignment vertical="center" wrapText="1" shrinkToFit="1"/>
    </xf>
    <xf numFmtId="176" fontId="10" fillId="0" borderId="32" xfId="4" applyNumberFormat="1" applyFont="1" applyBorder="1" applyAlignment="1">
      <alignment horizontal="center" vertical="center" shrinkToFit="1"/>
    </xf>
    <xf numFmtId="176" fontId="10" fillId="0" borderId="64" xfId="4" applyNumberFormat="1" applyFont="1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10" fillId="0" borderId="24" xfId="4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176" fontId="15" fillId="0" borderId="66" xfId="4" applyNumberFormat="1" applyFont="1" applyBorder="1" applyAlignment="1">
      <alignment vertical="center" shrinkToFit="1"/>
    </xf>
    <xf numFmtId="0" fontId="0" fillId="0" borderId="67" xfId="0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49" fontId="14" fillId="0" borderId="0" xfId="4" applyNumberFormat="1" applyFont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47" xfId="0" applyBorder="1" applyAlignment="1" applyProtection="1">
      <alignment vertical="center" shrinkToFit="1"/>
      <protection locked="0"/>
    </xf>
    <xf numFmtId="178" fontId="10" fillId="0" borderId="64" xfId="4" applyNumberFormat="1" applyFont="1" applyBorder="1" applyAlignment="1" applyProtection="1">
      <alignment horizontal="right" vertical="center" shrinkToFit="1"/>
      <protection locked="0"/>
    </xf>
    <xf numFmtId="178" fontId="24" fillId="0" borderId="17" xfId="0" applyNumberFormat="1" applyFont="1" applyBorder="1" applyAlignment="1" applyProtection="1">
      <alignment horizontal="right" vertical="center" shrinkToFit="1"/>
      <protection locked="0"/>
    </xf>
    <xf numFmtId="49" fontId="13" fillId="0" borderId="32" xfId="4" applyNumberFormat="1" applyFont="1" applyBorder="1" applyAlignment="1" applyProtection="1">
      <alignment horizontal="center" vertical="center" shrinkToFit="1"/>
      <protection locked="0"/>
    </xf>
    <xf numFmtId="49" fontId="13" fillId="0" borderId="64" xfId="4" applyNumberFormat="1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65" xfId="0" applyBorder="1" applyAlignment="1" applyProtection="1">
      <alignment vertical="center" shrinkToFit="1"/>
      <protection locked="0"/>
    </xf>
    <xf numFmtId="49" fontId="13" fillId="0" borderId="35" xfId="4" applyNumberFormat="1" applyFont="1" applyBorder="1" applyAlignment="1" applyProtection="1">
      <alignment horizontal="center" vertical="center" shrinkToFit="1"/>
      <protection locked="0"/>
    </xf>
    <xf numFmtId="49" fontId="13" fillId="0" borderId="68" xfId="4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69" xfId="0" applyBorder="1" applyAlignment="1" applyProtection="1">
      <alignment vertical="center" shrinkToFit="1"/>
      <protection locked="0"/>
    </xf>
    <xf numFmtId="178" fontId="10" fillId="0" borderId="68" xfId="4" applyNumberFormat="1" applyFont="1" applyBorder="1" applyAlignment="1" applyProtection="1">
      <alignment horizontal="right" vertical="center" shrinkToFit="1"/>
      <protection locked="0"/>
    </xf>
    <xf numFmtId="178" fontId="24" fillId="0" borderId="6" xfId="0" applyNumberFormat="1" applyFont="1" applyBorder="1" applyAlignment="1" applyProtection="1">
      <alignment horizontal="right" vertical="center" shrinkToFit="1"/>
      <protection locked="0"/>
    </xf>
    <xf numFmtId="176" fontId="10" fillId="0" borderId="0" xfId="4" applyNumberFormat="1" applyFont="1" applyAlignment="1" applyProtection="1">
      <alignment horizontal="right" vertical="center" shrinkToFit="1"/>
      <protection locked="0"/>
    </xf>
    <xf numFmtId="176" fontId="10" fillId="0" borderId="1" xfId="4" applyNumberFormat="1" applyFon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wrapText="1" shrinkToFit="1"/>
      <protection locked="0"/>
    </xf>
    <xf numFmtId="0" fontId="0" fillId="0" borderId="1" xfId="0" applyBorder="1" applyAlignment="1" applyProtection="1">
      <alignment vertical="center" wrapText="1" shrinkToFit="1"/>
      <protection locked="0"/>
    </xf>
    <xf numFmtId="0" fontId="0" fillId="0" borderId="14" xfId="0" applyBorder="1" applyAlignment="1" applyProtection="1">
      <alignment vertical="center" wrapText="1" shrinkToFit="1"/>
      <protection locked="0"/>
    </xf>
    <xf numFmtId="176" fontId="17" fillId="0" borderId="31" xfId="4" applyNumberFormat="1" applyFont="1" applyBorder="1" applyAlignment="1">
      <alignment horizontal="right" vertical="center" wrapText="1" shrinkToFit="1"/>
    </xf>
    <xf numFmtId="0" fontId="0" fillId="0" borderId="0" xfId="0">
      <alignment vertical="center"/>
    </xf>
    <xf numFmtId="0" fontId="0" fillId="0" borderId="31" xfId="0" applyBorder="1">
      <alignment vertical="center"/>
    </xf>
    <xf numFmtId="176" fontId="10" fillId="0" borderId="0" xfId="4" applyNumberFormat="1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FF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428625</xdr:colOff>
      <xdr:row>0</xdr:row>
      <xdr:rowOff>88901</xdr:rowOff>
    </xdr:from>
    <xdr:to>
      <xdr:col>24</xdr:col>
      <xdr:colOff>825501</xdr:colOff>
      <xdr:row>2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10875" y="88901"/>
          <a:ext cx="1235076" cy="34925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別紙１－１－１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abSelected="1" view="pageBreakPreview" zoomScale="90" zoomScaleSheetLayoutView="90" workbookViewId="0"/>
  </sheetViews>
  <sheetFormatPr defaultColWidth="9" defaultRowHeight="13.2" x14ac:dyDescent="0.2"/>
  <cols>
    <col min="1" max="1" width="3.88671875" style="1" customWidth="1"/>
    <col min="2" max="2" width="9.44140625" style="1" customWidth="1"/>
    <col min="3" max="3" width="6.33203125" style="1" customWidth="1"/>
    <col min="4" max="4" width="1.44140625" style="1" customWidth="1"/>
    <col min="5" max="5" width="10.6640625" style="1" customWidth="1"/>
    <col min="6" max="6" width="1.21875" style="1" customWidth="1"/>
    <col min="7" max="7" width="10.6640625" style="1" customWidth="1"/>
    <col min="8" max="8" width="1.109375" style="1" customWidth="1"/>
    <col min="9" max="9" width="10.6640625" style="1" customWidth="1"/>
    <col min="10" max="10" width="1.6640625" style="1" customWidth="1"/>
    <col min="11" max="11" width="10.77734375" style="1" customWidth="1"/>
    <col min="12" max="12" width="1.6640625" style="1" customWidth="1"/>
    <col min="13" max="13" width="10.6640625" style="1" customWidth="1"/>
    <col min="14" max="14" width="1.21875" style="1" customWidth="1"/>
    <col min="15" max="15" width="10.77734375" style="1" customWidth="1"/>
    <col min="16" max="16" width="1.44140625" style="1" customWidth="1"/>
    <col min="17" max="17" width="8.6640625" style="1" customWidth="1"/>
    <col min="18" max="18" width="1.44140625" style="1" customWidth="1"/>
    <col min="19" max="19" width="8.6640625" style="1" customWidth="1"/>
    <col min="20" max="20" width="1.44140625" style="1" customWidth="1"/>
    <col min="21" max="21" width="9.33203125" style="1" customWidth="1"/>
    <col min="22" max="22" width="1.33203125" style="1" customWidth="1"/>
    <col min="23" max="23" width="11.6640625" style="1" customWidth="1"/>
    <col min="24" max="24" width="11" style="1" customWidth="1"/>
    <col min="25" max="25" width="12.109375" style="1" customWidth="1"/>
    <col min="26" max="26" width="1.33203125" style="1" customWidth="1"/>
    <col min="27" max="27" width="2.44140625" style="1" customWidth="1"/>
    <col min="28" max="28" width="16.6640625" style="1" customWidth="1"/>
    <col min="29" max="29" width="1.77734375" style="1" customWidth="1"/>
    <col min="30" max="30" width="10.77734375" style="1" customWidth="1"/>
    <col min="31" max="31" width="9.109375" style="1" customWidth="1"/>
    <col min="32" max="32" width="11.88671875" style="1" customWidth="1"/>
    <col min="33" max="33" width="9" style="1"/>
    <col min="34" max="34" width="12.6640625" style="1" customWidth="1"/>
    <col min="35" max="16384" width="9" style="1"/>
  </cols>
  <sheetData>
    <row r="1" spans="1:28" ht="13.5" customHeight="1" x14ac:dyDescent="0.2"/>
    <row r="2" spans="1:28" ht="21" customHeight="1" x14ac:dyDescent="0.2">
      <c r="A2" s="112"/>
      <c r="B2" s="113"/>
      <c r="C2" s="113"/>
      <c r="D2" s="113"/>
      <c r="E2" s="138" t="s">
        <v>53</v>
      </c>
      <c r="F2" s="138"/>
      <c r="G2" s="138"/>
      <c r="H2" s="138"/>
      <c r="I2" s="134" t="s">
        <v>55</v>
      </c>
      <c r="J2" s="135"/>
      <c r="K2" s="135"/>
      <c r="L2" s="135"/>
      <c r="M2" s="136" t="s">
        <v>0</v>
      </c>
      <c r="N2" s="137"/>
      <c r="O2" s="137"/>
      <c r="P2" s="2"/>
      <c r="Q2" s="2"/>
      <c r="R2" s="2"/>
      <c r="S2" s="2"/>
      <c r="T2" s="118" t="s">
        <v>1</v>
      </c>
      <c r="U2" s="118"/>
      <c r="V2" s="139" t="s">
        <v>2</v>
      </c>
      <c r="W2" s="140"/>
      <c r="X2" s="140"/>
      <c r="Y2" s="3"/>
      <c r="Z2" s="4"/>
      <c r="AA2" s="4"/>
    </row>
    <row r="3" spans="1:28" ht="21" customHeight="1" x14ac:dyDescent="0.2">
      <c r="A3" s="118" t="s">
        <v>3</v>
      </c>
      <c r="B3" s="118"/>
      <c r="C3" s="131"/>
      <c r="D3" s="131"/>
      <c r="E3" s="131"/>
      <c r="F3" s="131"/>
      <c r="G3" s="131"/>
      <c r="H3" s="118" t="s">
        <v>4</v>
      </c>
      <c r="I3" s="118"/>
      <c r="J3" s="5"/>
      <c r="K3" s="131"/>
      <c r="L3" s="132"/>
      <c r="M3" s="132"/>
      <c r="N3" s="132"/>
      <c r="O3" s="132"/>
      <c r="P3" s="132"/>
      <c r="Q3" s="132"/>
      <c r="R3" s="132"/>
      <c r="S3" s="132"/>
      <c r="T3" s="118" t="s">
        <v>5</v>
      </c>
      <c r="U3" s="118"/>
      <c r="V3" s="119"/>
      <c r="W3" s="126"/>
      <c r="X3" s="126"/>
      <c r="Y3" s="133"/>
      <c r="Z3" s="4"/>
      <c r="AA3" s="4"/>
      <c r="AB3" s="4" t="s">
        <v>0</v>
      </c>
    </row>
    <row r="4" spans="1:28" ht="21" customHeight="1" x14ac:dyDescent="0.2">
      <c r="A4" s="118" t="s">
        <v>6</v>
      </c>
      <c r="B4" s="118"/>
      <c r="C4" s="119"/>
      <c r="D4" s="119"/>
      <c r="E4" s="119"/>
      <c r="F4" s="119"/>
      <c r="G4" s="119"/>
      <c r="H4" s="6"/>
      <c r="I4" s="7"/>
      <c r="J4" s="5"/>
      <c r="K4" s="131"/>
      <c r="L4" s="132"/>
      <c r="M4" s="132"/>
      <c r="N4" s="132"/>
      <c r="O4" s="132"/>
      <c r="P4" s="132"/>
      <c r="Q4" s="132"/>
      <c r="R4" s="132"/>
      <c r="S4" s="132"/>
      <c r="T4" s="118" t="s">
        <v>7</v>
      </c>
      <c r="U4" s="118"/>
      <c r="V4" s="119" t="s">
        <v>56</v>
      </c>
      <c r="W4" s="126"/>
      <c r="X4" s="126"/>
      <c r="Y4" s="126"/>
      <c r="Z4" s="4"/>
      <c r="AA4" s="4"/>
      <c r="AB4" s="4" t="s">
        <v>66</v>
      </c>
    </row>
    <row r="5" spans="1:28" ht="21" customHeight="1" x14ac:dyDescent="0.2">
      <c r="A5" s="118" t="s">
        <v>8</v>
      </c>
      <c r="B5" s="120"/>
      <c r="C5" s="122"/>
      <c r="D5" s="8"/>
      <c r="E5" s="124" t="s">
        <v>48</v>
      </c>
      <c r="F5" s="124"/>
      <c r="G5" s="124"/>
      <c r="H5" s="9"/>
      <c r="I5" s="7"/>
      <c r="J5" s="5"/>
      <c r="K5" s="131"/>
      <c r="L5" s="132"/>
      <c r="M5" s="132"/>
      <c r="N5" s="132"/>
      <c r="O5" s="132"/>
      <c r="P5" s="132"/>
      <c r="Q5" s="132"/>
      <c r="R5" s="132"/>
      <c r="S5" s="132"/>
      <c r="T5" s="118" t="s">
        <v>9</v>
      </c>
      <c r="U5" s="118"/>
      <c r="V5" s="119" t="s">
        <v>57</v>
      </c>
      <c r="W5" s="126"/>
      <c r="X5" s="126"/>
      <c r="Y5" s="126"/>
      <c r="Z5" s="4"/>
      <c r="AA5" s="4"/>
      <c r="AB5" s="4" t="s">
        <v>10</v>
      </c>
    </row>
    <row r="6" spans="1:28" ht="21" customHeight="1" x14ac:dyDescent="0.2">
      <c r="A6" s="121"/>
      <c r="B6" s="121"/>
      <c r="C6" s="123"/>
      <c r="D6" s="10"/>
      <c r="E6" s="125"/>
      <c r="F6" s="125"/>
      <c r="G6" s="125"/>
      <c r="H6" s="127" t="s">
        <v>11</v>
      </c>
      <c r="I6" s="127"/>
      <c r="J6" s="11"/>
      <c r="K6" s="131"/>
      <c r="L6" s="132"/>
      <c r="M6" s="132"/>
      <c r="N6" s="132"/>
      <c r="O6" s="132"/>
      <c r="P6" s="132"/>
      <c r="Q6" s="132"/>
      <c r="R6" s="132"/>
      <c r="S6" s="132"/>
      <c r="T6" s="128" t="s">
        <v>12</v>
      </c>
      <c r="U6" s="128"/>
      <c r="V6" s="129" t="s">
        <v>58</v>
      </c>
      <c r="W6" s="130"/>
      <c r="X6" s="130"/>
      <c r="Y6" s="130"/>
      <c r="Z6" s="4"/>
      <c r="AA6" s="4"/>
      <c r="AB6" s="4" t="s">
        <v>13</v>
      </c>
    </row>
    <row r="7" spans="1:28" ht="23.25" customHeight="1" x14ac:dyDescent="0.2">
      <c r="A7" s="141" t="s">
        <v>14</v>
      </c>
      <c r="B7" s="150"/>
      <c r="C7" s="142"/>
      <c r="D7" s="170" t="s">
        <v>15</v>
      </c>
      <c r="E7" s="171"/>
      <c r="F7" s="174" t="s">
        <v>60</v>
      </c>
      <c r="G7" s="175"/>
      <c r="H7" s="141" t="s">
        <v>16</v>
      </c>
      <c r="I7" s="142"/>
      <c r="J7" s="141" t="s">
        <v>17</v>
      </c>
      <c r="K7" s="142"/>
      <c r="L7" s="141" t="s">
        <v>18</v>
      </c>
      <c r="M7" s="142"/>
      <c r="N7" s="141" t="s">
        <v>19</v>
      </c>
      <c r="O7" s="142"/>
      <c r="P7" s="141" t="s">
        <v>20</v>
      </c>
      <c r="Q7" s="150"/>
      <c r="R7" s="150"/>
      <c r="S7" s="142"/>
      <c r="T7" s="141" t="s">
        <v>21</v>
      </c>
      <c r="U7" s="142"/>
      <c r="V7" s="153" t="s">
        <v>54</v>
      </c>
      <c r="W7" s="154"/>
      <c r="X7" s="157" t="s">
        <v>65</v>
      </c>
      <c r="Y7" s="143" t="s">
        <v>49</v>
      </c>
      <c r="Z7" s="4"/>
      <c r="AA7" s="4"/>
    </row>
    <row r="8" spans="1:28" ht="19.5" customHeight="1" x14ac:dyDescent="0.2">
      <c r="A8" s="167"/>
      <c r="B8" s="168"/>
      <c r="C8" s="169"/>
      <c r="D8" s="172"/>
      <c r="E8" s="173"/>
      <c r="F8" s="176"/>
      <c r="G8" s="177"/>
      <c r="H8" s="146" t="s">
        <v>22</v>
      </c>
      <c r="I8" s="147"/>
      <c r="J8" s="146" t="s">
        <v>22</v>
      </c>
      <c r="K8" s="147"/>
      <c r="L8" s="146" t="s">
        <v>22</v>
      </c>
      <c r="M8" s="147"/>
      <c r="N8" s="146" t="s">
        <v>22</v>
      </c>
      <c r="O8" s="147"/>
      <c r="P8" s="148" t="s">
        <v>23</v>
      </c>
      <c r="Q8" s="149"/>
      <c r="R8" s="148" t="s">
        <v>23</v>
      </c>
      <c r="S8" s="149"/>
      <c r="T8" s="151"/>
      <c r="U8" s="152"/>
      <c r="V8" s="155"/>
      <c r="W8" s="156"/>
      <c r="X8" s="158"/>
      <c r="Y8" s="144"/>
      <c r="Z8" s="4"/>
      <c r="AA8" s="4"/>
    </row>
    <row r="9" spans="1:28" ht="24.75" customHeight="1" x14ac:dyDescent="0.2">
      <c r="A9" s="162" t="s">
        <v>24</v>
      </c>
      <c r="B9" s="163"/>
      <c r="C9" s="164"/>
      <c r="D9" s="12"/>
      <c r="E9" s="13">
        <v>0.3</v>
      </c>
      <c r="F9" s="14"/>
      <c r="G9" s="13">
        <v>0.3</v>
      </c>
      <c r="H9" s="15"/>
      <c r="I9" s="16" t="s">
        <v>25</v>
      </c>
      <c r="J9" s="14"/>
      <c r="K9" s="17" t="s">
        <v>25</v>
      </c>
      <c r="L9" s="18"/>
      <c r="M9" s="17" t="s">
        <v>25</v>
      </c>
      <c r="N9" s="18"/>
      <c r="O9" s="17" t="s">
        <v>25</v>
      </c>
      <c r="P9" s="18"/>
      <c r="Q9" s="17" t="s">
        <v>25</v>
      </c>
      <c r="R9" s="18"/>
      <c r="S9" s="17" t="s">
        <v>25</v>
      </c>
      <c r="T9" s="14"/>
      <c r="U9" s="17" t="s">
        <v>25</v>
      </c>
      <c r="V9" s="18"/>
      <c r="W9" s="15">
        <f>G9</f>
        <v>0.3</v>
      </c>
      <c r="X9" s="159"/>
      <c r="Y9" s="145"/>
      <c r="Z9" s="4"/>
      <c r="AA9" s="4"/>
    </row>
    <row r="10" spans="1:28" ht="24.75" customHeight="1" x14ac:dyDescent="0.2">
      <c r="A10" s="165" t="s">
        <v>44</v>
      </c>
      <c r="B10" s="165"/>
      <c r="C10" s="165"/>
      <c r="D10" s="19"/>
      <c r="E10" s="20">
        <f>SUM(E11:E14)</f>
        <v>0</v>
      </c>
      <c r="F10" s="21"/>
      <c r="G10" s="22">
        <f>SUM(G11:G14)</f>
        <v>0</v>
      </c>
      <c r="H10" s="23"/>
      <c r="I10" s="24">
        <f>SUM(I11:I14)</f>
        <v>0</v>
      </c>
      <c r="J10" s="21"/>
      <c r="K10" s="24">
        <f>SUM(K11:K14)</f>
        <v>0</v>
      </c>
      <c r="L10" s="21"/>
      <c r="M10" s="24">
        <f>SUM(M11:M14)</f>
        <v>0</v>
      </c>
      <c r="N10" s="21"/>
      <c r="O10" s="24">
        <f>SUM(O11:O14)</f>
        <v>0</v>
      </c>
      <c r="P10" s="21"/>
      <c r="Q10" s="24">
        <f>SUM(Q11:Q14)</f>
        <v>0</v>
      </c>
      <c r="R10" s="25"/>
      <c r="S10" s="24">
        <f>SUM(S11:S14)</f>
        <v>0</v>
      </c>
      <c r="T10" s="21"/>
      <c r="U10" s="24">
        <f>SUM(U11:U14)</f>
        <v>0</v>
      </c>
      <c r="V10" s="21"/>
      <c r="W10" s="23">
        <f>SUM(W11:W14)</f>
        <v>0</v>
      </c>
      <c r="X10" s="105">
        <f>G10-W10</f>
        <v>0</v>
      </c>
      <c r="Y10" s="51">
        <f>MIN(G10,W10)</f>
        <v>0</v>
      </c>
      <c r="Z10" s="4"/>
      <c r="AA10" s="4"/>
    </row>
    <row r="11" spans="1:28" ht="24.75" customHeight="1" x14ac:dyDescent="0.2">
      <c r="A11" s="166" t="s">
        <v>39</v>
      </c>
      <c r="B11" s="166"/>
      <c r="C11" s="166"/>
      <c r="D11" s="26"/>
      <c r="E11" s="27"/>
      <c r="F11" s="28"/>
      <c r="G11" s="27"/>
      <c r="H11" s="29"/>
      <c r="I11" s="30"/>
      <c r="J11" s="28"/>
      <c r="K11" s="30"/>
      <c r="L11" s="28"/>
      <c r="M11" s="30"/>
      <c r="N11" s="28"/>
      <c r="O11" s="30"/>
      <c r="P11" s="28"/>
      <c r="Q11" s="30"/>
      <c r="R11" s="31"/>
      <c r="S11" s="30"/>
      <c r="T11" s="28"/>
      <c r="U11" s="30"/>
      <c r="V11" s="28"/>
      <c r="W11" s="114">
        <f>I11+K11+M11+O11+U11</f>
        <v>0</v>
      </c>
      <c r="X11" s="106"/>
      <c r="Y11" s="32"/>
      <c r="Z11" s="4"/>
      <c r="AA11" s="4"/>
    </row>
    <row r="12" spans="1:28" ht="24.75" customHeight="1" x14ac:dyDescent="0.2">
      <c r="A12" s="166" t="s">
        <v>40</v>
      </c>
      <c r="B12" s="166"/>
      <c r="C12" s="166"/>
      <c r="D12" s="26"/>
      <c r="E12" s="97"/>
      <c r="F12" s="28"/>
      <c r="G12" s="97"/>
      <c r="H12" s="29"/>
      <c r="I12" s="98"/>
      <c r="J12" s="28"/>
      <c r="K12" s="98"/>
      <c r="L12" s="28"/>
      <c r="M12" s="98"/>
      <c r="N12" s="28"/>
      <c r="O12" s="98"/>
      <c r="P12" s="28"/>
      <c r="Q12" s="98"/>
      <c r="R12" s="31"/>
      <c r="S12" s="98"/>
      <c r="T12" s="28"/>
      <c r="U12" s="98"/>
      <c r="V12" s="28"/>
      <c r="W12" s="115">
        <f>I12+K12+M12+O12+U12</f>
        <v>0</v>
      </c>
      <c r="X12" s="106"/>
      <c r="Y12" s="32"/>
      <c r="Z12" s="4"/>
      <c r="AA12" s="4"/>
    </row>
    <row r="13" spans="1:28" ht="24.75" customHeight="1" x14ac:dyDescent="0.2">
      <c r="A13" s="166" t="s">
        <v>41</v>
      </c>
      <c r="B13" s="166"/>
      <c r="C13" s="166"/>
      <c r="D13" s="26"/>
      <c r="E13" s="33"/>
      <c r="F13" s="28"/>
      <c r="G13" s="33"/>
      <c r="H13" s="34"/>
      <c r="I13" s="35"/>
      <c r="J13" s="28"/>
      <c r="K13" s="35"/>
      <c r="L13" s="28"/>
      <c r="M13" s="35"/>
      <c r="N13" s="28"/>
      <c r="O13" s="35"/>
      <c r="P13" s="28"/>
      <c r="Q13" s="35"/>
      <c r="R13" s="28"/>
      <c r="S13" s="35"/>
      <c r="T13" s="28"/>
      <c r="U13" s="35"/>
      <c r="V13" s="28"/>
      <c r="W13" s="100">
        <f>I13+K13+M13+O13+U13</f>
        <v>0</v>
      </c>
      <c r="X13" s="106"/>
      <c r="Y13" s="32"/>
      <c r="Z13" s="4"/>
      <c r="AA13" s="4"/>
    </row>
    <row r="14" spans="1:28" ht="24.75" customHeight="1" x14ac:dyDescent="0.2">
      <c r="A14" s="161" t="s">
        <v>42</v>
      </c>
      <c r="B14" s="161"/>
      <c r="C14" s="161"/>
      <c r="D14" s="36"/>
      <c r="E14" s="37"/>
      <c r="F14" s="38"/>
      <c r="G14" s="37"/>
      <c r="H14" s="39"/>
      <c r="I14" s="40"/>
      <c r="J14" s="38"/>
      <c r="K14" s="40"/>
      <c r="L14" s="38"/>
      <c r="M14" s="40"/>
      <c r="N14" s="38"/>
      <c r="O14" s="40"/>
      <c r="P14" s="38"/>
      <c r="Q14" s="40"/>
      <c r="R14" s="38"/>
      <c r="S14" s="40"/>
      <c r="T14" s="38"/>
      <c r="U14" s="40"/>
      <c r="V14" s="38"/>
      <c r="W14" s="99">
        <f>I14+K14+M14+O14+U14</f>
        <v>0</v>
      </c>
      <c r="X14" s="107"/>
      <c r="Y14" s="41"/>
      <c r="Z14" s="4"/>
      <c r="AA14" s="4"/>
    </row>
    <row r="15" spans="1:28" ht="24.75" customHeight="1" x14ac:dyDescent="0.2">
      <c r="A15" s="160" t="s">
        <v>45</v>
      </c>
      <c r="B15" s="160"/>
      <c r="C15" s="160"/>
      <c r="D15" s="43"/>
      <c r="E15" s="44">
        <f>ROUNDDOWN(E10*E9,-3)</f>
        <v>0</v>
      </c>
      <c r="F15" s="45"/>
      <c r="G15" s="44">
        <f>ROUNDDOWN(G10*G9,-3)</f>
        <v>0</v>
      </c>
      <c r="H15" s="46"/>
      <c r="I15" s="47"/>
      <c r="J15" s="48"/>
      <c r="K15" s="47"/>
      <c r="L15" s="48"/>
      <c r="M15" s="47"/>
      <c r="N15" s="48"/>
      <c r="O15" s="47"/>
      <c r="P15" s="48"/>
      <c r="Q15" s="46"/>
      <c r="R15" s="48"/>
      <c r="S15" s="47"/>
      <c r="T15" s="48"/>
      <c r="U15" s="47"/>
      <c r="V15" s="49"/>
      <c r="W15" s="101">
        <f>ROUNDDOWN(W10*W9,0)</f>
        <v>0</v>
      </c>
      <c r="X15" s="110">
        <f>G15-W15</f>
        <v>0</v>
      </c>
      <c r="Y15" s="50">
        <f>MIN(ROUNDDOWN(Y10*W9,0),G15)</f>
        <v>0</v>
      </c>
      <c r="Z15" s="4"/>
      <c r="AA15" s="4"/>
    </row>
    <row r="16" spans="1:28" ht="24.75" customHeight="1" thickBot="1" x14ac:dyDescent="0.25">
      <c r="A16" s="161" t="s">
        <v>47</v>
      </c>
      <c r="B16" s="161"/>
      <c r="C16" s="161"/>
      <c r="D16" s="36"/>
      <c r="E16" s="52">
        <f>+E10+E15</f>
        <v>0</v>
      </c>
      <c r="F16" s="53"/>
      <c r="G16" s="52">
        <f>+G10+G15</f>
        <v>0</v>
      </c>
      <c r="H16" s="54"/>
      <c r="I16" s="55"/>
      <c r="J16" s="56"/>
      <c r="K16" s="55"/>
      <c r="L16" s="56"/>
      <c r="M16" s="55"/>
      <c r="N16" s="56"/>
      <c r="O16" s="55"/>
      <c r="P16" s="56"/>
      <c r="Q16" s="54"/>
      <c r="R16" s="56"/>
      <c r="S16" s="55"/>
      <c r="T16" s="56"/>
      <c r="U16" s="54"/>
      <c r="V16" s="49"/>
      <c r="W16" s="101">
        <f>+W10+W15</f>
        <v>0</v>
      </c>
      <c r="X16" s="111">
        <f>G16-W16</f>
        <v>0</v>
      </c>
      <c r="Y16" s="103">
        <f>+Y10+Y15</f>
        <v>0</v>
      </c>
      <c r="Z16" s="4"/>
      <c r="AA16" s="4"/>
    </row>
    <row r="17" spans="1:33" ht="24.75" customHeight="1" thickBot="1" x14ac:dyDescent="0.25">
      <c r="A17" s="178" t="s">
        <v>46</v>
      </c>
      <c r="B17" s="179"/>
      <c r="C17" s="180"/>
      <c r="D17" s="57"/>
      <c r="E17" s="58">
        <f>IF(OR($C$5="",$C$5="　"),E16,ROUNDDOWN(E16*$C$5,0))</f>
        <v>0</v>
      </c>
      <c r="F17" s="59"/>
      <c r="G17" s="42">
        <f>IF(OR($C$5="",$C$5="　"),G16,ROUNDDOWN(G16*$C$5,0))</f>
        <v>0</v>
      </c>
      <c r="H17" s="60"/>
      <c r="I17" s="61"/>
      <c r="J17" s="62"/>
      <c r="K17" s="61"/>
      <c r="L17" s="62"/>
      <c r="M17" s="61"/>
      <c r="N17" s="62"/>
      <c r="O17" s="61"/>
      <c r="P17" s="62"/>
      <c r="Q17" s="60"/>
      <c r="R17" s="62"/>
      <c r="S17" s="61"/>
      <c r="T17" s="62"/>
      <c r="U17" s="61"/>
      <c r="V17" s="62"/>
      <c r="W17" s="102"/>
      <c r="X17" s="108"/>
      <c r="Y17" s="104">
        <f>IF(OR($C$5="",$C$5="　"),Y16,ROUNDDOWN(Y16*$C$5,0))</f>
        <v>0</v>
      </c>
      <c r="Z17" s="4"/>
      <c r="AA17" s="4"/>
    </row>
    <row r="18" spans="1:33" ht="8.25" customHeight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4"/>
      <c r="AA18" s="4"/>
    </row>
    <row r="19" spans="1:33" ht="21.75" customHeight="1" x14ac:dyDescent="0.2">
      <c r="A19" s="63"/>
      <c r="B19" s="63"/>
      <c r="C19" s="63"/>
      <c r="D19" s="63"/>
      <c r="E19" s="64"/>
      <c r="F19" s="64"/>
      <c r="G19" s="64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196" t="s">
        <v>27</v>
      </c>
      <c r="V19" s="197"/>
      <c r="W19" s="197"/>
      <c r="X19" s="197"/>
      <c r="Y19" s="198"/>
      <c r="Z19" s="63"/>
      <c r="AA19" s="63"/>
      <c r="AB19" s="63"/>
      <c r="AC19" s="63"/>
      <c r="AD19" s="181"/>
      <c r="AE19" s="182"/>
      <c r="AF19" s="182"/>
      <c r="AG19" s="4"/>
    </row>
    <row r="20" spans="1:33" ht="18.75" customHeight="1" x14ac:dyDescent="0.2">
      <c r="A20" s="183" t="s">
        <v>26</v>
      </c>
      <c r="B20" s="185" t="s">
        <v>52</v>
      </c>
      <c r="C20" s="186"/>
      <c r="D20" s="186"/>
      <c r="E20" s="186"/>
      <c r="F20" s="186"/>
      <c r="G20" s="186"/>
      <c r="H20" s="186"/>
      <c r="I20" s="187"/>
      <c r="J20" s="188" t="s">
        <v>63</v>
      </c>
      <c r="K20" s="189"/>
      <c r="L20" s="65"/>
      <c r="M20" s="63"/>
      <c r="N20" s="206" t="s">
        <v>59</v>
      </c>
      <c r="O20" s="207"/>
      <c r="P20" s="207"/>
      <c r="Q20" s="207"/>
      <c r="R20" s="207"/>
      <c r="S20" s="207"/>
      <c r="T20" s="208"/>
      <c r="U20" s="153" t="s">
        <v>64</v>
      </c>
      <c r="V20" s="201"/>
      <c r="W20" s="201"/>
      <c r="X20" s="202"/>
      <c r="Y20" s="199" t="str">
        <f>IF($M$2="中間検査（年度末）",Y17-G17,IF($M$2="確定検査",Y17-G17,IF($M$2="概算払",Y17-G17,"")))</f>
        <v/>
      </c>
      <c r="Z20" s="66"/>
    </row>
    <row r="21" spans="1:33" ht="18.75" customHeight="1" x14ac:dyDescent="0.2">
      <c r="A21" s="184"/>
      <c r="B21" s="67" t="s">
        <v>28</v>
      </c>
      <c r="C21" s="192" t="s">
        <v>29</v>
      </c>
      <c r="D21" s="192"/>
      <c r="E21" s="192"/>
      <c r="F21" s="193" t="s">
        <v>30</v>
      </c>
      <c r="G21" s="194"/>
      <c r="H21" s="194"/>
      <c r="I21" s="195"/>
      <c r="J21" s="190"/>
      <c r="K21" s="191"/>
      <c r="N21" s="207"/>
      <c r="O21" s="207"/>
      <c r="P21" s="207"/>
      <c r="Q21" s="207"/>
      <c r="R21" s="207"/>
      <c r="S21" s="207"/>
      <c r="T21" s="208"/>
      <c r="U21" s="203"/>
      <c r="V21" s="204"/>
      <c r="W21" s="204"/>
      <c r="X21" s="205"/>
      <c r="Y21" s="200"/>
    </row>
    <row r="22" spans="1:33" ht="18.75" customHeight="1" x14ac:dyDescent="0.2">
      <c r="A22" s="69" t="s">
        <v>31</v>
      </c>
      <c r="B22" s="70"/>
      <c r="C22" s="211" t="s">
        <v>61</v>
      </c>
      <c r="D22" s="211"/>
      <c r="E22" s="211"/>
      <c r="F22" s="212" t="s">
        <v>62</v>
      </c>
      <c r="G22" s="213"/>
      <c r="H22" s="213"/>
      <c r="I22" s="214"/>
      <c r="J22" s="209" t="s">
        <v>51</v>
      </c>
      <c r="K22" s="210"/>
      <c r="L22" s="68"/>
      <c r="M22" s="230" t="s">
        <v>43</v>
      </c>
      <c r="N22" s="221"/>
      <c r="O22" s="207"/>
      <c r="P22" s="207"/>
      <c r="Q22" s="207"/>
      <c r="R22" s="207"/>
      <c r="S22" s="207"/>
      <c r="T22" s="207"/>
      <c r="U22" s="207"/>
      <c r="V22" s="4"/>
    </row>
    <row r="23" spans="1:33" ht="18.75" customHeight="1" x14ac:dyDescent="0.2">
      <c r="A23" s="69" t="s">
        <v>32</v>
      </c>
      <c r="B23" s="70"/>
      <c r="C23" s="211" t="s">
        <v>61</v>
      </c>
      <c r="D23" s="211"/>
      <c r="E23" s="211"/>
      <c r="F23" s="212" t="s">
        <v>62</v>
      </c>
      <c r="G23" s="213"/>
      <c r="H23" s="213"/>
      <c r="I23" s="214"/>
      <c r="J23" s="209" t="s">
        <v>51</v>
      </c>
      <c r="K23" s="210"/>
      <c r="L23" s="71"/>
      <c r="M23" s="231"/>
      <c r="N23" s="132"/>
      <c r="O23" s="132"/>
      <c r="P23" s="132"/>
      <c r="Q23" s="132"/>
      <c r="R23" s="132"/>
      <c r="S23" s="132"/>
      <c r="T23" s="132"/>
      <c r="U23" s="132"/>
      <c r="V23" s="4"/>
    </row>
    <row r="24" spans="1:33" ht="18.75" customHeight="1" x14ac:dyDescent="0.2">
      <c r="A24" s="69" t="s">
        <v>34</v>
      </c>
      <c r="B24" s="70"/>
      <c r="C24" s="211" t="s">
        <v>61</v>
      </c>
      <c r="D24" s="211"/>
      <c r="E24" s="211"/>
      <c r="F24" s="212" t="s">
        <v>62</v>
      </c>
      <c r="G24" s="213"/>
      <c r="H24" s="213"/>
      <c r="I24" s="214"/>
      <c r="J24" s="209" t="s">
        <v>51</v>
      </c>
      <c r="K24" s="210"/>
      <c r="L24" s="227" t="s">
        <v>33</v>
      </c>
      <c r="M24" s="228"/>
      <c r="N24" s="222"/>
      <c r="O24" s="223"/>
      <c r="P24" s="223"/>
      <c r="Q24" s="223"/>
      <c r="R24" s="223"/>
      <c r="S24" s="223"/>
      <c r="T24" s="223"/>
      <c r="U24" s="223"/>
    </row>
    <row r="25" spans="1:33" ht="18.75" customHeight="1" x14ac:dyDescent="0.2">
      <c r="A25" s="69" t="s">
        <v>35</v>
      </c>
      <c r="B25" s="70"/>
      <c r="C25" s="211" t="s">
        <v>61</v>
      </c>
      <c r="D25" s="211"/>
      <c r="E25" s="211"/>
      <c r="F25" s="212" t="s">
        <v>62</v>
      </c>
      <c r="G25" s="213"/>
      <c r="H25" s="213"/>
      <c r="I25" s="214"/>
      <c r="J25" s="209" t="s">
        <v>51</v>
      </c>
      <c r="K25" s="210"/>
      <c r="L25" s="229"/>
      <c r="M25" s="228"/>
      <c r="N25" s="207"/>
      <c r="O25" s="207"/>
      <c r="P25" s="207"/>
      <c r="Q25" s="207"/>
      <c r="R25" s="207"/>
      <c r="S25" s="207"/>
      <c r="T25" s="207"/>
      <c r="U25" s="207"/>
      <c r="Z25" s="4"/>
      <c r="AA25" s="4"/>
    </row>
    <row r="26" spans="1:33" ht="18.75" customHeight="1" x14ac:dyDescent="0.2">
      <c r="A26" s="69" t="s">
        <v>36</v>
      </c>
      <c r="B26" s="70"/>
      <c r="C26" s="211" t="s">
        <v>61</v>
      </c>
      <c r="D26" s="211"/>
      <c r="E26" s="211"/>
      <c r="F26" s="212" t="s">
        <v>62</v>
      </c>
      <c r="G26" s="213"/>
      <c r="H26" s="213"/>
      <c r="I26" s="214"/>
      <c r="J26" s="209" t="s">
        <v>51</v>
      </c>
      <c r="K26" s="210"/>
      <c r="L26" s="229"/>
      <c r="M26" s="228"/>
      <c r="N26" s="224"/>
      <c r="O26" s="225"/>
      <c r="P26" s="225"/>
      <c r="Q26" s="225"/>
      <c r="R26" s="225"/>
      <c r="S26" s="225"/>
      <c r="T26" s="225"/>
      <c r="U26" s="225"/>
      <c r="V26" s="74"/>
      <c r="W26" s="75"/>
      <c r="X26" s="75"/>
      <c r="Y26" s="76"/>
      <c r="Z26" s="4"/>
      <c r="AA26" s="4"/>
    </row>
    <row r="27" spans="1:33" ht="18.75" customHeight="1" x14ac:dyDescent="0.2">
      <c r="A27" s="73" t="s">
        <v>37</v>
      </c>
      <c r="B27" s="116"/>
      <c r="C27" s="215" t="s">
        <v>61</v>
      </c>
      <c r="D27" s="215"/>
      <c r="E27" s="215"/>
      <c r="F27" s="216" t="s">
        <v>62</v>
      </c>
      <c r="G27" s="217"/>
      <c r="H27" s="217"/>
      <c r="I27" s="218"/>
      <c r="J27" s="219" t="s">
        <v>51</v>
      </c>
      <c r="K27" s="220"/>
      <c r="L27" s="229"/>
      <c r="M27" s="228"/>
      <c r="N27" s="226"/>
      <c r="O27" s="226"/>
      <c r="P27" s="226"/>
      <c r="Q27" s="226"/>
      <c r="R27" s="226"/>
      <c r="S27" s="226"/>
      <c r="T27" s="226"/>
      <c r="U27" s="226"/>
      <c r="V27" s="81"/>
      <c r="W27" s="81"/>
      <c r="X27" s="81"/>
      <c r="Y27" s="117" t="s">
        <v>67</v>
      </c>
      <c r="Z27" s="4"/>
      <c r="AA27" s="4"/>
    </row>
    <row r="28" spans="1:33" ht="15.75" customHeight="1" x14ac:dyDescent="0.2">
      <c r="A28" s="77"/>
      <c r="B28" s="78"/>
      <c r="C28" s="78"/>
      <c r="D28" s="78"/>
      <c r="E28" s="78"/>
      <c r="F28" s="78"/>
      <c r="G28" s="78"/>
      <c r="H28" s="78"/>
      <c r="I28" s="79"/>
      <c r="J28" s="79"/>
      <c r="K28" s="71"/>
      <c r="L28" s="80"/>
      <c r="M28" s="80"/>
      <c r="N28" s="109"/>
      <c r="O28" s="109"/>
      <c r="P28" s="109"/>
      <c r="Q28" s="109"/>
      <c r="R28" s="109"/>
      <c r="S28" s="109"/>
      <c r="T28" s="109"/>
      <c r="U28" s="109"/>
      <c r="V28" s="81"/>
      <c r="W28" s="81"/>
      <c r="X28" s="81"/>
      <c r="Y28" s="82"/>
      <c r="Z28" s="82"/>
      <c r="AA28" s="82"/>
      <c r="AB28" s="74"/>
      <c r="AC28" s="74"/>
      <c r="AD28" s="75"/>
      <c r="AE28" s="75"/>
      <c r="AF28" s="83"/>
      <c r="AG28" s="4"/>
    </row>
    <row r="29" spans="1:33" ht="15.75" customHeight="1" x14ac:dyDescent="0.2">
      <c r="A29" s="77"/>
      <c r="B29" s="78"/>
      <c r="C29" s="78"/>
      <c r="D29" s="78"/>
      <c r="E29" s="78"/>
      <c r="F29" s="78"/>
      <c r="G29" s="78"/>
      <c r="H29" s="78"/>
      <c r="I29" s="79"/>
      <c r="J29" s="79"/>
      <c r="K29" s="71"/>
      <c r="L29" s="80"/>
      <c r="M29" s="80"/>
      <c r="N29" s="72"/>
      <c r="O29" s="81"/>
      <c r="P29" s="81"/>
      <c r="Q29" s="81"/>
      <c r="R29" s="81"/>
      <c r="S29" s="81"/>
      <c r="T29" s="81"/>
      <c r="U29" s="81"/>
      <c r="V29" s="90"/>
      <c r="W29" s="90"/>
      <c r="X29" s="90"/>
      <c r="Y29" s="91"/>
      <c r="Z29" s="82"/>
      <c r="AA29" s="82"/>
      <c r="AB29" s="74"/>
      <c r="AC29" s="74"/>
      <c r="AD29" s="75"/>
      <c r="AE29" s="75"/>
      <c r="AF29" s="83"/>
      <c r="AG29" s="4"/>
    </row>
    <row r="30" spans="1:33" ht="34.65" customHeight="1" x14ac:dyDescent="0.2">
      <c r="A30" s="84"/>
      <c r="C30" s="85"/>
      <c r="D30" s="85"/>
      <c r="E30" s="85"/>
      <c r="F30" s="85"/>
      <c r="G30" s="1" t="s">
        <v>38</v>
      </c>
      <c r="H30" s="85"/>
      <c r="I30" s="86"/>
      <c r="J30" s="86"/>
      <c r="K30" s="87"/>
      <c r="L30" s="88"/>
      <c r="M30" s="88"/>
      <c r="N30" s="72"/>
      <c r="O30" s="81"/>
      <c r="P30" s="81"/>
      <c r="Q30" s="81"/>
      <c r="R30" s="81"/>
      <c r="S30" s="81"/>
      <c r="T30" s="81"/>
      <c r="U30" s="81"/>
      <c r="V30" s="90"/>
      <c r="W30" s="90"/>
      <c r="X30" s="90"/>
      <c r="Y30" s="91"/>
      <c r="Z30" s="91"/>
      <c r="AA30" s="91"/>
      <c r="AB30" s="92"/>
      <c r="AC30" s="92"/>
      <c r="AE30" s="93"/>
      <c r="AG30" s="4"/>
    </row>
    <row r="31" spans="1:33" s="95" customFormat="1" ht="21.75" customHeight="1" x14ac:dyDescent="0.2">
      <c r="A31" s="84"/>
      <c r="B31" s="1"/>
      <c r="C31" s="85"/>
      <c r="D31" s="85"/>
      <c r="E31" s="85"/>
      <c r="F31" s="85"/>
      <c r="G31" s="1" t="s">
        <v>50</v>
      </c>
      <c r="H31" s="85"/>
      <c r="I31" s="86"/>
      <c r="J31" s="86"/>
      <c r="K31" s="87"/>
      <c r="L31" s="88"/>
      <c r="M31" s="88"/>
      <c r="N31" s="89"/>
      <c r="O31" s="90"/>
      <c r="P31" s="90"/>
      <c r="Q31" s="90"/>
      <c r="R31" s="90"/>
      <c r="S31" s="90"/>
      <c r="T31" s="90"/>
      <c r="U31" s="90"/>
      <c r="V31" s="1"/>
      <c r="W31" s="1"/>
      <c r="X31" s="1"/>
      <c r="Y31" s="1"/>
      <c r="Z31" s="91"/>
      <c r="AA31" s="91"/>
      <c r="AB31" s="92"/>
      <c r="AC31" s="92"/>
      <c r="AD31" s="93"/>
      <c r="AE31" s="93"/>
      <c r="AF31" s="94"/>
    </row>
    <row r="32" spans="1:33" x14ac:dyDescent="0.2">
      <c r="N32" s="89"/>
      <c r="O32" s="90"/>
      <c r="P32" s="90"/>
      <c r="Q32" s="90"/>
      <c r="R32" s="90"/>
      <c r="S32" s="90"/>
      <c r="T32" s="90"/>
      <c r="U32" s="90"/>
    </row>
    <row r="33" spans="32:32" x14ac:dyDescent="0.2">
      <c r="AF33" s="96"/>
    </row>
  </sheetData>
  <sheetProtection algorithmName="SHA-512" hashValue="PKqx3WN/WMe906+SFXQ5121zs6wlJJyokpmc1+sOGxWSKb8QNWDTyMmR3iIo/BeMitfa5cphaK+P59Bw4XYwsg==" saltValue="pUN4wAZZWDz7SnTn1xJluw==" spinCount="100000" sheet="1" selectLockedCells="1"/>
  <dataConsolidate/>
  <mergeCells count="86">
    <mergeCell ref="C27:E27"/>
    <mergeCell ref="F27:I27"/>
    <mergeCell ref="J27:K27"/>
    <mergeCell ref="N22:U23"/>
    <mergeCell ref="C24:E24"/>
    <mergeCell ref="N24:U25"/>
    <mergeCell ref="N26:U27"/>
    <mergeCell ref="L24:M27"/>
    <mergeCell ref="F24:I24"/>
    <mergeCell ref="J24:K24"/>
    <mergeCell ref="C25:E25"/>
    <mergeCell ref="F25:I25"/>
    <mergeCell ref="J25:K25"/>
    <mergeCell ref="C26:E26"/>
    <mergeCell ref="M22:M23"/>
    <mergeCell ref="F26:I26"/>
    <mergeCell ref="J26:K26"/>
    <mergeCell ref="C22:E22"/>
    <mergeCell ref="F22:I22"/>
    <mergeCell ref="J22:K22"/>
    <mergeCell ref="C23:E23"/>
    <mergeCell ref="F23:I23"/>
    <mergeCell ref="J23:K23"/>
    <mergeCell ref="A17:C17"/>
    <mergeCell ref="AD19:AF19"/>
    <mergeCell ref="A20:A21"/>
    <mergeCell ref="B20:I20"/>
    <mergeCell ref="J20:K21"/>
    <mergeCell ref="C21:E21"/>
    <mergeCell ref="F21:I21"/>
    <mergeCell ref="U19:Y19"/>
    <mergeCell ref="Y20:Y21"/>
    <mergeCell ref="U20:X21"/>
    <mergeCell ref="N20:T21"/>
    <mergeCell ref="X7:X9"/>
    <mergeCell ref="L7:M7"/>
    <mergeCell ref="A15:C15"/>
    <mergeCell ref="A16:C16"/>
    <mergeCell ref="A9:C9"/>
    <mergeCell ref="A10:C10"/>
    <mergeCell ref="A11:C11"/>
    <mergeCell ref="A13:C13"/>
    <mergeCell ref="A14:C14"/>
    <mergeCell ref="A12:C12"/>
    <mergeCell ref="A7:C8"/>
    <mergeCell ref="D7:E8"/>
    <mergeCell ref="F7:G8"/>
    <mergeCell ref="T4:U4"/>
    <mergeCell ref="V4:Y4"/>
    <mergeCell ref="K4:S4"/>
    <mergeCell ref="H7:I7"/>
    <mergeCell ref="J7:K7"/>
    <mergeCell ref="Y7:Y9"/>
    <mergeCell ref="H8:I8"/>
    <mergeCell ref="J8:K8"/>
    <mergeCell ref="L8:M8"/>
    <mergeCell ref="N8:O8"/>
    <mergeCell ref="P8:Q8"/>
    <mergeCell ref="R8:S8"/>
    <mergeCell ref="N7:O7"/>
    <mergeCell ref="P7:S7"/>
    <mergeCell ref="T7:U8"/>
    <mergeCell ref="V7:W8"/>
    <mergeCell ref="I2:L2"/>
    <mergeCell ref="M2:O2"/>
    <mergeCell ref="T2:U2"/>
    <mergeCell ref="E2:H2"/>
    <mergeCell ref="V2:X2"/>
    <mergeCell ref="A3:B3"/>
    <mergeCell ref="C3:G3"/>
    <mergeCell ref="H3:I3"/>
    <mergeCell ref="T3:U3"/>
    <mergeCell ref="V3:Y3"/>
    <mergeCell ref="K3:S3"/>
    <mergeCell ref="T5:U5"/>
    <mergeCell ref="V5:Y5"/>
    <mergeCell ref="H6:I6"/>
    <mergeCell ref="T6:U6"/>
    <mergeCell ref="V6:Y6"/>
    <mergeCell ref="K5:S5"/>
    <mergeCell ref="K6:S6"/>
    <mergeCell ref="A4:B4"/>
    <mergeCell ref="C4:G4"/>
    <mergeCell ref="A5:B6"/>
    <mergeCell ref="C5:C6"/>
    <mergeCell ref="E5:G6"/>
  </mergeCells>
  <phoneticPr fontId="2"/>
  <dataValidations count="3">
    <dataValidation type="list" allowBlank="1" showInputMessage="1" showErrorMessage="1" sqref="M2:O2" xr:uid="{00000000-0002-0000-0000-000000000000}">
      <formula1>$AB$3:$AB$6</formula1>
    </dataValidation>
    <dataValidation type="list" errorStyle="warning" showInputMessage="1" showErrorMessage="1" sqref="C5:C6" xr:uid="{00000000-0002-0000-0000-000001000000}">
      <formula1>"　,2/3,1/2"</formula1>
    </dataValidation>
    <dataValidation type="list" allowBlank="1" showInputMessage="1" sqref="B22:B27" xr:uid="{25907592-C2C3-4652-9FC3-1F3E27F9122D}">
      <formula1>"中間検査,20□□年度実績額,確定検査"</formula1>
    </dataValidation>
  </dataValidations>
  <printOptions horizontalCentered="1"/>
  <pageMargins left="0.35433070866141736" right="0.27559055118110237" top="0.98425196850393704" bottom="0.27559055118110237" header="0.62992125984251968" footer="0.19685039370078741"/>
  <pageSetup paperSize="9" scale="88" orientation="landscape" cellComments="asDisplayed" r:id="rId1"/>
  <headerFooter alignWithMargins="0"/>
  <rowBreaks count="1" manualBreakCount="1">
    <brk id="29" max="25" man="1"/>
  </rowBreaks>
  <colBreaks count="1" manualBreakCount="1">
    <brk id="2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大学用</vt:lpstr>
      <vt:lpstr>大学用!Print_Area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