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BC9A89A3-BC45-43F7-A02A-57F738B4667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一般用" sheetId="1" r:id="rId1"/>
  </sheets>
  <definedNames>
    <definedName name="_xlnm._FilterDatabase" localSheetId="0" hidden="1">一般用!$AE$14:$AE$17</definedName>
    <definedName name="_xlnm.Print_Area" localSheetId="0">一般用!$A$1:$AB$47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26" i="1" l="1"/>
  <c r="AA30" i="1" l="1"/>
  <c r="E10" i="1"/>
  <c r="Y24" i="1"/>
  <c r="G17" i="1" l="1"/>
  <c r="E17" i="1"/>
  <c r="Y25" i="1"/>
  <c r="W21" i="1"/>
  <c r="W20" i="1"/>
  <c r="W19" i="1"/>
  <c r="W17" i="1" s="1"/>
  <c r="W18" i="1"/>
  <c r="U17" i="1"/>
  <c r="S17" i="1"/>
  <c r="Q17" i="1"/>
  <c r="O17" i="1"/>
  <c r="M17" i="1"/>
  <c r="K17" i="1"/>
  <c r="I17" i="1"/>
  <c r="Z17" i="1"/>
  <c r="W16" i="1"/>
  <c r="W15" i="1"/>
  <c r="U14" i="1"/>
  <c r="S14" i="1"/>
  <c r="Q14" i="1"/>
  <c r="O14" i="1"/>
  <c r="M14" i="1"/>
  <c r="K14" i="1"/>
  <c r="I14" i="1"/>
  <c r="G14" i="1"/>
  <c r="Z14" i="1" s="1"/>
  <c r="E14" i="1"/>
  <c r="E22" i="1" s="1"/>
  <c r="E23" i="1" s="1"/>
  <c r="W13" i="1"/>
  <c r="W12" i="1"/>
  <c r="W11" i="1"/>
  <c r="U10" i="1"/>
  <c r="U22" i="1" s="1"/>
  <c r="S10" i="1"/>
  <c r="S22" i="1" s="1"/>
  <c r="Q10" i="1"/>
  <c r="O10" i="1"/>
  <c r="O22" i="1"/>
  <c r="M10" i="1"/>
  <c r="K10" i="1"/>
  <c r="I10" i="1"/>
  <c r="G10" i="1"/>
  <c r="G22" i="1" s="1"/>
  <c r="W9" i="1"/>
  <c r="Q22" i="1" l="1"/>
  <c r="M22" i="1"/>
  <c r="W10" i="1"/>
  <c r="W14" i="1"/>
  <c r="W22" i="1" s="1"/>
  <c r="K22" i="1"/>
  <c r="X10" i="1"/>
  <c r="I22" i="1"/>
  <c r="AA14" i="1"/>
  <c r="AA17" i="1"/>
  <c r="X17" i="1"/>
  <c r="Z10" i="1"/>
  <c r="AA10" i="1" s="1"/>
  <c r="E24" i="1"/>
  <c r="G23" i="1"/>
  <c r="X14" i="1" l="1"/>
  <c r="G24" i="1"/>
  <c r="Z23" i="1"/>
  <c r="AA22" i="1"/>
  <c r="E25" i="1"/>
  <c r="E26" i="1" s="1"/>
  <c r="E27" i="1" s="1"/>
  <c r="W23" i="1"/>
  <c r="W24" i="1" s="1"/>
  <c r="W25" i="1" s="1"/>
  <c r="AA23" i="1" l="1"/>
  <c r="G25" i="1"/>
  <c r="G26" i="1" s="1"/>
  <c r="G27" i="1" s="1"/>
  <c r="Z24" i="1"/>
  <c r="X23" i="1"/>
  <c r="X24" i="1"/>
  <c r="AA24" i="1"/>
  <c r="AA25" i="1" l="1"/>
  <c r="AA26" i="1" s="1"/>
  <c r="AA27" i="1" s="1"/>
  <c r="X25" i="1"/>
  <c r="W26" i="1" l="1"/>
  <c r="X26" i="1" s="1"/>
</calcChain>
</file>

<file path=xl/sharedStrings.xml><?xml version="1.0" encoding="utf-8"?>
<sst xmlns="http://schemas.openxmlformats.org/spreadsheetml/2006/main" count="118" uniqueCount="89">
  <si>
    <t>経費発生調書</t>
    <rPh sb="0" eb="2">
      <t>ケイヒ</t>
    </rPh>
    <rPh sb="2" eb="4">
      <t>ハッセイ</t>
    </rPh>
    <rPh sb="4" eb="6">
      <t>チョウショ</t>
    </rPh>
    <phoneticPr fontId="5"/>
  </si>
  <si>
    <t>契約管理番号：</t>
    <rPh sb="0" eb="2">
      <t>ケイヤク</t>
    </rPh>
    <rPh sb="2" eb="4">
      <t>カンリ</t>
    </rPh>
    <rPh sb="4" eb="6">
      <t>バンゴウ</t>
    </rPh>
    <phoneticPr fontId="5"/>
  </si>
  <si>
    <t>□□□□□□□□－□</t>
    <phoneticPr fontId="5"/>
  </si>
  <si>
    <t>委託先名称：</t>
    <rPh sb="0" eb="2">
      <t>イタク</t>
    </rPh>
    <rPh sb="2" eb="3">
      <t>サキ</t>
    </rPh>
    <rPh sb="3" eb="5">
      <t>メイショウ</t>
    </rPh>
    <phoneticPr fontId="5"/>
  </si>
  <si>
    <t>件　　名：</t>
    <rPh sb="0" eb="1">
      <t>ケン</t>
    </rPh>
    <rPh sb="3" eb="4">
      <t>メイ</t>
    </rPh>
    <phoneticPr fontId="5"/>
  </si>
  <si>
    <t>ＮＥＤＯ担当部：</t>
    <phoneticPr fontId="5"/>
  </si>
  <si>
    <t>中間検査</t>
    <rPh sb="0" eb="2">
      <t>チュウカン</t>
    </rPh>
    <rPh sb="2" eb="4">
      <t>ケンサ</t>
    </rPh>
    <phoneticPr fontId="5"/>
  </si>
  <si>
    <t>再委託先等名称：</t>
    <rPh sb="0" eb="1">
      <t>サイ</t>
    </rPh>
    <rPh sb="1" eb="3">
      <t>イタク</t>
    </rPh>
    <rPh sb="3" eb="4">
      <t>サキ</t>
    </rPh>
    <rPh sb="4" eb="5">
      <t>トウ</t>
    </rPh>
    <rPh sb="5" eb="7">
      <t>メイショウ</t>
    </rPh>
    <phoneticPr fontId="5"/>
  </si>
  <si>
    <t>委託期間：</t>
    <rPh sb="0" eb="2">
      <t>イタク</t>
    </rPh>
    <rPh sb="2" eb="3">
      <t>キ</t>
    </rPh>
    <rPh sb="3" eb="4">
      <t>アイダ</t>
    </rPh>
    <phoneticPr fontId="5"/>
  </si>
  <si>
    <t>ＮＥＤＯの負担割合：</t>
    <phoneticPr fontId="5"/>
  </si>
  <si>
    <t>原契約日：</t>
    <rPh sb="0" eb="1">
      <t>ゲン</t>
    </rPh>
    <rPh sb="1" eb="4">
      <t>ケイヤクビ</t>
    </rPh>
    <phoneticPr fontId="5"/>
  </si>
  <si>
    <t>確定検査</t>
    <rPh sb="0" eb="2">
      <t>カクテイ</t>
    </rPh>
    <rPh sb="2" eb="4">
      <t>ケンサ</t>
    </rPh>
    <phoneticPr fontId="5"/>
  </si>
  <si>
    <t>再委託等件名：</t>
    <rPh sb="0" eb="3">
      <t>サイイタク</t>
    </rPh>
    <rPh sb="3" eb="4">
      <t>トウ</t>
    </rPh>
    <rPh sb="4" eb="6">
      <t>ケンメイ</t>
    </rPh>
    <phoneticPr fontId="5"/>
  </si>
  <si>
    <t>業務完了日：</t>
    <rPh sb="0" eb="2">
      <t>ギョウム</t>
    </rPh>
    <rPh sb="2" eb="5">
      <t>カンリョウビ</t>
    </rPh>
    <phoneticPr fontId="5"/>
  </si>
  <si>
    <t>概算払</t>
    <rPh sb="0" eb="2">
      <t>ガイサン</t>
    </rPh>
    <rPh sb="2" eb="3">
      <t>バラ</t>
    </rPh>
    <phoneticPr fontId="5"/>
  </si>
  <si>
    <t>項　　目</t>
    <rPh sb="0" eb="1">
      <t>コウ</t>
    </rPh>
    <rPh sb="3" eb="4">
      <t>メ</t>
    </rPh>
    <phoneticPr fontId="5"/>
  </si>
  <si>
    <t>契約金額
(a)</t>
    <rPh sb="0" eb="2">
      <t>ケイヤク</t>
    </rPh>
    <rPh sb="2" eb="4">
      <t>キンガク</t>
    </rPh>
    <phoneticPr fontId="5"/>
  </si>
  <si>
    <t>第１四半期</t>
  </si>
  <si>
    <t>第２四半期</t>
  </si>
  <si>
    <t>第３四半期</t>
  </si>
  <si>
    <t>第４四半期</t>
    <phoneticPr fontId="5"/>
  </si>
  <si>
    <t>期中検査時に使用</t>
    <rPh sb="0" eb="1">
      <t>キ</t>
    </rPh>
    <rPh sb="1" eb="2">
      <t>ナカ</t>
    </rPh>
    <rPh sb="2" eb="4">
      <t>ケンサ</t>
    </rPh>
    <rPh sb="4" eb="5">
      <t>ジ</t>
    </rPh>
    <rPh sb="6" eb="8">
      <t>シヨウ</t>
    </rPh>
    <phoneticPr fontId="5"/>
  </si>
  <si>
    <t>修正累計額</t>
  </si>
  <si>
    <t>流用する
増減の額
(c)</t>
    <rPh sb="0" eb="2">
      <t>リュウヨウ</t>
    </rPh>
    <rPh sb="5" eb="7">
      <t>ゾウゲン</t>
    </rPh>
    <phoneticPr fontId="5"/>
  </si>
  <si>
    <t>流用後の
合計額</t>
    <rPh sb="0" eb="2">
      <t>リュウヨウ</t>
    </rPh>
    <rPh sb="2" eb="3">
      <t>ゴ</t>
    </rPh>
    <rPh sb="5" eb="7">
      <t>ゴウケイ</t>
    </rPh>
    <rPh sb="7" eb="8">
      <t>ガク</t>
    </rPh>
    <phoneticPr fontId="5"/>
  </si>
  <si>
    <t>実績</t>
    <rPh sb="0" eb="2">
      <t>ジッセキ</t>
    </rPh>
    <phoneticPr fontId="5"/>
  </si>
  <si>
    <r>
      <t>□月</t>
    </r>
    <r>
      <rPr>
        <sz val="8"/>
        <rFont val="ＭＳ ゴシック"/>
        <family val="3"/>
        <charset val="128"/>
      </rPr>
      <t>実績</t>
    </r>
    <rPh sb="1" eb="2">
      <t>ガツ</t>
    </rPh>
    <rPh sb="2" eb="4">
      <t>ジッセキ</t>
    </rPh>
    <phoneticPr fontId="5"/>
  </si>
  <si>
    <t>間接経費率</t>
    <rPh sb="0" eb="2">
      <t>カンセツ</t>
    </rPh>
    <rPh sb="2" eb="4">
      <t>ケイヒ</t>
    </rPh>
    <rPh sb="4" eb="5">
      <t>リツ</t>
    </rPh>
    <phoneticPr fontId="5"/>
  </si>
  <si>
    <t>―</t>
    <phoneticPr fontId="5"/>
  </si>
  <si>
    <t>(d)（＝a'＋c）</t>
    <phoneticPr fontId="5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</si>
  <si>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5"/>
  </si>
  <si>
    <t>　１．土木・建築工事費</t>
    <rPh sb="3" eb="5">
      <t>ドボク</t>
    </rPh>
    <rPh sb="6" eb="8">
      <t>ケンチク</t>
    </rPh>
    <rPh sb="8" eb="10">
      <t>コウジ</t>
    </rPh>
    <rPh sb="10" eb="11">
      <t>ヒ</t>
    </rPh>
    <phoneticPr fontId="5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</si>
  <si>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5"/>
  </si>
  <si>
    <t>　３．保守・改造修理費</t>
    <rPh sb="3" eb="5">
      <t>ホシュ</t>
    </rPh>
    <rPh sb="6" eb="8">
      <t>カイゾウ</t>
    </rPh>
    <rPh sb="8" eb="10">
      <t>シュウリ</t>
    </rPh>
    <rPh sb="10" eb="11">
      <t>ヒ</t>
    </rPh>
    <phoneticPr fontId="5"/>
  </si>
  <si>
    <t>Ⅱ．労務費</t>
    <rPh sb="2" eb="4">
      <t>ロウム</t>
    </rPh>
    <rPh sb="4" eb="5">
      <t>ヒ</t>
    </rPh>
    <phoneticPr fontId="5"/>
  </si>
  <si>
    <t>　１．研究員費</t>
    <rPh sb="3" eb="6">
      <t>ケンキュウイン</t>
    </rPh>
    <rPh sb="6" eb="7">
      <t>ヒ</t>
    </rPh>
    <phoneticPr fontId="5"/>
  </si>
  <si>
    <t>　２．補助員費</t>
    <rPh sb="3" eb="6">
      <t>ホジョイン</t>
    </rPh>
    <rPh sb="6" eb="7">
      <t>ヒ</t>
    </rPh>
    <phoneticPr fontId="5"/>
  </si>
  <si>
    <t>Ⅲ．その他経費</t>
    <rPh sb="4" eb="5">
      <t>タ</t>
    </rPh>
    <rPh sb="5" eb="7">
      <t>ケイヒ</t>
    </rPh>
    <phoneticPr fontId="5"/>
  </si>
  <si>
    <t>　１．消耗品費</t>
    <rPh sb="3" eb="5">
      <t>ショウモウ</t>
    </rPh>
    <rPh sb="5" eb="6">
      <t>ヒン</t>
    </rPh>
    <rPh sb="6" eb="7">
      <t>ヒ</t>
    </rPh>
    <phoneticPr fontId="5"/>
  </si>
  <si>
    <t>　２．旅費</t>
    <rPh sb="3" eb="5">
      <t>リョヒ</t>
    </rPh>
    <phoneticPr fontId="5"/>
  </si>
  <si>
    <t>　３．外注費</t>
    <rPh sb="3" eb="6">
      <t>ガイチュウヒ</t>
    </rPh>
    <phoneticPr fontId="5"/>
  </si>
  <si>
    <t>　４．諸経費</t>
    <rPh sb="3" eb="6">
      <t>ショケイヒ</t>
    </rPh>
    <phoneticPr fontId="5"/>
  </si>
  <si>
    <t>小　計　Ａ（＝Ⅰ＋Ⅱ＋Ⅲ）</t>
    <phoneticPr fontId="5"/>
  </si>
  <si>
    <t>Ⅳ．間接経費（＝Ａ×比率）</t>
    <rPh sb="2" eb="4">
      <t>カンセツ</t>
    </rPh>
    <rPh sb="4" eb="6">
      <t>ケイヒ</t>
    </rPh>
    <rPh sb="10" eb="12">
      <t>ヒリツ</t>
    </rPh>
    <phoneticPr fontId="5"/>
  </si>
  <si>
    <t>合　計　Ｂ（＝Ａ＋Ⅳ）</t>
    <rPh sb="0" eb="1">
      <t>ゴウ</t>
    </rPh>
    <rPh sb="2" eb="3">
      <t>ケイ</t>
    </rPh>
    <phoneticPr fontId="5"/>
  </si>
  <si>
    <t>←流用減額計</t>
    <rPh sb="1" eb="3">
      <t>リュウヨウ</t>
    </rPh>
    <rPh sb="3" eb="5">
      <t>ゲンガク</t>
    </rPh>
    <rPh sb="5" eb="6">
      <t>ケイ</t>
    </rPh>
    <phoneticPr fontId="5"/>
  </si>
  <si>
    <t>総　計　Ｄ（＝Ｂ＋Ｃ）</t>
    <rPh sb="0" eb="1">
      <t>ソウ</t>
    </rPh>
    <phoneticPr fontId="5"/>
  </si>
  <si>
    <t>←流用制限額</t>
    <rPh sb="1" eb="3">
      <t>リュウヨウ</t>
    </rPh>
    <rPh sb="3" eb="5">
      <t>セイゲン</t>
    </rPh>
    <rPh sb="5" eb="6">
      <t>ガク</t>
    </rPh>
    <phoneticPr fontId="5"/>
  </si>
  <si>
    <t>総計Ｄの内、ＮＥＤＯ負担額</t>
    <rPh sb="0" eb="2">
      <t>ソウケイ</t>
    </rPh>
    <rPh sb="4" eb="5">
      <t>ウチ</t>
    </rPh>
    <phoneticPr fontId="5"/>
  </si>
  <si>
    <t>調書№</t>
    <rPh sb="0" eb="2">
      <t>チョウショ</t>
    </rPh>
    <phoneticPr fontId="5"/>
  </si>
  <si>
    <t>【実績報告時記入欄】</t>
    <rPh sb="1" eb="3">
      <t>ジッセキ</t>
    </rPh>
    <rPh sb="3" eb="5">
      <t>ホウコク</t>
    </rPh>
    <rPh sb="6" eb="8">
      <t>キニュウ</t>
    </rPh>
    <phoneticPr fontId="5"/>
  </si>
  <si>
    <t>調書種別</t>
    <rPh sb="0" eb="2">
      <t>チョウショ</t>
    </rPh>
    <rPh sb="2" eb="4">
      <t>シュベツ</t>
    </rPh>
    <phoneticPr fontId="5"/>
  </si>
  <si>
    <t>検査年月日</t>
    <rPh sb="0" eb="2">
      <t>ケンサ</t>
    </rPh>
    <rPh sb="2" eb="5">
      <t>ネンガッピ</t>
    </rPh>
    <phoneticPr fontId="5"/>
  </si>
  <si>
    <t>計上期間</t>
    <rPh sb="0" eb="2">
      <t>ケイジョウ</t>
    </rPh>
    <rPh sb="2" eb="4">
      <t>キカン</t>
    </rPh>
    <phoneticPr fontId="5"/>
  </si>
  <si>
    <t>検査員　</t>
    <rPh sb="0" eb="2">
      <t>ケンサ</t>
    </rPh>
    <rPh sb="2" eb="3">
      <t>イン</t>
    </rPh>
    <phoneticPr fontId="5"/>
  </si>
  <si>
    <t>①</t>
    <phoneticPr fontId="5"/>
  </si>
  <si>
    <t>（自署欄）</t>
    <rPh sb="1" eb="3">
      <t>ジショ</t>
    </rPh>
    <rPh sb="3" eb="4">
      <t>ラン</t>
    </rPh>
    <phoneticPr fontId="5"/>
  </si>
  <si>
    <t>②</t>
    <phoneticPr fontId="5"/>
  </si>
  <si>
    <t>※代表委託者等が
検査する場合、
法人名も記入</t>
    <rPh sb="1" eb="3">
      <t>ダイヒョウ</t>
    </rPh>
    <rPh sb="3" eb="6">
      <t>イタクシャ</t>
    </rPh>
    <rPh sb="6" eb="7">
      <t>トウ</t>
    </rPh>
    <rPh sb="9" eb="10">
      <t>ケン</t>
    </rPh>
    <rPh sb="10" eb="11">
      <t>ジャ</t>
    </rPh>
    <rPh sb="13" eb="15">
      <t>バアイ</t>
    </rPh>
    <rPh sb="17" eb="19">
      <t>ホウジン</t>
    </rPh>
    <rPh sb="19" eb="20">
      <t>メイ</t>
    </rPh>
    <rPh sb="21" eb="23">
      <t>キニュウ</t>
    </rPh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</si>
  <si>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</si>
  <si>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</si>
  <si>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</si>
  <si>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</si>
  <si>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※負担割合のある場合のみ記入</t>
    <phoneticPr fontId="5"/>
  </si>
  <si>
    <t>＊注意</t>
    <rPh sb="1" eb="3">
      <t>チュウイ</t>
    </rPh>
    <phoneticPr fontId="2"/>
  </si>
  <si>
    <t>調査委託契約約款別表に基づく様式は、次のとおり運用する。</t>
    <rPh sb="0" eb="2">
      <t>チョウサ</t>
    </rPh>
    <rPh sb="2" eb="4">
      <t>イタク</t>
    </rPh>
    <rPh sb="4" eb="6">
      <t>ケイヤク</t>
    </rPh>
    <rPh sb="6" eb="8">
      <t>ヤッカン</t>
    </rPh>
    <rPh sb="8" eb="10">
      <t>ベッピョウ</t>
    </rPh>
    <rPh sb="11" eb="12">
      <t>モト</t>
    </rPh>
    <rPh sb="14" eb="16">
      <t>ヨウシキ</t>
    </rPh>
    <rPh sb="18" eb="19">
      <t>ツギ</t>
    </rPh>
    <rPh sb="23" eb="25">
      <t>ウンヨウ</t>
    </rPh>
    <phoneticPr fontId="2"/>
  </si>
  <si>
    <t>上記表の「Ⅰ．機械装置等費」「１．土木・建築工事費」「２．機械装置等製作・購入費」「３．保守・改造修理費」は、適用しない。</t>
    <rPh sb="0" eb="2">
      <t>ジョウキ</t>
    </rPh>
    <rPh sb="2" eb="3">
      <t>ヒョウ</t>
    </rPh>
    <rPh sb="55" eb="57">
      <t>テキヨウ</t>
    </rPh>
    <phoneticPr fontId="2"/>
  </si>
  <si>
    <t>ⅡはⅠに、ⅢはⅡに、ⅣはⅢに読み替える。</t>
    <rPh sb="14" eb="15">
      <t>ヨ</t>
    </rPh>
    <rPh sb="16" eb="17">
      <t>カ</t>
    </rPh>
    <phoneticPr fontId="2"/>
  </si>
  <si>
    <t>行の追加、自動計算部分（赤文字）に関して、修正する場合は、ＰＪ担当部までご連絡ください。</t>
    <rPh sb="0" eb="1">
      <t>ギョウ</t>
    </rPh>
    <rPh sb="2" eb="4">
      <t>ツイカ</t>
    </rPh>
    <rPh sb="5" eb="7">
      <t>ジドウ</t>
    </rPh>
    <rPh sb="7" eb="9">
      <t>ケイサン</t>
    </rPh>
    <rPh sb="9" eb="11">
      <t>ブブン</t>
    </rPh>
    <rPh sb="12" eb="13">
      <t>アカ</t>
    </rPh>
    <rPh sb="13" eb="15">
      <t>モジ</t>
    </rPh>
    <rPh sb="17" eb="18">
      <t>カン</t>
    </rPh>
    <rPh sb="21" eb="23">
      <t>シュウセイ</t>
    </rPh>
    <rPh sb="25" eb="27">
      <t>バアイ</t>
    </rPh>
    <rPh sb="31" eb="34">
      <t>タントウブ</t>
    </rPh>
    <rPh sb="37" eb="39">
      <t>レンラク</t>
    </rPh>
    <phoneticPr fontId="5"/>
  </si>
  <si>
    <t>　</t>
    <phoneticPr fontId="2"/>
  </si>
  <si>
    <t>【中間検査・確定検査の実施状況】</t>
    <phoneticPr fontId="5"/>
  </si>
  <si>
    <r>
      <t>支払対象額
(e)</t>
    </r>
    <r>
      <rPr>
        <sz val="6"/>
        <rFont val="ＭＳ ゴシック"/>
        <family val="3"/>
        <charset val="128"/>
      </rPr>
      <t xml:space="preserve">
(b)か(d)の低い額
</t>
    </r>
    <r>
      <rPr>
        <sz val="7"/>
        <rFont val="ＭＳ ゴシック"/>
        <family val="3"/>
        <charset val="128"/>
      </rPr>
      <t>（間接経費は
　小計×比率）</t>
    </r>
    <rPh sb="0" eb="2">
      <t>シハラ</t>
    </rPh>
    <rPh sb="2" eb="4">
      <t>タイショウ</t>
    </rPh>
    <rPh sb="4" eb="5">
      <t>ガク</t>
    </rPh>
    <rPh sb="24" eb="26">
      <t>カンセツ</t>
    </rPh>
    <rPh sb="26" eb="28">
      <t>ケイヒ</t>
    </rPh>
    <rPh sb="31" eb="33">
      <t>ショウケイ</t>
    </rPh>
    <rPh sb="34" eb="36">
      <t>ヒリツ</t>
    </rPh>
    <phoneticPr fontId="5"/>
  </si>
  <si>
    <t>＊契約金額（ａ）：複数年契約の２年目以降、大項目Ⅰ～Ⅲの金額は直接入力する、中項目の金額は入力はしなくても可とする。</t>
    <rPh sb="1" eb="4">
      <t>ケイヤクキン</t>
    </rPh>
    <rPh sb="4" eb="5">
      <t>ガク</t>
    </rPh>
    <rPh sb="9" eb="11">
      <t>フクスウ</t>
    </rPh>
    <rPh sb="11" eb="12">
      <t>ドシ</t>
    </rPh>
    <rPh sb="12" eb="14">
      <t>ケイヤク</t>
    </rPh>
    <rPh sb="16" eb="18">
      <t>ネンメ</t>
    </rPh>
    <rPh sb="18" eb="20">
      <t>イコウ</t>
    </rPh>
    <rPh sb="21" eb="24">
      <t>ダイコウモク</t>
    </rPh>
    <rPh sb="28" eb="30">
      <t>キンガク</t>
    </rPh>
    <rPh sb="31" eb="33">
      <t>チョクセツ</t>
    </rPh>
    <rPh sb="33" eb="35">
      <t>ニュウリョク</t>
    </rPh>
    <rPh sb="38" eb="39">
      <t>チュウ</t>
    </rPh>
    <rPh sb="39" eb="41">
      <t>コウモク</t>
    </rPh>
    <rPh sb="42" eb="44">
      <t>キンガク</t>
    </rPh>
    <rPh sb="45" eb="47">
      <t>ニュウリョク</t>
    </rPh>
    <rPh sb="53" eb="54">
      <t>カ</t>
    </rPh>
    <phoneticPr fontId="5"/>
  </si>
  <si>
    <t>２０　　年　　月　　日</t>
    <rPh sb="4" eb="5">
      <t>ネン</t>
    </rPh>
    <rPh sb="7" eb="8">
      <t>ガツ</t>
    </rPh>
    <rPh sb="10" eb="11">
      <t>ニチ</t>
    </rPh>
    <phoneticPr fontId="5"/>
  </si>
  <si>
    <t>２０　年　月　日～２０　年　月　日</t>
    <rPh sb="3" eb="4">
      <t>ネン</t>
    </rPh>
    <rPh sb="5" eb="6">
      <t>ガツ</t>
    </rPh>
    <rPh sb="7" eb="8">
      <t>ニチ</t>
    </rPh>
    <rPh sb="12" eb="13">
      <t>ネン</t>
    </rPh>
    <rPh sb="14" eb="15">
      <t>ガツ</t>
    </rPh>
    <rPh sb="16" eb="17">
      <t>ニチ</t>
    </rPh>
    <phoneticPr fontId="5"/>
  </si>
  <si>
    <t>２０　年　月　日</t>
    <rPh sb="3" eb="4">
      <t>ネン</t>
    </rPh>
    <rPh sb="5" eb="6">
      <t>ガツ</t>
    </rPh>
    <rPh sb="7" eb="8">
      <t>ニチ</t>
    </rPh>
    <phoneticPr fontId="5"/>
  </si>
  <si>
    <t>２０　年　月　日</t>
    <phoneticPr fontId="5"/>
  </si>
  <si>
    <t>当年度
限度額
(a')</t>
    <rPh sb="0" eb="1">
      <t>トウ</t>
    </rPh>
    <rPh sb="1" eb="2">
      <t>ネン</t>
    </rPh>
    <rPh sb="2" eb="3">
      <t>タビ</t>
    </rPh>
    <rPh sb="4" eb="6">
      <t>ゲンド</t>
    </rPh>
    <rPh sb="6" eb="7">
      <t>ガク</t>
    </rPh>
    <phoneticPr fontId="5"/>
  </si>
  <si>
    <t>当年度
発生額合計
(b)</t>
    <rPh sb="0" eb="1">
      <t>トウ</t>
    </rPh>
    <rPh sb="4" eb="6">
      <t>ハッセイ</t>
    </rPh>
    <rPh sb="6" eb="7">
      <t>ガク</t>
    </rPh>
    <rPh sb="7" eb="9">
      <t>ゴウケイ</t>
    </rPh>
    <phoneticPr fontId="5"/>
  </si>
  <si>
    <r>
      <rPr>
        <sz val="8"/>
        <rFont val="ＭＳ ゴシック"/>
        <family val="3"/>
        <charset val="128"/>
      </rPr>
      <t xml:space="preserve">当年度　　　　　　　　　限度額と発生額合計の差額    
</t>
    </r>
    <r>
      <rPr>
        <sz val="6"/>
        <rFont val="ＭＳ ゴシック"/>
        <family val="3"/>
        <charset val="128"/>
      </rPr>
      <t>(a'－b)</t>
    </r>
    <rPh sb="0" eb="1">
      <t>トウ</t>
    </rPh>
    <rPh sb="1" eb="3">
      <t>ネンド</t>
    </rPh>
    <rPh sb="12" eb="14">
      <t>ゲンド</t>
    </rPh>
    <rPh sb="14" eb="15">
      <t>ガク</t>
    </rPh>
    <rPh sb="16" eb="19">
      <t>ハッセイガク</t>
    </rPh>
    <rPh sb="19" eb="21">
      <t>ゴウケイ</t>
    </rPh>
    <rPh sb="22" eb="24">
      <t>サガク</t>
    </rPh>
    <phoneticPr fontId="5"/>
  </si>
  <si>
    <t>２０　　年　　月　　日</t>
    <rPh sb="4" eb="5">
      <t>ネン</t>
    </rPh>
    <rPh sb="7" eb="8">
      <t>ツキ</t>
    </rPh>
    <rPh sb="10" eb="11">
      <t>ニチ</t>
    </rPh>
    <phoneticPr fontId="5"/>
  </si>
  <si>
    <t>２０　　年　　月　　日までの分</t>
    <rPh sb="4" eb="5">
      <t>トシ</t>
    </rPh>
    <rPh sb="7" eb="8">
      <t>ツキ</t>
    </rPh>
    <rPh sb="10" eb="11">
      <t>ニチ</t>
    </rPh>
    <rPh sb="14" eb="15">
      <t>ブン</t>
    </rPh>
    <phoneticPr fontId="5"/>
  </si>
  <si>
    <t>⑦</t>
    <phoneticPr fontId="5"/>
  </si>
  <si>
    <t>支払対象額
検査実施分
(e)</t>
    <rPh sb="0" eb="2">
      <t>シハラ</t>
    </rPh>
    <rPh sb="2" eb="5">
      <t>タイショウガク</t>
    </rPh>
    <rPh sb="6" eb="8">
      <t>ケンサ</t>
    </rPh>
    <rPh sb="8" eb="10">
      <t>ジッシ</t>
    </rPh>
    <rPh sb="10" eb="11">
      <t>ブン</t>
    </rPh>
    <phoneticPr fontId="5"/>
  </si>
  <si>
    <t>総計D(NEDO負担額)における当年度
支払対象額と限度額との差額(e－a')</t>
    <rPh sb="0" eb="2">
      <t>ソウケイ</t>
    </rPh>
    <rPh sb="8" eb="10">
      <t>フタン</t>
    </rPh>
    <rPh sb="10" eb="11">
      <t>ガク</t>
    </rPh>
    <rPh sb="16" eb="17">
      <t>トウ</t>
    </rPh>
    <rPh sb="17" eb="19">
      <t>ネンド</t>
    </rPh>
    <rPh sb="20" eb="22">
      <t>シハライ</t>
    </rPh>
    <rPh sb="22" eb="24">
      <t>タイショウ</t>
    </rPh>
    <rPh sb="24" eb="25">
      <t>ガク</t>
    </rPh>
    <rPh sb="26" eb="28">
      <t>ゲンド</t>
    </rPh>
    <rPh sb="28" eb="29">
      <t>ガク</t>
    </rPh>
    <rPh sb="31" eb="33">
      <t>サガク</t>
    </rPh>
    <phoneticPr fontId="5"/>
  </si>
  <si>
    <t>中間検査（年度末）</t>
    <rPh sb="0" eb="2">
      <t>チュウカン</t>
    </rPh>
    <rPh sb="2" eb="4">
      <t>ケンサ</t>
    </rPh>
    <rPh sb="5" eb="8">
      <t>ネンドマツ</t>
    </rPh>
    <phoneticPr fontId="5"/>
  </si>
  <si>
    <r>
      <t>２０</t>
    </r>
    <r>
      <rPr>
        <sz val="12"/>
        <color indexed="12"/>
        <rFont val="ＭＳ Ｐゴシック"/>
        <family val="3"/>
        <charset val="128"/>
      </rPr>
      <t>□□</t>
    </r>
    <phoneticPr fontId="5"/>
  </si>
  <si>
    <t>年度</t>
    <phoneticPr fontId="2"/>
  </si>
  <si>
    <t>2026年4月1日版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</si>
</sst>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.0%"/>
    <numFmt numFmtId="178" formatCode="#,##0_);[Red]\(#,##0\)"/>
    <numFmt numFmtId="179" formatCode="[DBNum3]&quot;消費税及び地方消費税Ｃ(=Ｂ×&quot;0&quot;%)&quot;"/>
  </numFmts>
  <fonts count="2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Ｐゴシック"/>
      <family val="3"/>
      <charset val="128"/>
    </font>
    <font>
      <u/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</font>
    <font>
      <sz val="12"/>
      <color rgb="FF002060"/>
      <name val="ＭＳ Ｐゴシック"/>
      <family val="3"/>
      <charset val="128"/>
      <scheme val="minor"/>
    </font>
    <font>
      <sz val="16"/>
      <color rgb="FFFD020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</borders>
  <cellStyleXfs count="15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9">
    <xf numFmtId="0" fontId="0" fillId="0" borderId="0" xfId="0">
      <alignment vertical="center"/>
    </xf>
    <xf numFmtId="0" fontId="1" fillId="0" borderId="0" xfId="4" applyProtection="1">
      <protection locked="0"/>
    </xf>
    <xf numFmtId="0" fontId="7" fillId="0" borderId="0" xfId="4" applyFont="1" applyAlignment="1">
      <alignment vertical="center"/>
    </xf>
    <xf numFmtId="49" fontId="8" fillId="0" borderId="0" xfId="4" applyNumberFormat="1" applyFont="1" applyAlignment="1">
      <alignment horizontal="right" vertical="center" shrinkToFit="1"/>
    </xf>
    <xf numFmtId="0" fontId="7" fillId="0" borderId="0" xfId="4" applyFont="1" applyAlignment="1" applyProtection="1">
      <alignment horizontal="center" vertical="center" shrinkToFit="1"/>
      <protection locked="0"/>
    </xf>
    <xf numFmtId="0" fontId="1" fillId="0" borderId="0" xfId="4"/>
    <xf numFmtId="49" fontId="11" fillId="0" borderId="0" xfId="4" applyNumberFormat="1" applyFont="1" applyAlignment="1">
      <alignment vertical="center" shrinkToFit="1"/>
    </xf>
    <xf numFmtId="49" fontId="8" fillId="0" borderId="0" xfId="4" applyNumberFormat="1" applyFont="1" applyAlignment="1" applyProtection="1">
      <alignment horizontal="right" vertical="center" shrinkToFit="1"/>
      <protection locked="0"/>
    </xf>
    <xf numFmtId="12" fontId="12" fillId="0" borderId="1" xfId="4" applyNumberFormat="1" applyFont="1" applyBorder="1" applyAlignment="1">
      <alignment horizontal="center" vertical="center" shrinkToFit="1"/>
    </xf>
    <xf numFmtId="49" fontId="8" fillId="0" borderId="0" xfId="4" applyNumberFormat="1" applyFont="1" applyAlignment="1">
      <alignment vertical="center" wrapText="1" shrinkToFit="1"/>
    </xf>
    <xf numFmtId="12" fontId="7" fillId="0" borderId="2" xfId="4" applyNumberFormat="1" applyFont="1" applyBorder="1" applyAlignment="1">
      <alignment vertical="center" shrinkToFit="1"/>
    </xf>
    <xf numFmtId="49" fontId="7" fillId="0" borderId="0" xfId="4" applyNumberFormat="1" applyFont="1" applyAlignment="1" applyProtection="1">
      <alignment horizontal="right" vertical="center" shrinkToFit="1"/>
      <protection locked="0"/>
    </xf>
    <xf numFmtId="0" fontId="7" fillId="0" borderId="3" xfId="4" applyFont="1" applyBorder="1" applyAlignment="1">
      <alignment vertical="center" shrinkToFit="1"/>
    </xf>
    <xf numFmtId="177" fontId="11" fillId="0" borderId="4" xfId="1" applyNumberFormat="1" applyFont="1" applyBorder="1" applyAlignment="1" applyProtection="1">
      <alignment vertical="center" shrinkToFit="1"/>
      <protection locked="0"/>
    </xf>
    <xf numFmtId="177" fontId="11" fillId="0" borderId="5" xfId="1" applyNumberFormat="1" applyFont="1" applyBorder="1" applyAlignment="1" applyProtection="1">
      <alignment vertical="center" shrinkToFit="1"/>
    </xf>
    <xf numFmtId="177" fontId="13" fillId="0" borderId="3" xfId="1" applyNumberFormat="1" applyFont="1" applyBorder="1" applyAlignment="1" applyProtection="1">
      <alignment vertical="center" shrinkToFit="1"/>
    </xf>
    <xf numFmtId="177" fontId="11" fillId="0" borderId="6" xfId="1" quotePrefix="1" applyNumberFormat="1" applyFont="1" applyBorder="1" applyAlignment="1" applyProtection="1">
      <alignment horizontal="center" vertical="center" shrinkToFit="1"/>
    </xf>
    <xf numFmtId="177" fontId="8" fillId="0" borderId="6" xfId="1" quotePrefix="1" applyNumberFormat="1" applyFont="1" applyBorder="1" applyAlignment="1" applyProtection="1">
      <alignment horizontal="center" vertical="center" shrinkToFit="1"/>
    </xf>
    <xf numFmtId="177" fontId="13" fillId="0" borderId="5" xfId="1" applyNumberFormat="1" applyFont="1" applyBorder="1" applyAlignment="1" applyProtection="1">
      <alignment vertical="center" shrinkToFit="1"/>
    </xf>
    <xf numFmtId="177" fontId="13" fillId="0" borderId="6" xfId="1" applyNumberFormat="1" applyFont="1" applyBorder="1" applyAlignment="1" applyProtection="1">
      <alignment vertical="center" shrinkToFit="1"/>
    </xf>
    <xf numFmtId="0" fontId="8" fillId="0" borderId="7" xfId="4" applyFont="1" applyBorder="1" applyAlignment="1">
      <alignment horizontal="center" vertical="center" shrinkToFit="1"/>
    </xf>
    <xf numFmtId="176" fontId="8" fillId="4" borderId="8" xfId="4" applyNumberFormat="1" applyFont="1" applyFill="1" applyBorder="1" applyAlignment="1">
      <alignment vertical="center" shrinkToFit="1"/>
    </xf>
    <xf numFmtId="176" fontId="11" fillId="4" borderId="9" xfId="4" applyNumberFormat="1" applyFont="1" applyFill="1" applyBorder="1" applyAlignment="1" applyProtection="1">
      <alignment vertical="center" shrinkToFit="1"/>
      <protection locked="0"/>
    </xf>
    <xf numFmtId="176" fontId="13" fillId="0" borderId="8" xfId="4" applyNumberFormat="1" applyFont="1" applyBorder="1" applyAlignment="1">
      <alignment vertical="center" shrinkToFit="1"/>
    </xf>
    <xf numFmtId="176" fontId="13" fillId="0" borderId="9" xfId="4" applyNumberFormat="1" applyFont="1" applyBorder="1" applyAlignment="1">
      <alignment vertical="center" shrinkToFit="1"/>
    </xf>
    <xf numFmtId="176" fontId="13" fillId="0" borderId="10" xfId="4" applyNumberFormat="1" applyFont="1" applyBorder="1" applyAlignment="1">
      <alignment vertical="center" shrinkToFit="1"/>
    </xf>
    <xf numFmtId="176" fontId="13" fillId="0" borderId="11" xfId="4" applyNumberFormat="1" applyFont="1" applyBorder="1" applyAlignment="1">
      <alignment vertical="center" shrinkToFit="1"/>
    </xf>
    <xf numFmtId="176" fontId="13" fillId="0" borderId="12" xfId="4" applyNumberFormat="1" applyFont="1" applyBorder="1" applyAlignment="1">
      <alignment vertical="center" shrinkToFit="1"/>
    </xf>
    <xf numFmtId="176" fontId="13" fillId="0" borderId="13" xfId="4" applyNumberFormat="1" applyFont="1" applyBorder="1" applyAlignment="1">
      <alignment vertical="center" shrinkToFit="1"/>
    </xf>
    <xf numFmtId="176" fontId="11" fillId="0" borderId="14" xfId="4" applyNumberFormat="1" applyFont="1" applyBorder="1" applyAlignment="1" applyProtection="1">
      <alignment vertical="center" shrinkToFit="1"/>
      <protection locked="0"/>
    </xf>
    <xf numFmtId="176" fontId="13" fillId="0" borderId="15" xfId="4" applyNumberFormat="1" applyFont="1" applyBorder="1" applyAlignment="1">
      <alignment vertical="center" shrinkToFit="1"/>
    </xf>
    <xf numFmtId="176" fontId="8" fillId="0" borderId="16" xfId="4" applyNumberFormat="1" applyFont="1" applyBorder="1" applyAlignment="1">
      <alignment vertical="center" shrinkToFit="1"/>
    </xf>
    <xf numFmtId="176" fontId="11" fillId="0" borderId="17" xfId="4" applyNumberFormat="1" applyFont="1" applyBorder="1" applyAlignment="1" applyProtection="1">
      <alignment vertical="center" shrinkToFit="1"/>
      <protection locked="0"/>
    </xf>
    <xf numFmtId="176" fontId="11" fillId="0" borderId="16" xfId="4" applyNumberFormat="1" applyFont="1" applyBorder="1" applyAlignment="1">
      <alignment vertical="center" shrinkToFit="1"/>
    </xf>
    <xf numFmtId="176" fontId="11" fillId="0" borderId="18" xfId="4" applyNumberFormat="1" applyFont="1" applyBorder="1" applyAlignment="1">
      <alignment vertical="center" shrinkToFit="1"/>
    </xf>
    <xf numFmtId="176" fontId="11" fillId="0" borderId="19" xfId="4" applyNumberFormat="1" applyFont="1" applyBorder="1" applyAlignment="1" applyProtection="1">
      <alignment vertical="center" shrinkToFit="1"/>
      <protection locked="0"/>
    </xf>
    <xf numFmtId="176" fontId="11" fillId="0" borderId="20" xfId="4" applyNumberFormat="1" applyFont="1" applyBorder="1" applyAlignment="1">
      <alignment vertical="center" shrinkToFit="1"/>
    </xf>
    <xf numFmtId="176" fontId="13" fillId="0" borderId="19" xfId="4" applyNumberFormat="1" applyFont="1" applyBorder="1" applyAlignment="1">
      <alignment vertical="center" shrinkToFit="1"/>
    </xf>
    <xf numFmtId="176" fontId="13" fillId="2" borderId="21" xfId="4" applyNumberFormat="1" applyFont="1" applyFill="1" applyBorder="1" applyAlignment="1">
      <alignment vertical="center" shrinkToFit="1"/>
    </xf>
    <xf numFmtId="176" fontId="8" fillId="2" borderId="22" xfId="4" applyNumberFormat="1" applyFont="1" applyFill="1" applyBorder="1" applyAlignment="1">
      <alignment vertical="center" shrinkToFit="1"/>
    </xf>
    <xf numFmtId="176" fontId="8" fillId="2" borderId="23" xfId="4" applyNumberFormat="1" applyFont="1" applyFill="1" applyBorder="1" applyAlignment="1">
      <alignment vertical="center" shrinkToFit="1"/>
    </xf>
    <xf numFmtId="176" fontId="11" fillId="0" borderId="24" xfId="4" applyNumberFormat="1" applyFont="1" applyBorder="1" applyAlignment="1" applyProtection="1">
      <alignment vertical="center" shrinkToFit="1"/>
      <protection locked="0"/>
    </xf>
    <xf numFmtId="176" fontId="11" fillId="0" borderId="25" xfId="4" applyNumberFormat="1" applyFont="1" applyBorder="1" applyAlignment="1">
      <alignment vertical="center" shrinkToFit="1"/>
    </xf>
    <xf numFmtId="176" fontId="11" fillId="0" borderId="26" xfId="4" applyNumberFormat="1" applyFont="1" applyBorder="1" applyAlignment="1" applyProtection="1">
      <alignment vertical="center" shrinkToFit="1"/>
      <protection locked="0"/>
    </xf>
    <xf numFmtId="176" fontId="13" fillId="0" borderId="26" xfId="4" applyNumberFormat="1" applyFont="1" applyBorder="1" applyAlignment="1">
      <alignment vertical="center" shrinkToFit="1"/>
    </xf>
    <xf numFmtId="176" fontId="8" fillId="0" borderId="5" xfId="4" applyNumberFormat="1" applyFont="1" applyBorder="1" applyAlignment="1">
      <alignment vertical="center" shrinkToFit="1"/>
    </xf>
    <xf numFmtId="176" fontId="11" fillId="0" borderId="27" xfId="4" applyNumberFormat="1" applyFont="1" applyBorder="1" applyAlignment="1" applyProtection="1">
      <alignment vertical="center" shrinkToFit="1"/>
      <protection locked="0"/>
    </xf>
    <xf numFmtId="176" fontId="11" fillId="0" borderId="5" xfId="4" applyNumberFormat="1" applyFont="1" applyBorder="1" applyAlignment="1">
      <alignment vertical="center" shrinkToFit="1"/>
    </xf>
    <xf numFmtId="176" fontId="11" fillId="0" borderId="3" xfId="4" applyNumberFormat="1" applyFont="1" applyBorder="1" applyAlignment="1">
      <alignment vertical="center" shrinkToFit="1"/>
    </xf>
    <xf numFmtId="176" fontId="11" fillId="0" borderId="28" xfId="4" applyNumberFormat="1" applyFont="1" applyBorder="1" applyAlignment="1" applyProtection="1">
      <alignment vertical="center" shrinkToFit="1"/>
      <protection locked="0"/>
    </xf>
    <xf numFmtId="176" fontId="13" fillId="0" borderId="29" xfId="4" applyNumberFormat="1" applyFont="1" applyBorder="1" applyAlignment="1">
      <alignment vertical="center" shrinkToFit="1"/>
    </xf>
    <xf numFmtId="176" fontId="13" fillId="2" borderId="30" xfId="4" applyNumberFormat="1" applyFont="1" applyFill="1" applyBorder="1" applyAlignment="1">
      <alignment vertical="center" shrinkToFit="1"/>
    </xf>
    <xf numFmtId="176" fontId="8" fillId="2" borderId="6" xfId="4" applyNumberFormat="1" applyFont="1" applyFill="1" applyBorder="1" applyAlignment="1">
      <alignment vertical="center" shrinkToFit="1"/>
    </xf>
    <xf numFmtId="176" fontId="8" fillId="2" borderId="31" xfId="4" applyNumberFormat="1" applyFont="1" applyFill="1" applyBorder="1" applyAlignment="1">
      <alignment vertical="center" shrinkToFit="1"/>
    </xf>
    <xf numFmtId="176" fontId="17" fillId="2" borderId="6" xfId="4" applyNumberFormat="1" applyFont="1" applyFill="1" applyBorder="1" applyAlignment="1">
      <alignment vertical="center" shrinkToFit="1"/>
    </xf>
    <xf numFmtId="176" fontId="17" fillId="2" borderId="31" xfId="4" applyNumberFormat="1" applyFont="1" applyFill="1" applyBorder="1" applyAlignment="1">
      <alignment vertical="center" shrinkToFit="1"/>
    </xf>
    <xf numFmtId="176" fontId="8" fillId="0" borderId="32" xfId="4" applyNumberFormat="1" applyFont="1" applyBorder="1" applyAlignment="1">
      <alignment vertical="center" shrinkToFit="1"/>
    </xf>
    <xf numFmtId="176" fontId="13" fillId="0" borderId="33" xfId="4" applyNumberFormat="1" applyFont="1" applyBorder="1" applyAlignment="1">
      <alignment vertical="center" shrinkToFit="1"/>
    </xf>
    <xf numFmtId="176" fontId="13" fillId="0" borderId="32" xfId="4" applyNumberFormat="1" applyFont="1" applyBorder="1" applyAlignment="1">
      <alignment vertical="center" shrinkToFit="1"/>
    </xf>
    <xf numFmtId="176" fontId="13" fillId="0" borderId="34" xfId="4" applyNumberFormat="1" applyFont="1" applyBorder="1" applyAlignment="1">
      <alignment vertical="center" shrinkToFit="1"/>
    </xf>
    <xf numFmtId="176" fontId="13" fillId="0" borderId="35" xfId="4" applyNumberFormat="1" applyFont="1" applyBorder="1" applyAlignment="1">
      <alignment vertical="center" shrinkToFit="1"/>
    </xf>
    <xf numFmtId="176" fontId="13" fillId="2" borderId="36" xfId="4" applyNumberFormat="1" applyFont="1" applyFill="1" applyBorder="1" applyAlignment="1">
      <alignment vertical="center" shrinkToFit="1"/>
    </xf>
    <xf numFmtId="176" fontId="8" fillId="2" borderId="35" xfId="4" applyNumberFormat="1" applyFont="1" applyFill="1" applyBorder="1" applyAlignment="1">
      <alignment vertical="center" shrinkToFit="1"/>
    </xf>
    <xf numFmtId="176" fontId="8" fillId="2" borderId="37" xfId="4" applyNumberFormat="1" applyFont="1" applyFill="1" applyBorder="1" applyAlignment="1">
      <alignment vertical="center" shrinkToFit="1"/>
    </xf>
    <xf numFmtId="176" fontId="13" fillId="0" borderId="37" xfId="4" applyNumberFormat="1" applyFont="1" applyBorder="1" applyAlignment="1">
      <alignment vertical="center" shrinkToFit="1"/>
    </xf>
    <xf numFmtId="176" fontId="8" fillId="4" borderId="32" xfId="4" applyNumberFormat="1" applyFont="1" applyFill="1" applyBorder="1" applyAlignment="1">
      <alignment vertical="center" shrinkToFit="1"/>
    </xf>
    <xf numFmtId="176" fontId="11" fillId="4" borderId="33" xfId="4" applyNumberFormat="1" applyFont="1" applyFill="1" applyBorder="1" applyAlignment="1" applyProtection="1">
      <alignment vertical="center" shrinkToFit="1"/>
      <protection locked="0"/>
    </xf>
    <xf numFmtId="176" fontId="13" fillId="4" borderId="32" xfId="4" applyNumberFormat="1" applyFont="1" applyFill="1" applyBorder="1" applyAlignment="1">
      <alignment vertical="center" shrinkToFit="1"/>
    </xf>
    <xf numFmtId="176" fontId="13" fillId="2" borderId="34" xfId="4" applyNumberFormat="1" applyFont="1" applyFill="1" applyBorder="1" applyAlignment="1">
      <alignment vertical="center" shrinkToFit="1"/>
    </xf>
    <xf numFmtId="176" fontId="13" fillId="2" borderId="35" xfId="4" applyNumberFormat="1" applyFont="1" applyFill="1" applyBorder="1" applyAlignment="1">
      <alignment vertical="center" shrinkToFit="1"/>
    </xf>
    <xf numFmtId="176" fontId="13" fillId="2" borderId="32" xfId="4" applyNumberFormat="1" applyFont="1" applyFill="1" applyBorder="1" applyAlignment="1">
      <alignment vertical="center" shrinkToFit="1"/>
    </xf>
    <xf numFmtId="176" fontId="8" fillId="0" borderId="8" xfId="4" applyNumberFormat="1" applyFont="1" applyBorder="1" applyAlignment="1">
      <alignment vertical="center" shrinkToFit="1"/>
    </xf>
    <xf numFmtId="176" fontId="13" fillId="0" borderId="38" xfId="4" applyNumberFormat="1" applyFont="1" applyBorder="1" applyAlignment="1">
      <alignment vertical="center" shrinkToFit="1"/>
    </xf>
    <xf numFmtId="176" fontId="13" fillId="2" borderId="39" xfId="4" applyNumberFormat="1" applyFont="1" applyFill="1" applyBorder="1" applyAlignment="1">
      <alignment vertical="center" shrinkToFit="1"/>
    </xf>
    <xf numFmtId="176" fontId="13" fillId="2" borderId="14" xfId="4" applyNumberFormat="1" applyFont="1" applyFill="1" applyBorder="1" applyAlignment="1">
      <alignment vertical="center" shrinkToFit="1"/>
    </xf>
    <xf numFmtId="176" fontId="13" fillId="2" borderId="8" xfId="4" applyNumberFormat="1" applyFont="1" applyFill="1" applyBorder="1" applyAlignment="1">
      <alignment vertical="center" shrinkToFit="1"/>
    </xf>
    <xf numFmtId="176" fontId="13" fillId="0" borderId="14" xfId="4" applyNumberFormat="1" applyFont="1" applyBorder="1" applyAlignment="1">
      <alignment vertical="center" shrinkToFit="1"/>
    </xf>
    <xf numFmtId="176" fontId="13" fillId="0" borderId="40" xfId="4" applyNumberFormat="1" applyFont="1" applyBorder="1" applyAlignment="1">
      <alignment vertical="center" shrinkToFit="1"/>
    </xf>
    <xf numFmtId="176" fontId="8" fillId="4" borderId="16" xfId="4" applyNumberFormat="1" applyFont="1" applyFill="1" applyBorder="1" applyAlignment="1">
      <alignment vertical="center" shrinkToFit="1"/>
    </xf>
    <xf numFmtId="176" fontId="11" fillId="4" borderId="41" xfId="4" applyNumberFormat="1" applyFont="1" applyFill="1" applyBorder="1" applyAlignment="1" applyProtection="1">
      <alignment vertical="center" shrinkToFit="1"/>
      <protection locked="0"/>
    </xf>
    <xf numFmtId="176" fontId="13" fillId="4" borderId="16" xfId="4" applyNumberFormat="1" applyFont="1" applyFill="1" applyBorder="1" applyAlignment="1">
      <alignment vertical="center" shrinkToFit="1"/>
    </xf>
    <xf numFmtId="176" fontId="13" fillId="2" borderId="25" xfId="4" applyNumberFormat="1" applyFont="1" applyFill="1" applyBorder="1" applyAlignment="1">
      <alignment vertical="center" shrinkToFit="1"/>
    </xf>
    <xf numFmtId="176" fontId="13" fillId="2" borderId="22" xfId="4" applyNumberFormat="1" applyFont="1" applyFill="1" applyBorder="1" applyAlignment="1">
      <alignment vertical="center" shrinkToFit="1"/>
    </xf>
    <xf numFmtId="176" fontId="13" fillId="2" borderId="16" xfId="4" applyNumberFormat="1" applyFont="1" applyFill="1" applyBorder="1" applyAlignment="1">
      <alignment vertical="center" shrinkToFit="1"/>
    </xf>
    <xf numFmtId="176" fontId="13" fillId="0" borderId="42" xfId="4" applyNumberFormat="1" applyFont="1" applyBorder="1" applyAlignment="1">
      <alignment vertical="center" shrinkToFit="1"/>
    </xf>
    <xf numFmtId="176" fontId="13" fillId="0" borderId="43" xfId="4" applyNumberFormat="1" applyFont="1" applyBorder="1" applyAlignment="1">
      <alignment vertical="center" shrinkToFit="1"/>
    </xf>
    <xf numFmtId="176" fontId="13" fillId="0" borderId="44" xfId="4" applyNumberFormat="1" applyFont="1" applyBorder="1" applyAlignment="1">
      <alignment vertical="center" shrinkToFit="1"/>
    </xf>
    <xf numFmtId="176" fontId="13" fillId="0" borderId="4" xfId="4" applyNumberFormat="1" applyFont="1" applyBorder="1" applyAlignment="1">
      <alignment vertical="center" shrinkToFit="1"/>
    </xf>
    <xf numFmtId="176" fontId="13" fillId="0" borderId="5" xfId="4" applyNumberFormat="1" applyFont="1" applyBorder="1" applyAlignment="1">
      <alignment vertical="center" shrinkToFit="1"/>
    </xf>
    <xf numFmtId="176" fontId="13" fillId="2" borderId="3" xfId="4" applyNumberFormat="1" applyFont="1" applyFill="1" applyBorder="1" applyAlignment="1">
      <alignment vertical="center" shrinkToFit="1"/>
    </xf>
    <xf numFmtId="176" fontId="13" fillId="2" borderId="6" xfId="4" applyNumberFormat="1" applyFont="1" applyFill="1" applyBorder="1" applyAlignment="1">
      <alignment vertical="center" shrinkToFit="1"/>
    </xf>
    <xf numFmtId="176" fontId="13" fillId="2" borderId="5" xfId="4" applyNumberFormat="1" applyFont="1" applyFill="1" applyBorder="1" applyAlignment="1">
      <alignment vertical="center" shrinkToFit="1"/>
    </xf>
    <xf numFmtId="176" fontId="13" fillId="0" borderId="45" xfId="4" applyNumberFormat="1" applyFont="1" applyBorder="1" applyAlignment="1">
      <alignment vertical="center" shrinkToFit="1"/>
    </xf>
    <xf numFmtId="178" fontId="13" fillId="0" borderId="46" xfId="4" applyNumberFormat="1" applyFont="1" applyBorder="1" applyAlignment="1">
      <alignment vertical="center" shrinkToFit="1"/>
    </xf>
    <xf numFmtId="176" fontId="8" fillId="0" borderId="31" xfId="4" applyNumberFormat="1" applyFont="1" applyBorder="1" applyAlignment="1">
      <alignment vertical="center" shrinkToFit="1"/>
    </xf>
    <xf numFmtId="176" fontId="13" fillId="0" borderId="47" xfId="4" applyNumberFormat="1" applyFont="1" applyBorder="1" applyAlignment="1">
      <alignment vertical="center" shrinkToFit="1"/>
    </xf>
    <xf numFmtId="176" fontId="8" fillId="0" borderId="48" xfId="4" applyNumberFormat="1" applyFont="1" applyBorder="1" applyAlignment="1">
      <alignment vertical="center" shrinkToFit="1"/>
    </xf>
    <xf numFmtId="176" fontId="13" fillId="0" borderId="2" xfId="4" applyNumberFormat="1" applyFont="1" applyBorder="1" applyAlignment="1">
      <alignment vertical="center" shrinkToFit="1"/>
    </xf>
    <xf numFmtId="176" fontId="8" fillId="2" borderId="2" xfId="4" applyNumberFormat="1" applyFont="1" applyFill="1" applyBorder="1" applyAlignment="1">
      <alignment vertical="center" shrinkToFit="1"/>
    </xf>
    <xf numFmtId="176" fontId="8" fillId="2" borderId="50" xfId="4" applyNumberFormat="1" applyFont="1" applyFill="1" applyBorder="1" applyAlignment="1">
      <alignment vertical="center" shrinkToFit="1"/>
    </xf>
    <xf numFmtId="176" fontId="8" fillId="2" borderId="48" xfId="4" applyNumberFormat="1" applyFont="1" applyFill="1" applyBorder="1" applyAlignment="1">
      <alignment vertical="center" shrinkToFit="1"/>
    </xf>
    <xf numFmtId="176" fontId="13" fillId="2" borderId="50" xfId="4" applyNumberFormat="1" applyFont="1" applyFill="1" applyBorder="1" applyAlignment="1">
      <alignment vertical="center" shrinkToFit="1"/>
    </xf>
    <xf numFmtId="176" fontId="8" fillId="2" borderId="51" xfId="4" applyNumberFormat="1" applyFont="1" applyFill="1" applyBorder="1" applyAlignment="1">
      <alignment vertical="center" shrinkToFit="1"/>
    </xf>
    <xf numFmtId="176" fontId="13" fillId="0" borderId="52" xfId="4" applyNumberFormat="1" applyFont="1" applyBorder="1" applyAlignment="1">
      <alignment vertical="center" shrinkToFit="1"/>
    </xf>
    <xf numFmtId="176" fontId="8" fillId="0" borderId="0" xfId="4" applyNumberFormat="1" applyFont="1" applyAlignment="1">
      <alignment vertical="center" shrinkToFit="1"/>
    </xf>
    <xf numFmtId="0" fontId="7" fillId="0" borderId="0" xfId="4" applyFont="1" applyAlignment="1">
      <alignment vertical="center" shrinkToFit="1"/>
    </xf>
    <xf numFmtId="176" fontId="14" fillId="0" borderId="0" xfId="4" applyNumberFormat="1" applyFont="1" applyAlignment="1">
      <alignment horizontal="center" vertical="center" wrapText="1" shrinkToFit="1"/>
    </xf>
    <xf numFmtId="0" fontId="8" fillId="0" borderId="53" xfId="4" applyFont="1" applyBorder="1" applyAlignment="1">
      <alignment vertical="center" shrinkToFit="1"/>
    </xf>
    <xf numFmtId="176" fontId="8" fillId="0" borderId="54" xfId="4" applyNumberFormat="1" applyFont="1" applyBorder="1" applyAlignment="1">
      <alignment horizontal="center" vertical="center" shrinkToFit="1"/>
    </xf>
    <xf numFmtId="0" fontId="14" fillId="0" borderId="0" xfId="4" applyFont="1" applyAlignment="1">
      <alignment horizontal="center" vertical="center" wrapText="1" shrinkToFit="1"/>
    </xf>
    <xf numFmtId="176" fontId="8" fillId="0" borderId="0" xfId="4" applyNumberFormat="1" applyFont="1" applyAlignment="1">
      <alignment horizontal="right" vertical="center" shrinkToFit="1"/>
    </xf>
    <xf numFmtId="176" fontId="8" fillId="0" borderId="55" xfId="4" applyNumberFormat="1" applyFont="1" applyBorder="1" applyAlignment="1">
      <alignment horizontal="center" vertical="center" shrinkToFit="1"/>
    </xf>
    <xf numFmtId="49" fontId="11" fillId="0" borderId="54" xfId="4" applyNumberFormat="1" applyFont="1" applyBorder="1" applyAlignment="1" applyProtection="1">
      <alignment horizontal="center" vertical="center" shrinkToFit="1"/>
      <protection locked="0"/>
    </xf>
    <xf numFmtId="176" fontId="11" fillId="0" borderId="0" xfId="4" applyNumberFormat="1" applyFont="1" applyAlignment="1">
      <alignment vertical="center" shrinkToFit="1"/>
    </xf>
    <xf numFmtId="176" fontId="8" fillId="0" borderId="0" xfId="4" applyNumberFormat="1" applyFont="1" applyAlignment="1">
      <alignment horizontal="right" vertical="center" wrapText="1" shrinkToFit="1"/>
    </xf>
    <xf numFmtId="0" fontId="7" fillId="0" borderId="0" xfId="4" applyFont="1" applyAlignment="1">
      <alignment horizontal="right" vertical="center" wrapText="1" shrinkToFit="1"/>
    </xf>
    <xf numFmtId="176" fontId="8" fillId="0" borderId="56" xfId="4" applyNumberFormat="1" applyFont="1" applyBorder="1" applyAlignment="1">
      <alignment horizontal="center" vertical="center" shrinkToFit="1"/>
    </xf>
    <xf numFmtId="0" fontId="8" fillId="0" borderId="0" xfId="4" applyFont="1" applyAlignment="1">
      <alignment horizontal="right" vertical="center" shrinkToFit="1"/>
    </xf>
    <xf numFmtId="176" fontId="8" fillId="0" borderId="0" xfId="4" applyNumberFormat="1" applyFont="1" applyAlignment="1">
      <alignment horizontal="center" vertical="center" shrinkToFit="1"/>
    </xf>
    <xf numFmtId="49" fontId="11" fillId="0" borderId="0" xfId="4" applyNumberFormat="1" applyFont="1" applyAlignment="1">
      <alignment horizontal="center" vertical="center" shrinkToFit="1"/>
    </xf>
    <xf numFmtId="49" fontId="7" fillId="0" borderId="0" xfId="4" applyNumberFormat="1" applyFont="1" applyAlignment="1">
      <alignment vertical="center" shrinkToFit="1"/>
    </xf>
    <xf numFmtId="176" fontId="15" fillId="0" borderId="0" xfId="4" applyNumberFormat="1" applyFont="1" applyAlignment="1">
      <alignment horizontal="right" vertical="center" wrapText="1" shrinkToFit="1"/>
    </xf>
    <xf numFmtId="49" fontId="12" fillId="0" borderId="0" xfId="4" applyNumberFormat="1" applyFont="1" applyAlignment="1">
      <alignment vertical="center" wrapText="1" shrinkToFit="1"/>
    </xf>
    <xf numFmtId="0" fontId="1" fillId="0" borderId="0" xfId="4" applyAlignment="1">
      <alignment vertical="center" wrapText="1" shrinkToFit="1"/>
    </xf>
    <xf numFmtId="0" fontId="8" fillId="0" borderId="0" xfId="4" applyFont="1" applyAlignment="1">
      <alignment horizontal="center" vertical="center" shrinkToFit="1"/>
    </xf>
    <xf numFmtId="176" fontId="8" fillId="0" borderId="0" xfId="4" applyNumberFormat="1" applyFont="1" applyAlignment="1" applyProtection="1">
      <alignment horizontal="center" vertical="center" shrinkToFit="1"/>
      <protection locked="0"/>
    </xf>
    <xf numFmtId="49" fontId="11" fillId="0" borderId="0" xfId="4" applyNumberFormat="1" applyFont="1" applyAlignment="1" applyProtection="1">
      <alignment horizontal="center" vertical="center" shrinkToFit="1"/>
      <protection locked="0"/>
    </xf>
    <xf numFmtId="49" fontId="7" fillId="0" borderId="0" xfId="4" applyNumberFormat="1" applyFont="1" applyAlignment="1" applyProtection="1">
      <alignment vertical="center" shrinkToFit="1"/>
      <protection locked="0"/>
    </xf>
    <xf numFmtId="176" fontId="11" fillId="0" borderId="0" xfId="4" applyNumberFormat="1" applyFont="1" applyAlignment="1" applyProtection="1">
      <alignment vertical="center" shrinkToFit="1"/>
      <protection locked="0"/>
    </xf>
    <xf numFmtId="176" fontId="15" fillId="0" borderId="0" xfId="4" applyNumberFormat="1" applyFont="1" applyAlignment="1" applyProtection="1">
      <alignment horizontal="right" vertical="center" wrapText="1" shrinkToFit="1"/>
      <protection locked="0"/>
    </xf>
    <xf numFmtId="0" fontId="7" fillId="0" borderId="0" xfId="4" applyFont="1" applyAlignment="1" applyProtection="1">
      <alignment horizontal="right" vertical="center" wrapText="1" shrinkToFit="1"/>
      <protection locked="0"/>
    </xf>
    <xf numFmtId="49" fontId="12" fillId="0" borderId="0" xfId="4" applyNumberFormat="1" applyFont="1" applyAlignment="1" applyProtection="1">
      <alignment vertical="center" wrapText="1" shrinkToFit="1"/>
      <protection locked="0"/>
    </xf>
    <xf numFmtId="0" fontId="1" fillId="0" borderId="0" xfId="4" applyAlignment="1" applyProtection="1">
      <alignment vertical="center" wrapText="1" shrinkToFit="1"/>
      <protection locked="0"/>
    </xf>
    <xf numFmtId="176" fontId="8" fillId="0" borderId="0" xfId="4" applyNumberFormat="1" applyFont="1" applyAlignment="1" applyProtection="1">
      <alignment horizontal="right" vertical="center" shrinkToFit="1"/>
      <protection locked="0"/>
    </xf>
    <xf numFmtId="0" fontId="8" fillId="0" borderId="0" xfId="4" applyFont="1" applyAlignment="1" applyProtection="1">
      <alignment horizontal="right" vertical="center" shrinkToFit="1"/>
      <protection locked="0"/>
    </xf>
    <xf numFmtId="176" fontId="13" fillId="0" borderId="0" xfId="4" applyNumberFormat="1" applyFont="1" applyAlignment="1" applyProtection="1">
      <alignment vertical="center" shrinkToFit="1"/>
      <protection locked="0"/>
    </xf>
    <xf numFmtId="0" fontId="1" fillId="3" borderId="0" xfId="4" applyFill="1" applyProtection="1">
      <protection locked="0"/>
    </xf>
    <xf numFmtId="0" fontId="19" fillId="0" borderId="0" xfId="4" applyFont="1" applyProtection="1">
      <protection locked="0"/>
    </xf>
    <xf numFmtId="49" fontId="8" fillId="0" borderId="0" xfId="4" applyNumberFormat="1" applyFont="1" applyAlignment="1" applyProtection="1">
      <alignment horizontal="left" vertical="center" shrinkToFit="1"/>
      <protection locked="0"/>
    </xf>
    <xf numFmtId="0" fontId="18" fillId="0" borderId="0" xfId="6" applyFont="1" applyAlignment="1" applyProtection="1">
      <alignment horizontal="left" vertical="center"/>
      <protection locked="0"/>
    </xf>
    <xf numFmtId="0" fontId="9" fillId="0" borderId="0" xfId="6" applyFont="1" applyAlignment="1" applyProtection="1">
      <alignment horizontal="left" vertical="center"/>
      <protection locked="0"/>
    </xf>
    <xf numFmtId="178" fontId="13" fillId="0" borderId="58" xfId="4" applyNumberFormat="1" applyFont="1" applyBorder="1" applyAlignment="1">
      <alignment vertical="center" shrinkToFit="1"/>
    </xf>
    <xf numFmtId="176" fontId="8" fillId="0" borderId="7" xfId="4" applyNumberFormat="1" applyFont="1" applyBorder="1" applyAlignment="1">
      <alignment vertical="center" shrinkToFit="1"/>
    </xf>
    <xf numFmtId="176" fontId="13" fillId="0" borderId="30" xfId="4" applyNumberFormat="1" applyFont="1" applyBorder="1" applyAlignment="1">
      <alignment vertical="center" shrinkToFit="1"/>
    </xf>
    <xf numFmtId="176" fontId="13" fillId="0" borderId="49" xfId="4" applyNumberFormat="1" applyFont="1" applyBorder="1" applyAlignment="1" applyProtection="1">
      <alignment vertical="center" shrinkToFit="1"/>
      <protection locked="0"/>
    </xf>
    <xf numFmtId="176" fontId="25" fillId="0" borderId="0" xfId="4" applyNumberFormat="1" applyFont="1" applyAlignment="1">
      <alignment vertical="center" shrinkToFit="1"/>
    </xf>
    <xf numFmtId="49" fontId="11" fillId="0" borderId="57" xfId="4" applyNumberFormat="1" applyFont="1" applyBorder="1" applyAlignment="1" applyProtection="1">
      <alignment horizontal="center" vertical="center" shrinkToFit="1"/>
      <protection locked="0"/>
    </xf>
    <xf numFmtId="176" fontId="11" fillId="5" borderId="35" xfId="4" applyNumberFormat="1" applyFont="1" applyFill="1" applyBorder="1" applyAlignment="1">
      <alignment vertical="center" shrinkToFit="1"/>
    </xf>
    <xf numFmtId="176" fontId="13" fillId="6" borderId="37" xfId="4" applyNumberFormat="1" applyFont="1" applyFill="1" applyBorder="1" applyAlignment="1">
      <alignment vertical="center" shrinkToFit="1"/>
    </xf>
    <xf numFmtId="0" fontId="24" fillId="0" borderId="0" xfId="0" applyFont="1" applyProtection="1">
      <alignment vertical="center"/>
      <protection locked="0"/>
    </xf>
    <xf numFmtId="176" fontId="26" fillId="0" borderId="0" xfId="4" applyNumberFormat="1" applyFont="1" applyAlignment="1">
      <alignment vertical="center" shrinkToFit="1"/>
    </xf>
    <xf numFmtId="49" fontId="11" fillId="0" borderId="59" xfId="4" applyNumberFormat="1" applyFont="1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vertical="center" shrinkToFit="1"/>
      <protection locked="0"/>
    </xf>
    <xf numFmtId="0" fontId="0" fillId="0" borderId="60" xfId="0" applyBorder="1" applyAlignment="1" applyProtection="1">
      <alignment vertical="center" shrinkToFit="1"/>
      <protection locked="0"/>
    </xf>
    <xf numFmtId="178" fontId="8" fillId="0" borderId="59" xfId="4" applyNumberFormat="1" applyFont="1" applyBorder="1" applyAlignment="1" applyProtection="1">
      <alignment horizontal="right" vertical="center" shrinkToFit="1"/>
      <protection locked="0"/>
    </xf>
    <xf numFmtId="178" fontId="22" fillId="0" borderId="22" xfId="0" applyNumberFormat="1" applyFont="1" applyBorder="1" applyAlignment="1" applyProtection="1">
      <alignment horizontal="right" vertical="center" shrinkToFit="1"/>
      <protection locked="0"/>
    </xf>
    <xf numFmtId="49" fontId="11" fillId="0" borderId="54" xfId="4" applyNumberFormat="1" applyFont="1" applyBorder="1" applyAlignment="1" applyProtection="1">
      <alignment horizontal="center" vertical="center" shrinkToFit="1"/>
      <protection locked="0"/>
    </xf>
    <xf numFmtId="49" fontId="12" fillId="0" borderId="18" xfId="4" applyNumberFormat="1" applyFont="1" applyBorder="1" applyAlignment="1" applyProtection="1">
      <alignment vertical="center" wrapText="1" shrinkToFit="1"/>
      <protection locked="0"/>
    </xf>
    <xf numFmtId="0" fontId="1" fillId="0" borderId="0" xfId="4" applyAlignment="1" applyProtection="1">
      <alignment vertical="center" wrapText="1" shrinkToFit="1"/>
      <protection locked="0"/>
    </xf>
    <xf numFmtId="0" fontId="1" fillId="0" borderId="18" xfId="4" applyBorder="1" applyAlignment="1" applyProtection="1">
      <alignment vertical="center" wrapText="1" shrinkToFit="1"/>
      <protection locked="0"/>
    </xf>
    <xf numFmtId="176" fontId="8" fillId="0" borderId="7" xfId="4" applyNumberFormat="1" applyFont="1" applyBorder="1" applyAlignment="1">
      <alignment vertical="center" shrinkToFit="1"/>
    </xf>
    <xf numFmtId="176" fontId="18" fillId="0" borderId="0" xfId="4" applyNumberFormat="1" applyFont="1" applyAlignment="1">
      <alignment horizontal="right" vertical="center" shrinkToFit="1"/>
    </xf>
    <xf numFmtId="0" fontId="18" fillId="0" borderId="0" xfId="4" applyFont="1" applyAlignment="1">
      <alignment horizontal="right" vertical="center" shrinkToFit="1"/>
    </xf>
    <xf numFmtId="176" fontId="8" fillId="0" borderId="64" xfId="4" applyNumberFormat="1" applyFont="1" applyBorder="1" applyAlignment="1">
      <alignment horizontal="center" vertical="center" wrapText="1" shrinkToFit="1"/>
    </xf>
    <xf numFmtId="0" fontId="7" fillId="0" borderId="65" xfId="4" applyFont="1" applyBorder="1" applyAlignment="1">
      <alignment horizontal="center" vertical="center" wrapText="1" shrinkToFit="1"/>
    </xf>
    <xf numFmtId="176" fontId="8" fillId="0" borderId="66" xfId="4" applyNumberFormat="1" applyFont="1" applyBorder="1" applyAlignment="1" applyProtection="1">
      <alignment horizontal="center" vertical="center" shrinkToFit="1"/>
      <protection locked="0"/>
    </xf>
    <xf numFmtId="0" fontId="7" fillId="0" borderId="39" xfId="4" applyFont="1" applyBorder="1" applyAlignment="1" applyProtection="1">
      <alignment horizontal="center" vertical="center" shrinkToFit="1"/>
      <protection locked="0"/>
    </xf>
    <xf numFmtId="0" fontId="7" fillId="0" borderId="67" xfId="4" applyFont="1" applyBorder="1" applyAlignment="1" applyProtection="1">
      <alignment horizontal="center" vertical="center" shrinkToFit="1"/>
      <protection locked="0"/>
    </xf>
    <xf numFmtId="176" fontId="8" fillId="0" borderId="68" xfId="4" applyNumberFormat="1" applyFont="1" applyBorder="1" applyAlignment="1">
      <alignment horizontal="center" vertical="center" wrapText="1" shrinkToFit="1"/>
    </xf>
    <xf numFmtId="0" fontId="16" fillId="0" borderId="11" xfId="4" applyFont="1" applyBorder="1" applyAlignment="1">
      <alignment vertical="center" wrapText="1" shrinkToFit="1"/>
    </xf>
    <xf numFmtId="0" fontId="16" fillId="0" borderId="69" xfId="4" applyFont="1" applyBorder="1" applyAlignment="1">
      <alignment vertical="center" wrapText="1" shrinkToFit="1"/>
    </xf>
    <xf numFmtId="0" fontId="16" fillId="0" borderId="70" xfId="4" applyFont="1" applyBorder="1" applyAlignment="1">
      <alignment vertical="center" wrapText="1" shrinkToFit="1"/>
    </xf>
    <xf numFmtId="49" fontId="12" fillId="0" borderId="0" xfId="4" applyNumberFormat="1" applyFont="1" applyAlignment="1" applyProtection="1">
      <alignment horizontal="center" vertical="center" wrapText="1" shrinkToFit="1"/>
      <protection locked="0"/>
    </xf>
    <xf numFmtId="0" fontId="8" fillId="0" borderId="32" xfId="4" applyFont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176" fontId="8" fillId="0" borderId="54" xfId="4" applyNumberFormat="1" applyFont="1" applyBorder="1" applyAlignment="1">
      <alignment horizontal="center" vertical="center" shrinkToFit="1"/>
    </xf>
    <xf numFmtId="176" fontId="8" fillId="0" borderId="59" xfId="4" applyNumberFormat="1" applyFont="1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176" fontId="8" fillId="0" borderId="12" xfId="4" applyNumberFormat="1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48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50" xfId="0" applyBorder="1" applyAlignment="1" applyProtection="1">
      <alignment vertical="center" wrapText="1"/>
      <protection locked="0"/>
    </xf>
    <xf numFmtId="176" fontId="13" fillId="0" borderId="63" xfId="4" applyNumberFormat="1" applyFont="1" applyBorder="1" applyAlignment="1">
      <alignment vertical="center" shrinkToFit="1"/>
    </xf>
    <xf numFmtId="0" fontId="0" fillId="0" borderId="7" xfId="0" applyBorder="1">
      <alignment vertical="center"/>
    </xf>
    <xf numFmtId="49" fontId="12" fillId="0" borderId="1" xfId="4" applyNumberFormat="1" applyFont="1" applyBorder="1" applyAlignment="1" applyProtection="1">
      <alignment vertical="center" wrapText="1" shrinkToFit="1"/>
      <protection locked="0"/>
    </xf>
    <xf numFmtId="178" fontId="8" fillId="0" borderId="22" xfId="4" applyNumberFormat="1" applyFont="1" applyBorder="1" applyAlignment="1" applyProtection="1">
      <alignment horizontal="right" vertical="center" shrinkToFit="1"/>
      <protection locked="0"/>
    </xf>
    <xf numFmtId="176" fontId="15" fillId="0" borderId="53" xfId="4" applyNumberFormat="1" applyFont="1" applyBorder="1" applyAlignment="1">
      <alignment horizontal="right" vertical="center" wrapText="1" shrinkToFit="1"/>
    </xf>
    <xf numFmtId="0" fontId="1" fillId="0" borderId="0" xfId="4"/>
    <xf numFmtId="0" fontId="1" fillId="0" borderId="53" xfId="4" applyBorder="1"/>
    <xf numFmtId="0" fontId="1" fillId="0" borderId="1" xfId="4" applyBorder="1" applyAlignment="1" applyProtection="1">
      <alignment vertical="center" wrapText="1" shrinkToFit="1"/>
      <protection locked="0"/>
    </xf>
    <xf numFmtId="176" fontId="8" fillId="0" borderId="31" xfId="4" applyNumberFormat="1" applyFont="1" applyBorder="1" applyAlignment="1">
      <alignment vertical="center" shrinkToFit="1"/>
    </xf>
    <xf numFmtId="176" fontId="8" fillId="0" borderId="23" xfId="4" applyNumberFormat="1" applyFont="1" applyBorder="1" applyAlignment="1">
      <alignment vertical="center" shrinkToFit="1"/>
    </xf>
    <xf numFmtId="176" fontId="8" fillId="0" borderId="15" xfId="4" applyNumberFormat="1" applyFont="1" applyBorder="1" applyAlignment="1">
      <alignment vertical="center" shrinkToFit="1"/>
    </xf>
    <xf numFmtId="176" fontId="8" fillId="0" borderId="37" xfId="4" applyNumberFormat="1" applyFont="1" applyBorder="1" applyAlignment="1">
      <alignment horizontal="left" vertical="center" shrinkToFit="1"/>
    </xf>
    <xf numFmtId="176" fontId="8" fillId="0" borderId="37" xfId="4" applyNumberFormat="1" applyFont="1" applyBorder="1" applyAlignment="1">
      <alignment vertical="center" shrinkToFit="1"/>
    </xf>
    <xf numFmtId="179" fontId="15" fillId="0" borderId="16" xfId="4" applyNumberFormat="1" applyFont="1" applyBorder="1" applyAlignment="1" applyProtection="1">
      <alignment horizontal="left" vertical="center" shrinkToFit="1"/>
      <protection locked="0"/>
    </xf>
    <xf numFmtId="179" fontId="15" fillId="0" borderId="25" xfId="4" applyNumberFormat="1" applyFont="1" applyBorder="1" applyAlignment="1" applyProtection="1">
      <alignment horizontal="left" vertical="center" shrinkToFit="1"/>
      <protection locked="0"/>
    </xf>
    <xf numFmtId="179" fontId="15" fillId="0" borderId="22" xfId="4" applyNumberFormat="1" applyFont="1" applyBorder="1" applyAlignment="1" applyProtection="1">
      <alignment horizontal="left" vertical="center" shrinkToFit="1"/>
      <protection locked="0"/>
    </xf>
    <xf numFmtId="176" fontId="8" fillId="0" borderId="63" xfId="4" applyNumberFormat="1" applyFont="1" applyBorder="1" applyAlignment="1">
      <alignment horizontal="center" vertical="center" wrapText="1"/>
    </xf>
    <xf numFmtId="0" fontId="8" fillId="0" borderId="71" xfId="4" applyFont="1" applyBorder="1" applyAlignment="1">
      <alignment horizontal="center" vertical="center" wrapText="1"/>
    </xf>
    <xf numFmtId="176" fontId="8" fillId="0" borderId="63" xfId="4" applyNumberFormat="1" applyFont="1" applyBorder="1" applyAlignment="1">
      <alignment horizontal="center" vertical="center" wrapText="1" shrinkToFit="1"/>
    </xf>
    <xf numFmtId="0" fontId="8" fillId="0" borderId="71" xfId="4" applyFont="1" applyBorder="1" applyAlignment="1">
      <alignment horizontal="center" vertical="center" wrapText="1" shrinkToFit="1"/>
    </xf>
    <xf numFmtId="0" fontId="16" fillId="0" borderId="7" xfId="4" applyFont="1" applyBorder="1" applyAlignment="1">
      <alignment horizontal="center" vertical="center" shrinkToFit="1"/>
    </xf>
    <xf numFmtId="176" fontId="8" fillId="0" borderId="20" xfId="4" applyNumberFormat="1" applyFont="1" applyBorder="1" applyAlignment="1" applyProtection="1">
      <alignment horizontal="center" vertical="center" shrinkToFit="1"/>
      <protection locked="0"/>
    </xf>
    <xf numFmtId="176" fontId="8" fillId="0" borderId="70" xfId="4" applyNumberFormat="1" applyFont="1" applyBorder="1" applyAlignment="1" applyProtection="1">
      <alignment horizontal="center" vertical="center" shrinkToFit="1"/>
      <protection locked="0"/>
    </xf>
    <xf numFmtId="176" fontId="11" fillId="0" borderId="16" xfId="4" applyNumberFormat="1" applyFont="1" applyBorder="1" applyAlignment="1" applyProtection="1">
      <alignment horizontal="center" vertical="center" shrinkToFit="1"/>
      <protection locked="0"/>
    </xf>
    <xf numFmtId="176" fontId="8" fillId="0" borderId="22" xfId="4" applyNumberFormat="1" applyFont="1" applyBorder="1" applyAlignment="1" applyProtection="1">
      <alignment horizontal="center" vertical="center" shrinkToFit="1"/>
      <protection locked="0"/>
    </xf>
    <xf numFmtId="176" fontId="8" fillId="0" borderId="12" xfId="4" applyNumberFormat="1" applyFont="1" applyBorder="1" applyAlignment="1">
      <alignment horizontal="center" vertical="center" shrinkToFit="1"/>
    </xf>
    <xf numFmtId="176" fontId="8" fillId="0" borderId="11" xfId="4" applyNumberFormat="1" applyFont="1" applyBorder="1" applyAlignment="1">
      <alignment horizontal="center" vertical="center" shrinkToFit="1"/>
    </xf>
    <xf numFmtId="176" fontId="8" fillId="0" borderId="10" xfId="4" applyNumberFormat="1" applyFont="1" applyBorder="1" applyAlignment="1">
      <alignment horizontal="center" vertical="center" shrinkToFit="1"/>
    </xf>
    <xf numFmtId="176" fontId="8" fillId="0" borderId="20" xfId="4" applyNumberFormat="1" applyFont="1" applyBorder="1" applyAlignment="1">
      <alignment horizontal="center" vertical="center" shrinkToFit="1"/>
    </xf>
    <xf numFmtId="176" fontId="8" fillId="0" borderId="70" xfId="4" applyNumberFormat="1" applyFont="1" applyBorder="1" applyAlignment="1">
      <alignment horizontal="center" vertical="center" shrinkToFit="1"/>
    </xf>
    <xf numFmtId="176" fontId="13" fillId="0" borderId="11" xfId="4" applyNumberFormat="1" applyFont="1" applyBorder="1" applyAlignment="1" applyProtection="1">
      <alignment horizontal="center" vertical="center" wrapText="1"/>
      <protection locked="0"/>
    </xf>
    <xf numFmtId="176" fontId="13" fillId="0" borderId="20" xfId="4" applyNumberFormat="1" applyFont="1" applyBorder="1" applyAlignment="1" applyProtection="1">
      <alignment horizontal="center" vertical="center" wrapText="1"/>
      <protection locked="0"/>
    </xf>
    <xf numFmtId="176" fontId="13" fillId="0" borderId="70" xfId="4" applyNumberFormat="1" applyFont="1" applyBorder="1" applyAlignment="1" applyProtection="1">
      <alignment horizontal="center" vertical="center" wrapText="1"/>
      <protection locked="0"/>
    </xf>
    <xf numFmtId="176" fontId="8" fillId="0" borderId="72" xfId="4" applyNumberFormat="1" applyFont="1" applyBorder="1" applyAlignment="1" applyProtection="1">
      <alignment horizontal="center" vertical="center" wrapText="1" shrinkToFit="1"/>
      <protection locked="0"/>
    </xf>
    <xf numFmtId="0" fontId="8" fillId="0" borderId="73" xfId="4" applyFont="1" applyBorder="1" applyAlignment="1" applyProtection="1">
      <alignment horizontal="center" vertical="center" wrapText="1" shrinkToFit="1"/>
      <protection locked="0"/>
    </xf>
    <xf numFmtId="0" fontId="8" fillId="0" borderId="74" xfId="4" applyFont="1" applyBorder="1" applyAlignment="1" applyProtection="1">
      <alignment horizontal="center" vertical="center" wrapText="1" shrinkToFit="1"/>
      <protection locked="0"/>
    </xf>
    <xf numFmtId="176" fontId="8" fillId="0" borderId="75" xfId="4" applyNumberFormat="1" applyFont="1" applyBorder="1" applyAlignment="1">
      <alignment horizontal="center" vertical="center" wrapText="1" shrinkToFit="1"/>
    </xf>
    <xf numFmtId="0" fontId="7" fillId="0" borderId="76" xfId="4" applyFont="1" applyBorder="1" applyAlignment="1">
      <alignment horizontal="center" vertical="center" wrapText="1" shrinkToFit="1"/>
    </xf>
    <xf numFmtId="0" fontId="7" fillId="0" borderId="58" xfId="4" applyFont="1" applyBorder="1" applyAlignment="1">
      <alignment horizontal="center" vertical="center" wrapText="1" shrinkToFit="1"/>
    </xf>
    <xf numFmtId="0" fontId="7" fillId="0" borderId="53" xfId="4" applyFont="1" applyBorder="1" applyAlignment="1">
      <alignment horizontal="center" vertical="center" shrinkToFit="1"/>
    </xf>
    <xf numFmtId="0" fontId="7" fillId="0" borderId="0" xfId="4" applyFont="1" applyAlignment="1">
      <alignment horizontal="center" vertical="center" shrinkToFit="1"/>
    </xf>
    <xf numFmtId="0" fontId="7" fillId="0" borderId="77" xfId="4" applyFont="1" applyBorder="1" applyAlignment="1">
      <alignment horizontal="center" vertical="center" shrinkToFit="1"/>
    </xf>
    <xf numFmtId="0" fontId="8" fillId="0" borderId="5" xfId="4" applyFont="1" applyBorder="1" applyAlignment="1">
      <alignment vertical="center" shrinkToFit="1"/>
    </xf>
    <xf numFmtId="0" fontId="7" fillId="0" borderId="3" xfId="4" applyFont="1" applyBorder="1" applyAlignment="1">
      <alignment vertical="center" shrinkToFit="1"/>
    </xf>
    <xf numFmtId="0" fontId="7" fillId="0" borderId="6" xfId="4" applyFont="1" applyBorder="1" applyAlignment="1">
      <alignment vertical="center" shrinkToFit="1"/>
    </xf>
    <xf numFmtId="49" fontId="11" fillId="0" borderId="2" xfId="4" applyNumberFormat="1" applyFont="1" applyBorder="1" applyAlignment="1" applyProtection="1">
      <alignment vertical="center" shrinkToFit="1"/>
      <protection locked="0"/>
    </xf>
    <xf numFmtId="0" fontId="7" fillId="0" borderId="2" xfId="4" applyFont="1" applyBorder="1" applyAlignment="1" applyProtection="1">
      <alignment vertical="center" shrinkToFit="1"/>
      <protection locked="0"/>
    </xf>
    <xf numFmtId="49" fontId="11" fillId="0" borderId="25" xfId="4" applyNumberFormat="1" applyFont="1" applyBorder="1" applyAlignment="1" applyProtection="1">
      <alignment vertical="center" shrinkToFit="1"/>
      <protection locked="0"/>
    </xf>
    <xf numFmtId="49" fontId="11" fillId="0" borderId="3" xfId="4" applyNumberFormat="1" applyFont="1" applyBorder="1" applyAlignment="1" applyProtection="1">
      <alignment vertical="center" shrinkToFit="1"/>
      <protection locked="0"/>
    </xf>
    <xf numFmtId="49" fontId="8" fillId="0" borderId="0" xfId="4" applyNumberFormat="1" applyFont="1" applyAlignment="1">
      <alignment horizontal="right" vertical="center" shrinkToFit="1"/>
    </xf>
    <xf numFmtId="176" fontId="8" fillId="0" borderId="12" xfId="4" applyNumberFormat="1" applyFont="1" applyBorder="1" applyAlignment="1">
      <alignment horizontal="center" vertical="center" wrapText="1" shrinkToFit="1"/>
    </xf>
    <xf numFmtId="176" fontId="8" fillId="0" borderId="9" xfId="4" applyNumberFormat="1" applyFont="1" applyBorder="1" applyAlignment="1">
      <alignment horizontal="center" vertical="center" wrapText="1" shrinkToFit="1"/>
    </xf>
    <xf numFmtId="176" fontId="8" fillId="0" borderId="20" xfId="4" applyNumberFormat="1" applyFont="1" applyBorder="1" applyAlignment="1">
      <alignment horizontal="center" vertical="center" wrapText="1" shrinkToFit="1"/>
    </xf>
    <xf numFmtId="176" fontId="8" fillId="0" borderId="45" xfId="4" applyNumberFormat="1" applyFont="1" applyBorder="1" applyAlignment="1">
      <alignment horizontal="center" vertical="center" wrapText="1" shrinkToFit="1"/>
    </xf>
    <xf numFmtId="176" fontId="8" fillId="0" borderId="78" xfId="4" applyNumberFormat="1" applyFont="1" applyBorder="1" applyAlignment="1" applyProtection="1">
      <alignment horizontal="center" vertical="center" wrapText="1" shrinkToFit="1"/>
      <protection locked="0"/>
    </xf>
    <xf numFmtId="176" fontId="13" fillId="0" borderId="9" xfId="4" applyNumberFormat="1" applyFont="1" applyBorder="1" applyAlignment="1" applyProtection="1">
      <alignment horizontal="center" vertical="center" wrapText="1" shrinkToFit="1"/>
      <protection locked="0"/>
    </xf>
    <xf numFmtId="176" fontId="13" fillId="0" borderId="79" xfId="4" applyNumberFormat="1" applyFont="1" applyBorder="1" applyAlignment="1" applyProtection="1">
      <alignment horizontal="center" vertical="center" wrapText="1" shrinkToFit="1"/>
      <protection locked="0"/>
    </xf>
    <xf numFmtId="176" fontId="13" fillId="0" borderId="45" xfId="4" applyNumberFormat="1" applyFont="1" applyBorder="1" applyAlignment="1" applyProtection="1">
      <alignment horizontal="center" vertical="center" wrapText="1" shrinkToFit="1"/>
      <protection locked="0"/>
    </xf>
    <xf numFmtId="0" fontId="23" fillId="0" borderId="0" xfId="4" applyFont="1" applyAlignment="1" applyProtection="1">
      <alignment horizontal="right" vertical="center"/>
      <protection locked="0"/>
    </xf>
    <xf numFmtId="49" fontId="11" fillId="0" borderId="61" xfId="4" applyNumberFormat="1" applyFont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62" xfId="0" applyBorder="1" applyAlignment="1" applyProtection="1">
      <alignment horizontal="center" vertical="center" shrinkToFit="1"/>
      <protection locked="0"/>
    </xf>
    <xf numFmtId="178" fontId="8" fillId="0" borderId="61" xfId="4" applyNumberFormat="1" applyFont="1" applyBorder="1" applyAlignment="1" applyProtection="1">
      <alignment horizontal="center" vertical="center" shrinkToFit="1"/>
      <protection locked="0"/>
    </xf>
    <xf numFmtId="178" fontId="0" fillId="0" borderId="6" xfId="0" applyNumberFormat="1" applyBorder="1" applyAlignment="1" applyProtection="1">
      <alignment horizontal="center" vertical="center" shrinkToFit="1"/>
      <protection locked="0"/>
    </xf>
    <xf numFmtId="49" fontId="9" fillId="0" borderId="18" xfId="4" applyNumberFormat="1" applyFont="1" applyBorder="1" applyAlignment="1" applyProtection="1">
      <alignment vertical="center" shrinkToFit="1"/>
      <protection locked="0"/>
    </xf>
    <xf numFmtId="0" fontId="10" fillId="0" borderId="18" xfId="4" applyFont="1" applyBorder="1" applyAlignment="1" applyProtection="1">
      <alignment vertical="center" shrinkToFit="1"/>
      <protection locked="0"/>
    </xf>
    <xf numFmtId="49" fontId="11" fillId="0" borderId="18" xfId="4" applyNumberFormat="1" applyFont="1" applyBorder="1" applyAlignment="1" applyProtection="1">
      <alignment vertical="center" shrinkToFit="1"/>
      <protection locked="0"/>
    </xf>
    <xf numFmtId="0" fontId="7" fillId="0" borderId="25" xfId="4" applyFont="1" applyBorder="1" applyAlignment="1" applyProtection="1">
      <alignment vertical="center" shrinkToFit="1"/>
      <protection locked="0"/>
    </xf>
    <xf numFmtId="0" fontId="7" fillId="0" borderId="18" xfId="4" applyFont="1" applyBorder="1" applyAlignment="1" applyProtection="1">
      <alignment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49" fontId="3" fillId="0" borderId="0" xfId="4" applyNumberFormat="1" applyFont="1" applyAlignment="1">
      <alignment vertical="center" shrinkToFit="1"/>
    </xf>
    <xf numFmtId="49" fontId="4" fillId="0" borderId="0" xfId="4" applyNumberFormat="1" applyFont="1" applyAlignment="1">
      <alignment vertical="center" shrinkToFit="1"/>
    </xf>
    <xf numFmtId="49" fontId="4" fillId="0" borderId="0" xfId="4" applyNumberFormat="1" applyFont="1" applyAlignment="1">
      <alignment horizontal="center" vertical="center" shrinkToFit="1"/>
    </xf>
    <xf numFmtId="49" fontId="6" fillId="0" borderId="0" xfId="4" applyNumberFormat="1" applyFont="1" applyAlignment="1" applyProtection="1">
      <alignment horizontal="center" vertical="center"/>
      <protection locked="0"/>
    </xf>
    <xf numFmtId="0" fontId="1" fillId="0" borderId="0" xfId="4" applyAlignment="1" applyProtection="1">
      <alignment horizontal="center" vertical="center"/>
      <protection locked="0"/>
    </xf>
    <xf numFmtId="49" fontId="8" fillId="0" borderId="0" xfId="4" applyNumberFormat="1" applyFont="1" applyAlignment="1">
      <alignment vertical="center" shrinkToFit="1"/>
    </xf>
    <xf numFmtId="49" fontId="8" fillId="0" borderId="2" xfId="4" applyNumberFormat="1" applyFont="1" applyBorder="1" applyAlignment="1">
      <alignment vertical="center" shrinkToFit="1"/>
    </xf>
    <xf numFmtId="12" fontId="12" fillId="0" borderId="1" xfId="4" applyNumberFormat="1" applyFont="1" applyBorder="1" applyAlignment="1" applyProtection="1">
      <alignment horizontal="center" vertical="center" shrinkToFit="1"/>
      <protection locked="0"/>
    </xf>
    <xf numFmtId="12" fontId="7" fillId="0" borderId="2" xfId="4" applyNumberFormat="1" applyFont="1" applyBorder="1" applyAlignment="1" applyProtection="1">
      <alignment vertical="center" shrinkToFit="1"/>
      <protection locked="0"/>
    </xf>
    <xf numFmtId="49" fontId="8" fillId="0" borderId="1" xfId="4" applyNumberFormat="1" applyFont="1" applyBorder="1" applyAlignment="1">
      <alignment vertical="center" wrapText="1" shrinkToFit="1"/>
    </xf>
    <xf numFmtId="49" fontId="8" fillId="0" borderId="2" xfId="4" applyNumberFormat="1" applyFont="1" applyBorder="1" applyAlignment="1">
      <alignment vertical="center" wrapText="1" shrinkToFit="1"/>
    </xf>
    <xf numFmtId="49" fontId="7" fillId="0" borderId="2" xfId="4" applyNumberFormat="1" applyFont="1" applyBorder="1" applyAlignment="1">
      <alignment horizontal="right" vertical="center" shrinkToFit="1"/>
    </xf>
    <xf numFmtId="49" fontId="8" fillId="0" borderId="2" xfId="4" applyNumberFormat="1" applyFont="1" applyBorder="1" applyAlignment="1">
      <alignment horizontal="right" vertical="center" shrinkToFit="1"/>
    </xf>
  </cellXfs>
  <cellStyles count="15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3" xfId="6" xr:uid="{00000000-0005-0000-0000-000006000000}"/>
    <cellStyle name="標準 4" xfId="7" xr:uid="{00000000-0005-0000-0000-000007000000}"/>
    <cellStyle name="標準 5" xfId="8" xr:uid="{00000000-0005-0000-0000-000008000000}"/>
    <cellStyle name="標準 5 2" xfId="9" xr:uid="{00000000-0005-0000-0000-000009000000}"/>
    <cellStyle name="標準 6" xfId="10" xr:uid="{00000000-0005-0000-0000-00000A000000}"/>
    <cellStyle name="標準 6 2" xfId="11" xr:uid="{00000000-0005-0000-0000-00000B000000}"/>
    <cellStyle name="標準 7" xfId="12" xr:uid="{00000000-0005-0000-0000-00000C000000}"/>
    <cellStyle name="標準 8" xfId="13" xr:uid="{00000000-0005-0000-0000-00000D000000}"/>
    <cellStyle name="標準 9" xfId="14" xr:uid="{00000000-0005-0000-0000-00000E000000}"/>
  </cellStyles>
  <dxfs count="0"/>
  <tableStyles count="0" defaultTableStyle="TableStyleMedium9" defaultPivotStyle="PivotStyleLight16"/>
  <colors>
    <mruColors>
      <color rgb="FFFD02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50800</xdr:colOff>
      <xdr:row>0</xdr:row>
      <xdr:rowOff>76201</xdr:rowOff>
    </xdr:from>
    <xdr:to>
      <xdr:col>26</xdr:col>
      <xdr:colOff>1009649</xdr:colOff>
      <xdr:row>1</xdr:row>
      <xdr:rowOff>215901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369800" y="76201"/>
          <a:ext cx="958849" cy="279400"/>
        </a:xfrm>
        <a:prstGeom prst="rect">
          <a:avLst/>
        </a:prstGeom>
        <a:solidFill>
          <a:sysClr val="window" lastClr="FFFFFF"/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別紙１－１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1"/>
  <sheetViews>
    <sheetView tabSelected="1" view="pageBreakPreview" zoomScale="85" zoomScaleNormal="80" zoomScaleSheetLayoutView="85" workbookViewId="0">
      <selection activeCell="K12" sqref="K12"/>
    </sheetView>
  </sheetViews>
  <sheetFormatPr defaultColWidth="9" defaultRowHeight="13.2" x14ac:dyDescent="0.2"/>
  <cols>
    <col min="1" max="1" width="3.88671875" style="1" customWidth="1"/>
    <col min="2" max="2" width="9.109375" style="1" customWidth="1"/>
    <col min="3" max="3" width="8.109375" style="1" customWidth="1"/>
    <col min="4" max="4" width="1.6640625" style="1" customWidth="1"/>
    <col min="5" max="5" width="10.109375" style="1" customWidth="1"/>
    <col min="6" max="6" width="1.6640625" style="1" customWidth="1"/>
    <col min="7" max="7" width="9.77734375" style="1" customWidth="1"/>
    <col min="8" max="8" width="1.6640625" style="1" customWidth="1"/>
    <col min="9" max="9" width="9.6640625" style="1" customWidth="1"/>
    <col min="10" max="10" width="1.6640625" style="1" customWidth="1"/>
    <col min="11" max="11" width="9.77734375" style="1" customWidth="1"/>
    <col min="12" max="12" width="1.6640625" style="1" customWidth="1"/>
    <col min="13" max="13" width="10.44140625" style="1" customWidth="1"/>
    <col min="14" max="14" width="1.21875" style="1" customWidth="1"/>
    <col min="15" max="15" width="9.88671875" style="1" customWidth="1"/>
    <col min="16" max="16" width="1.44140625" style="1" customWidth="1"/>
    <col min="17" max="17" width="8.44140625" style="1" customWidth="1"/>
    <col min="18" max="18" width="1.44140625" style="1" customWidth="1"/>
    <col min="19" max="19" width="7.6640625" style="1" customWidth="1"/>
    <col min="20" max="20" width="1.88671875" style="1" customWidth="1"/>
    <col min="21" max="21" width="7.109375" style="1" customWidth="1"/>
    <col min="22" max="22" width="1.6640625" style="1" customWidth="1"/>
    <col min="23" max="23" width="11.44140625" style="1" customWidth="1"/>
    <col min="24" max="24" width="10.77734375" style="1" customWidth="1"/>
    <col min="25" max="25" width="9.77734375" style="1" customWidth="1"/>
    <col min="26" max="26" width="12" style="1" customWidth="1"/>
    <col min="27" max="27" width="14.109375" style="1" customWidth="1"/>
    <col min="28" max="29" width="1.77734375" style="1" customWidth="1"/>
    <col min="30" max="30" width="10.77734375" style="1" customWidth="1"/>
    <col min="31" max="31" width="9.109375" style="1" customWidth="1"/>
    <col min="32" max="32" width="11.88671875" style="1" customWidth="1"/>
    <col min="33" max="33" width="9" style="1"/>
    <col min="34" max="34" width="12.6640625" style="1" customWidth="1"/>
    <col min="35" max="16384" width="9" style="1"/>
  </cols>
  <sheetData>
    <row r="1" spans="1:31" ht="7.5" customHeight="1" x14ac:dyDescent="0.2"/>
    <row r="2" spans="1:31" ht="18" customHeight="1" x14ac:dyDescent="0.2">
      <c r="A2" s="256"/>
      <c r="B2" s="257"/>
      <c r="C2" s="257"/>
      <c r="D2" s="257"/>
      <c r="E2" s="257"/>
      <c r="F2" s="258" t="s">
        <v>0</v>
      </c>
      <c r="G2" s="258"/>
      <c r="H2" s="258"/>
      <c r="I2" s="244" t="s">
        <v>86</v>
      </c>
      <c r="J2" s="244"/>
      <c r="K2" s="149" t="s">
        <v>87</v>
      </c>
      <c r="L2" s="149"/>
      <c r="M2" s="259" t="s">
        <v>6</v>
      </c>
      <c r="N2" s="260"/>
      <c r="O2" s="260"/>
      <c r="P2" s="2"/>
      <c r="Q2" s="2"/>
      <c r="R2" s="2"/>
      <c r="S2" s="2"/>
      <c r="T2" s="2"/>
      <c r="U2" s="2"/>
      <c r="V2" s="235" t="s">
        <v>1</v>
      </c>
      <c r="W2" s="235"/>
      <c r="X2" s="250" t="s">
        <v>2</v>
      </c>
      <c r="Y2" s="251"/>
      <c r="Z2" s="251"/>
      <c r="AA2" s="4"/>
      <c r="AB2" s="5"/>
      <c r="AC2" s="5"/>
    </row>
    <row r="3" spans="1:31" ht="18" customHeight="1" x14ac:dyDescent="0.2">
      <c r="A3" s="235" t="s">
        <v>3</v>
      </c>
      <c r="B3" s="235"/>
      <c r="C3" s="252"/>
      <c r="D3" s="252"/>
      <c r="E3" s="252"/>
      <c r="F3" s="252"/>
      <c r="G3" s="252"/>
      <c r="H3" s="235" t="s">
        <v>4</v>
      </c>
      <c r="I3" s="235"/>
      <c r="J3" s="138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35" t="s">
        <v>5</v>
      </c>
      <c r="W3" s="235"/>
      <c r="X3" s="233"/>
      <c r="Y3" s="253"/>
      <c r="Z3" s="253"/>
      <c r="AA3" s="254"/>
      <c r="AB3" s="5"/>
      <c r="AC3" s="5"/>
      <c r="AD3" s="5" t="s">
        <v>6</v>
      </c>
    </row>
    <row r="4" spans="1:31" ht="18" customHeight="1" x14ac:dyDescent="0.2">
      <c r="A4" s="235" t="s">
        <v>7</v>
      </c>
      <c r="B4" s="235"/>
      <c r="C4" s="233"/>
      <c r="D4" s="233"/>
      <c r="E4" s="233"/>
      <c r="F4" s="233"/>
      <c r="G4" s="233"/>
      <c r="H4" s="6"/>
      <c r="I4" s="3"/>
      <c r="J4" s="7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5" t="s">
        <v>8</v>
      </c>
      <c r="W4" s="235"/>
      <c r="X4" s="233" t="s">
        <v>74</v>
      </c>
      <c r="Y4" s="253"/>
      <c r="Z4" s="253"/>
      <c r="AA4" s="253"/>
      <c r="AB4" s="5"/>
      <c r="AC4" s="5"/>
      <c r="AD4" s="5" t="s">
        <v>85</v>
      </c>
    </row>
    <row r="5" spans="1:31" ht="18" customHeight="1" x14ac:dyDescent="0.2">
      <c r="A5" s="235" t="s">
        <v>9</v>
      </c>
      <c r="B5" s="261"/>
      <c r="C5" s="263"/>
      <c r="D5" s="8"/>
      <c r="E5" s="265" t="s">
        <v>63</v>
      </c>
      <c r="F5" s="265"/>
      <c r="G5" s="265"/>
      <c r="H5" s="9"/>
      <c r="I5" s="3"/>
      <c r="J5" s="7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5" t="s">
        <v>10</v>
      </c>
      <c r="W5" s="235"/>
      <c r="X5" s="233" t="s">
        <v>75</v>
      </c>
      <c r="Y5" s="253"/>
      <c r="Z5" s="253"/>
      <c r="AA5" s="253"/>
      <c r="AB5" s="5"/>
      <c r="AC5" s="5"/>
      <c r="AD5" s="5" t="s">
        <v>11</v>
      </c>
    </row>
    <row r="6" spans="1:31" ht="18" customHeight="1" x14ac:dyDescent="0.2">
      <c r="A6" s="262"/>
      <c r="B6" s="262"/>
      <c r="C6" s="264"/>
      <c r="D6" s="10"/>
      <c r="E6" s="266"/>
      <c r="F6" s="266"/>
      <c r="G6" s="266"/>
      <c r="H6" s="267" t="s">
        <v>12</v>
      </c>
      <c r="I6" s="267"/>
      <c r="J6" s="11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68" t="s">
        <v>13</v>
      </c>
      <c r="W6" s="268"/>
      <c r="X6" s="231" t="s">
        <v>76</v>
      </c>
      <c r="Y6" s="232"/>
      <c r="Z6" s="232"/>
      <c r="AA6" s="232"/>
      <c r="AB6" s="5"/>
      <c r="AC6" s="5"/>
      <c r="AD6" s="5" t="s">
        <v>14</v>
      </c>
    </row>
    <row r="7" spans="1:31" ht="23.25" customHeight="1" x14ac:dyDescent="0.2">
      <c r="A7" s="211" t="s">
        <v>15</v>
      </c>
      <c r="B7" s="213"/>
      <c r="C7" s="212"/>
      <c r="D7" s="236" t="s">
        <v>16</v>
      </c>
      <c r="E7" s="237"/>
      <c r="F7" s="240" t="s">
        <v>77</v>
      </c>
      <c r="G7" s="241"/>
      <c r="H7" s="211" t="s">
        <v>17</v>
      </c>
      <c r="I7" s="212"/>
      <c r="J7" s="211" t="s">
        <v>18</v>
      </c>
      <c r="K7" s="212"/>
      <c r="L7" s="211" t="s">
        <v>19</v>
      </c>
      <c r="M7" s="212"/>
      <c r="N7" s="211" t="s">
        <v>20</v>
      </c>
      <c r="O7" s="212"/>
      <c r="P7" s="211" t="s">
        <v>21</v>
      </c>
      <c r="Q7" s="213"/>
      <c r="R7" s="213"/>
      <c r="S7" s="212"/>
      <c r="T7" s="211" t="s">
        <v>22</v>
      </c>
      <c r="U7" s="212"/>
      <c r="V7" s="180" t="s">
        <v>78</v>
      </c>
      <c r="W7" s="216"/>
      <c r="X7" s="219" t="s">
        <v>79</v>
      </c>
      <c r="Y7" s="222" t="s">
        <v>23</v>
      </c>
      <c r="Z7" s="202" t="s">
        <v>24</v>
      </c>
      <c r="AA7" s="204" t="s">
        <v>71</v>
      </c>
      <c r="AB7" s="5"/>
      <c r="AC7" s="5"/>
    </row>
    <row r="8" spans="1:31" ht="19.5" customHeight="1" x14ac:dyDescent="0.2">
      <c r="A8" s="225"/>
      <c r="B8" s="226"/>
      <c r="C8" s="227"/>
      <c r="D8" s="238"/>
      <c r="E8" s="239"/>
      <c r="F8" s="242"/>
      <c r="G8" s="243"/>
      <c r="H8" s="207" t="s">
        <v>25</v>
      </c>
      <c r="I8" s="208"/>
      <c r="J8" s="207" t="s">
        <v>25</v>
      </c>
      <c r="K8" s="208"/>
      <c r="L8" s="207" t="s">
        <v>25</v>
      </c>
      <c r="M8" s="208"/>
      <c r="N8" s="207" t="s">
        <v>25</v>
      </c>
      <c r="O8" s="208"/>
      <c r="P8" s="209" t="s">
        <v>26</v>
      </c>
      <c r="Q8" s="210"/>
      <c r="R8" s="209" t="s">
        <v>26</v>
      </c>
      <c r="S8" s="210"/>
      <c r="T8" s="214"/>
      <c r="U8" s="215"/>
      <c r="V8" s="217"/>
      <c r="W8" s="218"/>
      <c r="X8" s="220"/>
      <c r="Y8" s="223"/>
      <c r="Z8" s="203"/>
      <c r="AA8" s="205"/>
      <c r="AB8" s="5"/>
      <c r="AC8" s="5"/>
    </row>
    <row r="9" spans="1:31" ht="22.5" customHeight="1" x14ac:dyDescent="0.2">
      <c r="A9" s="228" t="s">
        <v>27</v>
      </c>
      <c r="B9" s="229"/>
      <c r="C9" s="230"/>
      <c r="D9" s="12"/>
      <c r="E9" s="13">
        <v>0</v>
      </c>
      <c r="F9" s="14"/>
      <c r="G9" s="13">
        <v>0</v>
      </c>
      <c r="H9" s="15"/>
      <c r="I9" s="16" t="s">
        <v>28</v>
      </c>
      <c r="J9" s="14"/>
      <c r="K9" s="17" t="s">
        <v>28</v>
      </c>
      <c r="L9" s="18"/>
      <c r="M9" s="17" t="s">
        <v>28</v>
      </c>
      <c r="N9" s="18"/>
      <c r="O9" s="17" t="s">
        <v>28</v>
      </c>
      <c r="P9" s="18"/>
      <c r="Q9" s="17" t="s">
        <v>28</v>
      </c>
      <c r="R9" s="18"/>
      <c r="S9" s="17" t="s">
        <v>28</v>
      </c>
      <c r="T9" s="14"/>
      <c r="U9" s="17" t="s">
        <v>28</v>
      </c>
      <c r="V9" s="18"/>
      <c r="W9" s="19">
        <f>G9</f>
        <v>0</v>
      </c>
      <c r="X9" s="221"/>
      <c r="Y9" s="224"/>
      <c r="Z9" s="20" t="s">
        <v>29</v>
      </c>
      <c r="AA9" s="206"/>
      <c r="AB9" s="5"/>
      <c r="AC9" s="5"/>
    </row>
    <row r="10" spans="1:31" ht="21" customHeight="1" x14ac:dyDescent="0.2">
      <c r="A10" s="196" t="s">
        <v>30</v>
      </c>
      <c r="B10" s="196"/>
      <c r="C10" s="196"/>
      <c r="D10" s="21"/>
      <c r="E10" s="22">
        <f>SUM(E11:E13)</f>
        <v>0</v>
      </c>
      <c r="F10" s="23"/>
      <c r="G10" s="24">
        <f>SUM(G11:G13)</f>
        <v>0</v>
      </c>
      <c r="H10" s="25"/>
      <c r="I10" s="26">
        <f>SUM(I11:I13)</f>
        <v>0</v>
      </c>
      <c r="J10" s="23"/>
      <c r="K10" s="26">
        <f>SUM(K11:K13)</f>
        <v>0</v>
      </c>
      <c r="L10" s="23"/>
      <c r="M10" s="26">
        <f>SUM(M11:M13)</f>
        <v>0</v>
      </c>
      <c r="N10" s="23"/>
      <c r="O10" s="26">
        <f>SUM(O11:O13)</f>
        <v>0</v>
      </c>
      <c r="P10" s="23"/>
      <c r="Q10" s="26">
        <f>SUM(Q11:Q13)</f>
        <v>0</v>
      </c>
      <c r="R10" s="27"/>
      <c r="S10" s="26">
        <f>SUM(S11:S13)</f>
        <v>0</v>
      </c>
      <c r="T10" s="23"/>
      <c r="U10" s="26">
        <f>SUM(U11:U13)</f>
        <v>0</v>
      </c>
      <c r="V10" s="23"/>
      <c r="W10" s="26">
        <f>SUM(W11:W13)</f>
        <v>0</v>
      </c>
      <c r="X10" s="28">
        <f>G10-W10</f>
        <v>0</v>
      </c>
      <c r="Y10" s="29"/>
      <c r="Z10" s="30">
        <f>SUM(G10,Y10)</f>
        <v>0</v>
      </c>
      <c r="AA10" s="30">
        <f>MIN(W10,Z10)</f>
        <v>0</v>
      </c>
      <c r="AB10" s="5"/>
      <c r="AC10" s="5"/>
    </row>
    <row r="11" spans="1:31" ht="21" customHeight="1" x14ac:dyDescent="0.2">
      <c r="A11" s="195" t="s">
        <v>31</v>
      </c>
      <c r="B11" s="195"/>
      <c r="C11" s="195"/>
      <c r="D11" s="31"/>
      <c r="E11" s="32"/>
      <c r="F11" s="33"/>
      <c r="G11" s="32"/>
      <c r="H11" s="34"/>
      <c r="I11" s="35"/>
      <c r="J11" s="33"/>
      <c r="K11" s="35"/>
      <c r="L11" s="33"/>
      <c r="M11" s="35"/>
      <c r="N11" s="33"/>
      <c r="O11" s="35"/>
      <c r="P11" s="33"/>
      <c r="Q11" s="35"/>
      <c r="R11" s="36"/>
      <c r="S11" s="35"/>
      <c r="T11" s="33"/>
      <c r="U11" s="35"/>
      <c r="V11" s="33"/>
      <c r="W11" s="37">
        <f>I11+K11+M11+O11+U11</f>
        <v>0</v>
      </c>
      <c r="X11" s="38"/>
      <c r="Y11" s="39"/>
      <c r="Z11" s="40"/>
      <c r="AA11" s="40"/>
      <c r="AB11" s="5"/>
      <c r="AC11" s="5"/>
    </row>
    <row r="12" spans="1:31" ht="21" customHeight="1" x14ac:dyDescent="0.2">
      <c r="A12" s="195" t="s">
        <v>32</v>
      </c>
      <c r="B12" s="195"/>
      <c r="C12" s="195"/>
      <c r="D12" s="31"/>
      <c r="E12" s="41"/>
      <c r="F12" s="33"/>
      <c r="G12" s="41"/>
      <c r="H12" s="42"/>
      <c r="I12" s="43"/>
      <c r="J12" s="33"/>
      <c r="K12" s="43"/>
      <c r="L12" s="33"/>
      <c r="M12" s="43"/>
      <c r="N12" s="33"/>
      <c r="O12" s="43"/>
      <c r="P12" s="33"/>
      <c r="Q12" s="43"/>
      <c r="R12" s="33"/>
      <c r="S12" s="43"/>
      <c r="T12" s="33"/>
      <c r="U12" s="43"/>
      <c r="V12" s="33"/>
      <c r="W12" s="44">
        <f>I12+K12+M12+O12+U12</f>
        <v>0</v>
      </c>
      <c r="X12" s="38"/>
      <c r="Y12" s="39"/>
      <c r="Z12" s="40"/>
      <c r="AA12" s="40"/>
      <c r="AB12" s="5"/>
      <c r="AC12" s="5"/>
    </row>
    <row r="13" spans="1:31" ht="21" customHeight="1" x14ac:dyDescent="0.2">
      <c r="A13" s="194" t="s">
        <v>33</v>
      </c>
      <c r="B13" s="194"/>
      <c r="C13" s="194"/>
      <c r="D13" s="45"/>
      <c r="E13" s="46"/>
      <c r="F13" s="47"/>
      <c r="G13" s="46"/>
      <c r="H13" s="48"/>
      <c r="I13" s="49"/>
      <c r="J13" s="47"/>
      <c r="K13" s="49"/>
      <c r="L13" s="47"/>
      <c r="M13" s="49"/>
      <c r="N13" s="47"/>
      <c r="O13" s="49"/>
      <c r="P13" s="47"/>
      <c r="Q13" s="49"/>
      <c r="R13" s="47"/>
      <c r="S13" s="49"/>
      <c r="T13" s="47"/>
      <c r="U13" s="49"/>
      <c r="V13" s="47"/>
      <c r="W13" s="50">
        <f>I13+K13+M13+O13+U13</f>
        <v>0</v>
      </c>
      <c r="X13" s="51"/>
      <c r="Y13" s="52"/>
      <c r="Z13" s="53"/>
      <c r="AA13" s="53"/>
      <c r="AB13" s="5"/>
      <c r="AC13" s="5"/>
    </row>
    <row r="14" spans="1:31" ht="21" customHeight="1" x14ac:dyDescent="0.2">
      <c r="A14" s="196" t="s">
        <v>34</v>
      </c>
      <c r="B14" s="196"/>
      <c r="C14" s="196"/>
      <c r="D14" s="21"/>
      <c r="E14" s="22">
        <f>SUM(E15:E16)</f>
        <v>0</v>
      </c>
      <c r="F14" s="23"/>
      <c r="G14" s="24">
        <f>SUM(G15:G16)</f>
        <v>0</v>
      </c>
      <c r="H14" s="25"/>
      <c r="I14" s="26">
        <f>SUM(I15:I16)</f>
        <v>0</v>
      </c>
      <c r="J14" s="23"/>
      <c r="K14" s="26">
        <f>SUM(K15:K16)</f>
        <v>0</v>
      </c>
      <c r="L14" s="23"/>
      <c r="M14" s="26">
        <f>SUM(M15:M16)</f>
        <v>0</v>
      </c>
      <c r="N14" s="23"/>
      <c r="O14" s="26">
        <f>SUM(O15:O16)</f>
        <v>0</v>
      </c>
      <c r="P14" s="23"/>
      <c r="Q14" s="26">
        <f>SUM(Q15:Q16)</f>
        <v>0</v>
      </c>
      <c r="R14" s="27"/>
      <c r="S14" s="26">
        <f>SUM(S15:S16)</f>
        <v>0</v>
      </c>
      <c r="T14" s="23"/>
      <c r="U14" s="26">
        <f>SUM(U15:U16)</f>
        <v>0</v>
      </c>
      <c r="V14" s="23"/>
      <c r="W14" s="26">
        <f>SUM(W15:W16)</f>
        <v>0</v>
      </c>
      <c r="X14" s="28">
        <f>G14-W14</f>
        <v>0</v>
      </c>
      <c r="Y14" s="29"/>
      <c r="Z14" s="30">
        <f>SUM(G14,Y14)</f>
        <v>0</v>
      </c>
      <c r="AA14" s="30">
        <f>MIN(W14,Z14)</f>
        <v>0</v>
      </c>
      <c r="AB14" s="5"/>
      <c r="AC14" s="5"/>
      <c r="AE14" s="5"/>
    </row>
    <row r="15" spans="1:31" ht="21" customHeight="1" x14ac:dyDescent="0.2">
      <c r="A15" s="195" t="s">
        <v>35</v>
      </c>
      <c r="B15" s="195"/>
      <c r="C15" s="195"/>
      <c r="D15" s="31"/>
      <c r="E15" s="32"/>
      <c r="F15" s="33"/>
      <c r="G15" s="32"/>
      <c r="H15" s="34"/>
      <c r="I15" s="35"/>
      <c r="J15" s="33"/>
      <c r="K15" s="35"/>
      <c r="L15" s="33"/>
      <c r="M15" s="35"/>
      <c r="N15" s="33"/>
      <c r="O15" s="35"/>
      <c r="P15" s="33"/>
      <c r="Q15" s="35"/>
      <c r="R15" s="36"/>
      <c r="S15" s="35"/>
      <c r="T15" s="33"/>
      <c r="U15" s="35"/>
      <c r="V15" s="33"/>
      <c r="W15" s="37">
        <f>I15+K15+M15+O15+U15</f>
        <v>0</v>
      </c>
      <c r="X15" s="38"/>
      <c r="Y15" s="39"/>
      <c r="Z15" s="40"/>
      <c r="AA15" s="40"/>
      <c r="AB15" s="5"/>
      <c r="AC15" s="5"/>
      <c r="AE15" s="5"/>
    </row>
    <row r="16" spans="1:31" ht="21" customHeight="1" x14ac:dyDescent="0.2">
      <c r="A16" s="194" t="s">
        <v>36</v>
      </c>
      <c r="B16" s="194"/>
      <c r="C16" s="194"/>
      <c r="D16" s="45"/>
      <c r="E16" s="46"/>
      <c r="F16" s="47"/>
      <c r="G16" s="46"/>
      <c r="H16" s="48"/>
      <c r="I16" s="49"/>
      <c r="J16" s="47"/>
      <c r="K16" s="49"/>
      <c r="L16" s="47"/>
      <c r="M16" s="49"/>
      <c r="N16" s="47"/>
      <c r="O16" s="49"/>
      <c r="P16" s="47"/>
      <c r="Q16" s="49"/>
      <c r="R16" s="47"/>
      <c r="S16" s="49"/>
      <c r="T16" s="47"/>
      <c r="U16" s="49"/>
      <c r="V16" s="47"/>
      <c r="W16" s="50">
        <f>I16+K16+M16+O16+U16</f>
        <v>0</v>
      </c>
      <c r="X16" s="51"/>
      <c r="Y16" s="52"/>
      <c r="Z16" s="53"/>
      <c r="AA16" s="53"/>
      <c r="AB16" s="5"/>
      <c r="AC16" s="5"/>
      <c r="AE16" s="5"/>
    </row>
    <row r="17" spans="1:33" ht="21" customHeight="1" x14ac:dyDescent="0.2">
      <c r="A17" s="196" t="s">
        <v>37</v>
      </c>
      <c r="B17" s="196"/>
      <c r="C17" s="196"/>
      <c r="D17" s="21"/>
      <c r="E17" s="22">
        <f>SUM(E18:E21)</f>
        <v>0</v>
      </c>
      <c r="F17" s="23"/>
      <c r="G17" s="24">
        <f>SUM(G18:G21)</f>
        <v>0</v>
      </c>
      <c r="H17" s="25"/>
      <c r="I17" s="26">
        <f>SUM(I18:I21)</f>
        <v>0</v>
      </c>
      <c r="J17" s="23"/>
      <c r="K17" s="26">
        <f>SUM(K18:K21)</f>
        <v>0</v>
      </c>
      <c r="L17" s="23"/>
      <c r="M17" s="26">
        <f>SUM(M18:M21)</f>
        <v>0</v>
      </c>
      <c r="N17" s="23"/>
      <c r="O17" s="26">
        <f>SUM(O18:O21)</f>
        <v>0</v>
      </c>
      <c r="P17" s="23"/>
      <c r="Q17" s="26">
        <f>SUM(Q18:Q21)</f>
        <v>0</v>
      </c>
      <c r="R17" s="27"/>
      <c r="S17" s="26">
        <f>SUM(S18:S21)</f>
        <v>0</v>
      </c>
      <c r="T17" s="23"/>
      <c r="U17" s="26">
        <f>SUM(U18:U21)</f>
        <v>0</v>
      </c>
      <c r="V17" s="23"/>
      <c r="W17" s="26">
        <f>SUM(W18:W21)</f>
        <v>0</v>
      </c>
      <c r="X17" s="28">
        <f>G17-W17</f>
        <v>0</v>
      </c>
      <c r="Y17" s="29"/>
      <c r="Z17" s="30">
        <f>SUM(G17,Y17)</f>
        <v>0</v>
      </c>
      <c r="AA17" s="30">
        <f>MIN(W17,Z17)</f>
        <v>0</v>
      </c>
      <c r="AB17" s="5"/>
      <c r="AC17" s="5"/>
      <c r="AE17" s="5"/>
    </row>
    <row r="18" spans="1:33" ht="21" customHeight="1" x14ac:dyDescent="0.2">
      <c r="A18" s="195" t="s">
        <v>38</v>
      </c>
      <c r="B18" s="195"/>
      <c r="C18" s="195"/>
      <c r="D18" s="31"/>
      <c r="E18" s="32"/>
      <c r="F18" s="33"/>
      <c r="G18" s="32"/>
      <c r="H18" s="34"/>
      <c r="I18" s="35"/>
      <c r="J18" s="33"/>
      <c r="K18" s="35"/>
      <c r="L18" s="33"/>
      <c r="M18" s="35"/>
      <c r="N18" s="33"/>
      <c r="O18" s="35"/>
      <c r="P18" s="33"/>
      <c r="Q18" s="35"/>
      <c r="R18" s="36"/>
      <c r="S18" s="35"/>
      <c r="T18" s="33"/>
      <c r="U18" s="35"/>
      <c r="V18" s="33"/>
      <c r="W18" s="37">
        <f>I18+K18+M18+O18+U18</f>
        <v>0</v>
      </c>
      <c r="X18" s="38"/>
      <c r="Y18" s="39"/>
      <c r="Z18" s="40"/>
      <c r="AA18" s="40"/>
      <c r="AB18" s="5"/>
      <c r="AC18" s="5"/>
    </row>
    <row r="19" spans="1:33" ht="21" customHeight="1" x14ac:dyDescent="0.2">
      <c r="A19" s="195" t="s">
        <v>39</v>
      </c>
      <c r="B19" s="195"/>
      <c r="C19" s="195"/>
      <c r="D19" s="31"/>
      <c r="E19" s="41"/>
      <c r="F19" s="33"/>
      <c r="G19" s="41"/>
      <c r="H19" s="42"/>
      <c r="I19" s="43"/>
      <c r="J19" s="33"/>
      <c r="K19" s="43"/>
      <c r="L19" s="33"/>
      <c r="M19" s="43"/>
      <c r="N19" s="33"/>
      <c r="O19" s="43"/>
      <c r="P19" s="33"/>
      <c r="Q19" s="43"/>
      <c r="R19" s="33"/>
      <c r="S19" s="43"/>
      <c r="T19" s="33"/>
      <c r="U19" s="43"/>
      <c r="V19" s="33"/>
      <c r="W19" s="44">
        <f>I19+K19+M19+O19+U19</f>
        <v>0</v>
      </c>
      <c r="X19" s="38"/>
      <c r="Y19" s="39"/>
      <c r="Z19" s="40"/>
      <c r="AA19" s="40"/>
      <c r="AB19" s="5"/>
      <c r="AC19" s="5"/>
    </row>
    <row r="20" spans="1:33" ht="21" customHeight="1" x14ac:dyDescent="0.2">
      <c r="A20" s="195" t="s">
        <v>40</v>
      </c>
      <c r="B20" s="195"/>
      <c r="C20" s="195"/>
      <c r="D20" s="31"/>
      <c r="E20" s="41"/>
      <c r="F20" s="33"/>
      <c r="G20" s="41"/>
      <c r="H20" s="42"/>
      <c r="I20" s="43"/>
      <c r="J20" s="33"/>
      <c r="K20" s="43"/>
      <c r="L20" s="33"/>
      <c r="M20" s="43"/>
      <c r="N20" s="33"/>
      <c r="O20" s="43"/>
      <c r="P20" s="33"/>
      <c r="Q20" s="43"/>
      <c r="R20" s="33"/>
      <c r="S20" s="43"/>
      <c r="T20" s="33"/>
      <c r="U20" s="43"/>
      <c r="V20" s="33"/>
      <c r="W20" s="44">
        <f>I20+K20+M20+O20+U20</f>
        <v>0</v>
      </c>
      <c r="X20" s="38"/>
      <c r="Y20" s="39"/>
      <c r="Z20" s="40"/>
      <c r="AA20" s="40"/>
      <c r="AB20" s="5"/>
      <c r="AC20" s="5"/>
    </row>
    <row r="21" spans="1:33" ht="21" customHeight="1" x14ac:dyDescent="0.2">
      <c r="A21" s="194" t="s">
        <v>41</v>
      </c>
      <c r="B21" s="194"/>
      <c r="C21" s="194"/>
      <c r="D21" s="45"/>
      <c r="E21" s="46"/>
      <c r="F21" s="47"/>
      <c r="G21" s="46"/>
      <c r="H21" s="48"/>
      <c r="I21" s="49"/>
      <c r="J21" s="47"/>
      <c r="K21" s="49"/>
      <c r="L21" s="47"/>
      <c r="M21" s="49"/>
      <c r="N21" s="47"/>
      <c r="O21" s="49"/>
      <c r="P21" s="47"/>
      <c r="Q21" s="49"/>
      <c r="R21" s="47"/>
      <c r="S21" s="49"/>
      <c r="T21" s="47"/>
      <c r="U21" s="49"/>
      <c r="V21" s="47"/>
      <c r="W21" s="50">
        <f>I21+K21+M21+O21+U21</f>
        <v>0</v>
      </c>
      <c r="X21" s="51"/>
      <c r="Y21" s="54"/>
      <c r="Z21" s="55"/>
      <c r="AA21" s="53"/>
      <c r="AB21" s="5"/>
      <c r="AC21" s="5"/>
    </row>
    <row r="22" spans="1:33" ht="21" customHeight="1" x14ac:dyDescent="0.2">
      <c r="A22" s="197" t="s">
        <v>42</v>
      </c>
      <c r="B22" s="198"/>
      <c r="C22" s="198"/>
      <c r="D22" s="56"/>
      <c r="E22" s="57">
        <f>SUM(E10,E14,E17)</f>
        <v>0</v>
      </c>
      <c r="F22" s="58"/>
      <c r="G22" s="57">
        <f>SUM(G10,G14,G17)</f>
        <v>0</v>
      </c>
      <c r="H22" s="59"/>
      <c r="I22" s="60">
        <f>SUM(I10,I14,I17)</f>
        <v>0</v>
      </c>
      <c r="J22" s="59"/>
      <c r="K22" s="60">
        <f>SUM(K10,K14,K17)</f>
        <v>0</v>
      </c>
      <c r="L22" s="59"/>
      <c r="M22" s="60">
        <f>SUM(M10,M14,M17)</f>
        <v>0</v>
      </c>
      <c r="N22" s="59"/>
      <c r="O22" s="60">
        <f>SUM(O10,O14,O17)</f>
        <v>0</v>
      </c>
      <c r="P22" s="59"/>
      <c r="Q22" s="60">
        <f>SUM(Q10,Q14,Q17)</f>
        <v>0</v>
      </c>
      <c r="R22" s="58"/>
      <c r="S22" s="60">
        <f>SUM(S10,S14,S17)</f>
        <v>0</v>
      </c>
      <c r="T22" s="58"/>
      <c r="U22" s="60">
        <f>SUM(U10,U14,U17)</f>
        <v>0</v>
      </c>
      <c r="V22" s="58"/>
      <c r="W22" s="60">
        <f>SUM(W10,W14,W17)</f>
        <v>0</v>
      </c>
      <c r="X22" s="61"/>
      <c r="Y22" s="62"/>
      <c r="Z22" s="63"/>
      <c r="AA22" s="64">
        <f>SUM(AA10,AA14,AA17)</f>
        <v>0</v>
      </c>
      <c r="AB22" s="5"/>
      <c r="AC22" s="5"/>
    </row>
    <row r="23" spans="1:33" ht="21" customHeight="1" x14ac:dyDescent="0.2">
      <c r="A23" s="198" t="s">
        <v>43</v>
      </c>
      <c r="B23" s="198"/>
      <c r="C23" s="198"/>
      <c r="D23" s="65"/>
      <c r="E23" s="66">
        <f>ROUNDDOWN(E22*E9,-3)</f>
        <v>0</v>
      </c>
      <c r="F23" s="67"/>
      <c r="G23" s="66">
        <f>ROUNDDOWN(G22*G9,-3)</f>
        <v>0</v>
      </c>
      <c r="H23" s="68"/>
      <c r="I23" s="69"/>
      <c r="J23" s="70"/>
      <c r="K23" s="69"/>
      <c r="L23" s="70"/>
      <c r="M23" s="69"/>
      <c r="N23" s="70"/>
      <c r="O23" s="69"/>
      <c r="P23" s="70"/>
      <c r="Q23" s="68"/>
      <c r="R23" s="70"/>
      <c r="S23" s="69"/>
      <c r="T23" s="70"/>
      <c r="U23" s="69"/>
      <c r="V23" s="58"/>
      <c r="W23" s="60">
        <f>ROUNDDOWN(W22*W9,0)</f>
        <v>0</v>
      </c>
      <c r="X23" s="28">
        <f>G23-W23</f>
        <v>0</v>
      </c>
      <c r="Y23" s="147"/>
      <c r="Z23" s="148">
        <f>G23</f>
        <v>0</v>
      </c>
      <c r="AA23" s="64">
        <f>MIN(ROUNDDOWN(AA22*W9,0),Z23)</f>
        <v>0</v>
      </c>
      <c r="AB23" s="5"/>
      <c r="AC23" s="5"/>
    </row>
    <row r="24" spans="1:33" ht="21" customHeight="1" x14ac:dyDescent="0.2">
      <c r="A24" s="196" t="s">
        <v>44</v>
      </c>
      <c r="B24" s="196"/>
      <c r="C24" s="196"/>
      <c r="D24" s="71"/>
      <c r="E24" s="72">
        <f>SUM(E22:E23)</f>
        <v>0</v>
      </c>
      <c r="F24" s="23"/>
      <c r="G24" s="72">
        <f>SUM(G22:G23)</f>
        <v>0</v>
      </c>
      <c r="H24" s="73"/>
      <c r="I24" s="74"/>
      <c r="J24" s="75"/>
      <c r="K24" s="74"/>
      <c r="L24" s="75"/>
      <c r="M24" s="74"/>
      <c r="N24" s="75"/>
      <c r="O24" s="74"/>
      <c r="P24" s="75"/>
      <c r="Q24" s="73"/>
      <c r="R24" s="75"/>
      <c r="S24" s="74"/>
      <c r="T24" s="75"/>
      <c r="U24" s="74"/>
      <c r="V24" s="23"/>
      <c r="W24" s="76">
        <f>SUM(W22:W23)</f>
        <v>0</v>
      </c>
      <c r="X24" s="28">
        <f>G24-W24</f>
        <v>0</v>
      </c>
      <c r="Y24" s="77">
        <f>SUM(Y10,Y14,Y17)</f>
        <v>0</v>
      </c>
      <c r="Z24" s="30">
        <f>SUM(G24,Y24)</f>
        <v>0</v>
      </c>
      <c r="AA24" s="30">
        <f>SUM(AA22,AA23)</f>
        <v>0</v>
      </c>
      <c r="AB24" s="5"/>
      <c r="AC24" s="5"/>
    </row>
    <row r="25" spans="1:33" ht="21" customHeight="1" x14ac:dyDescent="0.2">
      <c r="A25" s="199">
        <v>10</v>
      </c>
      <c r="B25" s="200"/>
      <c r="C25" s="201"/>
      <c r="D25" s="78"/>
      <c r="E25" s="79">
        <f>ROUNDDOWN(E24*A25%,0)</f>
        <v>0</v>
      </c>
      <c r="F25" s="80"/>
      <c r="G25" s="79">
        <f>ROUNDDOWN(G24*A25%,0)</f>
        <v>0</v>
      </c>
      <c r="H25" s="81"/>
      <c r="I25" s="82"/>
      <c r="J25" s="83"/>
      <c r="K25" s="82"/>
      <c r="L25" s="83"/>
      <c r="M25" s="82"/>
      <c r="N25" s="83"/>
      <c r="O25" s="82"/>
      <c r="P25" s="83"/>
      <c r="Q25" s="81"/>
      <c r="R25" s="83"/>
      <c r="S25" s="82"/>
      <c r="T25" s="83"/>
      <c r="U25" s="82"/>
      <c r="V25" s="84"/>
      <c r="W25" s="85">
        <f>ROUNDDOWN(W24*A25%,0)</f>
        <v>0</v>
      </c>
      <c r="X25" s="143">
        <f>G25-W25</f>
        <v>0</v>
      </c>
      <c r="Y25" s="93">
        <f>SUMIF(Y10:Y23,"&lt;0",Y10:Y23)</f>
        <v>0</v>
      </c>
      <c r="Z25" s="94" t="s">
        <v>45</v>
      </c>
      <c r="AA25" s="86">
        <f>IF(AND(G25&gt;0,G25&lt;10000000000),ROUNDDOWN(AA24*A25%,0),0)</f>
        <v>0</v>
      </c>
      <c r="AB25" s="5"/>
      <c r="AC25" s="5"/>
    </row>
    <row r="26" spans="1:33" ht="21" customHeight="1" thickBot="1" x14ac:dyDescent="0.25">
      <c r="A26" s="194" t="s">
        <v>46</v>
      </c>
      <c r="B26" s="194"/>
      <c r="C26" s="194"/>
      <c r="D26" s="45"/>
      <c r="E26" s="87">
        <f>SUM(E24:E25)</f>
        <v>0</v>
      </c>
      <c r="F26" s="88"/>
      <c r="G26" s="87">
        <f>SUM(G24:G25)</f>
        <v>0</v>
      </c>
      <c r="H26" s="89"/>
      <c r="I26" s="90"/>
      <c r="J26" s="91"/>
      <c r="K26" s="90"/>
      <c r="L26" s="91"/>
      <c r="M26" s="90"/>
      <c r="N26" s="91"/>
      <c r="O26" s="90"/>
      <c r="P26" s="91"/>
      <c r="Q26" s="89"/>
      <c r="R26" s="91"/>
      <c r="S26" s="90"/>
      <c r="T26" s="91"/>
      <c r="U26" s="89"/>
      <c r="V26" s="58"/>
      <c r="W26" s="60">
        <f>SUM(W24:W25)</f>
        <v>0</v>
      </c>
      <c r="X26" s="92">
        <f>G26-W26</f>
        <v>0</v>
      </c>
      <c r="Y26" s="141">
        <f>IF(I2&gt;=2023,ROUNDDOWN(G22*-0.5,0),ROUNDDOWN(G22*-0.2,0))</f>
        <v>0</v>
      </c>
      <c r="Z26" s="142" t="s">
        <v>47</v>
      </c>
      <c r="AA26" s="95">
        <f>SUM(AA24:AA25)</f>
        <v>0</v>
      </c>
      <c r="AB26" s="5"/>
      <c r="AC26" s="5"/>
    </row>
    <row r="27" spans="1:33" ht="21" customHeight="1" thickBot="1" x14ac:dyDescent="0.25">
      <c r="A27" s="160" t="s">
        <v>48</v>
      </c>
      <c r="B27" s="160"/>
      <c r="C27" s="160"/>
      <c r="D27" s="96"/>
      <c r="E27" s="144">
        <f>IF(OR($C$5="",$C$5="　"),E26,ROUNDDOWN(E26*$C$5,0))</f>
        <v>0</v>
      </c>
      <c r="F27" s="97"/>
      <c r="G27" s="57">
        <f>IF(OR($C$5="",$C$5="　"),G26,ROUNDDOWN(G26*$C$5,0))</f>
        <v>0</v>
      </c>
      <c r="H27" s="98"/>
      <c r="I27" s="99"/>
      <c r="J27" s="100"/>
      <c r="K27" s="99"/>
      <c r="L27" s="100"/>
      <c r="M27" s="99"/>
      <c r="N27" s="100"/>
      <c r="O27" s="99"/>
      <c r="P27" s="100"/>
      <c r="Q27" s="98"/>
      <c r="R27" s="100"/>
      <c r="S27" s="99"/>
      <c r="T27" s="100"/>
      <c r="U27" s="99"/>
      <c r="V27" s="100"/>
      <c r="W27" s="101"/>
      <c r="X27" s="61"/>
      <c r="Y27" s="102"/>
      <c r="Z27" s="100"/>
      <c r="AA27" s="103">
        <f>IF(OR($C$5="",$C$5="　"),AA26,ROUNDDOWN(AA26*$C$5,0))</f>
        <v>0</v>
      </c>
      <c r="AB27" s="5"/>
      <c r="AC27" s="5"/>
    </row>
    <row r="28" spans="1:33" ht="7.5" customHeight="1" x14ac:dyDescent="0.2">
      <c r="A28" s="104"/>
      <c r="B28" s="104"/>
      <c r="C28" s="104"/>
      <c r="D28" s="104"/>
      <c r="E28" s="105"/>
      <c r="F28" s="105"/>
      <c r="G28" s="105"/>
      <c r="H28" s="105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61"/>
      <c r="AE28" s="162"/>
      <c r="AF28" s="162"/>
      <c r="AG28" s="5"/>
    </row>
    <row r="29" spans="1:33" ht="16.649999999999999" customHeight="1" x14ac:dyDescent="0.2">
      <c r="A29" s="163" t="s">
        <v>49</v>
      </c>
      <c r="B29" s="165" t="s">
        <v>70</v>
      </c>
      <c r="C29" s="166"/>
      <c r="D29" s="166"/>
      <c r="E29" s="166"/>
      <c r="F29" s="166"/>
      <c r="G29" s="166"/>
      <c r="H29" s="166"/>
      <c r="I29" s="167"/>
      <c r="J29" s="168" t="s">
        <v>83</v>
      </c>
      <c r="K29" s="169"/>
      <c r="L29" s="106"/>
      <c r="M29" s="104"/>
      <c r="N29" s="104"/>
      <c r="O29" s="172" t="s">
        <v>73</v>
      </c>
      <c r="P29" s="158"/>
      <c r="Q29" s="158"/>
      <c r="R29" s="158"/>
      <c r="S29" s="158"/>
      <c r="T29" s="158"/>
      <c r="U29" s="158"/>
      <c r="V29" s="158"/>
      <c r="W29" s="158"/>
      <c r="X29" s="173" t="s">
        <v>50</v>
      </c>
      <c r="Y29" s="174"/>
      <c r="Z29" s="174"/>
      <c r="AA29" s="175"/>
      <c r="AB29" s="107"/>
    </row>
    <row r="30" spans="1:33" ht="16.649999999999999" customHeight="1" x14ac:dyDescent="0.2">
      <c r="A30" s="164"/>
      <c r="B30" s="108" t="s">
        <v>51</v>
      </c>
      <c r="C30" s="176" t="s">
        <v>52</v>
      </c>
      <c r="D30" s="176"/>
      <c r="E30" s="176"/>
      <c r="F30" s="177" t="s">
        <v>53</v>
      </c>
      <c r="G30" s="178"/>
      <c r="H30" s="178"/>
      <c r="I30" s="179"/>
      <c r="J30" s="170"/>
      <c r="K30" s="171"/>
      <c r="L30" s="109"/>
      <c r="M30" s="110" t="s">
        <v>54</v>
      </c>
      <c r="N30" s="110"/>
      <c r="O30" s="159"/>
      <c r="P30" s="159"/>
      <c r="Q30" s="159"/>
      <c r="R30" s="159"/>
      <c r="S30" s="159"/>
      <c r="T30" s="159"/>
      <c r="U30" s="159"/>
      <c r="V30" s="159"/>
      <c r="W30" s="159"/>
      <c r="X30" s="180" t="s">
        <v>84</v>
      </c>
      <c r="Y30" s="181"/>
      <c r="Z30" s="182"/>
      <c r="AA30" s="186" t="str">
        <f>IF($M$2="中間検査（年度末）",AA27-G27,IF($M$2="確定検査",AA27-G27,IF($M$2="概算払",AA27-G27,"")))</f>
        <v/>
      </c>
    </row>
    <row r="31" spans="1:33" ht="16.649999999999999" customHeight="1" x14ac:dyDescent="0.2">
      <c r="A31" s="111" t="s">
        <v>55</v>
      </c>
      <c r="B31" s="112"/>
      <c r="C31" s="156" t="s">
        <v>80</v>
      </c>
      <c r="D31" s="156"/>
      <c r="E31" s="156"/>
      <c r="F31" s="151" t="s">
        <v>81</v>
      </c>
      <c r="G31" s="152"/>
      <c r="H31" s="152"/>
      <c r="I31" s="153"/>
      <c r="J31" s="154" t="s">
        <v>69</v>
      </c>
      <c r="K31" s="155"/>
      <c r="L31" s="113"/>
      <c r="M31" s="110" t="s">
        <v>56</v>
      </c>
      <c r="N31" s="110"/>
      <c r="O31" s="188"/>
      <c r="P31" s="188"/>
      <c r="Q31" s="188"/>
      <c r="R31" s="188"/>
      <c r="S31" s="188"/>
      <c r="T31" s="188"/>
      <c r="U31" s="188"/>
      <c r="V31" s="188"/>
      <c r="W31" s="188"/>
      <c r="X31" s="183"/>
      <c r="Y31" s="184"/>
      <c r="Z31" s="185"/>
      <c r="AA31" s="187"/>
    </row>
    <row r="32" spans="1:33" ht="16.649999999999999" customHeight="1" x14ac:dyDescent="0.2">
      <c r="A32" s="111" t="s">
        <v>57</v>
      </c>
      <c r="B32" s="112"/>
      <c r="C32" s="156" t="s">
        <v>80</v>
      </c>
      <c r="D32" s="156"/>
      <c r="E32" s="156"/>
      <c r="F32" s="151" t="s">
        <v>81</v>
      </c>
      <c r="G32" s="152"/>
      <c r="H32" s="152"/>
      <c r="I32" s="153"/>
      <c r="J32" s="154" t="s">
        <v>69</v>
      </c>
      <c r="K32" s="189"/>
      <c r="L32" s="190" t="s">
        <v>58</v>
      </c>
      <c r="M32" s="191"/>
      <c r="N32" s="110"/>
      <c r="O32" s="157"/>
      <c r="P32" s="157"/>
      <c r="Q32" s="157"/>
      <c r="R32" s="157"/>
      <c r="S32" s="157"/>
      <c r="T32" s="157"/>
      <c r="U32" s="157"/>
      <c r="V32" s="157"/>
      <c r="W32" s="157"/>
      <c r="X32" s="5"/>
    </row>
    <row r="33" spans="1:33" ht="16.649999999999999" customHeight="1" x14ac:dyDescent="0.2">
      <c r="A33" s="111" t="s">
        <v>59</v>
      </c>
      <c r="B33" s="112"/>
      <c r="C33" s="156" t="s">
        <v>80</v>
      </c>
      <c r="D33" s="156"/>
      <c r="E33" s="156"/>
      <c r="F33" s="151" t="s">
        <v>81</v>
      </c>
      <c r="G33" s="152"/>
      <c r="H33" s="152"/>
      <c r="I33" s="153"/>
      <c r="J33" s="154" t="s">
        <v>69</v>
      </c>
      <c r="K33" s="189"/>
      <c r="L33" s="192"/>
      <c r="M33" s="191"/>
      <c r="N33" s="114"/>
      <c r="O33" s="188"/>
      <c r="P33" s="193"/>
      <c r="Q33" s="193"/>
      <c r="R33" s="193"/>
      <c r="S33" s="193"/>
      <c r="T33" s="193"/>
      <c r="U33" s="193"/>
      <c r="V33" s="193"/>
      <c r="W33" s="193"/>
      <c r="X33" s="5"/>
    </row>
    <row r="34" spans="1:33" ht="16.649999999999999" customHeight="1" x14ac:dyDescent="0.2">
      <c r="A34" s="111" t="s">
        <v>60</v>
      </c>
      <c r="B34" s="112"/>
      <c r="C34" s="156" t="s">
        <v>80</v>
      </c>
      <c r="D34" s="156"/>
      <c r="E34" s="156"/>
      <c r="F34" s="151" t="s">
        <v>81</v>
      </c>
      <c r="G34" s="152"/>
      <c r="H34" s="152"/>
      <c r="I34" s="153"/>
      <c r="J34" s="154" t="s">
        <v>69</v>
      </c>
      <c r="K34" s="155"/>
      <c r="L34" s="192"/>
      <c r="M34" s="191"/>
      <c r="N34" s="114"/>
      <c r="O34" s="159"/>
      <c r="P34" s="159"/>
      <c r="Q34" s="159"/>
      <c r="R34" s="159"/>
      <c r="S34" s="159"/>
      <c r="T34" s="159"/>
      <c r="U34" s="159"/>
      <c r="V34" s="159"/>
      <c r="W34" s="159"/>
      <c r="AB34" s="5"/>
      <c r="AC34" s="5"/>
    </row>
    <row r="35" spans="1:33" ht="16.649999999999999" customHeight="1" x14ac:dyDescent="0.2">
      <c r="A35" s="111" t="s">
        <v>61</v>
      </c>
      <c r="B35" s="112"/>
      <c r="C35" s="156" t="s">
        <v>80</v>
      </c>
      <c r="D35" s="156"/>
      <c r="E35" s="156"/>
      <c r="F35" s="151" t="s">
        <v>81</v>
      </c>
      <c r="G35" s="152"/>
      <c r="H35" s="152"/>
      <c r="I35" s="153"/>
      <c r="J35" s="154" t="s">
        <v>69</v>
      </c>
      <c r="K35" s="155"/>
      <c r="L35" s="192"/>
      <c r="M35" s="191"/>
      <c r="N35" s="115"/>
      <c r="O35" s="157"/>
      <c r="P35" s="158"/>
      <c r="Q35" s="158"/>
      <c r="R35" s="158"/>
      <c r="S35" s="158"/>
      <c r="T35" s="158"/>
      <c r="U35" s="158"/>
      <c r="V35" s="158"/>
      <c r="W35" s="158"/>
      <c r="AB35" s="5"/>
      <c r="AC35" s="5"/>
    </row>
    <row r="36" spans="1:33" ht="18" customHeight="1" x14ac:dyDescent="0.2">
      <c r="A36" s="111" t="s">
        <v>62</v>
      </c>
      <c r="B36" s="112"/>
      <c r="C36" s="156" t="s">
        <v>80</v>
      </c>
      <c r="D36" s="156"/>
      <c r="E36" s="156"/>
      <c r="F36" s="151" t="s">
        <v>81</v>
      </c>
      <c r="G36" s="152"/>
      <c r="H36" s="152"/>
      <c r="I36" s="153"/>
      <c r="J36" s="154" t="s">
        <v>69</v>
      </c>
      <c r="K36" s="155"/>
      <c r="L36" s="192"/>
      <c r="M36" s="191"/>
      <c r="N36" s="115"/>
      <c r="O36" s="159"/>
      <c r="P36" s="159"/>
      <c r="Q36" s="159"/>
      <c r="R36" s="159"/>
      <c r="S36" s="159"/>
      <c r="T36" s="159"/>
      <c r="U36" s="159"/>
      <c r="V36" s="159"/>
      <c r="W36" s="159"/>
      <c r="X36" s="110"/>
      <c r="Y36" s="117"/>
      <c r="Z36" s="117"/>
      <c r="AA36" s="145"/>
      <c r="AB36" s="5"/>
      <c r="AC36" s="5"/>
    </row>
    <row r="37" spans="1:33" ht="18" customHeight="1" x14ac:dyDescent="0.2">
      <c r="A37" s="116" t="s">
        <v>82</v>
      </c>
      <c r="B37" s="146"/>
      <c r="C37" s="245" t="s">
        <v>80</v>
      </c>
      <c r="D37" s="246"/>
      <c r="E37" s="247"/>
      <c r="F37" s="245" t="s">
        <v>81</v>
      </c>
      <c r="G37" s="246"/>
      <c r="H37" s="246"/>
      <c r="I37" s="247"/>
      <c r="J37" s="248" t="s">
        <v>69</v>
      </c>
      <c r="K37" s="249"/>
      <c r="L37" s="121"/>
      <c r="M37" s="121"/>
      <c r="N37" s="115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3"/>
      <c r="Z37" s="123"/>
      <c r="AA37" s="150" t="s">
        <v>88</v>
      </c>
      <c r="AB37" s="110"/>
      <c r="AC37" s="110"/>
      <c r="AD37" s="117"/>
      <c r="AE37" s="117"/>
      <c r="AF37" s="124"/>
      <c r="AG37" s="5"/>
    </row>
    <row r="38" spans="1:33" ht="10.5" customHeight="1" x14ac:dyDescent="0.2">
      <c r="A38" s="118"/>
      <c r="B38" s="119"/>
      <c r="C38" s="119"/>
      <c r="D38" s="119"/>
      <c r="E38" s="119"/>
      <c r="F38" s="119"/>
      <c r="G38" s="119"/>
      <c r="H38" s="119"/>
      <c r="I38" s="120"/>
      <c r="J38" s="120"/>
      <c r="K38" s="113"/>
      <c r="L38" s="121"/>
      <c r="M38" s="121"/>
      <c r="N38" s="115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3"/>
      <c r="Z38" s="123"/>
      <c r="AA38" s="123"/>
      <c r="AB38" s="110"/>
      <c r="AC38" s="110"/>
      <c r="AD38" s="117"/>
      <c r="AE38" s="117"/>
      <c r="AF38" s="124"/>
      <c r="AG38" s="5"/>
    </row>
    <row r="39" spans="1:33" ht="15.75" customHeight="1" x14ac:dyDescent="0.2">
      <c r="A39" s="118"/>
      <c r="B39" s="119"/>
      <c r="C39" s="119"/>
      <c r="D39" s="119"/>
      <c r="E39" s="119"/>
      <c r="F39" s="119"/>
      <c r="G39" s="119"/>
      <c r="H39" s="119"/>
      <c r="I39" s="120"/>
      <c r="J39" s="120"/>
      <c r="K39" s="113"/>
      <c r="L39" s="121"/>
      <c r="M39" s="121"/>
      <c r="N39" s="115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3"/>
      <c r="Z39" s="123"/>
      <c r="AA39" s="123"/>
      <c r="AB39" s="110"/>
      <c r="AC39" s="110"/>
      <c r="AD39" s="117"/>
      <c r="AE39" s="117"/>
      <c r="AF39" s="124"/>
      <c r="AG39" s="5"/>
    </row>
    <row r="40" spans="1:33" x14ac:dyDescent="0.2">
      <c r="C40" s="139"/>
      <c r="D40" s="139" t="s">
        <v>64</v>
      </c>
      <c r="E40" s="139"/>
      <c r="F40" s="139" t="s">
        <v>65</v>
      </c>
      <c r="G40" s="139"/>
      <c r="H40" s="139"/>
      <c r="I40" s="139"/>
      <c r="J40" s="139"/>
      <c r="K40" s="139"/>
      <c r="L40" s="140"/>
      <c r="M40" s="139"/>
      <c r="N40" s="139"/>
    </row>
    <row r="41" spans="1:33" x14ac:dyDescent="0.2">
      <c r="C41" s="139"/>
      <c r="D41" s="139"/>
      <c r="E41" s="139"/>
      <c r="F41" s="139"/>
      <c r="G41" s="139" t="s">
        <v>66</v>
      </c>
      <c r="H41" s="139"/>
      <c r="I41" s="139"/>
      <c r="J41" s="139"/>
      <c r="K41" s="139"/>
      <c r="L41" s="140"/>
      <c r="M41" s="139"/>
      <c r="N41" s="139"/>
    </row>
    <row r="42" spans="1:33" x14ac:dyDescent="0.2">
      <c r="C42" s="139"/>
      <c r="D42" s="139"/>
      <c r="E42" s="139"/>
      <c r="F42" s="139"/>
      <c r="G42" s="139" t="s">
        <v>67</v>
      </c>
      <c r="H42" s="139"/>
      <c r="I42" s="139"/>
      <c r="J42" s="139"/>
      <c r="K42" s="139"/>
      <c r="L42" s="139"/>
      <c r="M42" s="139"/>
      <c r="N42" s="139"/>
    </row>
    <row r="43" spans="1:33" ht="34.65" customHeight="1" x14ac:dyDescent="0.2">
      <c r="A43" s="125"/>
      <c r="C43" s="126"/>
      <c r="D43" s="126"/>
      <c r="E43" s="1" t="s">
        <v>68</v>
      </c>
      <c r="F43" s="126"/>
      <c r="H43" s="126"/>
      <c r="I43" s="127"/>
      <c r="J43" s="127"/>
      <c r="K43" s="128"/>
      <c r="L43" s="129"/>
      <c r="M43" s="129"/>
      <c r="N43" s="130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2"/>
      <c r="Z43" s="132"/>
      <c r="AA43" s="132"/>
      <c r="AB43" s="133"/>
      <c r="AC43" s="133"/>
      <c r="AE43" s="134"/>
      <c r="AG43" s="5"/>
    </row>
    <row r="44" spans="1:33" s="136" customFormat="1" ht="21.75" customHeight="1" x14ac:dyDescent="0.2">
      <c r="A44" s="125"/>
      <c r="B44" s="1"/>
      <c r="C44" s="126"/>
      <c r="D44" s="126"/>
      <c r="E44" s="126"/>
      <c r="F44" s="126"/>
      <c r="G44" s="126"/>
      <c r="H44" s="126"/>
      <c r="I44" s="127"/>
      <c r="J44" s="127"/>
      <c r="K44" s="128"/>
      <c r="L44" s="129"/>
      <c r="M44" s="129"/>
      <c r="N44" s="130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2"/>
      <c r="Z44" s="132"/>
      <c r="AA44" s="132"/>
      <c r="AB44" s="133"/>
      <c r="AC44" s="133"/>
      <c r="AD44" s="134"/>
      <c r="AE44" s="134"/>
      <c r="AF44" s="135"/>
    </row>
    <row r="45" spans="1:33" x14ac:dyDescent="0.2">
      <c r="E45" s="1" t="s">
        <v>72</v>
      </c>
    </row>
    <row r="46" spans="1:33" x14ac:dyDescent="0.2">
      <c r="AF46" s="137"/>
    </row>
    <row r="49" spans="3:14" x14ac:dyDescent="0.2">
      <c r="C49" s="139"/>
      <c r="D49" s="139"/>
      <c r="E49" s="139"/>
      <c r="F49" s="139"/>
      <c r="G49" s="139"/>
      <c r="H49" s="139"/>
      <c r="I49" s="139"/>
      <c r="J49" s="139"/>
      <c r="K49" s="139"/>
      <c r="L49" s="140"/>
      <c r="M49" s="139"/>
      <c r="N49" s="139"/>
    </row>
    <row r="50" spans="3:14" x14ac:dyDescent="0.2">
      <c r="C50" s="139"/>
      <c r="D50" s="139"/>
      <c r="E50" s="139"/>
      <c r="F50" s="139"/>
      <c r="G50" s="139"/>
      <c r="H50" s="139"/>
      <c r="I50" s="139"/>
      <c r="J50" s="139"/>
      <c r="K50" s="139"/>
      <c r="L50" s="140"/>
      <c r="M50" s="139"/>
      <c r="N50" s="139"/>
    </row>
    <row r="51" spans="3:14" x14ac:dyDescent="0.2"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</row>
  </sheetData>
  <sheetProtection algorithmName="SHA-512" hashValue="IeOPQwJq1GEGln88bPoCxWsPUrJQWNGAj6O6TWMLGdlHcKJt/eiwj3ID20jgdx0LiyVF2LBxh7lpA4NJExK7IA==" saltValue="6uogz5meNwF9VvQDnFqi9g==" spinCount="100000" sheet="1" formatCells="0" selectLockedCells="1"/>
  <mergeCells count="101">
    <mergeCell ref="I2:J2"/>
    <mergeCell ref="C37:E37"/>
    <mergeCell ref="F37:I37"/>
    <mergeCell ref="J37:K37"/>
    <mergeCell ref="V2:W2"/>
    <mergeCell ref="X2:Z2"/>
    <mergeCell ref="A3:B3"/>
    <mergeCell ref="C3:G3"/>
    <mergeCell ref="H3:I3"/>
    <mergeCell ref="V3:W3"/>
    <mergeCell ref="X3:AA3"/>
    <mergeCell ref="K3:U3"/>
    <mergeCell ref="A2:E2"/>
    <mergeCell ref="F2:H2"/>
    <mergeCell ref="M2:O2"/>
    <mergeCell ref="V4:W4"/>
    <mergeCell ref="X4:AA4"/>
    <mergeCell ref="A5:B6"/>
    <mergeCell ref="C5:C6"/>
    <mergeCell ref="E5:G6"/>
    <mergeCell ref="V5:W5"/>
    <mergeCell ref="X5:AA5"/>
    <mergeCell ref="H6:I6"/>
    <mergeCell ref="V6:W6"/>
    <mergeCell ref="X6:AA6"/>
    <mergeCell ref="K4:U4"/>
    <mergeCell ref="K5:U5"/>
    <mergeCell ref="K6:U6"/>
    <mergeCell ref="A4:B4"/>
    <mergeCell ref="C4:G4"/>
    <mergeCell ref="D7:E8"/>
    <mergeCell ref="F7:G8"/>
    <mergeCell ref="H7:I7"/>
    <mergeCell ref="J7:K7"/>
    <mergeCell ref="L7:M7"/>
    <mergeCell ref="A14:C14"/>
    <mergeCell ref="Z7:Z8"/>
    <mergeCell ref="AA7:AA9"/>
    <mergeCell ref="H8:I8"/>
    <mergeCell ref="J8:K8"/>
    <mergeCell ref="L8:M8"/>
    <mergeCell ref="N8:O8"/>
    <mergeCell ref="P8:Q8"/>
    <mergeCell ref="R8:S8"/>
    <mergeCell ref="N7:O7"/>
    <mergeCell ref="P7:S7"/>
    <mergeCell ref="T7:U8"/>
    <mergeCell ref="V7:W8"/>
    <mergeCell ref="X7:X9"/>
    <mergeCell ref="Y7:Y9"/>
    <mergeCell ref="A7:C8"/>
    <mergeCell ref="A9:C9"/>
    <mergeCell ref="A10:C10"/>
    <mergeCell ref="A11:C11"/>
    <mergeCell ref="A12:C12"/>
    <mergeCell ref="A13:C13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7:C27"/>
    <mergeCell ref="AD28:AF28"/>
    <mergeCell ref="A29:A30"/>
    <mergeCell ref="B29:I29"/>
    <mergeCell ref="J29:K30"/>
    <mergeCell ref="O29:W30"/>
    <mergeCell ref="X29:AA29"/>
    <mergeCell ref="C30:E30"/>
    <mergeCell ref="F30:I30"/>
    <mergeCell ref="X30:Z31"/>
    <mergeCell ref="AA30:AA31"/>
    <mergeCell ref="C31:E31"/>
    <mergeCell ref="F31:I31"/>
    <mergeCell ref="J31:K31"/>
    <mergeCell ref="O31:W32"/>
    <mergeCell ref="C32:E32"/>
    <mergeCell ref="F32:I32"/>
    <mergeCell ref="J32:K32"/>
    <mergeCell ref="L32:M36"/>
    <mergeCell ref="C33:E33"/>
    <mergeCell ref="F33:I33"/>
    <mergeCell ref="J33:K33"/>
    <mergeCell ref="O33:W34"/>
    <mergeCell ref="C34:E34"/>
    <mergeCell ref="F34:I34"/>
    <mergeCell ref="J34:K34"/>
    <mergeCell ref="C35:E35"/>
    <mergeCell ref="F35:I35"/>
    <mergeCell ref="J35:K35"/>
    <mergeCell ref="O35:W36"/>
    <mergeCell ref="C36:E36"/>
    <mergeCell ref="F36:I36"/>
    <mergeCell ref="J36:K36"/>
  </mergeCells>
  <phoneticPr fontId="2"/>
  <dataValidations count="4">
    <dataValidation type="list" showInputMessage="1" showErrorMessage="1" sqref="M2:O2" xr:uid="{00000000-0002-0000-0000-000000000000}">
      <formula1>$AD$3:$AD$6</formula1>
    </dataValidation>
    <dataValidation type="list" errorStyle="warning" showInputMessage="1" showErrorMessage="1" sqref="C5:C6" xr:uid="{00000000-0002-0000-0000-000001000000}">
      <formula1>"　,2/3,1/2"</formula1>
    </dataValidation>
    <dataValidation type="list" allowBlank="1" showInputMessage="1" showErrorMessage="1" sqref="A25:C25" xr:uid="{00000000-0002-0000-0000-000002000000}">
      <formula1>"8,10"</formula1>
    </dataValidation>
    <dataValidation type="list" allowBlank="1" showInputMessage="1" sqref="B31:B37" xr:uid="{8C3B8C46-72FA-4C47-BA03-5EC69D86F91F}">
      <formula1>"中間検査,20□□年度実績額,確定検査"</formula1>
    </dataValidation>
  </dataValidations>
  <printOptions horizontalCentered="1"/>
  <pageMargins left="0.19685039370078741" right="0.19685039370078741" top="0.70866141732283472" bottom="0.35433070866141736" header="0.59055118110236227" footer="0.19685039370078741"/>
  <pageSetup paperSize="9" scale="78" fitToHeight="2" orientation="landscape" cellComments="asDisplayed" r:id="rId1"/>
  <headerFooter alignWithMargins="0"/>
  <rowBreaks count="1" manualBreakCount="1">
    <brk id="39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一般用</vt:lpstr>
      <vt:lpstr>一般用!Print_Area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