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28831BCF-A200-4CC8-A44A-3704AC269689}" xr6:coauthVersionLast="47" xr6:coauthVersionMax="47" xr10:uidLastSave="{00000000-0000-0000-0000-000000000000}"/>
  <bookViews>
    <workbookView xWindow="-104" yWindow="-104" windowWidth="22326" windowHeight="13329"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4" i="80" l="1"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s="1"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B13" i="80" l="1"/>
  <c r="E126" i="80"/>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S14" i="80" l="1" a="1"/>
  <c r="S14" i="80" s="1"/>
  <c r="A16" i="77"/>
  <c r="Z16" i="77" s="1" a="1"/>
  <c r="Z16" i="77" s="1"/>
  <c r="S16" i="77" s="1" a="1"/>
  <c r="S16" i="77" s="1"/>
  <c r="B14" i="77"/>
  <c r="H65" i="79"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A17" i="77" l="1"/>
  <c r="A18" i="77" s="1"/>
  <c r="B16" i="77"/>
  <c r="B15" i="76"/>
  <c r="L69" i="80"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B17" i="77" l="1"/>
  <c r="Z17" i="77" a="1"/>
  <c r="Z17" i="77" s="1"/>
  <c r="J69" i="80"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s="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S15" i="71" s="1" a="1"/>
  <c r="S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Z16" i="70" s="1" a="1"/>
  <c r="Z16" i="70" s="1"/>
  <c r="S16" i="70" s="1" a="1"/>
  <c r="S16" i="70" s="1"/>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B15" i="72" l="1"/>
  <c r="Z15" i="72" a="1"/>
  <c r="Z15" i="72" s="1"/>
  <c r="S15" i="72" s="1" a="1"/>
  <c r="S15" i="72" s="1"/>
  <c r="Z16" i="72" a="1"/>
  <c r="Z16" i="72" s="1"/>
  <c r="S16" i="72" s="1" a="1"/>
  <c r="S16" i="72" s="1"/>
  <c r="S15" i="70" a="1"/>
  <c r="S15" i="70" s="1"/>
  <c r="AB16" i="69"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9" i="72" l="1"/>
  <c r="Z18" i="72" a="1"/>
  <c r="Z18" i="72" s="1"/>
  <c r="S18" i="72" s="1" a="1"/>
  <c r="S18" i="72" s="1"/>
  <c r="S13" i="69"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S13" i="68" s="1" a="1"/>
  <c r="S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Z16" i="68" l="1" a="1"/>
  <c r="Z16" i="68" s="1"/>
  <c r="F78" i="7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B139" i="72" s="1"/>
  <c r="C10" i="72"/>
  <c r="F157" i="72"/>
  <c r="O157" i="72" s="1"/>
  <c r="F61" i="72"/>
  <c r="L58" i="72"/>
  <c r="L60" i="72"/>
  <c r="B65" i="72" a="1"/>
  <c r="B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B130" i="72" l="1"/>
  <c r="E130" i="72" s="1" a="1"/>
  <c r="E130" i="72" s="1"/>
  <c r="F65" i="72" a="1"/>
  <c r="F65" i="72" s="1"/>
  <c r="Z42" i="75"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l="1"/>
  <c r="E164" i="69"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<sst xmlns="http://schemas.openxmlformats.org/spreadsheetml/2006/main" count="4089" uniqueCount="182">
  <si>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</si>
  <si>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</si>
  <si>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</si>
  <si>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</si>
  <si>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</si>
  <si>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</si>
  <si>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</si>
  <si>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</si>
  <si>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</si>
  <si>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</si>
  <si>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</si>
  <si>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</si>
  <si>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</si>
  <si>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</si>
  <si>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</si>
  <si>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</si>
  <si>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</si>
  <si>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</si>
  <si>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</si>
  <si>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</si>
  <si>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</si>
  <si>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</si>
  <si>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</si>
  <si>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</si>
  <si>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</si>
  <si>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</si>
  <si>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</si>
  <si>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</si>
  <si>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</si>
  <si>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</si>
  <si>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</si>
  <si>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</si>
  <si>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</si>
  <si>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</si>
  <si>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</si>
  <si>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</si>
  <si>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</si>
  <si>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</si>
  <si>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</si>
  <si>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</si>
  <si>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</si>
  <si>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</si>
  <si>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</si>
  <si>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</si>
  <si>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</si>
  <si>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</si>
  <si>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</si>
  <si>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</si>
  <si>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</si>
  <si>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</si>
  <si>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</si>
  <si>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</si>
  <si>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</si>
  <si>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</si>
  <si>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</si>
  <si>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</si>
  <si>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</si>
  <si>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</si>
  <si>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</si>
  <si>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</si>
  <si>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</si>
  <si>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</si>
  <si>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</si>
  <si>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</si>
  <si>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</si>
  <si>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</si>
  <si>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</si>
  <si>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</si>
  <si>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</si>
  <si>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</si>
  <si>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</si>
  <si>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</si>
  <si>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</si>
  <si>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</si>
  <si>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</si>
  <si>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</si>
  <si>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</si>
  <si>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</si>
  <si>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</si>
  <si>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</si>
  <si>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</si>
  <si>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</si>
  <si>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</si>
  <si>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</si>
  <si>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</si>
  <si>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</si>
  <si>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</si>
  <si>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</si>
  <si>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</si>
  <si>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</si>
  <si>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</si>
  <si>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</si>
  <si>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</si>
  <si>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</si>
  <si>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</si>
  <si>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</si>
  <si>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</si>
  <si>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</si>
  <si>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</si>
  <si>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</si>
  <si>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</si>
  <si>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</si>
  <si>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</si>
  <si>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</si>
  <si>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</si>
  <si>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</si>
  <si>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</si>
  <si>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</si>
  <si>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</si>
  <si>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</si>
  <si>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</si>
  <si>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</si>
  <si>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</si>
  <si>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</si>
  <si>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</si>
  <si>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</si>
  <si>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</si>
  <si>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</si>
  <si>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</si>
  <si>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</si>
  <si>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</si>
  <si>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</si>
  <si>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</si>
  <si>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</si>
  <si>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</si>
  <si>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</si>
  <si>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</si>
  <si>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</si>
  <si>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</si>
  <si>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</si>
  <si>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</si>
  <si>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</si>
  <si>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</si>
  <si>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</si>
  <si>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</si>
  <si>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</si>
  <si>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</si>
  <si>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</si>
  <si>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</si>
  <si>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</si>
  <si>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</si>
  <si>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</si>
  <si>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</si>
  <si>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</si>
  <si>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</si>
  <si>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</si>
  <si>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</si>
  <si>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</si>
  <si>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</si>
  <si>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</si>
  <si>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</si>
  <si>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</si>
  <si>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</si>
  <si>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</si>
  <si>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</si>
  <si>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</si>
  <si>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</si>
  <si>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</si>
  <si>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</si>
  <si>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</si>
  <si>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</si>
  <si>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</si>
  <si>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</si>
  <si>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</si>
  <si>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</si>
  <si>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</si>
  <si>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</si>
  <si>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</si>
  <si>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</si>
  <si>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</si>
  <si>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</si>
  <si>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</si>
  <si>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</si>
  <si>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</si>
  <si>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</si>
  <si>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</si>
  <si>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</si>
  <si>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</si>
  <si>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</si>
  <si>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</si>
  <si>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</si>
  <si>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補助事業従事日誌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</si>
</sst>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169</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21</v>
      </c>
      <c r="C10" s="454" t="str">
        <f>"←稼働"&amp;F54&amp;"日
 + "&amp;"休暇"&amp;E54&amp;"日"</f>
        <v>←稼働21日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6"/>
      <c r="K16" s="407"/>
      <c r="L16" s="407"/>
      <c r="M16" s="407"/>
      <c r="N16" s="407"/>
      <c r="O16" s="407"/>
      <c r="P16" s="407"/>
      <c r="Q16" s="408"/>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9"/>
      <c r="K17" s="410"/>
      <c r="L17" s="410"/>
      <c r="M17" s="410"/>
      <c r="N17" s="410"/>
      <c r="O17" s="410"/>
      <c r="P17" s="410"/>
      <c r="Q17" s="410"/>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46119</v>
      </c>
      <c r="B19" s="39" t="str">
        <f>TEXT(A19,"aaa")</f>
        <v>火</v>
      </c>
      <c r="C19" s="85" t="s">
        <v>119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46120</v>
      </c>
      <c r="B20" s="38" t="str">
        <f>TEXT(A20,"aaa")</f>
        <v>水</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3"/>
      <c r="K23" s="414"/>
      <c r="L23" s="414"/>
      <c r="M23" s="414"/>
      <c r="N23" s="414"/>
      <c r="O23" s="414"/>
      <c r="P23" s="414"/>
      <c r="Q23" s="41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9"/>
      <c r="K24" s="410"/>
      <c r="L24" s="410"/>
      <c r="M24" s="410"/>
      <c r="N24" s="410"/>
      <c r="O24" s="410"/>
      <c r="P24" s="410"/>
      <c r="Q24" s="415"/>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3"/>
      <c r="K30" s="414"/>
      <c r="L30" s="414"/>
      <c r="M30" s="414"/>
      <c r="N30" s="414"/>
      <c r="O30" s="414"/>
      <c r="P30" s="414"/>
      <c r="Q30" s="417"/>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9"/>
      <c r="K31" s="410"/>
      <c r="L31" s="410"/>
      <c r="M31" s="410"/>
      <c r="N31" s="410"/>
      <c r="O31" s="410"/>
      <c r="P31" s="410"/>
      <c r="Q31" s="415"/>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3"/>
      <c r="K37" s="414"/>
      <c r="L37" s="414"/>
      <c r="M37" s="414"/>
      <c r="N37" s="414"/>
      <c r="O37" s="414"/>
      <c r="P37" s="414"/>
      <c r="Q37" s="417"/>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9"/>
      <c r="K38" s="410"/>
      <c r="L38" s="410"/>
      <c r="M38" s="410"/>
      <c r="N38" s="410"/>
      <c r="O38" s="410"/>
      <c r="P38" s="410"/>
      <c r="Q38" s="415"/>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0.95" hidden="1" outlineLevel="1">
      <c r="A59" s="214"/>
      <c r="B59" s="214"/>
      <c r="C59" s="214"/>
      <c r="D59" s="215"/>
      <c r="E59" s="215"/>
      <c r="F59" s="215"/>
      <c r="G59" s="215"/>
      <c r="H59" s="215"/>
      <c r="I59" s="215"/>
      <c r="J59" s="215"/>
      <c r="K59" s="214"/>
      <c r="L59" s="377">
        <f>H54+J54</f>
        <v>0</v>
      </c>
      <c r="M59" s="378"/>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21</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j6RzAo1qUYPrOzw0pZ+ITyQDaV7b/TjWESICROAWP/lK+LqoPCt2Db2+bNJv58YR4Pmac/NrNWkzcf3OVJ5Fg==" saltValue="R6pajQueUACPQK0B3EOP5g=="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6"/>
    <mergeCell ref="J17:Q23"/>
    <mergeCell ref="J24:Q30"/>
    <mergeCell ref="J31:Q37"/>
    <mergeCell ref="J38: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177</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19</v>
      </c>
      <c r="C10" s="454" t="str">
        <f>"←稼働"&amp;F54&amp;"日
 + "&amp;"休暇"&amp;E54&amp;"日"</f>
        <v>←稼働19日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6"/>
      <c r="K14" s="407"/>
      <c r="L14" s="407"/>
      <c r="M14" s="407"/>
      <c r="N14" s="407"/>
      <c r="O14" s="407"/>
      <c r="P14" s="407"/>
      <c r="Q14" s="408"/>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9"/>
      <c r="K15" s="410"/>
      <c r="L15" s="410"/>
      <c r="M15" s="410"/>
      <c r="N15" s="410"/>
      <c r="O15" s="410"/>
      <c r="P15" s="410"/>
      <c r="Q15" s="41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11"/>
      <c r="K16" s="412"/>
      <c r="L16" s="412"/>
      <c r="M16" s="412"/>
      <c r="N16" s="412"/>
      <c r="O16" s="412"/>
      <c r="P16" s="412"/>
      <c r="Q16" s="416"/>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13"/>
      <c r="K21" s="414"/>
      <c r="L21" s="414"/>
      <c r="M21" s="414"/>
      <c r="N21" s="414"/>
      <c r="O21" s="414"/>
      <c r="P21" s="414"/>
      <c r="Q21" s="417"/>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9"/>
      <c r="K22" s="410"/>
      <c r="L22" s="410"/>
      <c r="M22" s="410"/>
      <c r="N22" s="410"/>
      <c r="O22" s="410"/>
      <c r="P22" s="410"/>
      <c r="Q22" s="415"/>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13"/>
      <c r="K28" s="414"/>
      <c r="L28" s="414"/>
      <c r="M28" s="414"/>
      <c r="N28" s="414"/>
      <c r="O28" s="414"/>
      <c r="P28" s="414"/>
      <c r="Q28" s="41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9"/>
      <c r="K29" s="410"/>
      <c r="L29" s="410"/>
      <c r="M29" s="410"/>
      <c r="N29" s="410"/>
      <c r="O29" s="410"/>
      <c r="P29" s="410"/>
      <c r="Q29" s="415"/>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3"/>
      <c r="K35" s="414"/>
      <c r="L35" s="414"/>
      <c r="M35" s="414"/>
      <c r="N35" s="414"/>
      <c r="O35" s="414"/>
      <c r="P35" s="414"/>
      <c r="Q35" s="41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9"/>
      <c r="K36" s="410"/>
      <c r="L36" s="410"/>
      <c r="M36" s="410"/>
      <c r="N36" s="410"/>
      <c r="O36" s="410"/>
      <c r="P36" s="410"/>
      <c r="Q36" s="415"/>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13"/>
      <c r="K42" s="414"/>
      <c r="L42" s="414"/>
      <c r="M42" s="414"/>
      <c r="N42" s="414"/>
      <c r="O42" s="414"/>
      <c r="P42" s="414"/>
      <c r="Q42" s="417"/>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ruebPE2XNjrX/W7+r7JO0RWg2VIT6ZAfuF5fvZvr0VxfyXO82bB7drKk8KPbNh733wykAi4E7IzBjvww2lXwg==" saltValue="k75blO3itzDzItcT38UpzQ==" spinCount="100000" sheet="1" formatRows="0" selectLockedCells="1"/>
  <dataConsolidate/>
  <mergeCells count="11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4"/>
    <mergeCell ref="J15:Q21"/>
    <mergeCell ref="J22:Q28"/>
    <mergeCell ref="J29:Q35"/>
    <mergeCell ref="J36:Q42"/>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178</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18</v>
      </c>
      <c r="C10" s="454" t="str">
        <f>"←稼働"&amp;F54&amp;"日
 + "&amp;"休暇"&amp;E54&amp;"日"</f>
        <v>←稼働18日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6"/>
      <c r="K18" s="407"/>
      <c r="L18" s="407"/>
      <c r="M18" s="407"/>
      <c r="N18" s="407"/>
      <c r="O18" s="407"/>
      <c r="P18" s="407"/>
      <c r="Q18" s="408"/>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9"/>
      <c r="K19" s="410"/>
      <c r="L19" s="410"/>
      <c r="M19" s="410"/>
      <c r="N19" s="410"/>
      <c r="O19" s="410"/>
      <c r="P19" s="410"/>
      <c r="Q19" s="41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3"/>
      <c r="K25" s="414"/>
      <c r="L25" s="414"/>
      <c r="M25" s="414"/>
      <c r="N25" s="414"/>
      <c r="O25" s="414"/>
      <c r="P25" s="414"/>
      <c r="Q25" s="417"/>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9"/>
      <c r="K26" s="410"/>
      <c r="L26" s="410"/>
      <c r="M26" s="410"/>
      <c r="N26" s="410"/>
      <c r="O26" s="410"/>
      <c r="P26" s="410"/>
      <c r="Q26" s="415"/>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3"/>
      <c r="K32" s="414"/>
      <c r="L32" s="414"/>
      <c r="M32" s="414"/>
      <c r="N32" s="414"/>
      <c r="O32" s="414"/>
      <c r="P32" s="414"/>
      <c r="Q32" s="417"/>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9"/>
      <c r="K33" s="410"/>
      <c r="L33" s="410"/>
      <c r="M33" s="410"/>
      <c r="N33" s="410"/>
      <c r="O33" s="410"/>
      <c r="P33" s="410"/>
      <c r="Q33" s="415"/>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3"/>
      <c r="K39" s="414"/>
      <c r="L39" s="414"/>
      <c r="M39" s="414"/>
      <c r="N39" s="414"/>
      <c r="O39" s="414"/>
      <c r="P39" s="414"/>
      <c r="Q39" s="417"/>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9"/>
      <c r="K40" s="410"/>
      <c r="L40" s="410"/>
      <c r="M40" s="410"/>
      <c r="N40" s="410"/>
      <c r="O40" s="410"/>
      <c r="P40" s="410"/>
      <c r="Q40" s="415"/>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18</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alurGa0HpAWjp7cLFHahkt3unG4CLT86YR6gb/4mXLJnba1/OD+5DD5wiZPceht1kPNkshy8QbdLzfjQwDuDQ==" saltValue="CUYDYW2jffS05MHp6zQjlg=="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8"/>
    <mergeCell ref="J19:Q25"/>
    <mergeCell ref="J26:Q32"/>
    <mergeCell ref="J33:Q39"/>
    <mergeCell ref="J40: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E6" sqref="E6:P6"/>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179</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22</v>
      </c>
      <c r="C10" s="454" t="str">
        <f>"←稼働"&amp;F54&amp;"日
 + "&amp;"休暇"&amp;E54&amp;"日"</f>
        <v>←稼働22日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6"/>
      <c r="K18" s="407"/>
      <c r="L18" s="407"/>
      <c r="M18" s="407"/>
      <c r="N18" s="407"/>
      <c r="O18" s="407"/>
      <c r="P18" s="407"/>
      <c r="Q18" s="408"/>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9"/>
      <c r="K19" s="410"/>
      <c r="L19" s="410"/>
      <c r="M19" s="410"/>
      <c r="N19" s="410"/>
      <c r="O19" s="410"/>
      <c r="P19" s="410"/>
      <c r="Q19" s="41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3"/>
      <c r="K25" s="414"/>
      <c r="L25" s="414"/>
      <c r="M25" s="414"/>
      <c r="N25" s="414"/>
      <c r="O25" s="414"/>
      <c r="P25" s="414"/>
      <c r="Q25" s="417"/>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9"/>
      <c r="K26" s="410"/>
      <c r="L26" s="410"/>
      <c r="M26" s="410"/>
      <c r="N26" s="410"/>
      <c r="O26" s="410"/>
      <c r="P26" s="410"/>
      <c r="Q26" s="415"/>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3"/>
      <c r="K32" s="414"/>
      <c r="L32" s="414"/>
      <c r="M32" s="414"/>
      <c r="N32" s="414"/>
      <c r="O32" s="414"/>
      <c r="P32" s="414"/>
      <c r="Q32" s="417"/>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9"/>
      <c r="K33" s="410"/>
      <c r="L33" s="410"/>
      <c r="M33" s="410"/>
      <c r="N33" s="410"/>
      <c r="O33" s="410"/>
      <c r="P33" s="410"/>
      <c r="Q33" s="415"/>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3"/>
      <c r="K39" s="414"/>
      <c r="L39" s="414"/>
      <c r="M39" s="414"/>
      <c r="N39" s="414"/>
      <c r="O39" s="414"/>
      <c r="P39" s="414"/>
      <c r="Q39" s="417"/>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9"/>
      <c r="K40" s="410"/>
      <c r="L40" s="410"/>
      <c r="M40" s="410"/>
      <c r="N40" s="410"/>
      <c r="O40" s="410"/>
      <c r="P40" s="410"/>
      <c r="Q40" s="415"/>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0.95" hidden="1" outlineLevel="1">
      <c r="A59" s="214"/>
      <c r="B59" s="214"/>
      <c r="C59" s="214"/>
      <c r="D59" s="215"/>
      <c r="E59" s="215"/>
      <c r="F59" s="215"/>
      <c r="G59" s="215"/>
      <c r="H59" s="215"/>
      <c r="I59" s="215"/>
      <c r="J59" s="215"/>
      <c r="K59" s="214"/>
      <c r="L59" s="377">
        <f>H54+J54</f>
        <v>0</v>
      </c>
      <c r="M59" s="378"/>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hjvDox4Wa5NQJwWHkaidGP9703tGOjbf1VBDe07JBcYUgM7BSyLEilMcoZCouiISWTWbDiX+xYcRuEePBn+ig==" saltValue="XEpgCGFNgg4QdgIiKy6zGg=="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8"/>
    <mergeCell ref="J19:Q25"/>
    <mergeCell ref="J26:Q32"/>
    <mergeCell ref="J33:Q39"/>
    <mergeCell ref="J40: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165</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18</v>
      </c>
      <c r="C10" s="454" t="str">
        <f>"←稼働"&amp;F54&amp;"日
 + "&amp;"休暇"&amp;E54&amp;"日"</f>
        <v>←稼働18日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6"/>
      <c r="K14" s="407"/>
      <c r="L14" s="407"/>
      <c r="M14" s="407"/>
      <c r="N14" s="407"/>
      <c r="O14" s="407"/>
      <c r="P14" s="407"/>
      <c r="Q14" s="408"/>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9"/>
      <c r="K15" s="410"/>
      <c r="L15" s="410"/>
      <c r="M15" s="410"/>
      <c r="N15" s="410"/>
      <c r="O15" s="410"/>
      <c r="P15" s="410"/>
      <c r="Q15" s="41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11"/>
      <c r="K16" s="412"/>
      <c r="L16" s="412"/>
      <c r="M16" s="412"/>
      <c r="N16" s="412"/>
      <c r="O16" s="412"/>
      <c r="P16" s="412"/>
      <c r="Q16" s="416"/>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46149</v>
      </c>
      <c r="B19" s="39" t="str">
        <f>TEXT(A19,"aaa")</f>
        <v>木</v>
      </c>
      <c r="C19" s="85" t="s">
        <v>119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46150</v>
      </c>
      <c r="B20" s="38" t="str">
        <f>TEXT(A20,"aaa")</f>
        <v>金</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13"/>
      <c r="K21" s="414"/>
      <c r="L21" s="414"/>
      <c r="M21" s="414"/>
      <c r="N21" s="414"/>
      <c r="O21" s="414"/>
      <c r="P21" s="414"/>
      <c r="Q21" s="417"/>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9"/>
      <c r="K22" s="410"/>
      <c r="L22" s="410"/>
      <c r="M22" s="410"/>
      <c r="N22" s="410"/>
      <c r="O22" s="410"/>
      <c r="P22" s="410"/>
      <c r="Q22" s="415"/>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46153</v>
      </c>
      <c r="B23" s="38" t="str">
        <f t="shared" si="5"/>
        <v>月</v>
      </c>
      <c r="C23" s="85" t="s">
        <v>119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46154</v>
      </c>
      <c r="B24" s="38" t="str">
        <f t="shared" si="5"/>
        <v>火</v>
      </c>
      <c r="C24" s="85" t="s">
        <v>119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13"/>
      <c r="K28" s="414"/>
      <c r="L28" s="414"/>
      <c r="M28" s="414"/>
      <c r="N28" s="414"/>
      <c r="O28" s="414"/>
      <c r="P28" s="414"/>
      <c r="Q28" s="41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9"/>
      <c r="K29" s="410"/>
      <c r="L29" s="410"/>
      <c r="M29" s="410"/>
      <c r="N29" s="410"/>
      <c r="O29" s="410"/>
      <c r="P29" s="410"/>
      <c r="Q29" s="415"/>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3"/>
      <c r="K35" s="414"/>
      <c r="L35" s="414"/>
      <c r="M35" s="414"/>
      <c r="N35" s="414"/>
      <c r="O35" s="414"/>
      <c r="P35" s="414"/>
      <c r="Q35" s="41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9"/>
      <c r="K36" s="410"/>
      <c r="L36" s="410"/>
      <c r="M36" s="410"/>
      <c r="N36" s="410"/>
      <c r="O36" s="410"/>
      <c r="P36" s="410"/>
      <c r="Q36" s="415"/>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13"/>
      <c r="K42" s="414"/>
      <c r="L42" s="414"/>
      <c r="M42" s="414"/>
      <c r="N42" s="414"/>
      <c r="O42" s="414"/>
      <c r="P42" s="414"/>
      <c r="Q42" s="417"/>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18</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V4dzG4CGhAQ3tBQfdCjYtQZxrZhOQ3FH7qmXdXcTuy1duSk0JZoUx359kZrle1cIegtX/iHDjHZ7oyQK63y+g==" saltValue="TD/9sln4kx4AucWb1QVVhw=="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170</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22</v>
      </c>
      <c r="C10" s="454" t="str">
        <f>"←稼働"&amp;F54&amp;"日
 + "&amp;"休暇"&amp;E54&amp;"日"</f>
        <v>←稼働22日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6"/>
      <c r="K18" s="407"/>
      <c r="L18" s="407"/>
      <c r="M18" s="407"/>
      <c r="N18" s="407"/>
      <c r="O18" s="407"/>
      <c r="P18" s="407"/>
      <c r="Q18" s="408"/>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9"/>
      <c r="K19" s="410"/>
      <c r="L19" s="410"/>
      <c r="M19" s="410"/>
      <c r="N19" s="410"/>
      <c r="O19" s="410"/>
      <c r="P19" s="410"/>
      <c r="Q19" s="41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46181</v>
      </c>
      <c r="B20" s="38" t="str">
        <f>TEXT(A20,"aaa")</f>
        <v>月</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46184</v>
      </c>
      <c r="B23" s="38" t="str">
        <f t="shared" si="5"/>
        <v>木</v>
      </c>
      <c r="C23" s="85" t="s">
        <v>119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46185</v>
      </c>
      <c r="B24" s="38" t="str">
        <f t="shared" si="5"/>
        <v>金</v>
      </c>
      <c r="C24" s="85" t="s">
        <v>119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3"/>
      <c r="K25" s="414"/>
      <c r="L25" s="414"/>
      <c r="M25" s="414"/>
      <c r="N25" s="414"/>
      <c r="O25" s="414"/>
      <c r="P25" s="414"/>
      <c r="Q25" s="417"/>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9"/>
      <c r="K26" s="410"/>
      <c r="L26" s="410"/>
      <c r="M26" s="410"/>
      <c r="N26" s="410"/>
      <c r="O26" s="410"/>
      <c r="P26" s="410"/>
      <c r="Q26" s="415"/>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3"/>
      <c r="K32" s="414"/>
      <c r="L32" s="414"/>
      <c r="M32" s="414"/>
      <c r="N32" s="414"/>
      <c r="O32" s="414"/>
      <c r="P32" s="414"/>
      <c r="Q32" s="417"/>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9"/>
      <c r="K33" s="410"/>
      <c r="L33" s="410"/>
      <c r="M33" s="410"/>
      <c r="N33" s="410"/>
      <c r="O33" s="410"/>
      <c r="P33" s="410"/>
      <c r="Q33" s="415"/>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3"/>
      <c r="K39" s="414"/>
      <c r="L39" s="414"/>
      <c r="M39" s="414"/>
      <c r="N39" s="414"/>
      <c r="O39" s="414"/>
      <c r="P39" s="414"/>
      <c r="Q39" s="417"/>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9"/>
      <c r="K40" s="410"/>
      <c r="L40" s="410"/>
      <c r="M40" s="410"/>
      <c r="N40" s="410"/>
      <c r="O40" s="410"/>
      <c r="P40" s="410"/>
      <c r="Q40" s="415"/>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8oclF3r8l0n8l8I2o8b0LuuuRvqWr3bbjgZVaLFMcVuennFOQe46jxPPX/oOJG7eKgIqofUGU+F4nQLz/ujlDw==" saltValue="qQRfxlzJhvDyZbSc2apeXQ=="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8"/>
    <mergeCell ref="J19:Q25"/>
    <mergeCell ref="J26:Q32"/>
    <mergeCell ref="J33:Q39"/>
    <mergeCell ref="J40: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171</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22</v>
      </c>
      <c r="C10" s="454" t="str">
        <f>"←稼働"&amp;F54&amp;"日
 + "&amp;"休暇"&amp;E54&amp;"日"</f>
        <v>←稼働22日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6"/>
      <c r="K16" s="407"/>
      <c r="L16" s="407"/>
      <c r="M16" s="407"/>
      <c r="N16" s="407"/>
      <c r="O16" s="407"/>
      <c r="P16" s="407"/>
      <c r="Q16" s="408"/>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9"/>
      <c r="K17" s="410"/>
      <c r="L17" s="410"/>
      <c r="M17" s="410"/>
      <c r="N17" s="410"/>
      <c r="O17" s="410"/>
      <c r="P17" s="410"/>
      <c r="Q17" s="41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46211</v>
      </c>
      <c r="B20" s="38" t="str">
        <f>TEXT(A20,"aaa")</f>
        <v>水</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3"/>
      <c r="K23" s="414"/>
      <c r="L23" s="414"/>
      <c r="M23" s="414"/>
      <c r="N23" s="414"/>
      <c r="O23" s="414"/>
      <c r="P23" s="414"/>
      <c r="Q23" s="417"/>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9"/>
      <c r="K24" s="410"/>
      <c r="L24" s="410"/>
      <c r="M24" s="410"/>
      <c r="N24" s="410"/>
      <c r="O24" s="410"/>
      <c r="P24" s="410"/>
      <c r="Q24" s="415"/>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3"/>
      <c r="K30" s="414"/>
      <c r="L30" s="414"/>
      <c r="M30" s="414"/>
      <c r="N30" s="414"/>
      <c r="O30" s="414"/>
      <c r="P30" s="414"/>
      <c r="Q30" s="417"/>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9"/>
      <c r="K31" s="410"/>
      <c r="L31" s="410"/>
      <c r="M31" s="410"/>
      <c r="N31" s="410"/>
      <c r="O31" s="410"/>
      <c r="P31" s="410"/>
      <c r="Q31" s="415"/>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3"/>
      <c r="K37" s="414"/>
      <c r="L37" s="414"/>
      <c r="M37" s="414"/>
      <c r="N37" s="414"/>
      <c r="O37" s="414"/>
      <c r="P37" s="414"/>
      <c r="Q37" s="417"/>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9"/>
      <c r="K38" s="410"/>
      <c r="L38" s="410"/>
      <c r="M38" s="410"/>
      <c r="N38" s="410"/>
      <c r="O38" s="410"/>
      <c r="P38" s="410"/>
      <c r="Q38" s="415"/>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CutvAupqh3PBRN09WHX+DNK0TulRV0sb4+QQ7fkhl5wa/0DOkK69SXQrCNtcvt1RwKnaGkCx3/Y3K8FCFRwAQ==" saltValue="zn6DnQqUJYqvguhGYDZHyA=="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6"/>
    <mergeCell ref="J17:Q23"/>
    <mergeCell ref="J24:Q30"/>
    <mergeCell ref="J31:Q37"/>
    <mergeCell ref="J38: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172</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20</v>
      </c>
      <c r="C10" s="454" t="str">
        <f>"←稼働"&amp;F54&amp;"日
 + "&amp;"休暇"&amp;E54&amp;"日"</f>
        <v>←稼働20日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9"/>
      <c r="K14" s="410"/>
      <c r="L14" s="410"/>
      <c r="M14" s="410"/>
      <c r="N14" s="410"/>
      <c r="O14" s="410"/>
      <c r="P14" s="410"/>
      <c r="Q14" s="41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11"/>
      <c r="K15" s="412"/>
      <c r="L15" s="412"/>
      <c r="M15" s="412"/>
      <c r="N15" s="412"/>
      <c r="O15" s="412"/>
      <c r="P15" s="412"/>
      <c r="Q15" s="416"/>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11"/>
      <c r="K16" s="412"/>
      <c r="L16" s="412"/>
      <c r="M16" s="412"/>
      <c r="N16" s="412"/>
      <c r="O16" s="412"/>
      <c r="P16" s="412"/>
      <c r="Q16" s="416"/>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3"/>
      <c r="K20" s="414"/>
      <c r="L20" s="414"/>
      <c r="M20" s="414"/>
      <c r="N20" s="414"/>
      <c r="O20" s="414"/>
      <c r="P20" s="414"/>
      <c r="Q20" s="41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9"/>
      <c r="K21" s="410"/>
      <c r="L21" s="410"/>
      <c r="M21" s="410"/>
      <c r="N21" s="410"/>
      <c r="O21" s="410"/>
      <c r="P21" s="410"/>
      <c r="Q21" s="415"/>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3"/>
      <c r="K27" s="414"/>
      <c r="L27" s="414"/>
      <c r="M27" s="414"/>
      <c r="N27" s="414"/>
      <c r="O27" s="414"/>
      <c r="P27" s="414"/>
      <c r="Q27" s="41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9"/>
      <c r="K28" s="410"/>
      <c r="L28" s="410"/>
      <c r="M28" s="410"/>
      <c r="N28" s="410"/>
      <c r="O28" s="410"/>
      <c r="P28" s="410"/>
      <c r="Q28" s="415"/>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3"/>
      <c r="K34" s="414"/>
      <c r="L34" s="414"/>
      <c r="M34" s="414"/>
      <c r="N34" s="414"/>
      <c r="O34" s="414"/>
      <c r="P34" s="414"/>
      <c r="Q34" s="417"/>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9"/>
      <c r="K35" s="410"/>
      <c r="L35" s="410"/>
      <c r="M35" s="410"/>
      <c r="N35" s="410"/>
      <c r="O35" s="410"/>
      <c r="P35" s="410"/>
      <c r="Q35" s="415"/>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3"/>
      <c r="K41" s="414"/>
      <c r="L41" s="414"/>
      <c r="M41" s="414"/>
      <c r="N41" s="414"/>
      <c r="O41" s="414"/>
      <c r="P41" s="414"/>
      <c r="Q41" s="417"/>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9"/>
      <c r="K42" s="410"/>
      <c r="L42" s="410"/>
      <c r="M42" s="410"/>
      <c r="N42" s="410"/>
      <c r="O42" s="410"/>
      <c r="P42" s="410"/>
      <c r="Q42" s="415"/>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20</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eG7QTgKc3A4/2NYjc+djpsUXEMXOxmn7v6NsHkke69ELZxw/4/QFw3nYjFmi/kwHwG3MHCCOo1xQnOGeGslUA==" saltValue="85kwJPmhwdPcSlFJMhYhPQ==" spinCount="100000" sheet="1" formatRows="0" selectLockedCells="1"/>
  <dataConsolidate/>
  <mergeCells count="11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4:Q20"/>
    <mergeCell ref="J21:Q27"/>
    <mergeCell ref="J28:Q34"/>
    <mergeCell ref="J35:Q41"/>
    <mergeCell ref="J42: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173</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19</v>
      </c>
      <c r="C10" s="454" t="str">
        <f>"←稼働"&amp;F54&amp;"日
 + "&amp;"休暇"&amp;E54&amp;"日"</f>
        <v>←稼働19日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6"/>
      <c r="K17" s="407"/>
      <c r="L17" s="407"/>
      <c r="M17" s="407"/>
      <c r="N17" s="407"/>
      <c r="O17" s="407"/>
      <c r="P17" s="407"/>
      <c r="Q17" s="408"/>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9"/>
      <c r="K18" s="410"/>
      <c r="L18" s="410"/>
      <c r="M18" s="410"/>
      <c r="N18" s="410"/>
      <c r="O18" s="410"/>
      <c r="P18" s="410"/>
      <c r="Q18" s="41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3"/>
      <c r="K24" s="414"/>
      <c r="L24" s="414"/>
      <c r="M24" s="414"/>
      <c r="N24" s="414"/>
      <c r="O24" s="414"/>
      <c r="P24" s="414"/>
      <c r="Q24" s="417"/>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9"/>
      <c r="K25" s="410"/>
      <c r="L25" s="410"/>
      <c r="M25" s="410"/>
      <c r="N25" s="410"/>
      <c r="O25" s="410"/>
      <c r="P25" s="410"/>
      <c r="Q25" s="415"/>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3"/>
      <c r="K31" s="414"/>
      <c r="L31" s="414"/>
      <c r="M31" s="414"/>
      <c r="N31" s="414"/>
      <c r="O31" s="414"/>
      <c r="P31" s="414"/>
      <c r="Q31" s="417"/>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9"/>
      <c r="K32" s="410"/>
      <c r="L32" s="410"/>
      <c r="M32" s="410"/>
      <c r="N32" s="410"/>
      <c r="O32" s="410"/>
      <c r="P32" s="410"/>
      <c r="Q32" s="415"/>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3"/>
      <c r="K38" s="414"/>
      <c r="L38" s="414"/>
      <c r="M38" s="414"/>
      <c r="N38" s="414"/>
      <c r="O38" s="414"/>
      <c r="P38" s="414"/>
      <c r="Q38" s="417"/>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9"/>
      <c r="K39" s="410"/>
      <c r="L39" s="410"/>
      <c r="M39" s="410"/>
      <c r="N39" s="410"/>
      <c r="O39" s="410"/>
      <c r="P39" s="410"/>
      <c r="Q39" s="415"/>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SIHmnNYVHqrmqf32bamGXTd6DxH5G3ISbv3Uo8E6yUeBGTY8O1KAAuXOVtqymxpUtWQYTRrXL9PpGE2Cavf/A==" saltValue="X6w4HwrkR64zrOjX65dUyA=="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7"/>
    <mergeCell ref="J18:Q24"/>
    <mergeCell ref="J25:Q31"/>
    <mergeCell ref="J32:Q38"/>
    <mergeCell ref="J39: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174</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21</v>
      </c>
      <c r="C10" s="454" t="str">
        <f>"←稼働"&amp;F54&amp;"日
 + "&amp;"休暇"&amp;E54&amp;"日"</f>
        <v>←稼働21日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6"/>
      <c r="K15" s="407"/>
      <c r="L15" s="407"/>
      <c r="M15" s="407"/>
      <c r="N15" s="407"/>
      <c r="O15" s="407"/>
      <c r="P15" s="407"/>
      <c r="Q15" s="408"/>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9"/>
      <c r="K16" s="410"/>
      <c r="L16" s="410"/>
      <c r="M16" s="410"/>
      <c r="N16" s="410"/>
      <c r="O16" s="410"/>
      <c r="P16" s="410"/>
      <c r="Q16" s="41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13"/>
      <c r="K22" s="414"/>
      <c r="L22" s="414"/>
      <c r="M22" s="414"/>
      <c r="N22" s="414"/>
      <c r="O22" s="414"/>
      <c r="P22" s="414"/>
      <c r="Q22" s="417"/>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9"/>
      <c r="K23" s="410"/>
      <c r="L23" s="410"/>
      <c r="M23" s="410"/>
      <c r="N23" s="410"/>
      <c r="O23" s="410"/>
      <c r="P23" s="410"/>
      <c r="Q23" s="415"/>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13"/>
      <c r="K29" s="414"/>
      <c r="L29" s="414"/>
      <c r="M29" s="414"/>
      <c r="N29" s="414"/>
      <c r="O29" s="414"/>
      <c r="P29" s="414"/>
      <c r="Q29" s="417"/>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9"/>
      <c r="K30" s="410"/>
      <c r="L30" s="410"/>
      <c r="M30" s="410"/>
      <c r="N30" s="410"/>
      <c r="O30" s="410"/>
      <c r="P30" s="410"/>
      <c r="Q30" s="415"/>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13"/>
      <c r="K36" s="414"/>
      <c r="L36" s="414"/>
      <c r="M36" s="414"/>
      <c r="N36" s="414"/>
      <c r="O36" s="414"/>
      <c r="P36" s="414"/>
      <c r="Q36" s="41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9"/>
      <c r="K37" s="410"/>
      <c r="L37" s="410"/>
      <c r="M37" s="410"/>
      <c r="N37" s="410"/>
      <c r="O37" s="410"/>
      <c r="P37" s="410"/>
      <c r="Q37" s="415"/>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21</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RC9KbWiCW1TNwN9HaRIwl5V8BAZlffg3P67EgH/HC89VHl8todQIhfJF5AjRLyR+1FfQUtTlSat8eUUhtwQzg==" saltValue="/I5U7gohwfDmVo0O5as4RQ=="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5"/>
    <mergeCell ref="J16:Q22"/>
    <mergeCell ref="J23:Q29"/>
    <mergeCell ref="J30:Q36"/>
    <mergeCell ref="J37: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175</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19</v>
      </c>
      <c r="C10" s="454" t="str">
        <f>"←稼働"&amp;F54&amp;"日
 + "&amp;"休暇"&amp;E54&amp;"日"</f>
        <v>←稼働19日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03"/>
      <c r="K18" s="404"/>
      <c r="L18" s="404"/>
      <c r="M18" s="404"/>
      <c r="N18" s="404"/>
      <c r="O18" s="404"/>
      <c r="P18" s="404"/>
      <c r="Q18" s="40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6"/>
      <c r="K19" s="407"/>
      <c r="L19" s="407"/>
      <c r="M19" s="407"/>
      <c r="N19" s="407"/>
      <c r="O19" s="407"/>
      <c r="P19" s="407"/>
      <c r="Q19" s="408"/>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9"/>
      <c r="K20" s="410"/>
      <c r="L20" s="410"/>
      <c r="M20" s="410"/>
      <c r="N20" s="410"/>
      <c r="O20" s="410"/>
      <c r="P20" s="410"/>
      <c r="Q20" s="415"/>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13"/>
      <c r="K26" s="414"/>
      <c r="L26" s="414"/>
      <c r="M26" s="414"/>
      <c r="N26" s="414"/>
      <c r="O26" s="414"/>
      <c r="P26" s="414"/>
      <c r="Q26" s="417"/>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9"/>
      <c r="K27" s="410"/>
      <c r="L27" s="410"/>
      <c r="M27" s="410"/>
      <c r="N27" s="410"/>
      <c r="O27" s="410"/>
      <c r="P27" s="410"/>
      <c r="Q27" s="415"/>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3"/>
      <c r="K33" s="414"/>
      <c r="L33" s="414"/>
      <c r="M33" s="414"/>
      <c r="N33" s="414"/>
      <c r="O33" s="414"/>
      <c r="P33" s="414"/>
      <c r="Q33" s="417"/>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9"/>
      <c r="K34" s="410"/>
      <c r="L34" s="410"/>
      <c r="M34" s="410"/>
      <c r="N34" s="410"/>
      <c r="O34" s="410"/>
      <c r="P34" s="410"/>
      <c r="Q34" s="415"/>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13"/>
      <c r="K40" s="414"/>
      <c r="L40" s="414"/>
      <c r="M40" s="414"/>
      <c r="N40" s="414"/>
      <c r="O40" s="414"/>
      <c r="P40" s="414"/>
      <c r="Q40" s="417"/>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9"/>
      <c r="K41" s="410"/>
      <c r="L41" s="410"/>
      <c r="M41" s="410"/>
      <c r="N41" s="410"/>
      <c r="O41" s="410"/>
      <c r="P41" s="410"/>
      <c r="Q41" s="415"/>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uRLLWMkUR7cRe1YDGV2BeAybpY7dkiBz5Bk7RGqtp0FuaDyWP744eL6Q3WpiKpy0ldkuHr4OBvOSIPnDmsVbQ==" saltValue="DzmHLr7v3XA+da8RdmSoGg=="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9"/>
    <mergeCell ref="J20:Q26"/>
    <mergeCell ref="J27:Q33"/>
    <mergeCell ref="J34:Q40"/>
    <mergeCell ref="J41: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466" t="s">
        <v>176</v>
      </c>
      <c r="B1" s="467"/>
      <c r="C1" s="467"/>
      <c r="D1" s="467"/>
      <c r="E1" s="467"/>
      <c r="F1" s="468" t="s">
        <v>181</v>
      </c>
      <c r="G1" s="469"/>
      <c r="H1" s="469"/>
      <c r="I1" s="470" t="str">
        <f>IF(AI1="エラーなし","-","コメント(S列)をご確認ください。")</f>
        <v>コメント(S列)をご確認ください。</v>
      </c>
      <c r="J1" s="471"/>
      <c r="K1" s="471"/>
      <c r="L1" s="471"/>
      <c r="M1" s="471"/>
      <c r="N1" s="29" t="str">
        <f>IF($F$1="委託業務従事日誌","契約管理番号：","事業番号：")</f>
        <v>事業番号：</v>
      </c>
      <c r="O1" s="472" t="s">
        <v>150</v>
      </c>
      <c r="P1" s="473"/>
      <c r="Q1" s="10" t="str">
        <f>IF($F$1="委託業務従事日誌","別紙８","")</f>
        <v/>
      </c>
      <c r="R1" s="474" t="s">
        <v>46</v>
      </c>
      <c r="S1" s="326" t="s">
        <v>89</v>
      </c>
      <c r="T1" s="94"/>
      <c r="U1" s="71"/>
      <c r="V1" s="71"/>
      <c r="W1" s="71"/>
      <c r="X1" s="71"/>
      <c r="Y1" s="458" t="s">
        <v>72</v>
      </c>
      <c r="Z1" s="458" t="s">
        <v>73</v>
      </c>
      <c r="AA1" s="458" t="s">
        <v>74</v>
      </c>
      <c r="AB1" s="458" t="s">
        <v>75</v>
      </c>
      <c r="AC1" s="458" t="s">
        <v>78</v>
      </c>
      <c r="AD1" s="458" t="s">
        <v>76</v>
      </c>
      <c r="AE1" s="458" t="s">
        <v>77</v>
      </c>
      <c r="AF1" s="458" t="s">
        <v>180</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160</v>
      </c>
      <c r="B2" s="461"/>
      <c r="C2" s="461"/>
      <c r="D2" s="461"/>
      <c r="E2" s="461"/>
      <c r="F2" s="461"/>
      <c r="G2" s="461"/>
      <c r="H2" s="91"/>
      <c r="I2" s="92"/>
      <c r="J2" s="92"/>
      <c r="K2" s="92"/>
      <c r="L2" s="92"/>
      <c r="M2" s="92"/>
      <c r="N2" s="92"/>
      <c r="O2" s="92"/>
      <c r="P2" s="92" t="s">
        <v>159</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補助事業の名称：</v>
      </c>
      <c r="B3" s="463"/>
      <c r="C3" s="463"/>
      <c r="D3" s="463"/>
      <c r="E3" s="425" t="s">
        <v>123</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108</v>
      </c>
      <c r="AP3" s="157" t="s">
        <v>107</v>
      </c>
      <c r="AQ3" s="3"/>
      <c r="AR3" s="3"/>
      <c r="AS3" s="3"/>
    </row>
    <row r="4" spans="1:108" ht="17.149999999999999" customHeight="1" thickBot="1">
      <c r="A4" s="464"/>
      <c r="B4" s="465"/>
      <c r="C4" s="465"/>
      <c r="D4" s="465"/>
      <c r="E4" s="425" t="s">
        <v>122</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151</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委託・共同研究項目：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補助先等名称：</v>
      </c>
      <c r="D7" s="428"/>
      <c r="E7" s="425" t="s">
        <v>120</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158</v>
      </c>
      <c r="F8" s="448"/>
      <c r="G8" s="448"/>
      <c r="H8" s="448"/>
      <c r="I8" s="449"/>
      <c r="J8" s="449"/>
      <c r="K8" s="45"/>
      <c r="L8" s="45"/>
      <c r="M8" s="45" t="str">
        <f>IF($F$1="委託業務従事日誌","業務管理者等","主任研究者等")&amp;"　所属："</f>
        <v>主任研究者等　所属：</v>
      </c>
      <c r="N8" s="447" t="s">
        <v>124</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154</v>
      </c>
      <c r="F9" s="447"/>
      <c r="G9" s="447"/>
      <c r="H9" s="447"/>
      <c r="I9" s="452"/>
      <c r="J9" s="453"/>
      <c r="K9" s="44"/>
      <c r="L9" s="44"/>
      <c r="M9" s="309" t="s">
        <v>6</v>
      </c>
      <c r="N9" s="447" t="s">
        <v>121</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23</v>
      </c>
      <c r="C10" s="454" t="str">
        <f>"←稼働"&amp;F54&amp;"日
 + "&amp;"休暇"&amp;E54&amp;"日"</f>
        <v>←稼働23日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167</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6"/>
      <c r="K17" s="407"/>
      <c r="L17" s="407"/>
      <c r="M17" s="407"/>
      <c r="N17" s="407"/>
      <c r="O17" s="407"/>
      <c r="P17" s="407"/>
      <c r="Q17" s="408"/>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9"/>
      <c r="K18" s="410"/>
      <c r="L18" s="410"/>
      <c r="M18" s="410"/>
      <c r="N18" s="410"/>
      <c r="O18" s="410"/>
      <c r="P18" s="410"/>
      <c r="Q18" s="41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3"/>
      <c r="K24" s="414"/>
      <c r="L24" s="414"/>
      <c r="M24" s="414"/>
      <c r="N24" s="414"/>
      <c r="O24" s="414"/>
      <c r="P24" s="414"/>
      <c r="Q24" s="417"/>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9"/>
      <c r="K25" s="410"/>
      <c r="L25" s="410"/>
      <c r="M25" s="410"/>
      <c r="N25" s="410"/>
      <c r="O25" s="410"/>
      <c r="P25" s="410"/>
      <c r="Q25" s="415"/>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3"/>
      <c r="K31" s="414"/>
      <c r="L31" s="414"/>
      <c r="M31" s="414"/>
      <c r="N31" s="414"/>
      <c r="O31" s="414"/>
      <c r="P31" s="414"/>
      <c r="Q31" s="417"/>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9"/>
      <c r="K32" s="410"/>
      <c r="L32" s="410"/>
      <c r="M32" s="410"/>
      <c r="N32" s="410"/>
      <c r="O32" s="410"/>
      <c r="P32" s="410"/>
      <c r="Q32" s="415"/>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3"/>
      <c r="K38" s="414"/>
      <c r="L38" s="414"/>
      <c r="M38" s="414"/>
      <c r="N38" s="414"/>
      <c r="O38" s="414"/>
      <c r="P38" s="414"/>
      <c r="Q38" s="417"/>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9"/>
      <c r="K39" s="410"/>
      <c r="L39" s="410"/>
      <c r="M39" s="410"/>
      <c r="N39" s="410"/>
      <c r="O39" s="410"/>
      <c r="P39" s="410"/>
      <c r="Q39" s="415"/>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386" t="s">
        <v>163</v>
      </c>
      <c r="B46" s="387"/>
      <c r="C46" s="387"/>
      <c r="D46" s="387"/>
      <c r="E46" s="387"/>
      <c r="F46" s="387"/>
      <c r="G46" s="387"/>
      <c r="H46" s="387"/>
      <c r="I46" s="387"/>
      <c r="J46" s="388" t="s">
        <v>164</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168</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423" t="s">
        <v>134</v>
      </c>
      <c r="M53" s="424"/>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23</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M+8D0AJ4w34J/4HxFDDghgYv8T08cMlnz6BbkfVGEGj6Eyc9C06w5Nj8N5G54DDtOrm2HVfijTFhZORtHVPtng==" saltValue="rq0ARW3N4U3eDsgrFlba8w=="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7"/>
    <mergeCell ref="J18:Q24"/>
    <mergeCell ref="J25:Q31"/>
    <mergeCell ref="J32:Q38"/>
    <mergeCell ref="J39: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