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6_{C775C988-E37F-46FA-A210-4DA46F061E74}" xr6:coauthVersionLast="47" xr6:coauthVersionMax="47" xr10:uidLastSave="{00000000-0000-0000-0000-000000000000}"/>
  <bookViews>
    <workbookView xWindow="-110" yWindow="-110" windowWidth="19420" windowHeight="11500" tabRatio="849" xr2:uid="{00000000-000D-0000-FFFF-FFFF00000000}"/>
  </bookViews>
  <sheets>
    <sheet name="(1)-1全期間総括表(事業開始から初回ステージゲート審査迄)" sheetId="15" r:id="rId1"/>
    <sheet name="(1)-2全期間総括表(初回テージゲート審査から事業終了間迄）" sheetId="14" r:id="rId2"/>
    <sheet name="(1)全期間総括表" sheetId="7" r:id="rId3"/>
    <sheet name="(2)委託先総括表(一般）" sheetId="6" r:id="rId4"/>
    <sheet name="(2)委託先総括表(国立研究開発法人等）" sheetId="12" r:id="rId5"/>
    <sheet name="(2)委託先総括表(大学）" sheetId="1" r:id="rId6"/>
    <sheet name="(3)再委託・共同実施総括表（一般）" sheetId="9" r:id="rId7"/>
    <sheet name="(3)再委託・共同実施総括表（国立研究開発法人等）" sheetId="13" r:id="rId8"/>
    <sheet name="(3)再委託・共同実施総括表（大学）" sheetId="8" r:id="rId9"/>
    <sheet name="(4)項目別明細表（一般）" sheetId="2" r:id="rId10"/>
    <sheet name="(4)項目別明細表（国立研究開発法人等）" sheetId="10" r:id="rId11"/>
    <sheet name="(4)項目別明細表（大学）" sheetId="5" r:id="rId12"/>
  </sheets>
  <definedNames>
    <definedName name="_xlnm.Print_Area" localSheetId="0">'(1)-1全期間総括表(事業開始から初回ステージゲート審査迄)'!$A:$F</definedName>
    <definedName name="_xlnm.Print_Area" localSheetId="1">'(1)-2全期間総括表(初回テージゲート審査から事業終了間迄）'!$A:$F</definedName>
    <definedName name="_xlnm.Print_Area" localSheetId="2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5" l="1"/>
  <c r="C24" i="15"/>
  <c r="F23" i="15"/>
  <c r="E23" i="15"/>
  <c r="C23" i="15" s="1"/>
  <c r="D23" i="15"/>
  <c r="C21" i="15"/>
  <c r="C20" i="15"/>
  <c r="F19" i="15"/>
  <c r="E19" i="15"/>
  <c r="D19" i="15"/>
  <c r="C19" i="15" s="1"/>
  <c r="F15" i="15"/>
  <c r="E15" i="15"/>
  <c r="D15" i="15"/>
  <c r="C15" i="15"/>
  <c r="F13" i="15"/>
  <c r="E13" i="15"/>
  <c r="D13" i="15"/>
  <c r="C13" i="15"/>
  <c r="C11" i="15"/>
  <c r="C10" i="15"/>
  <c r="C9" i="15"/>
  <c r="F8" i="15"/>
  <c r="F12" i="15" s="1"/>
  <c r="F14" i="15" s="1"/>
  <c r="E8" i="15"/>
  <c r="E12" i="15" s="1"/>
  <c r="E14" i="15" s="1"/>
  <c r="D8" i="15"/>
  <c r="D12" i="15" s="1"/>
  <c r="C25" i="14"/>
  <c r="C24" i="14"/>
  <c r="F23" i="14"/>
  <c r="E23" i="14"/>
  <c r="D23" i="14"/>
  <c r="C23" i="14" s="1"/>
  <c r="C21" i="14"/>
  <c r="C20" i="14"/>
  <c r="F19" i="14"/>
  <c r="E19" i="14"/>
  <c r="D19" i="14"/>
  <c r="C19" i="14"/>
  <c r="F15" i="14"/>
  <c r="E15" i="14"/>
  <c r="D15" i="14"/>
  <c r="F14" i="14"/>
  <c r="F13" i="14"/>
  <c r="E13" i="14"/>
  <c r="D13" i="14"/>
  <c r="C13" i="14"/>
  <c r="C15" i="14" s="1"/>
  <c r="F12" i="14"/>
  <c r="C11" i="14"/>
  <c r="C10" i="14"/>
  <c r="C9" i="14"/>
  <c r="F8" i="14"/>
  <c r="E8" i="14"/>
  <c r="E12" i="14" s="1"/>
  <c r="E14" i="14" s="1"/>
  <c r="D8" i="14"/>
  <c r="C8" i="14" s="1"/>
  <c r="D14" i="15" l="1"/>
  <c r="C12" i="15"/>
  <c r="C14" i="15" s="1"/>
  <c r="C8" i="15"/>
  <c r="D12" i="14"/>
  <c r="D14" i="14" l="1"/>
  <c r="C12" i="14"/>
  <c r="C14" i="14" s="1"/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<sst xmlns="http://schemas.openxmlformats.org/spreadsheetml/2006/main" count="534" uniqueCount="219">
  <si>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</si>
  <si>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</si>
  <si>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</si>
  <si>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</si>
  <si>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</si>
  <si>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</si>
  <si>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</si>
  <si>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</si>
  <si>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</si>
  <si>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</si>
  <si>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</si>
  <si>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</si>
  <si>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</si>
  <si>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</si>
  <si>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</si>
  <si>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</si>
  <si>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</si>
  <si>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</si>
  <si>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</si>
  <si>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</si>
  <si>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</si>
  <si>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</si>
  <si>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</si>
  <si>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</si>
  <si>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</si>
  <si>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</si>
  <si>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</si>
  <si>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</si>
  <si>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</si>
  <si>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</si>
  <si>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</si>
  <si>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</si>
  <si>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</si>
  <si>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</si>
  <si>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</si>
  <si>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</si>
  <si>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</si>
  <si>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</si>
  <si>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</si>
  <si>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</si>
  <si>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</si>
  <si>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</si>
  <si>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</si>
  <si>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</si>
  <si>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</si>
  <si>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</si>
  <si>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</si>
  <si>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</si>
  <si>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</si>
  <si>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</si>
  <si>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</si>
  <si>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</si>
  <si>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</si>
  <si>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</si>
  <si>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</si>
  <si>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</si>
  <si>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</si>
  <si>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</si>
  <si>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</si>
  <si>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</si>
  <si>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</si>
  <si>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</si>
  <si>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</si>
  <si>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</si>
  <si>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</si>
  <si>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</si>
  <si>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</si>
  <si>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</si>
  <si>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</si>
  <si>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</si>
  <si>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</si>
  <si>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</si>
  <si>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</si>
  <si>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</si>
  <si>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</si>
  <si>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</si>
  <si>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</si>
  <si>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</si>
  <si>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</si>
  <si>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</si>
  <si>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</si>
  <si>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</si>
  <si>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</si>
  <si>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</si>
  <si>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</si>
  <si>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</si>
  <si>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</si>
  <si>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</si>
  <si>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</si>
  <si>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</si>
  <si>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</si>
  <si>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</si>
  <si>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</si>
  <si>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</si>
  <si>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</si>
  <si>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</si>
  <si>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</si>
  <si>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</si>
  <si>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</si>
  <si>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</si>
  <si>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</si>
  <si>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</si>
  <si>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</si>
  <si>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</si>
  <si>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</si>
  <si>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</si>
  <si>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</si>
  <si>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</si>
  <si>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</si>
  <si>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</si>
  <si>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</si>
  <si>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</si>
  <si>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</si>
  <si>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</si>
  <si>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</si>
  <si>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</si>
  <si>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</si>
  <si>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</si>
  <si>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</si>
  <si>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</si>
  <si>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</si>
  <si>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</si>
  <si>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</si>
  <si>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</si>
  <si>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</si>
  <si>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</si>
  <si>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</si>
  <si>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</si>
  <si>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</si>
  <si>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</si>
  <si>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</si>
  <si>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</si>
  <si>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</si>
  <si>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</si>
  <si>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</si>
  <si>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</si>
  <si>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</si>
  <si>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</si>
  <si>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</si>
  <si>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</si>
  <si>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</si>
  <si>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</si>
  <si>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</si>
  <si>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</si>
  <si>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</si>
  <si>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</si>
  <si>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</si>
  <si>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</si>
  <si>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</si>
  <si>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</si>
  <si>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</si>
  <si>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</si>
  <si>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</si>
  <si>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</si>
  <si>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</si>
  <si>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</si>
  <si>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</si>
  <si>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</si>
  <si>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</si>
  <si>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</si>
  <si>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</si>
  <si>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</si>
  <si>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</si>
  <si>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</si>
  <si>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</si>
  <si>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</si>
  <si>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</si>
  <si>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</si>
  <si>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</si>
  <si>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</si>
  <si>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</si>
  <si>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</si>
  <si>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</si>
  <si>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</si>
  <si>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</si>
  <si>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</si>
  <si>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</si>
  <si>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</si>
  <si>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</si>
  <si>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</si>
  <si>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</si>
  <si>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</si>
  <si>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</si>
  <si>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</si>
  <si>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</si>
  <si>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</si>
  <si>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</si>
  <si>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</si>
  <si>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</si>
  <si>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</si>
  <si>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</si>
  <si>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</si>
  <si>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</si>
  <si>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</si>
  <si>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</si>
  <si>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</si>
  <si>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</si>
  <si>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</si>
  <si>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</si>
  <si>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</si>
  <si>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</si>
  <si>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</si>
  <si>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</si>
  <si>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</si>
  <si>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</si>
  <si>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</si>
  <si>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</si>
  <si>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</si>
  <si>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</si>
  <si>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</si>
  <si>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</si>
  <si>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</si>
  <si>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</si>
  <si>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</si>
  <si>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</si>
  <si>
    <t>（１)-1全期間総括表(事業開始から初回ステージゲート審査迄）</t>
    <rPh sb="5" eb="8">
      <t>ゼンキカン</t>
    </rPh>
    <rPh sb="8" eb="10">
      <t>ソウカツ</t>
    </rPh>
    <rPh sb="10" eb="11">
      <t>ヒョウ</t>
    </rPh>
    <rPh sb="12" eb="14">
      <t>ジギョウ</t>
    </rPh>
    <rPh sb="14" eb="16">
      <t>カイシ</t>
    </rPh>
    <rPh sb="18" eb="20">
      <t>ショカイ</t>
    </rPh>
    <rPh sb="27" eb="29">
      <t>シンサ</t>
    </rPh>
    <rPh sb="29" eb="30">
      <t>マデ</t>
    </rPh>
    <phoneticPr fontId="2"/>
  </si>
  <si>
    <t>(1)-2 全期間総括表(初回テージゲート審査から事業終了間迄）</t>
    <phoneticPr fontId="2"/>
  </si>
  <si>
    <t>N4年度</t>
    <rPh sb="2" eb="4">
      <t>ネンド</t>
    </rPh>
    <phoneticPr fontId="2"/>
  </si>
  <si>
    <t>N5年度</t>
    <rPh sb="2" eb="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</si>
</sst>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7" xfId="1" applyFont="1" applyBorder="1" applyAlignment="1">
      <alignment horizontal="righ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7C6E-7D87-4587-BDC7-6386A928B6B5}">
  <sheetPr>
    <pageSetUpPr fitToPage="1"/>
  </sheetPr>
  <dimension ref="A1:L25"/>
  <sheetViews>
    <sheetView showGridLines="0" tabSelected="1" zoomScale="85" zoomScaleNormal="85" workbookViewId="0">
      <selection activeCell="G2" sqref="G2"/>
    </sheetView>
  </sheetViews>
  <sheetFormatPr defaultColWidth="9" defaultRowHeight="13" x14ac:dyDescent="0.2"/>
  <cols>
    <col min="1" max="1" width="22.08984375" style="1" customWidth="1"/>
    <col min="2" max="2" width="24.08984375" style="1" customWidth="1"/>
    <col min="3" max="3" width="13" style="1" bestFit="1" customWidth="1"/>
    <col min="4" max="4" width="12.26953125" style="1" bestFit="1" customWidth="1"/>
    <col min="5" max="6" width="11.08984375" style="1" bestFit="1" customWidth="1"/>
    <col min="7" max="16384" width="9" style="1"/>
  </cols>
  <sheetData>
    <row r="1" spans="1:12" ht="19" x14ac:dyDescent="0.2">
      <c r="F1" s="14"/>
    </row>
    <row r="2" spans="1:12" ht="19.5" x14ac:dyDescent="0.2">
      <c r="A2" s="139" t="s">
        <v>106</v>
      </c>
      <c r="B2" s="139"/>
      <c r="C2" s="139"/>
      <c r="D2" s="139"/>
      <c r="E2" s="139"/>
      <c r="F2" s="139"/>
    </row>
    <row r="3" spans="1:12" ht="18.75" customHeight="1" x14ac:dyDescent="0.2"/>
    <row r="4" spans="1:12" s="8" customFormat="1" ht="18.75" customHeight="1" x14ac:dyDescent="0.2">
      <c r="A4" s="7" t="s">
        <v>215</v>
      </c>
      <c r="B4" s="7"/>
    </row>
    <row r="5" spans="1:12" s="8" customFormat="1" ht="18.75" customHeight="1" x14ac:dyDescent="0.2">
      <c r="A5" s="7" t="s">
        <v>123</v>
      </c>
      <c r="B5" s="7"/>
    </row>
    <row r="6" spans="1:12" s="8" customFormat="1" ht="18.75" customHeight="1" x14ac:dyDescent="0.2">
      <c r="A6" s="7"/>
      <c r="B6" s="7"/>
      <c r="D6" s="140" t="s">
        <v>118</v>
      </c>
      <c r="E6" s="140"/>
      <c r="F6" s="140"/>
    </row>
    <row r="7" spans="1:12" s="8" customFormat="1" ht="27" customHeight="1" x14ac:dyDescent="0.2">
      <c r="A7" s="9" t="s">
        <v>81</v>
      </c>
      <c r="B7" s="10" t="s">
        <v>84</v>
      </c>
      <c r="C7" s="9" t="s">
        <v>9</v>
      </c>
      <c r="D7" s="9" t="s">
        <v>128</v>
      </c>
      <c r="E7" s="9" t="s">
        <v>129</v>
      </c>
      <c r="F7" s="9" t="s">
        <v>130</v>
      </c>
      <c r="I7" s="69"/>
    </row>
    <row r="8" spans="1:12" s="8" customFormat="1" ht="27" customHeight="1" x14ac:dyDescent="0.2">
      <c r="A8" s="137" t="s">
        <v>75</v>
      </c>
      <c r="B8" s="138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2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2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2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2">
      <c r="A12" s="137" t="s">
        <v>214</v>
      </c>
      <c r="B12" s="138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2">
      <c r="A13" s="137" t="s">
        <v>10</v>
      </c>
      <c r="B13" s="138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2">
      <c r="A14" s="137" t="s">
        <v>78</v>
      </c>
      <c r="B14" s="138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2">
      <c r="A15" s="137" t="s">
        <v>79</v>
      </c>
      <c r="B15" s="138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2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2"/>
    <row r="18" spans="1:12" ht="27" customHeight="1" x14ac:dyDescent="0.2">
      <c r="A18" s="1" t="s">
        <v>121</v>
      </c>
    </row>
    <row r="19" spans="1:12" ht="27" customHeight="1" x14ac:dyDescent="0.2">
      <c r="A19" s="143" t="s">
        <v>212</v>
      </c>
      <c r="B19" s="144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2">
      <c r="A20" s="145" t="s">
        <v>119</v>
      </c>
      <c r="B20" s="146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2">
      <c r="A21" s="141" t="s">
        <v>124</v>
      </c>
      <c r="B21" s="142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2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2">
      <c r="A23" s="143" t="s">
        <v>213</v>
      </c>
      <c r="B23" s="144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2">
      <c r="A24" s="145" t="s">
        <v>120</v>
      </c>
      <c r="B24" s="146"/>
      <c r="C24" s="49">
        <f>SUM(D24:F24)</f>
        <v>0</v>
      </c>
      <c r="D24" s="72"/>
      <c r="E24" s="72"/>
      <c r="F24" s="72"/>
    </row>
    <row r="25" spans="1:12" ht="27" customHeight="1" x14ac:dyDescent="0.2">
      <c r="A25" s="141" t="s">
        <v>125</v>
      </c>
      <c r="B25" s="142"/>
      <c r="C25" s="50">
        <f>SUM(D25:F25)</f>
        <v>0</v>
      </c>
      <c r="D25" s="73"/>
      <c r="E25" s="73"/>
      <c r="F25" s="73"/>
    </row>
  </sheetData>
  <mergeCells count="13">
    <mergeCell ref="A25:B25"/>
    <mergeCell ref="A15:B15"/>
    <mergeCell ref="A19:B19"/>
    <mergeCell ref="A20:B20"/>
    <mergeCell ref="A21:B21"/>
    <mergeCell ref="A23:B23"/>
    <mergeCell ref="A24:B24"/>
    <mergeCell ref="A14:B14"/>
    <mergeCell ref="A2:F2"/>
    <mergeCell ref="D6:F6"/>
    <mergeCell ref="A8:B8"/>
    <mergeCell ref="A12:B12"/>
    <mergeCell ref="A13:B13"/>
  </mergeCells>
  <phoneticPr fontId="14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Q43" sqref="Q43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7265625" bestFit="1" customWidth="1"/>
    <col min="9" max="9" width="3.36328125" bestFit="1" customWidth="1"/>
    <col min="10" max="10" width="9.7265625" style="1" bestFit="1" customWidth="1"/>
    <col min="11" max="11" width="9.7265625" bestFit="1" customWidth="1"/>
    <col min="12" max="12" width="9.6328125" bestFit="1" customWidth="1"/>
    <col min="13" max="13" width="9.26953125" bestFit="1" customWidth="1"/>
  </cols>
  <sheetData>
    <row r="1" spans="1:12" ht="19.5" customHeight="1" x14ac:dyDescent="0.2">
      <c r="L1" s="15"/>
    </row>
    <row r="2" spans="1:12" ht="19.5" customHeight="1" x14ac:dyDescent="0.2">
      <c r="A2" s="147" t="s">
        <v>183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2"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</row>
    <row r="4" spans="1:12" s="18" customFormat="1" ht="19.5" customHeight="1" thickBot="1" x14ac:dyDescent="0.25">
      <c r="A4" s="170" t="s">
        <v>205</v>
      </c>
      <c r="B4" s="170"/>
      <c r="D4" s="8"/>
      <c r="J4" s="8"/>
    </row>
    <row r="5" spans="1:12" s="18" customFormat="1" ht="13" x14ac:dyDescent="0.2">
      <c r="A5" s="166" t="s">
        <v>104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58</v>
      </c>
      <c r="L5" s="169"/>
    </row>
    <row r="6" spans="1:12" s="18" customFormat="1" ht="13" x14ac:dyDescent="0.2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" x14ac:dyDescent="0.2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" x14ac:dyDescent="0.2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" x14ac:dyDescent="0.2">
      <c r="A9" s="22"/>
      <c r="D9" s="24"/>
      <c r="I9" s="25"/>
      <c r="J9" s="24"/>
      <c r="K9" s="57"/>
      <c r="L9" s="58"/>
    </row>
    <row r="10" spans="1:12" s="18" customFormat="1" ht="13" x14ac:dyDescent="0.2">
      <c r="A10" s="162" t="s">
        <v>14</v>
      </c>
      <c r="B10" s="163"/>
      <c r="D10" s="8"/>
      <c r="J10" s="24"/>
      <c r="K10" s="57">
        <f>ROUNDDOWN((J11+J12+J13+J14+J15)/1000,0)</f>
        <v>0</v>
      </c>
      <c r="L10" s="58"/>
    </row>
    <row r="11" spans="1:12" s="18" customFormat="1" ht="13" x14ac:dyDescent="0.2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" x14ac:dyDescent="0.2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" x14ac:dyDescent="0.2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" x14ac:dyDescent="0.2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" x14ac:dyDescent="0.2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" x14ac:dyDescent="0.2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" x14ac:dyDescent="0.2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" x14ac:dyDescent="0.2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" x14ac:dyDescent="0.2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" x14ac:dyDescent="0.2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" x14ac:dyDescent="0.2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" x14ac:dyDescent="0.2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" x14ac:dyDescent="0.2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" x14ac:dyDescent="0.2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" x14ac:dyDescent="0.2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" x14ac:dyDescent="0.2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" x14ac:dyDescent="0.2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" x14ac:dyDescent="0.2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" x14ac:dyDescent="0.2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" x14ac:dyDescent="0.2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" x14ac:dyDescent="0.2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" x14ac:dyDescent="0.2">
      <c r="A32" s="22" t="s">
        <v>210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" x14ac:dyDescent="0.2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" x14ac:dyDescent="0.2">
      <c r="A34" s="22"/>
      <c r="B34" s="18" t="s">
        <v>211</v>
      </c>
      <c r="D34" s="24"/>
      <c r="I34" s="25" t="s">
        <v>50</v>
      </c>
      <c r="J34" s="24"/>
      <c r="K34" s="57"/>
      <c r="L34" s="58"/>
    </row>
    <row r="35" spans="1:13" s="18" customFormat="1" ht="13" x14ac:dyDescent="0.2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" x14ac:dyDescent="0.2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" x14ac:dyDescent="0.2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" x14ac:dyDescent="0.2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" x14ac:dyDescent="0.2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" x14ac:dyDescent="0.2">
      <c r="A40" s="160" t="s">
        <v>55</v>
      </c>
      <c r="B40" s="161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3.5" thickBot="1" x14ac:dyDescent="0.25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" x14ac:dyDescent="0.2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58">
        <f>L41*1000</f>
        <v>0</v>
      </c>
      <c r="L42" s="159"/>
    </row>
    <row r="43" spans="1:13" s="16" customFormat="1" ht="13" x14ac:dyDescent="0.2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" x14ac:dyDescent="0.2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" x14ac:dyDescent="0.2">
      <c r="B45" s="82"/>
      <c r="D45" s="83"/>
      <c r="J45" s="83"/>
    </row>
    <row r="46" spans="1:13" s="16" customFormat="1" ht="13" x14ac:dyDescent="0.2">
      <c r="A46" s="149" t="s">
        <v>104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 t="s">
        <v>91</v>
      </c>
      <c r="L46" s="149"/>
    </row>
    <row r="47" spans="1:13" s="16" customFormat="1" ht="13" x14ac:dyDescent="0.2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71">
        <f>SUM(K48:K52)</f>
        <v>0</v>
      </c>
      <c r="L47" s="172"/>
    </row>
    <row r="48" spans="1:13" s="16" customFormat="1" ht="13" x14ac:dyDescent="0.2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" x14ac:dyDescent="0.2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" x14ac:dyDescent="0.2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" x14ac:dyDescent="0.2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" x14ac:dyDescent="0.2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" x14ac:dyDescent="0.2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" x14ac:dyDescent="0.2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" x14ac:dyDescent="0.2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" x14ac:dyDescent="0.2">
      <c r="D56" s="96"/>
      <c r="J56" s="96"/>
    </row>
    <row r="57" spans="1:13" s="16" customFormat="1" ht="13" x14ac:dyDescent="0.2">
      <c r="A57" s="155" t="s">
        <v>116</v>
      </c>
      <c r="B57" s="156"/>
      <c r="C57" s="156"/>
      <c r="D57" s="156"/>
      <c r="E57" s="156"/>
      <c r="F57" s="156"/>
      <c r="G57" s="156"/>
      <c r="H57" s="156"/>
      <c r="I57" s="156"/>
      <c r="J57" s="157"/>
      <c r="K57" s="152">
        <f>ROUNDDOWN(K42+K47,0)</f>
        <v>0</v>
      </c>
      <c r="L57" s="153"/>
    </row>
    <row r="58" spans="1:13" s="16" customFormat="1" ht="13" x14ac:dyDescent="0.2">
      <c r="A58" s="155" t="s">
        <v>117</v>
      </c>
      <c r="B58" s="156"/>
      <c r="C58" s="156"/>
      <c r="D58" s="156"/>
      <c r="E58" s="156"/>
      <c r="F58" s="156"/>
      <c r="G58" s="156"/>
      <c r="H58" s="156"/>
      <c r="I58" s="156"/>
      <c r="J58" s="157"/>
      <c r="K58" s="150">
        <f>K43+K54</f>
        <v>0</v>
      </c>
      <c r="L58" s="151"/>
    </row>
    <row r="59" spans="1:13" s="16" customFormat="1" ht="13" x14ac:dyDescent="0.2">
      <c r="A59" s="155" t="s">
        <v>105</v>
      </c>
      <c r="B59" s="156"/>
      <c r="C59" s="156"/>
      <c r="D59" s="156"/>
      <c r="E59" s="156"/>
      <c r="F59" s="156"/>
      <c r="G59" s="156"/>
      <c r="H59" s="156"/>
      <c r="I59" s="156"/>
      <c r="J59" s="157"/>
      <c r="K59" s="150">
        <f>K57+K58</f>
        <v>0</v>
      </c>
      <c r="L59" s="151"/>
    </row>
    <row r="60" spans="1:13" ht="18" customHeight="1" x14ac:dyDescent="0.2"/>
    <row r="61" spans="1:13" ht="19.5" customHeight="1" x14ac:dyDescent="0.2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</row>
    <row r="62" spans="1:13" ht="57.75" customHeight="1" x14ac:dyDescent="0.2">
      <c r="A62" s="148" t="s">
        <v>206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</row>
  </sheetData>
  <mergeCells count="24"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  <mergeCell ref="A62:L62"/>
    <mergeCell ref="K46:L46"/>
    <mergeCell ref="K54:L54"/>
    <mergeCell ref="K55:L55"/>
    <mergeCell ref="K57:L57"/>
    <mergeCell ref="A61:L61"/>
    <mergeCell ref="A59:J59"/>
    <mergeCell ref="K58:L58"/>
  </mergeCells>
  <phoneticPr fontId="2"/>
  <pageMargins left="0.63" right="0.4" top="0.32" bottom="0.23" header="0.24" footer="0.2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ColWidth="9" defaultRowHeight="19.5" customHeight="1" x14ac:dyDescent="0.2"/>
  <cols>
    <col min="1" max="1" width="16.36328125" style="110" bestFit="1" customWidth="1"/>
    <col min="2" max="2" width="20" style="110" bestFit="1" customWidth="1"/>
    <col min="3" max="3" width="3.36328125" style="110" bestFit="1" customWidth="1"/>
    <col min="4" max="4" width="10.90625" style="111" bestFit="1" customWidth="1"/>
    <col min="5" max="6" width="3.36328125" style="110" bestFit="1" customWidth="1"/>
    <col min="7" max="7" width="3.453125" style="110" bestFit="1" customWidth="1"/>
    <col min="8" max="8" width="4.7265625" style="110" bestFit="1" customWidth="1"/>
    <col min="9" max="9" width="4.6328125" style="110" bestFit="1" customWidth="1"/>
    <col min="10" max="10" width="9.7265625" style="111" bestFit="1" customWidth="1"/>
    <col min="11" max="11" width="9.26953125" style="110" bestFit="1" customWidth="1"/>
    <col min="12" max="12" width="8.08984375" style="110" bestFit="1" customWidth="1"/>
    <col min="13" max="16384" width="9" style="110"/>
  </cols>
  <sheetData>
    <row r="1" spans="1:12" ht="19.5" customHeight="1" x14ac:dyDescent="0.2">
      <c r="K1" s="111"/>
      <c r="L1" s="15"/>
    </row>
    <row r="2" spans="1:12" ht="19.5" customHeight="1" x14ac:dyDescent="0.2">
      <c r="A2" s="175" t="s">
        <v>198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s="112" customFormat="1" ht="16.5" customHeight="1" x14ac:dyDescent="0.2">
      <c r="B3" s="176"/>
      <c r="C3" s="176"/>
      <c r="D3" s="176"/>
      <c r="E3" s="176"/>
      <c r="F3" s="176"/>
      <c r="G3" s="176"/>
      <c r="H3" s="176"/>
      <c r="J3" s="177"/>
      <c r="K3" s="177"/>
      <c r="L3" s="177"/>
    </row>
    <row r="4" spans="1:12" s="112" customFormat="1" ht="18" customHeight="1" thickBot="1" x14ac:dyDescent="0.25">
      <c r="A4" s="178" t="s">
        <v>203</v>
      </c>
      <c r="B4" s="178"/>
      <c r="C4" s="178"/>
      <c r="D4" s="178"/>
      <c r="E4" s="178"/>
      <c r="F4" s="178"/>
      <c r="G4" s="178"/>
      <c r="H4" s="178"/>
      <c r="I4" s="178"/>
      <c r="J4" s="178"/>
      <c r="K4" s="179"/>
      <c r="L4" s="179"/>
    </row>
    <row r="5" spans="1:12" s="112" customFormat="1" ht="18" customHeight="1" x14ac:dyDescent="0.2">
      <c r="A5" s="180" t="s">
        <v>176</v>
      </c>
      <c r="B5" s="181"/>
      <c r="C5" s="181"/>
      <c r="D5" s="181"/>
      <c r="E5" s="181"/>
      <c r="F5" s="181"/>
      <c r="G5" s="181"/>
      <c r="H5" s="181"/>
      <c r="I5" s="181"/>
      <c r="J5" s="182"/>
      <c r="K5" s="183" t="s">
        <v>175</v>
      </c>
      <c r="L5" s="184"/>
    </row>
    <row r="6" spans="1:12" s="112" customFormat="1" ht="18" customHeight="1" x14ac:dyDescent="0.2">
      <c r="A6" s="135" t="s">
        <v>174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2">
      <c r="A7" s="127" t="s">
        <v>173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2">
      <c r="A8" s="127"/>
      <c r="B8" s="112" t="s">
        <v>172</v>
      </c>
      <c r="D8" s="113"/>
      <c r="I8" s="126" t="s">
        <v>138</v>
      </c>
      <c r="J8" s="113"/>
      <c r="K8" s="125"/>
      <c r="L8" s="124"/>
    </row>
    <row r="9" spans="1:12" s="112" customFormat="1" ht="18" customHeight="1" x14ac:dyDescent="0.2">
      <c r="A9" s="127"/>
      <c r="B9" s="112" t="s">
        <v>171</v>
      </c>
      <c r="D9" s="113"/>
      <c r="I9" s="126" t="s">
        <v>138</v>
      </c>
      <c r="J9" s="113"/>
      <c r="K9" s="125"/>
      <c r="L9" s="124"/>
    </row>
    <row r="10" spans="1:12" s="112" customFormat="1" ht="18" customHeight="1" x14ac:dyDescent="0.2">
      <c r="A10" s="127"/>
      <c r="B10" s="112" t="s">
        <v>170</v>
      </c>
      <c r="D10" s="113"/>
      <c r="I10" s="126" t="s">
        <v>138</v>
      </c>
      <c r="J10" s="113"/>
      <c r="K10" s="125"/>
      <c r="L10" s="124"/>
    </row>
    <row r="11" spans="1:12" s="112" customFormat="1" ht="18" customHeight="1" x14ac:dyDescent="0.2">
      <c r="A11" s="127"/>
      <c r="D11" s="113"/>
      <c r="I11" s="126"/>
      <c r="J11" s="113"/>
      <c r="K11" s="125"/>
      <c r="L11" s="124"/>
    </row>
    <row r="12" spans="1:12" s="112" customFormat="1" ht="18" customHeight="1" x14ac:dyDescent="0.2">
      <c r="A12" s="127" t="s">
        <v>169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2">
      <c r="A13" s="127"/>
      <c r="B13" s="112" t="s">
        <v>168</v>
      </c>
      <c r="D13" s="113"/>
      <c r="I13" s="126" t="s">
        <v>138</v>
      </c>
      <c r="J13" s="113"/>
      <c r="K13" s="125"/>
      <c r="L13" s="124"/>
    </row>
    <row r="14" spans="1:12" s="112" customFormat="1" ht="18" customHeight="1" x14ac:dyDescent="0.2">
      <c r="A14" s="127"/>
      <c r="B14" s="112" t="s">
        <v>167</v>
      </c>
      <c r="D14" s="113"/>
      <c r="I14" s="126" t="s">
        <v>138</v>
      </c>
      <c r="J14" s="113"/>
      <c r="K14" s="125"/>
      <c r="L14" s="124"/>
    </row>
    <row r="15" spans="1:12" s="112" customFormat="1" ht="18" customHeight="1" x14ac:dyDescent="0.2">
      <c r="A15" s="127"/>
      <c r="D15" s="113"/>
      <c r="I15" s="126"/>
      <c r="J15" s="113"/>
      <c r="K15" s="125"/>
      <c r="L15" s="124"/>
    </row>
    <row r="16" spans="1:12" s="112" customFormat="1" ht="18" customHeight="1" x14ac:dyDescent="0.2">
      <c r="A16" s="127" t="s">
        <v>166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2">
      <c r="A17" s="127"/>
      <c r="B17" s="112" t="s">
        <v>165</v>
      </c>
      <c r="C17" s="112" t="s">
        <v>143</v>
      </c>
      <c r="D17" s="113"/>
      <c r="E17" s="112" t="s">
        <v>141</v>
      </c>
      <c r="F17" s="112" t="s">
        <v>140</v>
      </c>
      <c r="H17" s="112" t="s">
        <v>142</v>
      </c>
      <c r="I17" s="126" t="s">
        <v>158</v>
      </c>
      <c r="J17" s="113">
        <f>D17*G17</f>
        <v>0</v>
      </c>
      <c r="K17" s="130"/>
      <c r="L17" s="124"/>
    </row>
    <row r="18" spans="1:12" s="112" customFormat="1" ht="18" customHeight="1" x14ac:dyDescent="0.2">
      <c r="A18" s="127"/>
      <c r="B18" s="112" t="s">
        <v>164</v>
      </c>
      <c r="C18" s="112" t="s">
        <v>143</v>
      </c>
      <c r="D18" s="113"/>
      <c r="E18" s="112" t="s">
        <v>141</v>
      </c>
      <c r="F18" s="112" t="s">
        <v>140</v>
      </c>
      <c r="H18" s="112" t="s">
        <v>163</v>
      </c>
      <c r="I18" s="126" t="s">
        <v>158</v>
      </c>
      <c r="J18" s="113">
        <f>D18*G18</f>
        <v>0</v>
      </c>
      <c r="K18" s="125"/>
      <c r="L18" s="124"/>
    </row>
    <row r="19" spans="1:12" s="112" customFormat="1" ht="18" customHeight="1" x14ac:dyDescent="0.2">
      <c r="A19" s="127"/>
      <c r="D19" s="113"/>
      <c r="I19" s="126"/>
      <c r="J19" s="113"/>
      <c r="K19" s="125"/>
      <c r="L19" s="124"/>
    </row>
    <row r="20" spans="1:12" s="112" customFormat="1" ht="18" customHeight="1" x14ac:dyDescent="0.2">
      <c r="A20" s="127" t="s">
        <v>162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2">
      <c r="A21" s="127"/>
      <c r="B21" s="112" t="s">
        <v>161</v>
      </c>
      <c r="D21" s="113"/>
      <c r="I21" s="126" t="s">
        <v>158</v>
      </c>
      <c r="J21" s="113"/>
      <c r="K21" s="125"/>
      <c r="L21" s="124"/>
    </row>
    <row r="22" spans="1:12" s="112" customFormat="1" ht="18" customHeight="1" x14ac:dyDescent="0.2">
      <c r="A22" s="127"/>
      <c r="B22" s="112" t="s">
        <v>160</v>
      </c>
      <c r="D22" s="113"/>
      <c r="I22" s="126" t="s">
        <v>158</v>
      </c>
      <c r="J22" s="113"/>
      <c r="K22" s="125"/>
      <c r="L22" s="124"/>
    </row>
    <row r="23" spans="1:12" s="112" customFormat="1" ht="18" customHeight="1" x14ac:dyDescent="0.2">
      <c r="A23" s="127"/>
      <c r="B23" s="112" t="s">
        <v>159</v>
      </c>
      <c r="D23" s="113"/>
      <c r="I23" s="126" t="s">
        <v>158</v>
      </c>
      <c r="J23" s="113"/>
      <c r="K23" s="125"/>
      <c r="L23" s="124"/>
    </row>
    <row r="24" spans="1:12" s="112" customFormat="1" ht="18" customHeight="1" x14ac:dyDescent="0.2">
      <c r="A24" s="127"/>
      <c r="D24" s="113"/>
      <c r="I24" s="126"/>
      <c r="J24" s="113"/>
      <c r="K24" s="125"/>
      <c r="L24" s="124"/>
    </row>
    <row r="25" spans="1:12" s="112" customFormat="1" ht="18" customHeight="1" x14ac:dyDescent="0.2">
      <c r="A25" s="127" t="s">
        <v>157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2">
      <c r="A26" s="127" t="s">
        <v>156</v>
      </c>
      <c r="B26" s="112" t="s">
        <v>153</v>
      </c>
      <c r="D26" s="113"/>
      <c r="I26" s="126" t="s">
        <v>138</v>
      </c>
      <c r="J26" s="113"/>
      <c r="K26" s="125"/>
      <c r="L26" s="124"/>
    </row>
    <row r="27" spans="1:12" s="112" customFormat="1" ht="18" customHeight="1" x14ac:dyDescent="0.2">
      <c r="A27" s="127"/>
      <c r="B27" s="112" t="s">
        <v>155</v>
      </c>
      <c r="D27" s="113"/>
      <c r="I27" s="126" t="s">
        <v>138</v>
      </c>
      <c r="J27" s="113"/>
      <c r="K27" s="125"/>
      <c r="L27" s="124"/>
    </row>
    <row r="28" spans="1:12" s="112" customFormat="1" ht="18" customHeight="1" x14ac:dyDescent="0.2">
      <c r="A28" s="127" t="s">
        <v>154</v>
      </c>
      <c r="B28" s="112" t="s">
        <v>153</v>
      </c>
      <c r="D28" s="113"/>
      <c r="I28" s="126" t="s">
        <v>138</v>
      </c>
      <c r="J28" s="113"/>
      <c r="K28" s="125"/>
      <c r="L28" s="124"/>
    </row>
    <row r="29" spans="1:12" s="112" customFormat="1" ht="18" customHeight="1" x14ac:dyDescent="0.2">
      <c r="A29" s="127"/>
      <c r="D29" s="113"/>
      <c r="I29" s="126"/>
      <c r="J29" s="113"/>
      <c r="K29" s="125"/>
      <c r="L29" s="124"/>
    </row>
    <row r="30" spans="1:12" s="112" customFormat="1" ht="18" customHeight="1" x14ac:dyDescent="0.2">
      <c r="A30" s="127" t="s">
        <v>152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2">
      <c r="A31" s="127" t="s">
        <v>151</v>
      </c>
      <c r="B31" s="112" t="s">
        <v>150</v>
      </c>
      <c r="D31" s="113"/>
      <c r="I31" s="126" t="s">
        <v>138</v>
      </c>
      <c r="J31" s="113"/>
      <c r="K31" s="125"/>
      <c r="L31" s="124"/>
    </row>
    <row r="32" spans="1:12" s="112" customFormat="1" ht="18" customHeight="1" x14ac:dyDescent="0.2">
      <c r="A32" s="127" t="s">
        <v>149</v>
      </c>
      <c r="B32" s="112" t="s">
        <v>148</v>
      </c>
      <c r="D32" s="113"/>
      <c r="I32" s="126" t="s">
        <v>138</v>
      </c>
      <c r="J32" s="113"/>
      <c r="K32" s="125"/>
      <c r="L32" s="124"/>
    </row>
    <row r="33" spans="1:12" s="112" customFormat="1" ht="18" customHeight="1" x14ac:dyDescent="0.2">
      <c r="A33" s="127" t="s">
        <v>147</v>
      </c>
      <c r="B33" s="112" t="s">
        <v>146</v>
      </c>
      <c r="D33" s="113"/>
      <c r="I33" s="126" t="s">
        <v>138</v>
      </c>
      <c r="J33" s="113"/>
      <c r="K33" s="125"/>
      <c r="L33" s="124"/>
    </row>
    <row r="34" spans="1:12" s="112" customFormat="1" ht="18" customHeight="1" x14ac:dyDescent="0.2">
      <c r="A34" s="127" t="s">
        <v>145</v>
      </c>
      <c r="B34" s="112" t="s">
        <v>144</v>
      </c>
      <c r="C34" s="112" t="s">
        <v>143</v>
      </c>
      <c r="D34" s="113"/>
      <c r="E34" s="112" t="s">
        <v>141</v>
      </c>
      <c r="F34" s="112" t="s">
        <v>140</v>
      </c>
      <c r="H34" s="112" t="s">
        <v>142</v>
      </c>
      <c r="I34" s="126" t="s">
        <v>138</v>
      </c>
      <c r="J34" s="113">
        <f>D34*G34</f>
        <v>0</v>
      </c>
      <c r="K34" s="125"/>
      <c r="L34" s="124"/>
    </row>
    <row r="35" spans="1:12" s="112" customFormat="1" ht="18" customHeight="1" x14ac:dyDescent="0.2">
      <c r="A35" s="127"/>
      <c r="D35" s="113"/>
      <c r="I35" s="126"/>
      <c r="J35" s="113"/>
      <c r="K35" s="125"/>
      <c r="L35" s="124"/>
    </row>
    <row r="36" spans="1:12" s="112" customFormat="1" ht="18" customHeight="1" x14ac:dyDescent="0.2">
      <c r="A36" s="185" t="s">
        <v>208</v>
      </c>
      <c r="B36" s="186"/>
      <c r="C36" s="123"/>
      <c r="D36" s="121">
        <f>SUM(L6)*1000</f>
        <v>0</v>
      </c>
      <c r="E36" s="123" t="s">
        <v>141</v>
      </c>
      <c r="F36" s="123" t="s">
        <v>140</v>
      </c>
      <c r="G36" s="123">
        <v>30</v>
      </c>
      <c r="H36" s="123" t="s">
        <v>139</v>
      </c>
      <c r="I36" s="122" t="s">
        <v>138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5">
      <c r="A37" s="187" t="s">
        <v>137</v>
      </c>
      <c r="B37" s="188"/>
      <c r="C37" s="188"/>
      <c r="D37" s="188"/>
      <c r="E37" s="188"/>
      <c r="F37" s="188"/>
      <c r="G37" s="188"/>
      <c r="H37" s="188"/>
      <c r="I37" s="188"/>
      <c r="J37" s="189"/>
      <c r="K37" s="192">
        <f>L6+L36</f>
        <v>0</v>
      </c>
      <c r="L37" s="193"/>
    </row>
    <row r="38" spans="1:12" s="115" customFormat="1" ht="18" customHeight="1" x14ac:dyDescent="0.2">
      <c r="A38" s="118" t="s">
        <v>136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0">
        <f>K37*1000</f>
        <v>0</v>
      </c>
      <c r="L38" s="191"/>
    </row>
    <row r="39" spans="1:12" s="115" customFormat="1" ht="18" customHeight="1" x14ac:dyDescent="0.2">
      <c r="A39" s="194" t="s">
        <v>135</v>
      </c>
      <c r="B39" s="195"/>
      <c r="C39" s="117"/>
      <c r="D39" s="117"/>
      <c r="E39" s="117"/>
      <c r="F39" s="117"/>
      <c r="G39" s="117"/>
      <c r="H39" s="117"/>
      <c r="I39" s="117"/>
      <c r="J39" s="116"/>
      <c r="K39" s="173">
        <f>K37*1000*0.1</f>
        <v>0</v>
      </c>
      <c r="L39" s="174"/>
    </row>
    <row r="40" spans="1:12" s="115" customFormat="1" ht="18" customHeight="1" x14ac:dyDescent="0.2">
      <c r="A40" s="118" t="s">
        <v>134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3">
        <f>K37*1000+K39</f>
        <v>0</v>
      </c>
      <c r="L40" s="174"/>
    </row>
    <row r="41" spans="1:12" s="112" customFormat="1" ht="18" customHeight="1" x14ac:dyDescent="0.2">
      <c r="B41" s="114"/>
      <c r="D41" s="113"/>
      <c r="J41" s="113"/>
    </row>
    <row r="42" spans="1:12" s="112" customFormat="1" ht="18" customHeight="1" x14ac:dyDescent="0.2">
      <c r="A42" s="149" t="s">
        <v>104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 t="s">
        <v>91</v>
      </c>
      <c r="L42" s="149"/>
    </row>
    <row r="43" spans="1:12" s="112" customFormat="1" ht="18" customHeight="1" x14ac:dyDescent="0.2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71">
        <f>SUM(K44:K47)</f>
        <v>0</v>
      </c>
      <c r="L43" s="172"/>
    </row>
    <row r="44" spans="1:12" s="112" customFormat="1" ht="18" customHeight="1" x14ac:dyDescent="0.2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2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2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2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2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2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2">
      <c r="A50" s="79" t="s">
        <v>207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2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2">
      <c r="A52" s="155" t="s">
        <v>202</v>
      </c>
      <c r="B52" s="156"/>
      <c r="C52" s="156"/>
      <c r="D52" s="156"/>
      <c r="E52" s="156"/>
      <c r="F52" s="156"/>
      <c r="G52" s="156"/>
      <c r="H52" s="156"/>
      <c r="I52" s="156"/>
      <c r="J52" s="157"/>
      <c r="K52" s="152">
        <f>ROUNDDOWN(K38+K43,0)</f>
        <v>0</v>
      </c>
      <c r="L52" s="153"/>
    </row>
    <row r="53" spans="1:12" s="112" customFormat="1" ht="18" customHeight="1" x14ac:dyDescent="0.2">
      <c r="A53" s="155" t="s">
        <v>117</v>
      </c>
      <c r="B53" s="156"/>
      <c r="C53" s="156"/>
      <c r="D53" s="156"/>
      <c r="E53" s="156"/>
      <c r="F53" s="156"/>
      <c r="G53" s="156"/>
      <c r="H53" s="156"/>
      <c r="I53" s="156"/>
      <c r="J53" s="157"/>
      <c r="K53" s="150">
        <f>K39+K49</f>
        <v>0</v>
      </c>
      <c r="L53" s="151"/>
    </row>
    <row r="54" spans="1:12" s="112" customFormat="1" ht="18" customHeight="1" x14ac:dyDescent="0.2">
      <c r="A54" s="155" t="s">
        <v>105</v>
      </c>
      <c r="B54" s="156"/>
      <c r="C54" s="156"/>
      <c r="D54" s="156"/>
      <c r="E54" s="156"/>
      <c r="F54" s="156"/>
      <c r="G54" s="156"/>
      <c r="H54" s="156"/>
      <c r="I54" s="156"/>
      <c r="J54" s="157"/>
      <c r="K54" s="150">
        <f>K52+K53</f>
        <v>0</v>
      </c>
      <c r="L54" s="151"/>
    </row>
    <row r="55" spans="1:12" s="112" customFormat="1" ht="18" customHeight="1" x14ac:dyDescent="0.2">
      <c r="B55" s="114"/>
      <c r="D55" s="113"/>
      <c r="J55" s="113"/>
    </row>
    <row r="56" spans="1:12" s="112" customFormat="1" ht="18" customHeight="1" x14ac:dyDescent="0.2">
      <c r="B56" s="114"/>
      <c r="D56" s="113"/>
      <c r="J56" s="113"/>
    </row>
    <row r="57" spans="1:12" s="112" customFormat="1" ht="18" customHeight="1" x14ac:dyDescent="0.2">
      <c r="B57" s="114"/>
      <c r="D57" s="113"/>
      <c r="J57" s="113"/>
    </row>
    <row r="58" spans="1:12" s="112" customFormat="1" ht="18" customHeight="1" x14ac:dyDescent="0.2">
      <c r="B58" s="114"/>
      <c r="D58" s="113"/>
      <c r="J58" s="113"/>
    </row>
    <row r="59" spans="1:12" s="112" customFormat="1" ht="18" customHeight="1" x14ac:dyDescent="0.2">
      <c r="B59" s="114"/>
      <c r="D59" s="113"/>
      <c r="J59" s="113"/>
    </row>
    <row r="60" spans="1:12" s="112" customFormat="1" ht="18" customHeight="1" x14ac:dyDescent="0.2">
      <c r="B60" s="114"/>
      <c r="D60" s="113"/>
      <c r="J60" s="113"/>
    </row>
    <row r="61" spans="1:12" s="112" customFormat="1" ht="18" customHeight="1" x14ac:dyDescent="0.2">
      <c r="B61" s="114"/>
      <c r="D61" s="113"/>
      <c r="J61" s="113"/>
    </row>
    <row r="62" spans="1:12" s="112" customFormat="1" ht="18" customHeight="1" x14ac:dyDescent="0.2">
      <c r="B62" s="114"/>
      <c r="D62" s="113"/>
      <c r="J62" s="113"/>
    </row>
    <row r="63" spans="1:12" s="112" customFormat="1" ht="18" customHeight="1" x14ac:dyDescent="0.2">
      <c r="B63" s="114"/>
      <c r="D63" s="113"/>
      <c r="J63" s="113"/>
    </row>
    <row r="64" spans="1:12" s="112" customFormat="1" ht="18" customHeight="1" x14ac:dyDescent="0.2">
      <c r="B64" s="114"/>
      <c r="D64" s="113"/>
      <c r="J64" s="113"/>
    </row>
    <row r="65" spans="1:12" s="112" customFormat="1" ht="18" customHeight="1" x14ac:dyDescent="0.2">
      <c r="B65" s="114"/>
      <c r="D65" s="113"/>
      <c r="J65" s="113"/>
    </row>
    <row r="66" spans="1:12" customFormat="1" ht="19.5" customHeight="1" x14ac:dyDescent="0.2">
      <c r="A66" s="154" t="s">
        <v>200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</row>
  </sheetData>
  <mergeCells count="25"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topLeftCell="A10" zoomScale="85" zoomScaleNormal="85" workbookViewId="0">
      <selection activeCell="K52" sqref="K52:L52"/>
    </sheetView>
  </sheetViews>
  <sheetFormatPr defaultRowHeight="19.5" customHeight="1" x14ac:dyDescent="0.2"/>
  <cols>
    <col min="1" max="1" width="23.90625" bestFit="1" customWidth="1"/>
    <col min="2" max="2" width="24.08984375" bestFit="1" customWidth="1"/>
    <col min="3" max="3" width="3.36328125" bestFit="1" customWidth="1"/>
    <col min="4" max="4" width="10.26953125" style="1" bestFit="1" customWidth="1"/>
    <col min="5" max="6" width="3.36328125" bestFit="1" customWidth="1"/>
    <col min="7" max="7" width="4.453125" bestFit="1" customWidth="1"/>
    <col min="8" max="8" width="4.90625" bestFit="1" customWidth="1"/>
    <col min="9" max="9" width="4.08984375" customWidth="1"/>
    <col min="10" max="10" width="10.90625" style="1" bestFit="1" customWidth="1"/>
    <col min="11" max="11" width="10.26953125" bestFit="1" customWidth="1"/>
    <col min="12" max="12" width="9.6328125" bestFit="1" customWidth="1"/>
  </cols>
  <sheetData>
    <row r="1" spans="1:12" ht="19.5" customHeight="1" x14ac:dyDescent="0.2">
      <c r="K1" s="1"/>
      <c r="L1" s="15"/>
    </row>
    <row r="2" spans="1:12" ht="19.5" customHeight="1" x14ac:dyDescent="0.2">
      <c r="A2" s="147" t="s">
        <v>197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2">
      <c r="B3" s="200"/>
      <c r="C3" s="200"/>
      <c r="D3" s="200"/>
      <c r="E3" s="200"/>
      <c r="F3" s="200"/>
      <c r="G3" s="200"/>
      <c r="H3" s="200"/>
      <c r="J3" s="201"/>
      <c r="K3" s="201"/>
      <c r="L3" s="201"/>
    </row>
    <row r="4" spans="1:12" s="18" customFormat="1" ht="18" customHeight="1" thickBot="1" x14ac:dyDescent="0.25">
      <c r="A4" s="170" t="s">
        <v>204</v>
      </c>
      <c r="B4" s="170"/>
      <c r="C4" s="170"/>
      <c r="D4" s="170"/>
      <c r="E4" s="170"/>
      <c r="F4" s="170"/>
      <c r="G4" s="170"/>
      <c r="H4" s="170"/>
      <c r="I4" s="170"/>
      <c r="J4" s="170"/>
      <c r="K4" s="163"/>
      <c r="L4" s="163"/>
    </row>
    <row r="5" spans="1:12" s="18" customFormat="1" ht="13" x14ac:dyDescent="0.2">
      <c r="A5" s="166" t="s">
        <v>96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58</v>
      </c>
      <c r="L5" s="169"/>
    </row>
    <row r="6" spans="1:12" s="18" customFormat="1" ht="13" x14ac:dyDescent="0.2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" x14ac:dyDescent="0.2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" x14ac:dyDescent="0.2">
      <c r="A8" s="22" t="s">
        <v>65</v>
      </c>
      <c r="D8" s="24"/>
      <c r="J8" s="24"/>
      <c r="K8" s="57"/>
      <c r="L8" s="58"/>
    </row>
    <row r="9" spans="1:12" s="18" customFormat="1" ht="13" x14ac:dyDescent="0.2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" x14ac:dyDescent="0.2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" x14ac:dyDescent="0.2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" x14ac:dyDescent="0.2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" x14ac:dyDescent="0.2">
      <c r="A13" s="22" t="s">
        <v>66</v>
      </c>
      <c r="D13" s="24"/>
      <c r="J13" s="24"/>
      <c r="K13" s="57"/>
      <c r="L13" s="58"/>
    </row>
    <row r="14" spans="1:12" s="18" customFormat="1" ht="13" x14ac:dyDescent="0.2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" x14ac:dyDescent="0.2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" x14ac:dyDescent="0.2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" x14ac:dyDescent="0.2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" x14ac:dyDescent="0.2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" x14ac:dyDescent="0.2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" x14ac:dyDescent="0.2">
      <c r="A20" s="22"/>
      <c r="D20" s="24"/>
      <c r="I20" s="25"/>
      <c r="J20" s="24"/>
      <c r="K20" s="57"/>
      <c r="L20" s="58"/>
    </row>
    <row r="21" spans="1:12" s="18" customFormat="1" ht="13" x14ac:dyDescent="0.2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" x14ac:dyDescent="0.2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" x14ac:dyDescent="0.2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" x14ac:dyDescent="0.2">
      <c r="A24" s="22" t="s">
        <v>210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" x14ac:dyDescent="0.2">
      <c r="A25" s="22"/>
      <c r="D25" s="24"/>
      <c r="J25" s="24"/>
      <c r="K25" s="59"/>
      <c r="L25" s="58"/>
    </row>
    <row r="26" spans="1:12" s="18" customFormat="1" ht="13" x14ac:dyDescent="0.2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" x14ac:dyDescent="0.2">
      <c r="A27" s="22" t="s">
        <v>67</v>
      </c>
      <c r="B27" s="18" t="s">
        <v>211</v>
      </c>
      <c r="D27" s="24"/>
      <c r="I27" s="25" t="s">
        <v>50</v>
      </c>
      <c r="J27" s="24"/>
      <c r="K27" s="57"/>
      <c r="L27" s="58"/>
    </row>
    <row r="28" spans="1:12" s="18" customFormat="1" ht="13" x14ac:dyDescent="0.2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" x14ac:dyDescent="0.2">
      <c r="A29" s="22" t="s">
        <v>69</v>
      </c>
      <c r="B29" s="18" t="s">
        <v>131</v>
      </c>
      <c r="D29" s="24"/>
      <c r="I29" s="25" t="s">
        <v>50</v>
      </c>
      <c r="J29" s="24"/>
      <c r="K29" s="57"/>
      <c r="L29" s="58"/>
    </row>
    <row r="30" spans="1:12" s="18" customFormat="1" ht="13" x14ac:dyDescent="0.2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" x14ac:dyDescent="0.2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" x14ac:dyDescent="0.2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" x14ac:dyDescent="0.2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" x14ac:dyDescent="0.2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" x14ac:dyDescent="0.2">
      <c r="A35" s="22"/>
      <c r="D35" s="24"/>
      <c r="I35" s="25"/>
      <c r="J35" s="24"/>
      <c r="K35" s="57"/>
      <c r="L35" s="58"/>
    </row>
    <row r="36" spans="1:12" s="18" customFormat="1" ht="13" x14ac:dyDescent="0.2">
      <c r="A36" s="160" t="s">
        <v>209</v>
      </c>
      <c r="B36" s="161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3.5" thickBot="1" x14ac:dyDescent="0.25">
      <c r="A37" s="208" t="s">
        <v>88</v>
      </c>
      <c r="B37" s="209"/>
      <c r="C37" s="209"/>
      <c r="D37" s="209"/>
      <c r="E37" s="209"/>
      <c r="F37" s="209"/>
      <c r="G37" s="209"/>
      <c r="H37" s="209"/>
      <c r="I37" s="209"/>
      <c r="J37" s="210"/>
      <c r="K37" s="65"/>
      <c r="L37" s="66">
        <f>L6+L36</f>
        <v>0</v>
      </c>
    </row>
    <row r="38" spans="1:12" s="18" customFormat="1" ht="13" x14ac:dyDescent="0.2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206">
        <f>L37*1000</f>
        <v>0</v>
      </c>
      <c r="L38" s="207"/>
    </row>
    <row r="39" spans="1:12" s="18" customFormat="1" ht="13" x14ac:dyDescent="0.2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11">
        <f>ROUNDDOWN(L37*1000*(0.1/1.1),0)</f>
        <v>0</v>
      </c>
      <c r="L39" s="212"/>
    </row>
    <row r="40" spans="1:12" s="18" customFormat="1" ht="13" x14ac:dyDescent="0.2">
      <c r="B40" s="34"/>
      <c r="D40" s="24"/>
      <c r="J40" s="24"/>
    </row>
    <row r="41" spans="1:12" s="18" customFormat="1" ht="13" x14ac:dyDescent="0.2">
      <c r="A41" s="166" t="s">
        <v>95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 t="s">
        <v>91</v>
      </c>
      <c r="L41" s="166"/>
    </row>
    <row r="42" spans="1:12" s="18" customFormat="1" ht="13" x14ac:dyDescent="0.2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198">
        <f>SUM(K43:K47)</f>
        <v>0</v>
      </c>
      <c r="L42" s="199"/>
    </row>
    <row r="43" spans="1:12" s="18" customFormat="1" ht="13" x14ac:dyDescent="0.2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" x14ac:dyDescent="0.2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" x14ac:dyDescent="0.2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" x14ac:dyDescent="0.2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" x14ac:dyDescent="0.2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" x14ac:dyDescent="0.2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" x14ac:dyDescent="0.2">
      <c r="A49" s="42" t="s">
        <v>122</v>
      </c>
      <c r="B49" s="43"/>
      <c r="C49" s="43"/>
      <c r="D49" s="43"/>
      <c r="E49" s="43"/>
      <c r="F49" s="43"/>
      <c r="G49" s="43"/>
      <c r="H49" s="43"/>
      <c r="I49" s="43"/>
      <c r="J49" s="44"/>
      <c r="K49" s="202">
        <f>ROUNDDOWN(K42*(0.1/1.1),0)</f>
        <v>0</v>
      </c>
      <c r="L49" s="203"/>
    </row>
    <row r="50" spans="1:12" s="18" customFormat="1" ht="13" x14ac:dyDescent="0.2">
      <c r="K50" s="45"/>
      <c r="L50" s="45"/>
    </row>
    <row r="51" spans="1:12" s="18" customFormat="1" ht="13" x14ac:dyDescent="0.2">
      <c r="A51" s="167" t="s">
        <v>109</v>
      </c>
      <c r="B51" s="196"/>
      <c r="C51" s="196"/>
      <c r="D51" s="196"/>
      <c r="E51" s="196"/>
      <c r="F51" s="196"/>
      <c r="G51" s="196"/>
      <c r="H51" s="196"/>
      <c r="I51" s="196"/>
      <c r="J51" s="197"/>
      <c r="K51" s="204">
        <f>K38+K42</f>
        <v>0</v>
      </c>
      <c r="L51" s="205"/>
    </row>
    <row r="52" spans="1:12" s="18" customFormat="1" ht="13" x14ac:dyDescent="0.2">
      <c r="A52" s="167" t="s">
        <v>111</v>
      </c>
      <c r="B52" s="196"/>
      <c r="C52" s="196"/>
      <c r="D52" s="196"/>
      <c r="E52" s="196"/>
      <c r="F52" s="196"/>
      <c r="G52" s="196"/>
      <c r="H52" s="196"/>
      <c r="I52" s="196"/>
      <c r="J52" s="197"/>
      <c r="K52" s="202">
        <f>K39+K49</f>
        <v>0</v>
      </c>
      <c r="L52" s="203"/>
    </row>
    <row r="53" spans="1:12" ht="3.75" customHeight="1" x14ac:dyDescent="0.2"/>
  </sheetData>
  <mergeCells count="18"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52D2-A525-4131-91D9-24DC374F9724}">
  <sheetPr>
    <pageSetUpPr fitToPage="1"/>
  </sheetPr>
  <dimension ref="A1:L25"/>
  <sheetViews>
    <sheetView showGridLines="0" topLeftCell="A3" zoomScale="85" zoomScaleNormal="85" workbookViewId="0">
      <selection activeCell="H6" sqref="H6"/>
    </sheetView>
  </sheetViews>
  <sheetFormatPr defaultColWidth="9" defaultRowHeight="13" x14ac:dyDescent="0.2"/>
  <cols>
    <col min="1" max="1" width="22.08984375" style="1" customWidth="1"/>
    <col min="2" max="2" width="24.08984375" style="1" customWidth="1"/>
    <col min="3" max="3" width="13" style="1" bestFit="1" customWidth="1"/>
    <col min="4" max="4" width="12.26953125" style="1" bestFit="1" customWidth="1"/>
    <col min="5" max="6" width="11.08984375" style="1" bestFit="1" customWidth="1"/>
    <col min="7" max="16384" width="9" style="1"/>
  </cols>
  <sheetData>
    <row r="1" spans="1:12" ht="19" x14ac:dyDescent="0.2">
      <c r="F1" s="14"/>
    </row>
    <row r="2" spans="1:12" ht="19.5" x14ac:dyDescent="0.2">
      <c r="A2" s="139" t="s">
        <v>106</v>
      </c>
      <c r="B2" s="139"/>
      <c r="C2" s="139"/>
      <c r="D2" s="139"/>
      <c r="E2" s="139"/>
      <c r="F2" s="139"/>
    </row>
    <row r="3" spans="1:12" ht="18.75" customHeight="1" x14ac:dyDescent="0.2"/>
    <row r="4" spans="1:12" s="8" customFormat="1" ht="18.75" customHeight="1" x14ac:dyDescent="0.2">
      <c r="A4" s="7" t="s">
        <v>216</v>
      </c>
      <c r="B4" s="7"/>
    </row>
    <row r="5" spans="1:12" s="8" customFormat="1" ht="18.75" customHeight="1" x14ac:dyDescent="0.2">
      <c r="A5" s="7" t="s">
        <v>123</v>
      </c>
      <c r="B5" s="7"/>
    </row>
    <row r="6" spans="1:12" s="8" customFormat="1" ht="18.75" customHeight="1" x14ac:dyDescent="0.2">
      <c r="A6" s="7"/>
      <c r="B6" s="7"/>
      <c r="D6" s="140" t="s">
        <v>118</v>
      </c>
      <c r="E6" s="140"/>
      <c r="F6" s="140"/>
    </row>
    <row r="7" spans="1:12" s="8" customFormat="1" ht="27" customHeight="1" x14ac:dyDescent="0.2">
      <c r="A7" s="9" t="s">
        <v>81</v>
      </c>
      <c r="B7" s="10" t="s">
        <v>84</v>
      </c>
      <c r="C7" s="9" t="s">
        <v>9</v>
      </c>
      <c r="D7" s="9" t="s">
        <v>130</v>
      </c>
      <c r="E7" s="9" t="s">
        <v>217</v>
      </c>
      <c r="F7" s="9" t="s">
        <v>218</v>
      </c>
      <c r="I7" s="69"/>
    </row>
    <row r="8" spans="1:12" s="8" customFormat="1" ht="27" customHeight="1" x14ac:dyDescent="0.2">
      <c r="A8" s="137" t="s">
        <v>75</v>
      </c>
      <c r="B8" s="138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2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2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2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2">
      <c r="A12" s="137" t="s">
        <v>214</v>
      </c>
      <c r="B12" s="138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2">
      <c r="A13" s="137" t="s">
        <v>10</v>
      </c>
      <c r="B13" s="138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2">
      <c r="A14" s="137" t="s">
        <v>78</v>
      </c>
      <c r="B14" s="138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2">
      <c r="A15" s="137" t="s">
        <v>79</v>
      </c>
      <c r="B15" s="138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2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2"/>
    <row r="18" spans="1:12" ht="27" customHeight="1" x14ac:dyDescent="0.2">
      <c r="A18" s="1" t="s">
        <v>121</v>
      </c>
    </row>
    <row r="19" spans="1:12" ht="27" customHeight="1" x14ac:dyDescent="0.2">
      <c r="A19" s="143" t="s">
        <v>212</v>
      </c>
      <c r="B19" s="144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2">
      <c r="A20" s="145" t="s">
        <v>119</v>
      </c>
      <c r="B20" s="146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2">
      <c r="A21" s="141" t="s">
        <v>124</v>
      </c>
      <c r="B21" s="142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2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2">
      <c r="A23" s="143" t="s">
        <v>213</v>
      </c>
      <c r="B23" s="144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2">
      <c r="A24" s="145" t="s">
        <v>120</v>
      </c>
      <c r="B24" s="146"/>
      <c r="C24" s="49">
        <f>SUM(D24:F24)</f>
        <v>0</v>
      </c>
      <c r="D24" s="72"/>
      <c r="E24" s="72"/>
      <c r="F24" s="72"/>
    </row>
    <row r="25" spans="1:12" ht="27" customHeight="1" x14ac:dyDescent="0.2">
      <c r="A25" s="141" t="s">
        <v>125</v>
      </c>
      <c r="B25" s="142"/>
      <c r="C25" s="50">
        <f>SUM(D25:F25)</f>
        <v>0</v>
      </c>
      <c r="D25" s="73"/>
      <c r="E25" s="73"/>
      <c r="F25" s="73"/>
    </row>
  </sheetData>
  <mergeCells count="13">
    <mergeCell ref="A25:B25"/>
    <mergeCell ref="A15:B15"/>
    <mergeCell ref="A19:B19"/>
    <mergeCell ref="A20:B20"/>
    <mergeCell ref="A21:B21"/>
    <mergeCell ref="A23:B23"/>
    <mergeCell ref="A24:B24"/>
    <mergeCell ref="A14:B14"/>
    <mergeCell ref="A2:F2"/>
    <mergeCell ref="D6:F6"/>
    <mergeCell ref="A8:B8"/>
    <mergeCell ref="A12:B12"/>
    <mergeCell ref="A13:B13"/>
  </mergeCells>
  <phoneticPr fontId="14"/>
  <pageMargins left="0.59" right="0.39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opLeftCell="A3" zoomScale="85" zoomScaleNormal="85" workbookViewId="0"/>
  </sheetViews>
  <sheetFormatPr defaultColWidth="9" defaultRowHeight="13" x14ac:dyDescent="0.2"/>
  <cols>
    <col min="1" max="1" width="22.08984375" style="1" customWidth="1"/>
    <col min="2" max="2" width="24.08984375" style="1" customWidth="1"/>
    <col min="3" max="3" width="13" style="1" bestFit="1" customWidth="1"/>
    <col min="4" max="4" width="12.26953125" style="1" bestFit="1" customWidth="1"/>
    <col min="5" max="6" width="11.08984375" style="1" bestFit="1" customWidth="1"/>
    <col min="7" max="16384" width="9" style="1"/>
  </cols>
  <sheetData>
    <row r="1" spans="1:12" ht="19" x14ac:dyDescent="0.2">
      <c r="F1" s="14"/>
    </row>
    <row r="2" spans="1:12" ht="19.5" x14ac:dyDescent="0.2">
      <c r="A2" s="139" t="s">
        <v>106</v>
      </c>
      <c r="B2" s="139"/>
      <c r="C2" s="139"/>
      <c r="D2" s="139"/>
      <c r="E2" s="139"/>
      <c r="F2" s="139"/>
    </row>
    <row r="3" spans="1:12" ht="18.75" customHeight="1" x14ac:dyDescent="0.2"/>
    <row r="4" spans="1:12" s="8" customFormat="1" ht="18.75" customHeight="1" x14ac:dyDescent="0.2">
      <c r="A4" s="7" t="s">
        <v>80</v>
      </c>
      <c r="B4" s="7"/>
    </row>
    <row r="5" spans="1:12" s="8" customFormat="1" ht="18.75" customHeight="1" x14ac:dyDescent="0.2">
      <c r="A5" s="7" t="s">
        <v>123</v>
      </c>
      <c r="B5" s="7"/>
    </row>
    <row r="6" spans="1:12" s="8" customFormat="1" ht="18.75" customHeight="1" x14ac:dyDescent="0.2">
      <c r="A6" s="7"/>
      <c r="B6" s="7"/>
      <c r="D6" s="140" t="s">
        <v>118</v>
      </c>
      <c r="E6" s="140"/>
      <c r="F6" s="140"/>
    </row>
    <row r="7" spans="1:12" s="8" customFormat="1" ht="27" customHeight="1" x14ac:dyDescent="0.2">
      <c r="A7" s="9" t="s">
        <v>81</v>
      </c>
      <c r="B7" s="10" t="s">
        <v>84</v>
      </c>
      <c r="C7" s="9" t="s">
        <v>9</v>
      </c>
      <c r="D7" s="9" t="s">
        <v>128</v>
      </c>
      <c r="E7" s="9" t="s">
        <v>129</v>
      </c>
      <c r="F7" s="9" t="s">
        <v>130</v>
      </c>
      <c r="I7" s="69"/>
    </row>
    <row r="8" spans="1:12" s="8" customFormat="1" ht="27" customHeight="1" x14ac:dyDescent="0.2">
      <c r="A8" s="137" t="s">
        <v>75</v>
      </c>
      <c r="B8" s="138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2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2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2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2">
      <c r="A12" s="137" t="s">
        <v>214</v>
      </c>
      <c r="B12" s="138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2">
      <c r="A13" s="137" t="s">
        <v>10</v>
      </c>
      <c r="B13" s="138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2">
      <c r="A14" s="137" t="s">
        <v>78</v>
      </c>
      <c r="B14" s="138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2">
      <c r="A15" s="137" t="s">
        <v>79</v>
      </c>
      <c r="B15" s="138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2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2"/>
    <row r="18" spans="1:12" ht="27" customHeight="1" x14ac:dyDescent="0.2">
      <c r="A18" s="1" t="s">
        <v>121</v>
      </c>
    </row>
    <row r="19" spans="1:12" ht="27" customHeight="1" x14ac:dyDescent="0.2">
      <c r="A19" s="143" t="s">
        <v>212</v>
      </c>
      <c r="B19" s="144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2">
      <c r="A20" s="145" t="s">
        <v>119</v>
      </c>
      <c r="B20" s="146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2">
      <c r="A21" s="141" t="s">
        <v>124</v>
      </c>
      <c r="B21" s="142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2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2">
      <c r="A23" s="143" t="s">
        <v>213</v>
      </c>
      <c r="B23" s="144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2">
      <c r="A24" s="145" t="s">
        <v>120</v>
      </c>
      <c r="B24" s="146"/>
      <c r="C24" s="49">
        <f>SUM(D24:F24)</f>
        <v>0</v>
      </c>
      <c r="D24" s="72"/>
      <c r="E24" s="72"/>
      <c r="F24" s="72"/>
    </row>
    <row r="25" spans="1:12" ht="27" customHeight="1" x14ac:dyDescent="0.2">
      <c r="A25" s="141" t="s">
        <v>125</v>
      </c>
      <c r="B25" s="142"/>
      <c r="C25" s="50">
        <f>SUM(D25:F25)</f>
        <v>0</v>
      </c>
      <c r="D25" s="73"/>
      <c r="E25" s="73"/>
      <c r="F25" s="73"/>
    </row>
  </sheetData>
  <mergeCells count="13">
    <mergeCell ref="A2:F2"/>
    <mergeCell ref="A8:B8"/>
    <mergeCell ref="A14:B14"/>
    <mergeCell ref="A12:B12"/>
    <mergeCell ref="A13:B13"/>
    <mergeCell ref="D6:F6"/>
    <mergeCell ref="A15:B15"/>
    <mergeCell ref="A23:B23"/>
    <mergeCell ref="A24:B24"/>
    <mergeCell ref="A25:B25"/>
    <mergeCell ref="A19:B19"/>
    <mergeCell ref="A20:B20"/>
    <mergeCell ref="A21:B21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topLeftCell="A7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39" t="s">
        <v>184</v>
      </c>
      <c r="B2" s="139"/>
      <c r="C2" s="139"/>
      <c r="D2" s="139"/>
      <c r="E2" s="139"/>
    </row>
    <row r="3" spans="1:5" ht="19.5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8" t="s">
        <v>0</v>
      </c>
    </row>
    <row r="5" spans="1:5" s="18" customFormat="1" ht="19.5" customHeight="1" x14ac:dyDescent="0.2">
      <c r="A5" s="8" t="s">
        <v>123</v>
      </c>
    </row>
    <row r="6" spans="1:5" s="18" customFormat="1" ht="19.5" customHeight="1" x14ac:dyDescent="0.2">
      <c r="A6" s="18" t="s">
        <v>75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2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2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2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2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2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2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2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2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2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2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2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2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2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2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2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2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2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2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2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2">
      <c r="A29" s="103" t="s">
        <v>133</v>
      </c>
      <c r="B29" s="24"/>
      <c r="C29" s="24"/>
      <c r="D29" s="24"/>
      <c r="E29" s="24"/>
    </row>
    <row r="32" spans="1:5" x14ac:dyDescent="0.2">
      <c r="A32" s="16" t="s">
        <v>100</v>
      </c>
      <c r="B32" s="3"/>
      <c r="C32" s="3"/>
      <c r="D32" s="3"/>
      <c r="E32" s="3"/>
    </row>
    <row r="34" spans="1:1" x14ac:dyDescent="0.2">
      <c r="A34" s="17" t="s">
        <v>190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47" t="s">
        <v>186</v>
      </c>
      <c r="B2" s="147"/>
      <c r="C2" s="147"/>
      <c r="D2" s="147"/>
      <c r="E2" s="147"/>
    </row>
    <row r="3" spans="1:5" ht="19" x14ac:dyDescent="0.2">
      <c r="E3" s="15"/>
    </row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199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2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2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2">
      <c r="A12" s="49" t="s">
        <v>179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2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2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2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2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2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2">
      <c r="A18" s="9" t="s">
        <v>201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2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2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2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2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2">
      <c r="A23" s="103" t="s">
        <v>133</v>
      </c>
      <c r="B23" s="24"/>
      <c r="C23" s="24"/>
      <c r="D23" s="24"/>
      <c r="E23" s="24"/>
    </row>
    <row r="24" spans="1:5" s="18" customFormat="1" x14ac:dyDescent="0.2"/>
    <row r="25" spans="1:5" s="18" customFormat="1" x14ac:dyDescent="0.2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2.26953125" customWidth="1"/>
  </cols>
  <sheetData>
    <row r="1" spans="1:5" ht="19" x14ac:dyDescent="0.2">
      <c r="E1" s="15"/>
    </row>
    <row r="2" spans="1:5" ht="19.5" x14ac:dyDescent="0.2">
      <c r="A2" s="147" t="s">
        <v>185</v>
      </c>
      <c r="B2" s="147"/>
      <c r="C2" s="147"/>
      <c r="D2" s="147"/>
      <c r="E2" s="147"/>
    </row>
    <row r="3" spans="1:5" s="8" customFormat="1" ht="21" customHeight="1" x14ac:dyDescent="0.2"/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60</v>
      </c>
    </row>
    <row r="7" spans="1:5" s="18" customFormat="1" ht="18.75" customHeight="1" x14ac:dyDescent="0.2">
      <c r="E7" s="25" t="s">
        <v>11</v>
      </c>
    </row>
    <row r="8" spans="1:5" s="47" customFormat="1" ht="31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2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2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2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2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2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2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2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2">
      <c r="A20" s="103" t="s">
        <v>133</v>
      </c>
      <c r="B20" s="24"/>
      <c r="C20" s="24"/>
      <c r="D20" s="24"/>
      <c r="E20" s="24"/>
    </row>
    <row r="21" spans="1:5" s="18" customFormat="1" x14ac:dyDescent="0.2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topLeftCell="A3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39" t="s">
        <v>188</v>
      </c>
      <c r="B2" s="139"/>
      <c r="C2" s="139"/>
      <c r="D2" s="139"/>
      <c r="E2" s="139"/>
    </row>
    <row r="3" spans="1:5" ht="19.5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16" t="s">
        <v>100</v>
      </c>
    </row>
    <row r="5" spans="1:5" s="18" customFormat="1" ht="19.5" customHeight="1" x14ac:dyDescent="0.2">
      <c r="A5" s="8" t="s">
        <v>123</v>
      </c>
    </row>
    <row r="6" spans="1:5" s="18" customFormat="1" ht="19.5" customHeight="1" x14ac:dyDescent="0.2">
      <c r="A6" s="18" t="s">
        <v>75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2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2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2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2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2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2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2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2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2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2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2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2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2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2">
      <c r="A23" s="9" t="s">
        <v>132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2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2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2"/>
    <row r="27" spans="1:5" s="18" customFormat="1" x14ac:dyDescent="0.2"/>
    <row r="28" spans="1:5" s="2" customFormat="1" x14ac:dyDescent="0.2">
      <c r="B28" s="16"/>
      <c r="C28" s="16"/>
      <c r="D28" s="16"/>
      <c r="E28" s="16"/>
    </row>
    <row r="29" spans="1:5" x14ac:dyDescent="0.2">
      <c r="A29" s="136" t="s">
        <v>196</v>
      </c>
    </row>
    <row r="30" spans="1:5" x14ac:dyDescent="0.2">
      <c r="A30" s="17" t="s">
        <v>192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47" t="s">
        <v>189</v>
      </c>
      <c r="B2" s="147"/>
      <c r="C2" s="147"/>
      <c r="D2" s="147"/>
      <c r="E2" s="147"/>
    </row>
    <row r="3" spans="1:5" ht="19" x14ac:dyDescent="0.2">
      <c r="E3" s="15"/>
    </row>
    <row r="4" spans="1:5" s="8" customFormat="1" ht="18.75" customHeight="1" x14ac:dyDescent="0.2">
      <c r="A4" s="8" t="s">
        <v>191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199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2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2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2">
      <c r="A12" s="49" t="s">
        <v>179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2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2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2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2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2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2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2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2"/>
    <row r="21" spans="1:5" x14ac:dyDescent="0.2">
      <c r="A21" s="136" t="s">
        <v>195</v>
      </c>
    </row>
    <row r="22" spans="1:5" x14ac:dyDescent="0.2">
      <c r="A22" s="17" t="s">
        <v>194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2.26953125" customWidth="1"/>
  </cols>
  <sheetData>
    <row r="1" spans="1:5" ht="19" x14ac:dyDescent="0.2">
      <c r="E1" s="15"/>
    </row>
    <row r="2" spans="1:5" ht="19.5" x14ac:dyDescent="0.2">
      <c r="A2" s="147" t="s">
        <v>187</v>
      </c>
      <c r="B2" s="147"/>
      <c r="C2" s="147"/>
      <c r="D2" s="147"/>
      <c r="E2" s="147"/>
    </row>
    <row r="3" spans="1:5" s="8" customFormat="1" ht="21" customHeight="1" x14ac:dyDescent="0.2"/>
    <row r="4" spans="1:5" s="8" customFormat="1" ht="18.75" customHeight="1" x14ac:dyDescent="0.2">
      <c r="A4" s="16" t="s">
        <v>100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60</v>
      </c>
    </row>
    <row r="7" spans="1:5" s="18" customFormat="1" ht="18.75" customHeight="1" x14ac:dyDescent="0.2">
      <c r="E7" s="25" t="s">
        <v>11</v>
      </c>
    </row>
    <row r="8" spans="1:5" s="47" customFormat="1" ht="31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2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2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2">
      <c r="A15" s="9" t="s">
        <v>126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2">
      <c r="A16" s="102" t="s">
        <v>127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2"/>
    <row r="18" spans="1:5" s="18" customFormat="1" x14ac:dyDescent="0.2"/>
    <row r="19" spans="1:5" x14ac:dyDescent="0.2">
      <c r="B19" s="3"/>
      <c r="C19" s="3"/>
      <c r="D19" s="3"/>
      <c r="E19" s="3"/>
    </row>
    <row r="21" spans="1:5" x14ac:dyDescent="0.2">
      <c r="A21" s="136" t="s">
        <v>193</v>
      </c>
    </row>
    <row r="22" spans="1:5" x14ac:dyDescent="0.2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(1)-1全期間総括表(事業開始から初回ステージゲート審査迄)</vt:lpstr>
      <vt:lpstr>(1)-2全期間総括表(初回テージゲート審査から事業終了間迄）</vt:lpstr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'(1)-1全期間総括表(事業開始から初回ステージゲート審査迄)'!Print_Area</vt:lpstr>
      <vt:lpstr>'(1)-2全期間総括表(初回テージゲート審査から事業終了間迄）'!Print_Area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