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0DBC4B03-F09A-4EFB-B08E-022B0022BE33}" xr6:coauthVersionLast="47" xr6:coauthVersionMax="47" xr10:uidLastSave="{00000000-0000-0000-0000-000000000000}"/>
  <bookViews>
    <workbookView xWindow="30" yWindow="-16320" windowWidth="29040" windowHeight="15720" tabRatio="925" xr2:uid="{82ADA0F7-8AA3-4EA3-8DAD-5B250872D266}"/>
  </bookViews>
  <sheets>
    <sheet name="作成の注意点について" sheetId="24" r:id="rId1"/>
    <sheet name="提案者要旨情報" sheetId="29" r:id="rId2"/>
    <sheet name="10.(1)全期間総括表" sheetId="7" r:id="rId3"/>
    <sheet name="10.(2)補助先総括表" sheetId="6" r:id="rId4"/>
    <sheet name="10.(3)共同提案先総括表 " sheetId="20" r:id="rId5"/>
    <sheet name="10.(4)共同研究先（学術）総括表" sheetId="9" r:id="rId6"/>
    <sheet name="10.(4)共同研究先（その他）総括表" sheetId="28" r:id="rId7"/>
    <sheet name="10.(5)明細表（補助先N1）" sheetId="16" r:id="rId8"/>
    <sheet name="10.(5)明細表（補助先N2）" sheetId="2" r:id="rId9"/>
    <sheet name="10.(5)明細表（補助先N3）" sheetId="18" r:id="rId10"/>
    <sheet name="10.(5)明細表（補助先N4）" sheetId="33" r:id="rId11"/>
    <sheet name="10.(5)明細表（補助先N5）" sheetId="34" r:id="rId12"/>
    <sheet name="10.(5)明細表（共同提案先N1）" sheetId="21" r:id="rId13"/>
    <sheet name="10.(5)明細表（共同提案先N2）" sheetId="22" r:id="rId14"/>
    <sheet name="10.(5)明細表（共同提案先N3）" sheetId="23" r:id="rId15"/>
    <sheet name="10.(5)明細表（共同提案先N4）" sheetId="32" r:id="rId16"/>
    <sheet name="10.(5)明細表（共同提案先N5）" sheetId="35" r:id="rId17"/>
    <sheet name="10.(5)明細表 (共同研究先_学術機関N1)" sheetId="17" r:id="rId18"/>
    <sheet name="10.(5)明細表 (共同研究先_学術機関N2)" sheetId="15" r:id="rId19"/>
    <sheet name="10.(5)明細表 (共同研究先_学術機関N3)" sheetId="19" r:id="rId20"/>
    <sheet name="10.(5)明細表 (共同研究先_学術機関N4)" sheetId="31" r:id="rId21"/>
    <sheet name="10.(5)明細表 (共同研究先_学術機関N5)" sheetId="36" r:id="rId22"/>
    <sheet name="10.(5)明細表 (共同研究先_その他N1) " sheetId="25" r:id="rId23"/>
    <sheet name="10.(5)明細表 (共同研究先_その他N2)" sheetId="26" r:id="rId24"/>
    <sheet name="10.(5)明細表 (共同研究先_その他N3)" sheetId="27" r:id="rId25"/>
    <sheet name="10.(5)明細表 (共同研究先_その他N4)" sheetId="30" r:id="rId26"/>
    <sheet name="10.(5)明細表 (共同研究先_その他N5)" sheetId="38" r:id="rId27"/>
  </sheets>
  <definedNames>
    <definedName name="_xlnm.Print_Area" localSheetId="2">'10.(1)全期間総括表'!$A:$F</definedName>
    <definedName name="フェーズDA">作成の注意点について!$B$42:$D$42</definedName>
    <definedName name="フェーズDB">作成の注意点について!$B$43:$D$43</definedName>
    <definedName name="フェーズDC">作成の注意点について!$B$46:$D$46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8" l="1"/>
  <c r="B12" i="28"/>
  <c r="B13" i="28"/>
  <c r="B14" i="28"/>
  <c r="B15" i="28"/>
  <c r="B16" i="28"/>
  <c r="B17" i="28"/>
  <c r="B18" i="28"/>
  <c r="B19" i="28"/>
  <c r="B20" i="28"/>
  <c r="B21" i="28"/>
  <c r="B22" i="28"/>
  <c r="B23" i="28"/>
  <c r="B24" i="28"/>
  <c r="B25" i="28"/>
  <c r="B10" i="28"/>
  <c r="B9" i="28"/>
  <c r="B24" i="9"/>
  <c r="B25" i="9"/>
  <c r="B11" i="9"/>
  <c r="B12" i="9"/>
  <c r="B13" i="9"/>
  <c r="B14" i="9"/>
  <c r="B15" i="9"/>
  <c r="B16" i="9"/>
  <c r="B17" i="9"/>
  <c r="B18" i="9"/>
  <c r="B19" i="9"/>
  <c r="B20" i="9"/>
  <c r="B21" i="9"/>
  <c r="B22" i="9"/>
  <c r="B23" i="9"/>
  <c r="B10" i="9"/>
  <c r="B9" i="9"/>
  <c r="B25" i="20"/>
  <c r="B24" i="20"/>
  <c r="B23" i="20"/>
  <c r="B22" i="20"/>
  <c r="B21" i="20"/>
  <c r="B20" i="20"/>
  <c r="B16" i="20"/>
  <c r="B18" i="20"/>
  <c r="B19" i="20"/>
  <c r="B17" i="20"/>
  <c r="B15" i="20"/>
  <c r="B14" i="20"/>
  <c r="B13" i="20"/>
  <c r="B12" i="20"/>
  <c r="B11" i="20"/>
  <c r="B10" i="20"/>
  <c r="B9" i="20"/>
  <c r="B25" i="6"/>
  <c r="B24" i="6"/>
  <c r="B23" i="6"/>
  <c r="B22" i="6"/>
  <c r="B21" i="6"/>
  <c r="B20" i="6"/>
  <c r="B18" i="6"/>
  <c r="B19" i="6"/>
  <c r="B17" i="6"/>
  <c r="B16" i="6"/>
  <c r="B15" i="6"/>
  <c r="B14" i="6"/>
  <c r="B13" i="6"/>
  <c r="B12" i="6"/>
  <c r="B11" i="6"/>
  <c r="B10" i="6"/>
  <c r="B9" i="6"/>
  <c r="C27" i="7"/>
  <c r="C26" i="7"/>
  <c r="C25" i="7"/>
  <c r="C23" i="7"/>
  <c r="C22" i="7"/>
  <c r="C21" i="7"/>
  <c r="C17" i="7"/>
  <c r="C16" i="7"/>
  <c r="C13" i="7"/>
  <c r="C12" i="7"/>
  <c r="C10" i="7"/>
  <c r="C9" i="7"/>
  <c r="J45" i="34"/>
  <c r="J42" i="34"/>
  <c r="H12" i="7"/>
  <c r="H10" i="7"/>
  <c r="H9" i="7"/>
  <c r="O3" i="38"/>
  <c r="O3" i="30"/>
  <c r="O3" i="27"/>
  <c r="O3" i="26"/>
  <c r="O3" i="25"/>
  <c r="G24" i="28"/>
  <c r="G23" i="28"/>
  <c r="G22" i="28"/>
  <c r="G21" i="28"/>
  <c r="G20" i="28"/>
  <c r="G19" i="28"/>
  <c r="G18" i="28"/>
  <c r="G17" i="28"/>
  <c r="G15" i="28"/>
  <c r="G14" i="28"/>
  <c r="G12" i="28"/>
  <c r="G11" i="28"/>
  <c r="G10" i="28"/>
  <c r="A44" i="38"/>
  <c r="K39" i="38"/>
  <c r="K38" i="38"/>
  <c r="K37" i="38"/>
  <c r="J36" i="38"/>
  <c r="K36" i="38" s="1"/>
  <c r="K35" i="38" s="1"/>
  <c r="J35" i="38"/>
  <c r="K34" i="38"/>
  <c r="K33" i="38" s="1"/>
  <c r="J33" i="38"/>
  <c r="K32" i="38"/>
  <c r="K31" i="38"/>
  <c r="K30" i="38"/>
  <c r="K29" i="38"/>
  <c r="J29" i="38"/>
  <c r="K28" i="38"/>
  <c r="K27" i="38"/>
  <c r="K26" i="38"/>
  <c r="J26" i="38"/>
  <c r="J25" i="38" s="1"/>
  <c r="J24" i="38"/>
  <c r="J23" i="38" s="1"/>
  <c r="J19" i="38" s="1"/>
  <c r="K22" i="38"/>
  <c r="J22" i="38"/>
  <c r="J21" i="38"/>
  <c r="K21" i="38" s="1"/>
  <c r="K20" i="38" s="1"/>
  <c r="J20" i="38"/>
  <c r="K18" i="38"/>
  <c r="K17" i="38"/>
  <c r="K16" i="38"/>
  <c r="J16" i="38"/>
  <c r="J6" i="38" s="1"/>
  <c r="K15" i="38"/>
  <c r="K14" i="38"/>
  <c r="K13" i="38"/>
  <c r="K12" i="38"/>
  <c r="J12" i="38"/>
  <c r="J11" i="38"/>
  <c r="K11" i="38" s="1"/>
  <c r="K10" i="38" s="1"/>
  <c r="J10" i="38"/>
  <c r="J8" i="38"/>
  <c r="K8" i="38" s="1"/>
  <c r="K7" i="38" s="1"/>
  <c r="J7" i="38"/>
  <c r="F10" i="28"/>
  <c r="G24" i="9"/>
  <c r="G23" i="9"/>
  <c r="G22" i="9"/>
  <c r="G21" i="9"/>
  <c r="G20" i="9"/>
  <c r="G19" i="9"/>
  <c r="G18" i="9"/>
  <c r="G17" i="9"/>
  <c r="G16" i="9" s="1"/>
  <c r="G15" i="9"/>
  <c r="G14" i="9"/>
  <c r="G13" i="9" s="1"/>
  <c r="G12" i="9"/>
  <c r="G11" i="9"/>
  <c r="G10" i="9"/>
  <c r="G25" i="20"/>
  <c r="G24" i="20"/>
  <c r="G23" i="20"/>
  <c r="G22" i="20"/>
  <c r="G20" i="20"/>
  <c r="G19" i="20"/>
  <c r="G18" i="20"/>
  <c r="G17" i="20"/>
  <c r="G16" i="20" s="1"/>
  <c r="G15" i="20"/>
  <c r="G14" i="20"/>
  <c r="G13" i="20" s="1"/>
  <c r="G12" i="20"/>
  <c r="G11" i="20"/>
  <c r="G10" i="20"/>
  <c r="G9" i="20"/>
  <c r="G20" i="6"/>
  <c r="G16" i="6" s="1"/>
  <c r="G19" i="6"/>
  <c r="G18" i="6"/>
  <c r="G17" i="6"/>
  <c r="G15" i="6"/>
  <c r="G13" i="6" s="1"/>
  <c r="G14" i="6"/>
  <c r="G12" i="6"/>
  <c r="G11" i="6"/>
  <c r="G10" i="6"/>
  <c r="K39" i="36"/>
  <c r="K38" i="36"/>
  <c r="K37" i="36"/>
  <c r="J36" i="36"/>
  <c r="K36" i="36" s="1"/>
  <c r="K35" i="36" s="1"/>
  <c r="J35" i="36"/>
  <c r="J25" i="36" s="1"/>
  <c r="K34" i="36"/>
  <c r="K33" i="36"/>
  <c r="K25" i="36" s="1"/>
  <c r="J33" i="36"/>
  <c r="K32" i="36"/>
  <c r="K31" i="36"/>
  <c r="K30" i="36"/>
  <c r="K29" i="36"/>
  <c r="J29" i="36"/>
  <c r="K28" i="36"/>
  <c r="K27" i="36"/>
  <c r="K26" i="36"/>
  <c r="J26" i="36"/>
  <c r="J24" i="36"/>
  <c r="K24" i="36" s="1"/>
  <c r="K23" i="36" s="1"/>
  <c r="J23" i="36"/>
  <c r="J19" i="36" s="1"/>
  <c r="J22" i="36"/>
  <c r="K22" i="36" s="1"/>
  <c r="J21" i="36"/>
  <c r="K21" i="36" s="1"/>
  <c r="K20" i="36" s="1"/>
  <c r="K19" i="36" s="1"/>
  <c r="J20" i="36"/>
  <c r="K18" i="36"/>
  <c r="K17" i="36"/>
  <c r="K16" i="36"/>
  <c r="J16" i="36"/>
  <c r="J6" i="36" s="1"/>
  <c r="K15" i="36"/>
  <c r="K14" i="36"/>
  <c r="K13" i="36"/>
  <c r="K12" i="36"/>
  <c r="J12" i="36"/>
  <c r="J11" i="36"/>
  <c r="K11" i="36" s="1"/>
  <c r="K10" i="36" s="1"/>
  <c r="J10" i="36"/>
  <c r="J8" i="36"/>
  <c r="K8" i="36" s="1"/>
  <c r="K7" i="36" s="1"/>
  <c r="J7" i="36"/>
  <c r="A49" i="35"/>
  <c r="K46" i="35"/>
  <c r="K45" i="35"/>
  <c r="K44" i="35" s="1"/>
  <c r="K40" i="35" s="1"/>
  <c r="J44" i="35"/>
  <c r="K43" i="35"/>
  <c r="K42" i="35"/>
  <c r="K41" i="35"/>
  <c r="J41" i="35"/>
  <c r="J40" i="35" s="1"/>
  <c r="K39" i="35"/>
  <c r="K38" i="35"/>
  <c r="K37" i="35"/>
  <c r="K36" i="35"/>
  <c r="K35" i="35" s="1"/>
  <c r="K25" i="35" s="1"/>
  <c r="J36" i="35"/>
  <c r="J35" i="35" s="1"/>
  <c r="K34" i="35"/>
  <c r="K33" i="35"/>
  <c r="J33" i="35"/>
  <c r="K32" i="35"/>
  <c r="K31" i="35"/>
  <c r="K30" i="35"/>
  <c r="K29" i="35"/>
  <c r="J29" i="35"/>
  <c r="K28" i="35"/>
  <c r="K27" i="35"/>
  <c r="K26" i="35"/>
  <c r="J26" i="35"/>
  <c r="J24" i="35"/>
  <c r="K24" i="35" s="1"/>
  <c r="K23" i="35" s="1"/>
  <c r="J23" i="35"/>
  <c r="J22" i="35"/>
  <c r="K22" i="35" s="1"/>
  <c r="J21" i="35"/>
  <c r="K21" i="35" s="1"/>
  <c r="K20" i="35" s="1"/>
  <c r="K19" i="35" s="1"/>
  <c r="J20" i="35"/>
  <c r="J19" i="35"/>
  <c r="K18" i="35"/>
  <c r="K17" i="35"/>
  <c r="K16" i="35"/>
  <c r="J16" i="35"/>
  <c r="K15" i="35"/>
  <c r="K14" i="35"/>
  <c r="K13" i="35"/>
  <c r="J12" i="35"/>
  <c r="K12" i="35" s="1"/>
  <c r="J11" i="35"/>
  <c r="K11" i="35" s="1"/>
  <c r="K10" i="35" s="1"/>
  <c r="J10" i="35"/>
  <c r="J8" i="35"/>
  <c r="K8" i="35" s="1"/>
  <c r="K7" i="35" s="1"/>
  <c r="J7" i="35"/>
  <c r="J6" i="35"/>
  <c r="O3" i="35"/>
  <c r="A49" i="34"/>
  <c r="K46" i="34"/>
  <c r="K45" i="34"/>
  <c r="K44" i="34" s="1"/>
  <c r="G23" i="6" s="1"/>
  <c r="J44" i="34"/>
  <c r="K43" i="34"/>
  <c r="J41" i="34"/>
  <c r="J40" i="34" s="1"/>
  <c r="K39" i="34"/>
  <c r="K38" i="34"/>
  <c r="K37" i="34"/>
  <c r="J36" i="34"/>
  <c r="K36" i="34" s="1"/>
  <c r="K35" i="34" s="1"/>
  <c r="J35" i="34"/>
  <c r="K34" i="34"/>
  <c r="K33" i="34"/>
  <c r="J33" i="34"/>
  <c r="K32" i="34"/>
  <c r="K31" i="34"/>
  <c r="K30" i="34"/>
  <c r="K29" i="34"/>
  <c r="J29" i="34"/>
  <c r="K28" i="34"/>
  <c r="K27" i="34"/>
  <c r="K26" i="34"/>
  <c r="J26" i="34"/>
  <c r="J25" i="34" s="1"/>
  <c r="J24" i="34"/>
  <c r="K24" i="34" s="1"/>
  <c r="K23" i="34" s="1"/>
  <c r="J23" i="34"/>
  <c r="K22" i="34"/>
  <c r="J22" i="34"/>
  <c r="J21" i="34"/>
  <c r="K21" i="34" s="1"/>
  <c r="K20" i="34" s="1"/>
  <c r="K19" i="34" s="1"/>
  <c r="J20" i="34"/>
  <c r="J19" i="34"/>
  <c r="K18" i="34"/>
  <c r="K17" i="34"/>
  <c r="K16" i="34" s="1"/>
  <c r="J16" i="34"/>
  <c r="K15" i="34"/>
  <c r="K14" i="34"/>
  <c r="K13" i="34"/>
  <c r="J12" i="34"/>
  <c r="K12" i="34" s="1"/>
  <c r="J11" i="34"/>
  <c r="K11" i="34" s="1"/>
  <c r="K10" i="34" s="1"/>
  <c r="J10" i="34"/>
  <c r="J8" i="34"/>
  <c r="K8" i="34" s="1"/>
  <c r="K7" i="34" s="1"/>
  <c r="J7" i="34"/>
  <c r="J6" i="34" s="1"/>
  <c r="J48" i="34" s="1"/>
  <c r="G16" i="28" l="1"/>
  <c r="G13" i="28"/>
  <c r="G9" i="28"/>
  <c r="J40" i="38"/>
  <c r="J41" i="38" s="1"/>
  <c r="K25" i="38"/>
  <c r="K6" i="38"/>
  <c r="K24" i="38"/>
  <c r="K23" i="38" s="1"/>
  <c r="K19" i="38" s="1"/>
  <c r="G25" i="28"/>
  <c r="G9" i="9"/>
  <c r="G25" i="9"/>
  <c r="G21" i="20"/>
  <c r="K6" i="36"/>
  <c r="J40" i="36"/>
  <c r="J41" i="36" s="1"/>
  <c r="K6" i="35"/>
  <c r="J25" i="35"/>
  <c r="J48" i="35" s="1"/>
  <c r="K6" i="34"/>
  <c r="K25" i="34"/>
  <c r="K42" i="34"/>
  <c r="K41" i="34" s="1"/>
  <c r="G9" i="6"/>
  <c r="K40" i="34" l="1"/>
  <c r="K48" i="34" s="1"/>
  <c r="G22" i="6"/>
  <c r="G21" i="6" s="1"/>
  <c r="G24" i="6" s="1"/>
  <c r="H8" i="7" s="1"/>
  <c r="J42" i="38"/>
  <c r="J43" i="38" s="1"/>
  <c r="K40" i="38"/>
  <c r="K41" i="38"/>
  <c r="L41" i="38" s="1"/>
  <c r="J42" i="36"/>
  <c r="J43" i="36" s="1"/>
  <c r="K40" i="36"/>
  <c r="K41" i="36" s="1"/>
  <c r="L41" i="36" s="1"/>
  <c r="K48" i="35"/>
  <c r="L48" i="35"/>
  <c r="L48" i="34"/>
  <c r="G25" i="6" s="1"/>
  <c r="H17" i="7" s="1"/>
  <c r="H25" i="7"/>
  <c r="G25" i="7"/>
  <c r="H21" i="7"/>
  <c r="H16" i="7"/>
  <c r="E104" i="29"/>
  <c r="E103" i="29"/>
  <c r="E98" i="29"/>
  <c r="E53" i="29"/>
  <c r="E52" i="29"/>
  <c r="E47" i="29"/>
  <c r="O3" i="32" l="1"/>
  <c r="O3" i="23"/>
  <c r="O3" i="22"/>
  <c r="O3" i="21"/>
  <c r="L48" i="21" s="1"/>
  <c r="L48" i="16"/>
  <c r="A5" i="7"/>
  <c r="A20" i="29"/>
  <c r="A21" i="29" s="1"/>
  <c r="A22" i="29" s="1"/>
  <c r="A23" i="29" s="1"/>
  <c r="A24" i="29" s="1"/>
  <c r="A25" i="29" s="1"/>
  <c r="A26" i="29" s="1"/>
  <c r="A27" i="29" s="1"/>
  <c r="A28" i="29" s="1"/>
  <c r="A29" i="29" s="1"/>
  <c r="A30" i="29" s="1"/>
  <c r="A31" i="29" s="1"/>
  <c r="E102" i="29" l="1"/>
  <c r="E101" i="29"/>
  <c r="E100" i="29"/>
  <c r="E99" i="29"/>
  <c r="E51" i="29"/>
  <c r="E50" i="29"/>
  <c r="E49" i="29"/>
  <c r="E48" i="29"/>
  <c r="D21" i="7"/>
  <c r="D25" i="7"/>
  <c r="J33" i="16"/>
  <c r="J29" i="16"/>
  <c r="J26" i="16"/>
  <c r="J16" i="16"/>
  <c r="A26" i="20"/>
  <c r="A26" i="28"/>
  <c r="A44" i="30"/>
  <c r="A44" i="27"/>
  <c r="A44" i="26"/>
  <c r="A44" i="25"/>
  <c r="J36" i="30"/>
  <c r="J35" i="30" s="1"/>
  <c r="J33" i="30"/>
  <c r="J29" i="30"/>
  <c r="J26" i="30"/>
  <c r="J24" i="30"/>
  <c r="J23" i="30"/>
  <c r="J22" i="30"/>
  <c r="J21" i="30"/>
  <c r="J20" i="30" s="1"/>
  <c r="J19" i="30" s="1"/>
  <c r="J16" i="30"/>
  <c r="J12" i="30"/>
  <c r="J11" i="30"/>
  <c r="J10" i="30"/>
  <c r="J8" i="30"/>
  <c r="J7" i="30"/>
  <c r="J6" i="30" s="1"/>
  <c r="J36" i="27"/>
  <c r="J33" i="27"/>
  <c r="J29" i="27"/>
  <c r="J26" i="27"/>
  <c r="J24" i="27"/>
  <c r="J23" i="27" s="1"/>
  <c r="J22" i="27"/>
  <c r="J21" i="27"/>
  <c r="J20" i="27"/>
  <c r="J16" i="27"/>
  <c r="J12" i="27"/>
  <c r="J11" i="27"/>
  <c r="J8" i="27"/>
  <c r="J7" i="27" s="1"/>
  <c r="J36" i="26"/>
  <c r="J35" i="26"/>
  <c r="J33" i="26"/>
  <c r="J29" i="26"/>
  <c r="J26" i="26"/>
  <c r="J25" i="26"/>
  <c r="J24" i="26"/>
  <c r="J23" i="26"/>
  <c r="J22" i="26"/>
  <c r="J21" i="26"/>
  <c r="J16" i="26"/>
  <c r="J12" i="26"/>
  <c r="J11" i="26"/>
  <c r="J10" i="26"/>
  <c r="J8" i="26"/>
  <c r="J7" i="26"/>
  <c r="J6" i="26" s="1"/>
  <c r="J36" i="25"/>
  <c r="J33" i="25"/>
  <c r="J29" i="25"/>
  <c r="J26" i="25"/>
  <c r="J24" i="25"/>
  <c r="J22" i="25"/>
  <c r="J21" i="25"/>
  <c r="J20" i="25"/>
  <c r="J16" i="25"/>
  <c r="J12" i="25"/>
  <c r="J11" i="25"/>
  <c r="J8" i="25"/>
  <c r="J7" i="25" s="1"/>
  <c r="J36" i="31"/>
  <c r="J35" i="31"/>
  <c r="J33" i="31"/>
  <c r="J29" i="31"/>
  <c r="J26" i="31"/>
  <c r="J25" i="31"/>
  <c r="J24" i="31"/>
  <c r="J23" i="31"/>
  <c r="J22" i="31"/>
  <c r="J21" i="31"/>
  <c r="J20" i="31" s="1"/>
  <c r="J19" i="31" s="1"/>
  <c r="J16" i="31"/>
  <c r="J12" i="31"/>
  <c r="J11" i="31"/>
  <c r="J10" i="31"/>
  <c r="J8" i="31"/>
  <c r="J7" i="31"/>
  <c r="J6" i="31" s="1"/>
  <c r="J36" i="19"/>
  <c r="J35" i="19" s="1"/>
  <c r="J33" i="19"/>
  <c r="J29" i="19"/>
  <c r="J26" i="19"/>
  <c r="J24" i="19"/>
  <c r="J23" i="19" s="1"/>
  <c r="J22" i="19"/>
  <c r="J21" i="19"/>
  <c r="J20" i="19"/>
  <c r="J16" i="19"/>
  <c r="J12" i="19"/>
  <c r="J11" i="19"/>
  <c r="J8" i="19"/>
  <c r="J7" i="19" s="1"/>
  <c r="J36" i="15"/>
  <c r="J35" i="15" s="1"/>
  <c r="J33" i="15"/>
  <c r="J29" i="15"/>
  <c r="J26" i="15"/>
  <c r="J24" i="15"/>
  <c r="J23" i="15" s="1"/>
  <c r="J22" i="15"/>
  <c r="J21" i="15"/>
  <c r="J16" i="15"/>
  <c r="J12" i="15"/>
  <c r="J11" i="15"/>
  <c r="J10" i="15" s="1"/>
  <c r="J8" i="15"/>
  <c r="J7" i="15" s="1"/>
  <c r="J6" i="15" s="1"/>
  <c r="J36" i="17"/>
  <c r="J35" i="17" s="1"/>
  <c r="J24" i="17"/>
  <c r="J22" i="17"/>
  <c r="J21" i="17"/>
  <c r="J12" i="17"/>
  <c r="J11" i="17"/>
  <c r="J8" i="17"/>
  <c r="A49" i="32"/>
  <c r="A49" i="23"/>
  <c r="A49" i="22"/>
  <c r="A49" i="21"/>
  <c r="J44" i="32"/>
  <c r="J41" i="32"/>
  <c r="J40" i="32" s="1"/>
  <c r="J36" i="32"/>
  <c r="J35" i="32" s="1"/>
  <c r="J33" i="32"/>
  <c r="J29" i="32"/>
  <c r="J26" i="32"/>
  <c r="J25" i="32" s="1"/>
  <c r="J24" i="32"/>
  <c r="J23" i="32" s="1"/>
  <c r="J22" i="32"/>
  <c r="K22" i="32" s="1"/>
  <c r="J21" i="32"/>
  <c r="K21" i="32" s="1"/>
  <c r="K20" i="32" s="1"/>
  <c r="J16" i="32"/>
  <c r="J12" i="32"/>
  <c r="J11" i="32"/>
  <c r="J8" i="32"/>
  <c r="J7" i="32" s="1"/>
  <c r="J44" i="23"/>
  <c r="J41" i="23"/>
  <c r="J40" i="23" s="1"/>
  <c r="J36" i="23"/>
  <c r="J35" i="23" s="1"/>
  <c r="J33" i="23"/>
  <c r="J29" i="23"/>
  <c r="J26" i="23"/>
  <c r="J24" i="23"/>
  <c r="J23" i="23" s="1"/>
  <c r="J22" i="23"/>
  <c r="J21" i="23"/>
  <c r="J16" i="23"/>
  <c r="J12" i="23"/>
  <c r="J11" i="23"/>
  <c r="J10" i="23" s="1"/>
  <c r="J8" i="23"/>
  <c r="J7" i="23" s="1"/>
  <c r="J6" i="23" s="1"/>
  <c r="J44" i="22"/>
  <c r="J41" i="22"/>
  <c r="J40" i="22"/>
  <c r="J36" i="22"/>
  <c r="J35" i="22"/>
  <c r="J33" i="22"/>
  <c r="J29" i="22"/>
  <c r="J26" i="22"/>
  <c r="J25" i="22"/>
  <c r="J24" i="22"/>
  <c r="J23" i="22"/>
  <c r="J22" i="22"/>
  <c r="J21" i="22"/>
  <c r="J20" i="22" s="1"/>
  <c r="J19" i="22" s="1"/>
  <c r="J16" i="22"/>
  <c r="J12" i="22"/>
  <c r="J11" i="22"/>
  <c r="J10" i="22"/>
  <c r="J8" i="22"/>
  <c r="J7" i="22"/>
  <c r="J6" i="22" s="1"/>
  <c r="J48" i="22" s="1"/>
  <c r="J44" i="21"/>
  <c r="J41" i="21"/>
  <c r="J36" i="21"/>
  <c r="J35" i="21" s="1"/>
  <c r="J33" i="21"/>
  <c r="J29" i="21"/>
  <c r="J26" i="21"/>
  <c r="J24" i="21"/>
  <c r="J23" i="21" s="1"/>
  <c r="J22" i="21"/>
  <c r="K22" i="21" s="1"/>
  <c r="J21" i="21"/>
  <c r="J20" i="21" s="1"/>
  <c r="J19" i="21" s="1"/>
  <c r="J16" i="21"/>
  <c r="J12" i="21"/>
  <c r="J11" i="21"/>
  <c r="J10" i="21" s="1"/>
  <c r="J8" i="21"/>
  <c r="J7" i="21" s="1"/>
  <c r="J36" i="33"/>
  <c r="J35" i="33"/>
  <c r="J33" i="33"/>
  <c r="J29" i="33"/>
  <c r="J26" i="33"/>
  <c r="J25" i="33"/>
  <c r="J24" i="33"/>
  <c r="J23" i="33"/>
  <c r="J22" i="33"/>
  <c r="J21" i="33"/>
  <c r="J20" i="33" s="1"/>
  <c r="J19" i="33" s="1"/>
  <c r="J16" i="33"/>
  <c r="J12" i="33"/>
  <c r="K12" i="33" s="1"/>
  <c r="J11" i="33"/>
  <c r="J10" i="33" s="1"/>
  <c r="J8" i="33"/>
  <c r="J7" i="33" s="1"/>
  <c r="J6" i="33" s="1"/>
  <c r="J36" i="18"/>
  <c r="J35" i="18" s="1"/>
  <c r="J33" i="18"/>
  <c r="J29" i="18"/>
  <c r="J26" i="18"/>
  <c r="J24" i="18"/>
  <c r="J23" i="18" s="1"/>
  <c r="J22" i="18"/>
  <c r="J21" i="18"/>
  <c r="J16" i="18"/>
  <c r="J12" i="18"/>
  <c r="J11" i="18"/>
  <c r="J10" i="18" s="1"/>
  <c r="J8" i="18"/>
  <c r="J7" i="18" s="1"/>
  <c r="J6" i="18" s="1"/>
  <c r="J36" i="2"/>
  <c r="J35" i="2"/>
  <c r="J33" i="2"/>
  <c r="J29" i="2"/>
  <c r="J26" i="2"/>
  <c r="J25" i="2"/>
  <c r="J24" i="2"/>
  <c r="J23" i="2"/>
  <c r="J22" i="2"/>
  <c r="J21" i="2"/>
  <c r="J20" i="2" s="1"/>
  <c r="J19" i="2" s="1"/>
  <c r="J16" i="2"/>
  <c r="J12" i="2"/>
  <c r="J11" i="2"/>
  <c r="J10" i="2"/>
  <c r="J8" i="2"/>
  <c r="J7" i="2" s="1"/>
  <c r="J6" i="2" s="1"/>
  <c r="J36" i="16"/>
  <c r="J35" i="16" s="1"/>
  <c r="J24" i="16"/>
  <c r="J23" i="16" s="1"/>
  <c r="J22" i="16"/>
  <c r="J21" i="16"/>
  <c r="J20" i="16" s="1"/>
  <c r="J19" i="16" s="1"/>
  <c r="J12" i="16"/>
  <c r="J11" i="16"/>
  <c r="J10" i="16" s="1"/>
  <c r="J8" i="16"/>
  <c r="J7" i="16" s="1"/>
  <c r="A6" i="20"/>
  <c r="A6" i="6"/>
  <c r="A12" i="7"/>
  <c r="A8" i="7"/>
  <c r="A5" i="20"/>
  <c r="G21" i="7"/>
  <c r="K46" i="16"/>
  <c r="K43" i="16"/>
  <c r="K46" i="2"/>
  <c r="K43" i="2"/>
  <c r="K46" i="18"/>
  <c r="K43" i="18"/>
  <c r="K46" i="33"/>
  <c r="K43" i="33"/>
  <c r="A49" i="33"/>
  <c r="K39" i="33"/>
  <c r="K38" i="33"/>
  <c r="K37" i="33"/>
  <c r="K36" i="33"/>
  <c r="K34" i="33"/>
  <c r="K33" i="33" s="1"/>
  <c r="F19" i="6"/>
  <c r="K32" i="33"/>
  <c r="K31" i="33"/>
  <c r="K30" i="33"/>
  <c r="K29" i="33"/>
  <c r="F18" i="6" s="1"/>
  <c r="K28" i="33"/>
  <c r="K27" i="33"/>
  <c r="K26" i="33" s="1"/>
  <c r="K24" i="33"/>
  <c r="K23" i="33" s="1"/>
  <c r="F15" i="6" s="1"/>
  <c r="K22" i="33"/>
  <c r="K21" i="33"/>
  <c r="K20" i="33" s="1"/>
  <c r="F14" i="6" s="1"/>
  <c r="K18" i="33"/>
  <c r="K17" i="33"/>
  <c r="K16" i="33"/>
  <c r="F12" i="6" s="1"/>
  <c r="K15" i="33"/>
  <c r="K14" i="33"/>
  <c r="K13" i="33"/>
  <c r="K11" i="33"/>
  <c r="K8" i="33"/>
  <c r="K7" i="33"/>
  <c r="F10" i="6" s="1"/>
  <c r="K46" i="32"/>
  <c r="K45" i="32"/>
  <c r="K44" i="32" s="1"/>
  <c r="F23" i="20" s="1"/>
  <c r="K43" i="32"/>
  <c r="K42" i="32"/>
  <c r="K41" i="32"/>
  <c r="K39" i="32"/>
  <c r="K38" i="32"/>
  <c r="K37" i="32"/>
  <c r="K36" i="32"/>
  <c r="K35" i="32" s="1"/>
  <c r="F20" i="20" s="1"/>
  <c r="K34" i="32"/>
  <c r="K33" i="32"/>
  <c r="F19" i="20" s="1"/>
  <c r="K32" i="32"/>
  <c r="K31" i="32"/>
  <c r="K30" i="32"/>
  <c r="K29" i="32"/>
  <c r="F18" i="20" s="1"/>
  <c r="K28" i="32"/>
  <c r="K27" i="32"/>
  <c r="K24" i="32"/>
  <c r="K23" i="32" s="1"/>
  <c r="F15" i="20"/>
  <c r="K18" i="32"/>
  <c r="K17" i="32"/>
  <c r="K15" i="32"/>
  <c r="K14" i="32"/>
  <c r="K13" i="32"/>
  <c r="K12" i="32"/>
  <c r="K11" i="32"/>
  <c r="K8" i="32"/>
  <c r="K7" i="32" s="1"/>
  <c r="F10" i="20" s="1"/>
  <c r="K39" i="31"/>
  <c r="K38" i="31"/>
  <c r="K37" i="31"/>
  <c r="K36" i="31"/>
  <c r="K34" i="31"/>
  <c r="K33" i="31" s="1"/>
  <c r="F19" i="9"/>
  <c r="K32" i="31"/>
  <c r="K31" i="31"/>
  <c r="K30" i="31"/>
  <c r="K29" i="31"/>
  <c r="F18" i="9" s="1"/>
  <c r="K28" i="31"/>
  <c r="K27" i="31"/>
  <c r="K26" i="31" s="1"/>
  <c r="K24" i="31"/>
  <c r="K23" i="31" s="1"/>
  <c r="F15" i="9" s="1"/>
  <c r="K22" i="31"/>
  <c r="K21" i="31"/>
  <c r="K18" i="31"/>
  <c r="K17" i="31"/>
  <c r="K15" i="31"/>
  <c r="K14" i="31"/>
  <c r="K13" i="31"/>
  <c r="K12" i="31"/>
  <c r="K11" i="31"/>
  <c r="K10" i="31" s="1"/>
  <c r="K8" i="31"/>
  <c r="K7" i="31" s="1"/>
  <c r="F10" i="9" s="1"/>
  <c r="K39" i="30"/>
  <c r="K38" i="30"/>
  <c r="K37" i="30"/>
  <c r="K36" i="30"/>
  <c r="K35" i="30" s="1"/>
  <c r="K34" i="30"/>
  <c r="K33" i="30"/>
  <c r="K32" i="30"/>
  <c r="K31" i="30"/>
  <c r="K30" i="30"/>
  <c r="K29" i="30"/>
  <c r="F18" i="28" s="1"/>
  <c r="K28" i="30"/>
  <c r="K27" i="30"/>
  <c r="K26" i="30" s="1"/>
  <c r="K24" i="30"/>
  <c r="K23" i="30" s="1"/>
  <c r="F15" i="28" s="1"/>
  <c r="K22" i="30"/>
  <c r="K21" i="30"/>
  <c r="K18" i="30"/>
  <c r="K17" i="30"/>
  <c r="K15" i="30"/>
  <c r="K14" i="30"/>
  <c r="K13" i="30"/>
  <c r="K12" i="30"/>
  <c r="K10" i="30" s="1"/>
  <c r="K11" i="30"/>
  <c r="K8" i="30"/>
  <c r="K7" i="30" s="1"/>
  <c r="K46" i="23"/>
  <c r="K45" i="23"/>
  <c r="K43" i="23"/>
  <c r="K42" i="23"/>
  <c r="K41" i="23" s="1"/>
  <c r="E22" i="20" s="1"/>
  <c r="K46" i="22"/>
  <c r="K45" i="22"/>
  <c r="K44" i="22" s="1"/>
  <c r="D23" i="20" s="1"/>
  <c r="K43" i="22"/>
  <c r="K42" i="22"/>
  <c r="K46" i="21"/>
  <c r="K44" i="21" s="1"/>
  <c r="C23" i="20" s="1"/>
  <c r="K45" i="21"/>
  <c r="K43" i="21"/>
  <c r="K41" i="21" s="1"/>
  <c r="K42" i="21"/>
  <c r="A26" i="6"/>
  <c r="A18" i="7"/>
  <c r="A49" i="16"/>
  <c r="A49" i="2"/>
  <c r="A49" i="18"/>
  <c r="F20" i="28"/>
  <c r="F19" i="28"/>
  <c r="K16" i="31"/>
  <c r="F12" i="9" s="1"/>
  <c r="K35" i="31"/>
  <c r="F20" i="9" s="1"/>
  <c r="K26" i="32"/>
  <c r="F17" i="20" s="1"/>
  <c r="K10" i="32"/>
  <c r="F11" i="20" s="1"/>
  <c r="K44" i="23"/>
  <c r="K35" i="33"/>
  <c r="F20" i="6" s="1"/>
  <c r="F11" i="28"/>
  <c r="K25" i="32"/>
  <c r="K39" i="27"/>
  <c r="K38" i="27"/>
  <c r="K37" i="27"/>
  <c r="K34" i="27"/>
  <c r="K33" i="27" s="1"/>
  <c r="E19" i="28" s="1"/>
  <c r="K32" i="27"/>
  <c r="K31" i="27"/>
  <c r="K30" i="27"/>
  <c r="K29" i="27" s="1"/>
  <c r="E18" i="28" s="1"/>
  <c r="K28" i="27"/>
  <c r="K27" i="27"/>
  <c r="K26" i="27"/>
  <c r="K22" i="27"/>
  <c r="K21" i="27"/>
  <c r="K20" i="27" s="1"/>
  <c r="E14" i="28" s="1"/>
  <c r="K18" i="27"/>
  <c r="K17" i="27"/>
  <c r="K15" i="27"/>
  <c r="K14" i="27"/>
  <c r="K13" i="27"/>
  <c r="K12" i="27"/>
  <c r="K8" i="27"/>
  <c r="K7" i="27" s="1"/>
  <c r="K39" i="26"/>
  <c r="K38" i="26"/>
  <c r="K37" i="26"/>
  <c r="K36" i="26"/>
  <c r="K34" i="26"/>
  <c r="K33" i="26"/>
  <c r="D19" i="28" s="1"/>
  <c r="K32" i="26"/>
  <c r="K31" i="26"/>
  <c r="K30" i="26"/>
  <c r="K28" i="26"/>
  <c r="K27" i="26"/>
  <c r="K24" i="26"/>
  <c r="K23" i="26" s="1"/>
  <c r="D15" i="28" s="1"/>
  <c r="K22" i="26"/>
  <c r="K18" i="26"/>
  <c r="K17" i="26"/>
  <c r="K15" i="26"/>
  <c r="K14" i="26"/>
  <c r="K13" i="26"/>
  <c r="K12" i="26"/>
  <c r="K11" i="26"/>
  <c r="K8" i="26"/>
  <c r="K7" i="26"/>
  <c r="K39" i="25"/>
  <c r="K38" i="25"/>
  <c r="K37" i="25"/>
  <c r="K34" i="25"/>
  <c r="K33" i="25" s="1"/>
  <c r="C19" i="28" s="1"/>
  <c r="K32" i="25"/>
  <c r="K31" i="25"/>
  <c r="K30" i="25"/>
  <c r="K28" i="25"/>
  <c r="K27" i="25"/>
  <c r="K26" i="25" s="1"/>
  <c r="K22" i="25"/>
  <c r="K21" i="25"/>
  <c r="K20" i="25" s="1"/>
  <c r="C14" i="28" s="1"/>
  <c r="K18" i="25"/>
  <c r="K17" i="25"/>
  <c r="K15" i="25"/>
  <c r="K14" i="25"/>
  <c r="K13" i="25"/>
  <c r="K12" i="25"/>
  <c r="K8" i="25"/>
  <c r="K7" i="25" s="1"/>
  <c r="K35" i="26"/>
  <c r="D20" i="28" s="1"/>
  <c r="K29" i="26"/>
  <c r="D18" i="28" s="1"/>
  <c r="C10" i="28"/>
  <c r="J33" i="17"/>
  <c r="J29" i="17"/>
  <c r="J26" i="17"/>
  <c r="J23" i="17"/>
  <c r="J20" i="17"/>
  <c r="J16" i="17"/>
  <c r="J10" i="17"/>
  <c r="J25" i="16"/>
  <c r="K39" i="23"/>
  <c r="K38" i="23"/>
  <c r="K37" i="23"/>
  <c r="K36" i="23"/>
  <c r="K34" i="23"/>
  <c r="K33" i="23" s="1"/>
  <c r="E19" i="20"/>
  <c r="K32" i="23"/>
  <c r="K31" i="23"/>
  <c r="K30" i="23"/>
  <c r="K28" i="23"/>
  <c r="K26" i="23" s="1"/>
  <c r="E17" i="20" s="1"/>
  <c r="K27" i="23"/>
  <c r="K24" i="23"/>
  <c r="K23" i="23" s="1"/>
  <c r="E15" i="20" s="1"/>
  <c r="K22" i="23"/>
  <c r="K18" i="23"/>
  <c r="K17" i="23"/>
  <c r="K15" i="23"/>
  <c r="K14" i="23"/>
  <c r="K13" i="23"/>
  <c r="K12" i="23"/>
  <c r="K11" i="23"/>
  <c r="K10" i="23" s="1"/>
  <c r="E11" i="20" s="1"/>
  <c r="K8" i="23"/>
  <c r="K7" i="23" s="1"/>
  <c r="E10" i="20" s="1"/>
  <c r="K39" i="22"/>
  <c r="K38" i="22"/>
  <c r="K37" i="22"/>
  <c r="K36" i="22"/>
  <c r="K34" i="22"/>
  <c r="K33" i="22" s="1"/>
  <c r="D19" i="20" s="1"/>
  <c r="K32" i="22"/>
  <c r="K31" i="22"/>
  <c r="K30" i="22"/>
  <c r="K28" i="22"/>
  <c r="K27" i="22"/>
  <c r="K26" i="22" s="1"/>
  <c r="D17" i="20" s="1"/>
  <c r="K24" i="22"/>
  <c r="K23" i="22" s="1"/>
  <c r="D15" i="20" s="1"/>
  <c r="K22" i="22"/>
  <c r="K21" i="22"/>
  <c r="K20" i="22" s="1"/>
  <c r="D14" i="20" s="1"/>
  <c r="K18" i="22"/>
  <c r="K17" i="22"/>
  <c r="K16" i="22" s="1"/>
  <c r="D12" i="20" s="1"/>
  <c r="K15" i="22"/>
  <c r="K14" i="22"/>
  <c r="K13" i="22"/>
  <c r="K12" i="22"/>
  <c r="K11" i="22"/>
  <c r="K10" i="22" s="1"/>
  <c r="K8" i="22"/>
  <c r="K7" i="22"/>
  <c r="D10" i="20" s="1"/>
  <c r="K39" i="21"/>
  <c r="K38" i="21"/>
  <c r="K37" i="21"/>
  <c r="K36" i="21"/>
  <c r="K35" i="21" s="1"/>
  <c r="C20" i="20" s="1"/>
  <c r="K34" i="21"/>
  <c r="K33" i="21" s="1"/>
  <c r="C19" i="20" s="1"/>
  <c r="K32" i="21"/>
  <c r="K31" i="21"/>
  <c r="K30" i="21"/>
  <c r="K29" i="21" s="1"/>
  <c r="K28" i="21"/>
  <c r="K27" i="21"/>
  <c r="K24" i="21"/>
  <c r="K23" i="21"/>
  <c r="C15" i="20" s="1"/>
  <c r="K21" i="21"/>
  <c r="K20" i="21" s="1"/>
  <c r="K18" i="21"/>
  <c r="K17" i="21"/>
  <c r="K15" i="21"/>
  <c r="K14" i="21"/>
  <c r="K13" i="21"/>
  <c r="K12" i="21"/>
  <c r="K11" i="21"/>
  <c r="K8" i="21"/>
  <c r="K7" i="21" s="1"/>
  <c r="C10" i="20" s="1"/>
  <c r="K29" i="22"/>
  <c r="D18" i="20" s="1"/>
  <c r="K29" i="23"/>
  <c r="E18" i="20" s="1"/>
  <c r="K26" i="21"/>
  <c r="C17" i="20" s="1"/>
  <c r="K16" i="23"/>
  <c r="K35" i="23"/>
  <c r="E20" i="20" s="1"/>
  <c r="E12" i="20"/>
  <c r="J41" i="16"/>
  <c r="K39" i="19"/>
  <c r="K38" i="19"/>
  <c r="K37" i="19"/>
  <c r="K36" i="19"/>
  <c r="K35" i="19" s="1"/>
  <c r="E20" i="9" s="1"/>
  <c r="K34" i="19"/>
  <c r="K33" i="19"/>
  <c r="E19" i="9" s="1"/>
  <c r="K32" i="19"/>
  <c r="K31" i="19"/>
  <c r="K29" i="19" s="1"/>
  <c r="E18" i="9" s="1"/>
  <c r="K30" i="19"/>
  <c r="K28" i="19"/>
  <c r="K26" i="19" s="1"/>
  <c r="E17" i="9" s="1"/>
  <c r="K27" i="19"/>
  <c r="K24" i="19"/>
  <c r="K23" i="19" s="1"/>
  <c r="E15" i="9" s="1"/>
  <c r="K22" i="19"/>
  <c r="K21" i="19"/>
  <c r="K20" i="19"/>
  <c r="K18" i="19"/>
  <c r="K17" i="19"/>
  <c r="K16" i="19" s="1"/>
  <c r="E12" i="9" s="1"/>
  <c r="K15" i="19"/>
  <c r="K14" i="19"/>
  <c r="K13" i="19"/>
  <c r="K12" i="19"/>
  <c r="K10" i="19" s="1"/>
  <c r="E11" i="9" s="1"/>
  <c r="K11" i="19"/>
  <c r="K8" i="19"/>
  <c r="K7" i="19" s="1"/>
  <c r="K39" i="18"/>
  <c r="K38" i="18"/>
  <c r="K37" i="18"/>
  <c r="K36" i="18"/>
  <c r="K35" i="18" s="1"/>
  <c r="E20" i="6" s="1"/>
  <c r="K34" i="18"/>
  <c r="K33" i="18"/>
  <c r="E19" i="6" s="1"/>
  <c r="K32" i="18"/>
  <c r="K31" i="18"/>
  <c r="K30" i="18"/>
  <c r="K28" i="18"/>
  <c r="K27" i="18"/>
  <c r="K24" i="18"/>
  <c r="K23" i="18" s="1"/>
  <c r="E15" i="6" s="1"/>
  <c r="K22" i="18"/>
  <c r="K20" i="18" s="1"/>
  <c r="K21" i="18"/>
  <c r="K18" i="18"/>
  <c r="K17" i="18"/>
  <c r="K15" i="18"/>
  <c r="K14" i="18"/>
  <c r="K13" i="18"/>
  <c r="K12" i="18"/>
  <c r="K11" i="18"/>
  <c r="K10" i="18" s="1"/>
  <c r="E11" i="6" s="1"/>
  <c r="E21" i="7"/>
  <c r="E25" i="7"/>
  <c r="K42" i="16"/>
  <c r="K41" i="16" s="1"/>
  <c r="K26" i="18"/>
  <c r="E17" i="6" s="1"/>
  <c r="E14" i="9"/>
  <c r="K8" i="18"/>
  <c r="K7" i="18" s="1"/>
  <c r="K16" i="18"/>
  <c r="E12" i="6" s="1"/>
  <c r="K37" i="16"/>
  <c r="K39" i="17"/>
  <c r="K38" i="17"/>
  <c r="K37" i="17"/>
  <c r="K35" i="17" s="1"/>
  <c r="C20" i="9" s="1"/>
  <c r="K36" i="17"/>
  <c r="K34" i="17"/>
  <c r="K33" i="17" s="1"/>
  <c r="C19" i="9" s="1"/>
  <c r="K32" i="17"/>
  <c r="K31" i="17"/>
  <c r="K30" i="17"/>
  <c r="K28" i="17"/>
  <c r="K26" i="17" s="1"/>
  <c r="K27" i="17"/>
  <c r="K24" i="17"/>
  <c r="K23" i="17" s="1"/>
  <c r="C15" i="9" s="1"/>
  <c r="K22" i="17"/>
  <c r="K21" i="17"/>
  <c r="K20" i="17" s="1"/>
  <c r="K18" i="17"/>
  <c r="K17" i="17"/>
  <c r="K16" i="17" s="1"/>
  <c r="C12" i="9" s="1"/>
  <c r="K15" i="17"/>
  <c r="K14" i="17"/>
  <c r="K13" i="17"/>
  <c r="K12" i="17"/>
  <c r="K11" i="17"/>
  <c r="K8" i="17"/>
  <c r="K7" i="17" s="1"/>
  <c r="K39" i="16"/>
  <c r="K38" i="16"/>
  <c r="K35" i="16" s="1"/>
  <c r="C20" i="6" s="1"/>
  <c r="K36" i="16"/>
  <c r="K34" i="16"/>
  <c r="K33" i="16" s="1"/>
  <c r="C19" i="6" s="1"/>
  <c r="K32" i="16"/>
  <c r="K31" i="16"/>
  <c r="K30" i="16"/>
  <c r="K28" i="16"/>
  <c r="K27" i="16"/>
  <c r="K22" i="16"/>
  <c r="K21" i="16"/>
  <c r="K18" i="16"/>
  <c r="K16" i="16" s="1"/>
  <c r="C12" i="6" s="1"/>
  <c r="K17" i="16"/>
  <c r="K15" i="16"/>
  <c r="K14" i="16"/>
  <c r="K13" i="16"/>
  <c r="K12" i="16"/>
  <c r="K20" i="16"/>
  <c r="C14" i="6" s="1"/>
  <c r="J7" i="17"/>
  <c r="J6" i="17" s="1"/>
  <c r="K10" i="17"/>
  <c r="C11" i="9" s="1"/>
  <c r="K8" i="16"/>
  <c r="K7" i="16"/>
  <c r="K29" i="17"/>
  <c r="C18" i="9" s="1"/>
  <c r="K39" i="2"/>
  <c r="K38" i="2"/>
  <c r="K37" i="2"/>
  <c r="K36" i="2"/>
  <c r="K34" i="2"/>
  <c r="K33" i="2" s="1"/>
  <c r="D19" i="6" s="1"/>
  <c r="K32" i="2"/>
  <c r="K31" i="2"/>
  <c r="K30" i="2"/>
  <c r="K28" i="2"/>
  <c r="K27" i="2"/>
  <c r="K26" i="2" s="1"/>
  <c r="D17" i="6" s="1"/>
  <c r="K24" i="2"/>
  <c r="K23" i="2" s="1"/>
  <c r="K22" i="2"/>
  <c r="K18" i="2"/>
  <c r="K17" i="2"/>
  <c r="K16" i="2" s="1"/>
  <c r="D12" i="6" s="1"/>
  <c r="K15" i="2"/>
  <c r="K14" i="2"/>
  <c r="K13" i="2"/>
  <c r="K12" i="2"/>
  <c r="K11" i="2"/>
  <c r="K8" i="2"/>
  <c r="K7" i="2" s="1"/>
  <c r="K39" i="15"/>
  <c r="K38" i="15"/>
  <c r="K37" i="15"/>
  <c r="K34" i="15"/>
  <c r="K33" i="15" s="1"/>
  <c r="D19" i="9" s="1"/>
  <c r="K31" i="15"/>
  <c r="K32" i="15"/>
  <c r="K30" i="15"/>
  <c r="K28" i="15"/>
  <c r="K27" i="15"/>
  <c r="K22" i="15"/>
  <c r="K21" i="15"/>
  <c r="K18" i="15"/>
  <c r="K17" i="15"/>
  <c r="K16" i="15" s="1"/>
  <c r="D12" i="9" s="1"/>
  <c r="K26" i="15"/>
  <c r="K24" i="15"/>
  <c r="K23" i="15" s="1"/>
  <c r="D15" i="9" s="1"/>
  <c r="K21" i="2"/>
  <c r="K20" i="2" s="1"/>
  <c r="D14" i="6" s="1"/>
  <c r="K20" i="15"/>
  <c r="K36" i="15"/>
  <c r="K10" i="2"/>
  <c r="D11" i="6" s="1"/>
  <c r="D17" i="9"/>
  <c r="K15" i="15"/>
  <c r="K13" i="15"/>
  <c r="K14" i="15"/>
  <c r="K12" i="15"/>
  <c r="K8" i="15"/>
  <c r="K7" i="15" s="1"/>
  <c r="K11" i="15"/>
  <c r="K10" i="15" s="1"/>
  <c r="D11" i="9" s="1"/>
  <c r="F21" i="7"/>
  <c r="F25" i="7"/>
  <c r="A4" i="16" l="1"/>
  <c r="A4" i="34"/>
  <c r="E13" i="9"/>
  <c r="E9" i="20"/>
  <c r="A4" i="21"/>
  <c r="A4" i="35"/>
  <c r="J20" i="32"/>
  <c r="J19" i="32" s="1"/>
  <c r="F14" i="20"/>
  <c r="F13" i="20" s="1"/>
  <c r="K19" i="32"/>
  <c r="A4" i="18"/>
  <c r="A4" i="2"/>
  <c r="A4" i="33"/>
  <c r="A4" i="32"/>
  <c r="A4" i="22"/>
  <c r="A4" i="23"/>
  <c r="K19" i="15"/>
  <c r="C18" i="20"/>
  <c r="K25" i="21"/>
  <c r="E14" i="6"/>
  <c r="E13" i="6" s="1"/>
  <c r="K19" i="18"/>
  <c r="K6" i="22"/>
  <c r="D11" i="20"/>
  <c r="D9" i="20" s="1"/>
  <c r="D14" i="9"/>
  <c r="D13" i="9" s="1"/>
  <c r="K35" i="15"/>
  <c r="D20" i="9" s="1"/>
  <c r="K29" i="15"/>
  <c r="K19" i="19"/>
  <c r="F11" i="9"/>
  <c r="K6" i="31"/>
  <c r="F17" i="9"/>
  <c r="F16" i="9" s="1"/>
  <c r="K25" i="31"/>
  <c r="J25" i="23"/>
  <c r="J25" i="15"/>
  <c r="K29" i="2"/>
  <c r="K35" i="2"/>
  <c r="D20" i="6" s="1"/>
  <c r="K26" i="16"/>
  <c r="K29" i="16"/>
  <c r="C18" i="6" s="1"/>
  <c r="K29" i="18"/>
  <c r="E18" i="6" s="1"/>
  <c r="E16" i="6" s="1"/>
  <c r="K6" i="23"/>
  <c r="K10" i="21"/>
  <c r="K16" i="21"/>
  <c r="C12" i="20" s="1"/>
  <c r="K35" i="22"/>
  <c r="D20" i="20" s="1"/>
  <c r="J19" i="17"/>
  <c r="J25" i="17"/>
  <c r="K16" i="25"/>
  <c r="C12" i="28" s="1"/>
  <c r="K29" i="25"/>
  <c r="C18" i="28" s="1"/>
  <c r="K10" i="26"/>
  <c r="D11" i="28" s="1"/>
  <c r="K16" i="26"/>
  <c r="D12" i="28" s="1"/>
  <c r="K26" i="26"/>
  <c r="D17" i="28" s="1"/>
  <c r="D16" i="28" s="1"/>
  <c r="K16" i="27"/>
  <c r="E12" i="28" s="1"/>
  <c r="K41" i="22"/>
  <c r="D22" i="20" s="1"/>
  <c r="D21" i="20" s="1"/>
  <c r="K16" i="30"/>
  <c r="F12" i="28" s="1"/>
  <c r="K20" i="30"/>
  <c r="K19" i="30" s="1"/>
  <c r="K20" i="31"/>
  <c r="K16" i="32"/>
  <c r="J6" i="21"/>
  <c r="J25" i="21"/>
  <c r="J40" i="21"/>
  <c r="J10" i="32"/>
  <c r="J20" i="15"/>
  <c r="J19" i="15" s="1"/>
  <c r="J10" i="19"/>
  <c r="J6" i="19" s="1"/>
  <c r="E16" i="20"/>
  <c r="D16" i="20"/>
  <c r="J20" i="18"/>
  <c r="J19" i="18" s="1"/>
  <c r="J6" i="32"/>
  <c r="J40" i="31"/>
  <c r="J41" i="31" s="1"/>
  <c r="J43" i="31" s="1"/>
  <c r="K6" i="2"/>
  <c r="D10" i="6"/>
  <c r="D9" i="6" s="1"/>
  <c r="C10" i="9"/>
  <c r="K6" i="17"/>
  <c r="K19" i="17"/>
  <c r="C14" i="9"/>
  <c r="C17" i="9"/>
  <c r="K25" i="17"/>
  <c r="C22" i="6"/>
  <c r="E10" i="9"/>
  <c r="E9" i="9" s="1"/>
  <c r="K6" i="19"/>
  <c r="K6" i="15"/>
  <c r="D10" i="9"/>
  <c r="D9" i="9" s="1"/>
  <c r="D18" i="9"/>
  <c r="K25" i="15"/>
  <c r="D15" i="6"/>
  <c r="D13" i="6" s="1"/>
  <c r="K19" i="2"/>
  <c r="D18" i="6"/>
  <c r="K25" i="2"/>
  <c r="J40" i="17"/>
  <c r="J41" i="17"/>
  <c r="C17" i="6"/>
  <c r="K25" i="16"/>
  <c r="K6" i="18"/>
  <c r="E10" i="6"/>
  <c r="E9" i="6" s="1"/>
  <c r="E16" i="9"/>
  <c r="D13" i="20"/>
  <c r="C11" i="20"/>
  <c r="K6" i="21"/>
  <c r="C14" i="20"/>
  <c r="K19" i="21"/>
  <c r="C10" i="6"/>
  <c r="J42" i="31"/>
  <c r="F24" i="9" s="1"/>
  <c r="F17" i="28"/>
  <c r="F16" i="28" s="1"/>
  <c r="K25" i="30"/>
  <c r="A5" i="9"/>
  <c r="A5" i="6"/>
  <c r="A5" i="28"/>
  <c r="J20" i="26"/>
  <c r="J19" i="26" s="1"/>
  <c r="K21" i="26"/>
  <c r="K20" i="26" s="1"/>
  <c r="J10" i="27"/>
  <c r="J6" i="27" s="1"/>
  <c r="K11" i="27"/>
  <c r="K10" i="27" s="1"/>
  <c r="E11" i="28" s="1"/>
  <c r="J35" i="27"/>
  <c r="K36" i="27"/>
  <c r="K35" i="27" s="1"/>
  <c r="E20" i="28" s="1"/>
  <c r="K11" i="16"/>
  <c r="K10" i="16" s="1"/>
  <c r="C11" i="6" s="1"/>
  <c r="K24" i="16"/>
  <c r="K23" i="16" s="1"/>
  <c r="K25" i="18"/>
  <c r="K25" i="19"/>
  <c r="K25" i="23"/>
  <c r="K25" i="22"/>
  <c r="K19" i="22"/>
  <c r="K25" i="26"/>
  <c r="C17" i="28"/>
  <c r="D10" i="28"/>
  <c r="K6" i="26"/>
  <c r="E10" i="28"/>
  <c r="K24" i="27"/>
  <c r="K23" i="27" s="1"/>
  <c r="E15" i="28" s="1"/>
  <c r="E13" i="28" s="1"/>
  <c r="K40" i="22"/>
  <c r="E23" i="20"/>
  <c r="E21" i="20" s="1"/>
  <c r="K40" i="23"/>
  <c r="F14" i="28"/>
  <c r="F13" i="28" s="1"/>
  <c r="K6" i="30"/>
  <c r="F13" i="6"/>
  <c r="J20" i="23"/>
  <c r="J19" i="23" s="1"/>
  <c r="J48" i="23" s="1"/>
  <c r="K21" i="23"/>
  <c r="K20" i="23" s="1"/>
  <c r="E17" i="28"/>
  <c r="K25" i="27"/>
  <c r="F16" i="20"/>
  <c r="C22" i="20"/>
  <c r="K40" i="21"/>
  <c r="F22" i="20"/>
  <c r="F21" i="20" s="1"/>
  <c r="K40" i="32"/>
  <c r="K10" i="33"/>
  <c r="K19" i="33"/>
  <c r="F17" i="6"/>
  <c r="F16" i="6" s="1"/>
  <c r="K25" i="33"/>
  <c r="J25" i="18"/>
  <c r="J10" i="25"/>
  <c r="J6" i="25" s="1"/>
  <c r="K11" i="25"/>
  <c r="K10" i="25" s="1"/>
  <c r="J23" i="25"/>
  <c r="J19" i="25" s="1"/>
  <c r="K24" i="25"/>
  <c r="K23" i="25" s="1"/>
  <c r="J35" i="25"/>
  <c r="K36" i="25"/>
  <c r="K35" i="25" s="1"/>
  <c r="C20" i="28" s="1"/>
  <c r="J6" i="16"/>
  <c r="J19" i="19"/>
  <c r="J25" i="19"/>
  <c r="J25" i="25"/>
  <c r="J19" i="27"/>
  <c r="J25" i="27"/>
  <c r="J25" i="30"/>
  <c r="J40" i="30" s="1"/>
  <c r="J41" i="30" s="1"/>
  <c r="F9" i="28" l="1"/>
  <c r="F21" i="28" s="1"/>
  <c r="E9" i="28"/>
  <c r="D9" i="28"/>
  <c r="F9" i="9"/>
  <c r="C16" i="20"/>
  <c r="D24" i="20"/>
  <c r="D16" i="6"/>
  <c r="J48" i="32"/>
  <c r="J40" i="15"/>
  <c r="J41" i="15" s="1"/>
  <c r="J48" i="21"/>
  <c r="F12" i="20"/>
  <c r="F9" i="20" s="1"/>
  <c r="F24" i="20" s="1"/>
  <c r="E97" i="29" s="1"/>
  <c r="K6" i="32"/>
  <c r="L48" i="32" s="1"/>
  <c r="F25" i="20" s="1"/>
  <c r="K48" i="32"/>
  <c r="K19" i="27"/>
  <c r="L48" i="22"/>
  <c r="D25" i="20" s="1"/>
  <c r="K19" i="31"/>
  <c r="F14" i="9"/>
  <c r="F13" i="9" s="1"/>
  <c r="F21" i="9" s="1"/>
  <c r="F23" i="9" s="1"/>
  <c r="K40" i="31"/>
  <c r="F22" i="9" s="1"/>
  <c r="E95" i="29"/>
  <c r="E12" i="7"/>
  <c r="J42" i="30"/>
  <c r="F24" i="28" s="1"/>
  <c r="J40" i="25"/>
  <c r="J41" i="25" s="1"/>
  <c r="C16" i="28"/>
  <c r="D14" i="28"/>
  <c r="K19" i="26"/>
  <c r="K40" i="26" s="1"/>
  <c r="K6" i="16"/>
  <c r="C13" i="20"/>
  <c r="K48" i="22"/>
  <c r="J42" i="17"/>
  <c r="C24" i="9" s="1"/>
  <c r="J43" i="17"/>
  <c r="K40" i="19"/>
  <c r="E22" i="9" s="1"/>
  <c r="C13" i="9"/>
  <c r="K40" i="17"/>
  <c r="C22" i="9" s="1"/>
  <c r="D16" i="9"/>
  <c r="D21" i="9" s="1"/>
  <c r="J40" i="19"/>
  <c r="J41" i="19" s="1"/>
  <c r="C15" i="28"/>
  <c r="K19" i="25"/>
  <c r="C11" i="28"/>
  <c r="K6" i="25"/>
  <c r="F11" i="6"/>
  <c r="F9" i="6" s="1"/>
  <c r="K6" i="33"/>
  <c r="C21" i="20"/>
  <c r="E16" i="28"/>
  <c r="E21" i="28" s="1"/>
  <c r="K19" i="23"/>
  <c r="E14" i="20"/>
  <c r="E13" i="20" s="1"/>
  <c r="E24" i="20" s="1"/>
  <c r="E96" i="29" s="1"/>
  <c r="K40" i="30"/>
  <c r="F22" i="28" s="1"/>
  <c r="K6" i="27"/>
  <c r="K25" i="25"/>
  <c r="C15" i="6"/>
  <c r="K19" i="16"/>
  <c r="J40" i="27"/>
  <c r="J41" i="27"/>
  <c r="J40" i="26"/>
  <c r="J41" i="26"/>
  <c r="C9" i="20"/>
  <c r="C9" i="6"/>
  <c r="C25" i="20"/>
  <c r="K48" i="21"/>
  <c r="C16" i="6"/>
  <c r="K40" i="15"/>
  <c r="D22" i="9" s="1"/>
  <c r="E21" i="9"/>
  <c r="C16" i="9"/>
  <c r="C9" i="9"/>
  <c r="F23" i="28" l="1"/>
  <c r="E23" i="9"/>
  <c r="F25" i="9"/>
  <c r="G9" i="7"/>
  <c r="J42" i="15"/>
  <c r="D24" i="9" s="1"/>
  <c r="K41" i="15"/>
  <c r="D23" i="9"/>
  <c r="E9" i="7" s="1"/>
  <c r="K41" i="31"/>
  <c r="G10" i="7"/>
  <c r="F25" i="28"/>
  <c r="J42" i="19"/>
  <c r="E24" i="9" s="1"/>
  <c r="J43" i="19"/>
  <c r="D22" i="28"/>
  <c r="K41" i="26"/>
  <c r="J42" i="25"/>
  <c r="C24" i="28" s="1"/>
  <c r="J43" i="25"/>
  <c r="C21" i="9"/>
  <c r="F9" i="7"/>
  <c r="J45" i="2"/>
  <c r="L41" i="15"/>
  <c r="J42" i="26"/>
  <c r="D24" i="28" s="1"/>
  <c r="J43" i="26"/>
  <c r="J42" i="27"/>
  <c r="E24" i="28" s="1"/>
  <c r="K40" i="27"/>
  <c r="E22" i="28" s="1"/>
  <c r="E23" i="28" s="1"/>
  <c r="K41" i="27"/>
  <c r="F12" i="7"/>
  <c r="K40" i="25"/>
  <c r="C22" i="28" s="1"/>
  <c r="K41" i="25"/>
  <c r="L41" i="25" s="1"/>
  <c r="D13" i="28"/>
  <c r="D21" i="28" s="1"/>
  <c r="C24" i="20"/>
  <c r="C13" i="6"/>
  <c r="K41" i="30"/>
  <c r="G12" i="7"/>
  <c r="L48" i="23"/>
  <c r="E25" i="20" s="1"/>
  <c r="B26" i="20" s="1"/>
  <c r="K48" i="23"/>
  <c r="C9" i="28"/>
  <c r="C13" i="28"/>
  <c r="K41" i="17"/>
  <c r="K41" i="19"/>
  <c r="J43" i="30"/>
  <c r="D23" i="28" l="1"/>
  <c r="D25" i="9"/>
  <c r="E25" i="9"/>
  <c r="L41" i="31"/>
  <c r="J45" i="33"/>
  <c r="J43" i="15"/>
  <c r="L41" i="17"/>
  <c r="J45" i="16"/>
  <c r="E10" i="7"/>
  <c r="D25" i="28"/>
  <c r="J42" i="18"/>
  <c r="L41" i="27"/>
  <c r="C23" i="9"/>
  <c r="J42" i="2"/>
  <c r="L41" i="26"/>
  <c r="E25" i="28"/>
  <c r="F10" i="7"/>
  <c r="J45" i="18"/>
  <c r="L41" i="19"/>
  <c r="C21" i="28"/>
  <c r="L41" i="30"/>
  <c r="J42" i="33"/>
  <c r="E94" i="29"/>
  <c r="D12" i="7"/>
  <c r="E93" i="29"/>
  <c r="J43" i="27"/>
  <c r="K45" i="2"/>
  <c r="K44" i="2" s="1"/>
  <c r="D23" i="6" s="1"/>
  <c r="J44" i="2"/>
  <c r="J44" i="33" l="1"/>
  <c r="K45" i="33"/>
  <c r="K44" i="33" s="1"/>
  <c r="F23" i="6" s="1"/>
  <c r="J41" i="33"/>
  <c r="J40" i="33" s="1"/>
  <c r="J48" i="33" s="1"/>
  <c r="K42" i="33"/>
  <c r="K41" i="33" s="1"/>
  <c r="C23" i="28"/>
  <c r="K45" i="18"/>
  <c r="K44" i="18" s="1"/>
  <c r="E23" i="6" s="1"/>
  <c r="J44" i="18"/>
  <c r="J41" i="2"/>
  <c r="J40" i="2" s="1"/>
  <c r="J48" i="2" s="1"/>
  <c r="K42" i="2"/>
  <c r="K41" i="2" s="1"/>
  <c r="D9" i="7"/>
  <c r="C25" i="9"/>
  <c r="K42" i="18"/>
  <c r="K41" i="18" s="1"/>
  <c r="J41" i="18"/>
  <c r="J40" i="18" s="1"/>
  <c r="J48" i="18" s="1"/>
  <c r="K45" i="16"/>
  <c r="K44" i="16" s="1"/>
  <c r="J44" i="16"/>
  <c r="J40" i="16" s="1"/>
  <c r="J48" i="16" s="1"/>
  <c r="D10" i="7" l="1"/>
  <c r="C25" i="28"/>
  <c r="C23" i="6"/>
  <c r="K40" i="16"/>
  <c r="K48" i="16" s="1"/>
  <c r="C25" i="6"/>
  <c r="E22" i="6"/>
  <c r="E21" i="6" s="1"/>
  <c r="E24" i="6" s="1"/>
  <c r="E45" i="29" s="1"/>
  <c r="K40" i="18"/>
  <c r="K48" i="18" s="1"/>
  <c r="L48" i="18"/>
  <c r="E25" i="6" s="1"/>
  <c r="F17" i="7" s="1"/>
  <c r="K40" i="2"/>
  <c r="K48" i="2" s="1"/>
  <c r="D22" i="6"/>
  <c r="L48" i="2"/>
  <c r="D25" i="6" s="1"/>
  <c r="E17" i="7" s="1"/>
  <c r="F22" i="6"/>
  <c r="F21" i="6" s="1"/>
  <c r="F24" i="6" s="1"/>
  <c r="K40" i="33"/>
  <c r="K48" i="33" s="1"/>
  <c r="L48" i="33"/>
  <c r="F25" i="6" s="1"/>
  <c r="G17" i="7" s="1"/>
  <c r="G8" i="7" l="1"/>
  <c r="G16" i="7" s="1"/>
  <c r="E46" i="29"/>
  <c r="D17" i="7"/>
  <c r="C21" i="6"/>
  <c r="D21" i="6"/>
  <c r="D24" i="6" s="1"/>
  <c r="E44" i="29" s="1"/>
  <c r="F8" i="7"/>
  <c r="F16" i="7" s="1"/>
  <c r="B26" i="6" l="1"/>
  <c r="E8" i="7"/>
  <c r="E16" i="7" s="1"/>
  <c r="C24" i="6"/>
  <c r="E43" i="29" s="1"/>
  <c r="D8" i="7" l="1"/>
  <c r="E42" i="29"/>
  <c r="D16" i="7" l="1"/>
  <c r="C8" i="7"/>
</calcChain>
</file>

<file path=xl/sharedStrings.xml><?xml version="1.0" encoding="utf-8"?>
<sst xmlns="http://schemas.openxmlformats.org/spreadsheetml/2006/main" count="2740" uniqueCount="322">
  <si>
    <t>項目</t>
    <rPh sb="0" eb="2">
      <t>コウモク</t>
    </rPh>
    <phoneticPr fontId="1"/>
  </si>
  <si>
    <t>事業期間全体</t>
    <rPh sb="0" eb="2">
      <t>ジギョウ</t>
    </rPh>
    <rPh sb="2" eb="4">
      <t>キカン</t>
    </rPh>
    <rPh sb="4" eb="6">
      <t>ゼンタイ</t>
    </rPh>
    <phoneticPr fontId="1"/>
  </si>
  <si>
    <t>（単位：円）</t>
    <rPh sb="1" eb="3">
      <t>タンイ</t>
    </rPh>
    <rPh sb="4" eb="5">
      <t>エン</t>
    </rPh>
    <phoneticPr fontId="1"/>
  </si>
  <si>
    <t>Ⅰ．機械装置等費</t>
    <rPh sb="2" eb="4">
      <t>キカイ</t>
    </rPh>
    <rPh sb="4" eb="6">
      <t>ソウチ</t>
    </rPh>
    <rPh sb="6" eb="7">
      <t>トウ</t>
    </rPh>
    <rPh sb="7" eb="8">
      <t>ヒ</t>
    </rPh>
    <phoneticPr fontId="1"/>
  </si>
  <si>
    <t>　１．土木・建築工事費</t>
    <rPh sb="3" eb="5">
      <t>ドボク</t>
    </rPh>
    <rPh sb="6" eb="8">
      <t>ケンチク</t>
    </rPh>
    <rPh sb="8" eb="11">
      <t>コウジヒ</t>
    </rPh>
    <phoneticPr fontId="1"/>
  </si>
  <si>
    <t>　２．機械装置等製作・購入費</t>
    <rPh sb="3" eb="5">
      <t>キカイ</t>
    </rPh>
    <rPh sb="5" eb="7">
      <t>ソウチ</t>
    </rPh>
    <rPh sb="7" eb="8">
      <t>トウ</t>
    </rPh>
    <rPh sb="8" eb="10">
      <t>セイサク</t>
    </rPh>
    <rPh sb="11" eb="13">
      <t>コウニュウ</t>
    </rPh>
    <rPh sb="13" eb="14">
      <t>ヒ</t>
    </rPh>
    <phoneticPr fontId="1"/>
  </si>
  <si>
    <t>　３．保守・改造修理費</t>
    <rPh sb="3" eb="5">
      <t>ホシュ</t>
    </rPh>
    <rPh sb="6" eb="8">
      <t>カイゾウ</t>
    </rPh>
    <rPh sb="8" eb="11">
      <t>シュウリヒ</t>
    </rPh>
    <phoneticPr fontId="1"/>
  </si>
  <si>
    <t>Ⅱ．労務費</t>
    <rPh sb="2" eb="5">
      <t>ロウムヒ</t>
    </rPh>
    <phoneticPr fontId="1"/>
  </si>
  <si>
    <t>　１．研究員費</t>
    <rPh sb="3" eb="6">
      <t>ケンキュウイン</t>
    </rPh>
    <rPh sb="6" eb="7">
      <t>ヒ</t>
    </rPh>
    <phoneticPr fontId="1"/>
  </si>
  <si>
    <t>　２．補助員費</t>
    <rPh sb="3" eb="6">
      <t>ホジョイン</t>
    </rPh>
    <rPh sb="6" eb="7">
      <t>ヒ</t>
    </rPh>
    <phoneticPr fontId="1"/>
  </si>
  <si>
    <t>Ⅲ．その他経費</t>
    <rPh sb="4" eb="5">
      <t>タ</t>
    </rPh>
    <rPh sb="5" eb="7">
      <t>ケイヒ</t>
    </rPh>
    <phoneticPr fontId="1"/>
  </si>
  <si>
    <t>　１．消耗品費</t>
    <rPh sb="3" eb="6">
      <t>ショウモウヒン</t>
    </rPh>
    <rPh sb="6" eb="7">
      <t>ヒ</t>
    </rPh>
    <phoneticPr fontId="1"/>
  </si>
  <si>
    <t>　２．旅費</t>
    <rPh sb="3" eb="5">
      <t>リョヒ</t>
    </rPh>
    <phoneticPr fontId="1"/>
  </si>
  <si>
    <t>　３．外注費</t>
    <rPh sb="3" eb="6">
      <t>ガイチュウヒ</t>
    </rPh>
    <phoneticPr fontId="1"/>
  </si>
  <si>
    <t>　４．諸経費</t>
    <rPh sb="3" eb="6">
      <t>ショケイヒ</t>
    </rPh>
    <phoneticPr fontId="1"/>
  </si>
  <si>
    <t>Ⅳ．間接経費</t>
    <rPh sb="2" eb="4">
      <t>カンセツ</t>
    </rPh>
    <rPh sb="4" eb="6">
      <t>ケイヒ</t>
    </rPh>
    <phoneticPr fontId="1"/>
  </si>
  <si>
    <t>○○土木・建築工事費</t>
    <rPh sb="2" eb="4">
      <t>ドボク</t>
    </rPh>
    <rPh sb="5" eb="7">
      <t>ケンチク</t>
    </rPh>
    <rPh sb="7" eb="10">
      <t>コウジヒ</t>
    </rPh>
    <phoneticPr fontId="1"/>
  </si>
  <si>
    <t>○○製作設計費</t>
    <rPh sb="2" eb="4">
      <t>セイサク</t>
    </rPh>
    <rPh sb="4" eb="7">
      <t>セッケイヒ</t>
    </rPh>
    <phoneticPr fontId="1"/>
  </si>
  <si>
    <t>○○試験装置　一式</t>
    <rPh sb="2" eb="4">
      <t>シケン</t>
    </rPh>
    <rPh sb="4" eb="6">
      <t>ソウチ</t>
    </rPh>
    <rPh sb="7" eb="9">
      <t>イッシキ</t>
    </rPh>
    <phoneticPr fontId="1"/>
  </si>
  <si>
    <t>○○評価装置　一式</t>
    <rPh sb="2" eb="4">
      <t>ヒョウカ</t>
    </rPh>
    <rPh sb="4" eb="6">
      <t>ソウチ</t>
    </rPh>
    <rPh sb="7" eb="9">
      <t>イッシキ</t>
    </rPh>
    <phoneticPr fontId="1"/>
  </si>
  <si>
    <t>○○作成装置　一式</t>
    <rPh sb="2" eb="4">
      <t>サクセイ</t>
    </rPh>
    <rPh sb="4" eb="6">
      <t>ソウチ</t>
    </rPh>
    <rPh sb="7" eb="9">
      <t>イッシキ</t>
    </rPh>
    <phoneticPr fontId="1"/>
  </si>
  <si>
    <t>○○装置改造費　一式</t>
    <rPh sb="2" eb="4">
      <t>ソウチ</t>
    </rPh>
    <rPh sb="4" eb="7">
      <t>カイゾウヒ</t>
    </rPh>
    <rPh sb="8" eb="10">
      <t>イッシキ</t>
    </rPh>
    <phoneticPr fontId="1"/>
  </si>
  <si>
    <t>○○装置保守費　一式</t>
    <rPh sb="2" eb="4">
      <t>ソウチ</t>
    </rPh>
    <rPh sb="4" eb="6">
      <t>ホシュ</t>
    </rPh>
    <rPh sb="6" eb="7">
      <t>ヒ</t>
    </rPh>
    <rPh sb="8" eb="10">
      <t>イッシキ</t>
    </rPh>
    <phoneticPr fontId="1"/>
  </si>
  <si>
    <t>○○薬品　一式</t>
    <rPh sb="2" eb="4">
      <t>ヤクヒン</t>
    </rPh>
    <rPh sb="5" eb="7">
      <t>イッシキ</t>
    </rPh>
    <phoneticPr fontId="1"/>
  </si>
  <si>
    <t>○○実験器具　一式</t>
    <rPh sb="2" eb="4">
      <t>ジッケン</t>
    </rPh>
    <rPh sb="4" eb="6">
      <t>キグ</t>
    </rPh>
    <rPh sb="7" eb="9">
      <t>イッシキ</t>
    </rPh>
    <phoneticPr fontId="1"/>
  </si>
  <si>
    <t>国内旅費一式</t>
    <rPh sb="0" eb="2">
      <t>コクナイ</t>
    </rPh>
    <rPh sb="2" eb="4">
      <t>リョヒ</t>
    </rPh>
    <rPh sb="4" eb="6">
      <t>イッシキ</t>
    </rPh>
    <phoneticPr fontId="1"/>
  </si>
  <si>
    <t>　　(1)研究員旅費</t>
    <rPh sb="5" eb="8">
      <t>ケンキュウイン</t>
    </rPh>
    <rPh sb="8" eb="10">
      <t>リョヒ</t>
    </rPh>
    <phoneticPr fontId="1"/>
  </si>
  <si>
    <t>海外旅費一式</t>
    <rPh sb="0" eb="2">
      <t>カイガイ</t>
    </rPh>
    <rPh sb="2" eb="4">
      <t>リョヒ</t>
    </rPh>
    <rPh sb="4" eb="6">
      <t>イッシキ</t>
    </rPh>
    <phoneticPr fontId="1"/>
  </si>
  <si>
    <t>　　(2)専門家旅費</t>
    <rPh sb="5" eb="8">
      <t>センモンカ</t>
    </rPh>
    <rPh sb="8" eb="10">
      <t>リョヒ</t>
    </rPh>
    <phoneticPr fontId="1"/>
  </si>
  <si>
    <t>○○ソフト開発外注</t>
    <rPh sb="5" eb="7">
      <t>カイハツ</t>
    </rPh>
    <rPh sb="7" eb="9">
      <t>ガイチュウ</t>
    </rPh>
    <phoneticPr fontId="1"/>
  </si>
  <si>
    <t>　　(1)機械リース料</t>
    <rPh sb="5" eb="7">
      <t>キカイ</t>
    </rPh>
    <rPh sb="10" eb="11">
      <t>リョウ</t>
    </rPh>
    <phoneticPr fontId="1"/>
  </si>
  <si>
    <t>　　(2)委員会費</t>
    <rPh sb="5" eb="7">
      <t>イイン</t>
    </rPh>
    <rPh sb="7" eb="9">
      <t>カイヒ</t>
    </rPh>
    <phoneticPr fontId="1"/>
  </si>
  <si>
    <t>　　(3)報告書等作成費</t>
    <rPh sb="5" eb="8">
      <t>ホウコクショ</t>
    </rPh>
    <rPh sb="8" eb="9">
      <t>トウ</t>
    </rPh>
    <rPh sb="9" eb="11">
      <t>サクセイ</t>
    </rPh>
    <rPh sb="11" eb="12">
      <t>ヒ</t>
    </rPh>
    <phoneticPr fontId="1"/>
  </si>
  <si>
    <t>国立大学法人☆☆☆大学</t>
    <rPh sb="0" eb="2">
      <t>コクリツ</t>
    </rPh>
    <rPh sb="2" eb="4">
      <t>ダイガク</t>
    </rPh>
    <rPh sb="4" eb="6">
      <t>ホウジン</t>
    </rPh>
    <rPh sb="9" eb="11">
      <t>ダイガク</t>
    </rPh>
    <phoneticPr fontId="1"/>
  </si>
  <si>
    <t>円</t>
    <rPh sb="0" eb="1">
      <t>エン</t>
    </rPh>
    <phoneticPr fontId="1"/>
  </si>
  <si>
    <t>×</t>
    <phoneticPr fontId="1"/>
  </si>
  <si>
    <t>H</t>
    <phoneticPr fontId="1"/>
  </si>
  <si>
    <t>○○製作加工費</t>
    <rPh sb="2" eb="4">
      <t>セイサク</t>
    </rPh>
    <rPh sb="4" eb="7">
      <t>カコウヒ</t>
    </rPh>
    <phoneticPr fontId="1"/>
  </si>
  <si>
    <t>＝</t>
    <phoneticPr fontId="1"/>
  </si>
  <si>
    <t>日</t>
    <rPh sb="0" eb="1">
      <t>ニチ</t>
    </rPh>
    <phoneticPr fontId="1"/>
  </si>
  <si>
    <t>ヶ月</t>
    <rPh sb="1" eb="2">
      <t>ゲツ</t>
    </rPh>
    <phoneticPr fontId="1"/>
  </si>
  <si>
    <t>委員謝金一式</t>
    <rPh sb="0" eb="2">
      <t>イイン</t>
    </rPh>
    <rPh sb="2" eb="4">
      <t>シャキン</t>
    </rPh>
    <rPh sb="4" eb="6">
      <t>イッシキ</t>
    </rPh>
    <phoneticPr fontId="1"/>
  </si>
  <si>
    <t>委員旅費一式</t>
    <rPh sb="0" eb="2">
      <t>イイン</t>
    </rPh>
    <rPh sb="2" eb="4">
      <t>リョヒ</t>
    </rPh>
    <rPh sb="4" eb="6">
      <t>イッシキ</t>
    </rPh>
    <phoneticPr fontId="1"/>
  </si>
  <si>
    <t>電子ファイル作成一式</t>
    <rPh sb="0" eb="2">
      <t>デンシ</t>
    </rPh>
    <rPh sb="6" eb="8">
      <t>サクセイ</t>
    </rPh>
    <rPh sb="8" eb="10">
      <t>イッシキ</t>
    </rPh>
    <phoneticPr fontId="1"/>
  </si>
  <si>
    <t>小計（Ⅰ＋Ⅱ＋Ⅲ）</t>
    <rPh sb="0" eb="2">
      <t>ショウケイ</t>
    </rPh>
    <phoneticPr fontId="1"/>
  </si>
  <si>
    <t>総計</t>
    <rPh sb="0" eb="2">
      <t>ソウケイ</t>
    </rPh>
    <phoneticPr fontId="1"/>
  </si>
  <si>
    <t>（１）全期間総括表</t>
    <rPh sb="3" eb="6">
      <t>ゼンキカン</t>
    </rPh>
    <rPh sb="6" eb="8">
      <t>ソウカツ</t>
    </rPh>
    <rPh sb="8" eb="9">
      <t>ヒョウ</t>
    </rPh>
    <phoneticPr fontId="1"/>
  </si>
  <si>
    <t>国立大学法人□□大学</t>
    <rPh sb="0" eb="2">
      <t>コクリツ</t>
    </rPh>
    <rPh sb="2" eb="4">
      <t>ダイガク</t>
    </rPh>
    <rPh sb="4" eb="6">
      <t>ホウジン</t>
    </rPh>
    <rPh sb="8" eb="10">
      <t>ダイガク</t>
    </rPh>
    <phoneticPr fontId="1"/>
  </si>
  <si>
    <t>学校法人▽▽大学</t>
    <rPh sb="0" eb="2">
      <t>ガッコウ</t>
    </rPh>
    <rPh sb="2" eb="4">
      <t>ホウジン</t>
    </rPh>
    <rPh sb="6" eb="8">
      <t>ダイガク</t>
    </rPh>
    <phoneticPr fontId="1"/>
  </si>
  <si>
    <t>消費税及び地方消費税</t>
    <rPh sb="0" eb="3">
      <t>ショウヒゼイ</t>
    </rPh>
    <rPh sb="3" eb="4">
      <t>オヨ</t>
    </rPh>
    <rPh sb="5" eb="7">
      <t>チホウ</t>
    </rPh>
    <rPh sb="7" eb="10">
      <t>ショウヒゼイ</t>
    </rPh>
    <phoneticPr fontId="1"/>
  </si>
  <si>
    <t>合計（１．＋２．）</t>
    <rPh sb="0" eb="2">
      <t>ゴウケイ</t>
    </rPh>
    <phoneticPr fontId="1"/>
  </si>
  <si>
    <t>＠</t>
    <phoneticPr fontId="1"/>
  </si>
  <si>
    <t>積算基礎（円）</t>
    <rPh sb="0" eb="2">
      <t>セキサン</t>
    </rPh>
    <rPh sb="2" eb="4">
      <t>キソ</t>
    </rPh>
    <rPh sb="5" eb="6">
      <t>エン</t>
    </rPh>
    <phoneticPr fontId="1"/>
  </si>
  <si>
    <t>全期間総括表</t>
    <rPh sb="0" eb="3">
      <t>ゼンキカン</t>
    </rPh>
    <rPh sb="3" eb="5">
      <t>ソウカツ</t>
    </rPh>
    <rPh sb="5" eb="6">
      <t>ヒョウ</t>
    </rPh>
    <phoneticPr fontId="1"/>
  </si>
  <si>
    <t>　（１）◆◆◆◆技術研究組合</t>
    <rPh sb="8" eb="10">
      <t>ギジュツ</t>
    </rPh>
    <rPh sb="10" eb="12">
      <t>ケンキュウ</t>
    </rPh>
    <rPh sb="12" eb="14">
      <t>クミアイ</t>
    </rPh>
    <phoneticPr fontId="1"/>
  </si>
  <si>
    <t>　（１）財団法人▲▲▲</t>
    <rPh sb="4" eb="6">
      <t>ザイダン</t>
    </rPh>
    <rPh sb="6" eb="8">
      <t>ホウジン</t>
    </rPh>
    <phoneticPr fontId="1"/>
  </si>
  <si>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1"/>
  </si>
  <si>
    <t>３．◆◆◆◆技術研究組合（全体）</t>
    <rPh sb="6" eb="8">
      <t>ギジュツ</t>
    </rPh>
    <rPh sb="8" eb="10">
      <t>ケンキュウ</t>
    </rPh>
    <rPh sb="10" eb="12">
      <t>クミアイ</t>
    </rPh>
    <rPh sb="13" eb="15">
      <t>ゼンタイ</t>
    </rPh>
    <phoneticPr fontId="1"/>
  </si>
  <si>
    <t>　（２）分担先：株式会社・・・・</t>
    <rPh sb="4" eb="6">
      <t>ブンタン</t>
    </rPh>
    <rPh sb="6" eb="7">
      <t>サキ</t>
    </rPh>
    <rPh sb="8" eb="10">
      <t>カブシキ</t>
    </rPh>
    <rPh sb="10" eb="12">
      <t>カイシャ</t>
    </rPh>
    <phoneticPr fontId="1"/>
  </si>
  <si>
    <t>　（２）分室：・・・・・・株式会社</t>
    <rPh sb="4" eb="6">
      <t>ブンシツ</t>
    </rPh>
    <rPh sb="13" eb="15">
      <t>カブシキ</t>
    </rPh>
    <rPh sb="15" eb="17">
      <t>カイシャ</t>
    </rPh>
    <phoneticPr fontId="1"/>
  </si>
  <si>
    <t>４．財団法人▲▲▲（全体）</t>
    <rPh sb="2" eb="6">
      <t>ザイダンホウジン</t>
    </rPh>
    <rPh sb="10" eb="12">
      <t>ゼンタイ</t>
    </rPh>
    <phoneticPr fontId="1"/>
  </si>
  <si>
    <t>合計（Ⅰ＋Ⅱ＋Ⅲ＋Ⅳ）</t>
    <rPh sb="0" eb="2">
      <t>ゴウケイ</t>
    </rPh>
    <phoneticPr fontId="1"/>
  </si>
  <si>
    <t>　２．学術機関等に対する共同研究費</t>
    <rPh sb="3" eb="5">
      <t>ガクジュツ</t>
    </rPh>
    <rPh sb="5" eb="7">
      <t>キカン</t>
    </rPh>
    <rPh sb="7" eb="8">
      <t>トウ</t>
    </rPh>
    <rPh sb="9" eb="10">
      <t>タイ</t>
    </rPh>
    <rPh sb="12" eb="14">
      <t>キョウドウ</t>
    </rPh>
    <rPh sb="14" eb="16">
      <t>ケンキュウ</t>
    </rPh>
    <rPh sb="16" eb="17">
      <t>ヒ</t>
    </rPh>
    <phoneticPr fontId="1"/>
  </si>
  <si>
    <t>合計(Ⅰ＋Ⅱ＋Ⅲ＋Ⅳ）</t>
    <rPh sb="0" eb="2">
      <t>ゴウケイ</t>
    </rPh>
    <phoneticPr fontId="1"/>
  </si>
  <si>
    <t>α．間接経費</t>
    <rPh sb="2" eb="4">
      <t>カンセツ</t>
    </rPh>
    <rPh sb="4" eb="6">
      <t>ケイヒ</t>
    </rPh>
    <phoneticPr fontId="1"/>
  </si>
  <si>
    <t>消費税及び地方消費税</t>
    <rPh sb="0" eb="3">
      <t>ショウヒゼイ</t>
    </rPh>
    <rPh sb="3" eb="4">
      <t>オヨ</t>
    </rPh>
    <rPh sb="5" eb="7">
      <t>チホウ</t>
    </rPh>
    <rPh sb="7" eb="10">
      <t>ショウヒゼイ</t>
    </rPh>
    <phoneticPr fontId="4"/>
  </si>
  <si>
    <t>合計Ａ(Ⅰ＋Ⅱ＋Ⅲ＋α）</t>
    <rPh sb="0" eb="2">
      <t>ゴウケイ</t>
    </rPh>
    <phoneticPr fontId="1"/>
  </si>
  <si>
    <t>合計Ｂ（Ａ+消費税及び地方消費税）</t>
    <rPh sb="0" eb="2">
      <t>ゴウケイ</t>
    </rPh>
    <rPh sb="6" eb="9">
      <t>ショウヒゼイ</t>
    </rPh>
    <rPh sb="9" eb="10">
      <t>オヨ</t>
    </rPh>
    <rPh sb="11" eb="13">
      <t>チホウ</t>
    </rPh>
    <rPh sb="13" eb="16">
      <t>ショウヒゼイ</t>
    </rPh>
    <phoneticPr fontId="1"/>
  </si>
  <si>
    <t>委託先名・共同研究先名</t>
    <rPh sb="0" eb="3">
      <t>イタクサキ</t>
    </rPh>
    <rPh sb="2" eb="3">
      <t>サキ</t>
    </rPh>
    <rPh sb="3" eb="4">
      <t>メイ</t>
    </rPh>
    <rPh sb="5" eb="7">
      <t>キョウドウ</t>
    </rPh>
    <rPh sb="7" eb="9">
      <t>ケンキュウ</t>
    </rPh>
    <rPh sb="9" eb="10">
      <t>サキ</t>
    </rPh>
    <rPh sb="10" eb="11">
      <t>メイ</t>
    </rPh>
    <phoneticPr fontId="1"/>
  </si>
  <si>
    <t>うち共同研究</t>
    <rPh sb="2" eb="4">
      <t>キョウドウ</t>
    </rPh>
    <rPh sb="4" eb="6">
      <t>ケンキュウ</t>
    </rPh>
    <phoneticPr fontId="1"/>
  </si>
  <si>
    <t>　１．委託費・共同研究費</t>
    <rPh sb="3" eb="5">
      <t>イタク</t>
    </rPh>
    <rPh sb="5" eb="6">
      <t>ヒ</t>
    </rPh>
    <rPh sb="7" eb="9">
      <t>キョウドウ</t>
    </rPh>
    <rPh sb="9" eb="11">
      <t>ケンキュウ</t>
    </rPh>
    <rPh sb="11" eb="12">
      <t>ヒ</t>
    </rPh>
    <phoneticPr fontId="1"/>
  </si>
  <si>
    <t>Ⅳ．委託費・共同研究費</t>
    <rPh sb="2" eb="4">
      <t>イタク</t>
    </rPh>
    <rPh sb="4" eb="5">
      <t>ヒ</t>
    </rPh>
    <rPh sb="6" eb="8">
      <t>キョウドウ</t>
    </rPh>
    <rPh sb="8" eb="10">
      <t>ケンキュウ</t>
    </rPh>
    <rPh sb="10" eb="11">
      <t>ヒ</t>
    </rPh>
    <phoneticPr fontId="1"/>
  </si>
  <si>
    <t>委託先／共同研究先総括表</t>
    <rPh sb="0" eb="3">
      <t>イタクサキ</t>
    </rPh>
    <rPh sb="4" eb="6">
      <t>キョウドウ</t>
    </rPh>
    <rPh sb="6" eb="8">
      <t>ケンキュウ</t>
    </rPh>
    <rPh sb="8" eb="9">
      <t>サキ</t>
    </rPh>
    <rPh sb="9" eb="12">
      <t>ソウカツヒョウ</t>
    </rPh>
    <phoneticPr fontId="1"/>
  </si>
  <si>
    <t>（３）委託先／共同研究先総括表</t>
    <rPh sb="3" eb="6">
      <t>イタクサキ</t>
    </rPh>
    <rPh sb="5" eb="6">
      <t>サキ</t>
    </rPh>
    <rPh sb="7" eb="9">
      <t>キョウドウ</t>
    </rPh>
    <rPh sb="9" eb="11">
      <t>ケンキュウ</t>
    </rPh>
    <rPh sb="11" eb="12">
      <t>サキ</t>
    </rPh>
    <rPh sb="12" eb="14">
      <t>ソウカツ</t>
    </rPh>
    <rPh sb="14" eb="15">
      <t>ヒョウ</t>
    </rPh>
    <phoneticPr fontId="1"/>
  </si>
  <si>
    <t>Ⅳ．再委託費・共同研究費</t>
    <rPh sb="2" eb="5">
      <t>サイイタク</t>
    </rPh>
    <rPh sb="5" eb="6">
      <t>ヒ</t>
    </rPh>
    <rPh sb="7" eb="9">
      <t>キョウドウ</t>
    </rPh>
    <rPh sb="9" eb="11">
      <t>ケンキュウ</t>
    </rPh>
    <rPh sb="11" eb="12">
      <t>ヒ</t>
    </rPh>
    <phoneticPr fontId="1"/>
  </si>
  <si>
    <t>項目別明細表（委託・共同研究先用）</t>
    <rPh sb="0" eb="2">
      <t>コウモク</t>
    </rPh>
    <rPh sb="2" eb="3">
      <t>ベツ</t>
    </rPh>
    <rPh sb="3" eb="6">
      <t>メイサイヒョウ</t>
    </rPh>
    <rPh sb="7" eb="9">
      <t>イタク</t>
    </rPh>
    <rPh sb="10" eb="12">
      <t>キョウドウ</t>
    </rPh>
    <rPh sb="12" eb="14">
      <t>ケンキュウ</t>
    </rPh>
    <rPh sb="14" eb="15">
      <t>サキ</t>
    </rPh>
    <rPh sb="15" eb="16">
      <t>ヨウ</t>
    </rPh>
    <phoneticPr fontId="1"/>
  </si>
  <si>
    <t>※学術機関等に対する委託費・共同研究費の場合は「間接経費」が積算可能です。</t>
    <rPh sb="1" eb="3">
      <t>ガクジュツ</t>
    </rPh>
    <rPh sb="3" eb="5">
      <t>キカン</t>
    </rPh>
    <rPh sb="5" eb="6">
      <t>トウ</t>
    </rPh>
    <rPh sb="7" eb="8">
      <t>タイ</t>
    </rPh>
    <rPh sb="10" eb="12">
      <t>イタク</t>
    </rPh>
    <rPh sb="12" eb="13">
      <t>ヒ</t>
    </rPh>
    <rPh sb="14" eb="16">
      <t>キョウドウ</t>
    </rPh>
    <rPh sb="16" eb="18">
      <t>ケンキュウ</t>
    </rPh>
    <rPh sb="18" eb="19">
      <t>ヒ</t>
    </rPh>
    <rPh sb="20" eb="22">
      <t>バアイ</t>
    </rPh>
    <rPh sb="24" eb="26">
      <t>カンセツ</t>
    </rPh>
    <rPh sb="26" eb="28">
      <t>ケイヒ</t>
    </rPh>
    <rPh sb="30" eb="32">
      <t>セキサン</t>
    </rPh>
    <rPh sb="32" eb="34">
      <t>カノウ</t>
    </rPh>
    <phoneticPr fontId="4"/>
  </si>
  <si>
    <t>補助率</t>
    <rPh sb="0" eb="3">
      <t>ホジョリツ</t>
    </rPh>
    <phoneticPr fontId="4"/>
  </si>
  <si>
    <t>●●●●大学</t>
    <rPh sb="4" eb="6">
      <t>ダイガク</t>
    </rPh>
    <phoneticPr fontId="1"/>
  </si>
  <si>
    <t>＜補助率　１／１＞</t>
    <phoneticPr fontId="1"/>
  </si>
  <si>
    <t>＜補助率　１／１＞</t>
    <phoneticPr fontId="1"/>
  </si>
  <si>
    <t>●●●●</t>
    <phoneticPr fontId="1"/>
  </si>
  <si>
    <t>一般社団法人▽▽</t>
    <rPh sb="0" eb="2">
      <t>イッパン</t>
    </rPh>
    <rPh sb="2" eb="4">
      <t>シャダン</t>
    </rPh>
    <rPh sb="4" eb="6">
      <t>ホウジン</t>
    </rPh>
    <phoneticPr fontId="1"/>
  </si>
  <si>
    <t>☆このシートは、受理した提案書のとりまとめ作業に、事務局が使用します。提案書に記載の「文言」や「金額」等と齟齬が無いか、十分確認の上、作成して下さい。</t>
    <rPh sb="8" eb="10">
      <t>ジュリ</t>
    </rPh>
    <rPh sb="12" eb="15">
      <t>テイアンショ</t>
    </rPh>
    <rPh sb="21" eb="23">
      <t>サギョウ</t>
    </rPh>
    <rPh sb="25" eb="28">
      <t>ジムキョク</t>
    </rPh>
    <rPh sb="29" eb="31">
      <t>シヨウ</t>
    </rPh>
    <rPh sb="35" eb="38">
      <t>テイアンショ</t>
    </rPh>
    <rPh sb="39" eb="41">
      <t>キサイ</t>
    </rPh>
    <rPh sb="43" eb="45">
      <t>モンゴン</t>
    </rPh>
    <rPh sb="48" eb="50">
      <t>キンガク</t>
    </rPh>
    <rPh sb="51" eb="52">
      <t>トウ</t>
    </rPh>
    <rPh sb="53" eb="55">
      <t>ソゴ</t>
    </rPh>
    <rPh sb="56" eb="57">
      <t>ナ</t>
    </rPh>
    <rPh sb="60" eb="62">
      <t>ジュウブン</t>
    </rPh>
    <rPh sb="62" eb="64">
      <t>カクニン</t>
    </rPh>
    <rPh sb="65" eb="66">
      <t>ウエ</t>
    </rPh>
    <rPh sb="67" eb="69">
      <t>サクセイ</t>
    </rPh>
    <rPh sb="71" eb="72">
      <t>クダ</t>
    </rPh>
    <phoneticPr fontId="1"/>
  </si>
  <si>
    <t>☆複数のテーマで提案する場合は、１テーマごとに１つのファイルを作成してください。</t>
    <rPh sb="1" eb="3">
      <t>フクスウ</t>
    </rPh>
    <rPh sb="12" eb="14">
      <t>バアイ</t>
    </rPh>
    <rPh sb="31" eb="33">
      <t>サクセイ</t>
    </rPh>
    <phoneticPr fontId="1"/>
  </si>
  <si>
    <t>☆記入内容が全て画面に表示されていなくても結構です。</t>
    <rPh sb="1" eb="3">
      <t>キニュウ</t>
    </rPh>
    <rPh sb="3" eb="5">
      <t>ナイヨウ</t>
    </rPh>
    <rPh sb="6" eb="7">
      <t>スベ</t>
    </rPh>
    <rPh sb="8" eb="10">
      <t>ガメン</t>
    </rPh>
    <rPh sb="11" eb="13">
      <t>ヒョウジ</t>
    </rPh>
    <rPh sb="21" eb="23">
      <t>ケッコウ</t>
    </rPh>
    <phoneticPr fontId="1"/>
  </si>
  <si>
    <t>☆行を追加したり、削除したりしないでください。</t>
    <rPh sb="1" eb="2">
      <t>ギョウ</t>
    </rPh>
    <rPh sb="3" eb="5">
      <t>ツイカ</t>
    </rPh>
    <rPh sb="9" eb="11">
      <t>サクジョ</t>
    </rPh>
    <phoneticPr fontId="1"/>
  </si>
  <si>
    <t>☆microsoft-wordからコピーする際は、”形式を指定して貼り付け→テキスト”を指定してください。</t>
    <rPh sb="22" eb="23">
      <t>サイ</t>
    </rPh>
    <rPh sb="26" eb="28">
      <t>ケイシキ</t>
    </rPh>
    <rPh sb="29" eb="31">
      <t>シテイ</t>
    </rPh>
    <rPh sb="33" eb="34">
      <t>ハ</t>
    </rPh>
    <rPh sb="35" eb="36">
      <t>ツ</t>
    </rPh>
    <rPh sb="44" eb="46">
      <t>シテイ</t>
    </rPh>
    <phoneticPr fontId="1"/>
  </si>
  <si>
    <t>No</t>
    <phoneticPr fontId="1"/>
  </si>
  <si>
    <t>対象者</t>
    <rPh sb="0" eb="2">
      <t>タイショウ</t>
    </rPh>
    <rPh sb="2" eb="3">
      <t>シャ</t>
    </rPh>
    <phoneticPr fontId="1"/>
  </si>
  <si>
    <t>↓↓提案事業者記入列はここです↓↓</t>
    <rPh sb="4" eb="7">
      <t>ジギョウシャ</t>
    </rPh>
    <rPh sb="7" eb="9">
      <t>キニュウ</t>
    </rPh>
    <rPh sb="9" eb="10">
      <t>レツ</t>
    </rPh>
    <phoneticPr fontId="1"/>
  </si>
  <si>
    <t>記入例</t>
    <rPh sb="0" eb="2">
      <t>キニュウ</t>
    </rPh>
    <rPh sb="2" eb="3">
      <t>レイ</t>
    </rPh>
    <phoneticPr fontId="1"/>
  </si>
  <si>
    <t>記入に当たっての
注意事項</t>
    <rPh sb="0" eb="2">
      <t>キニュウ</t>
    </rPh>
    <rPh sb="3" eb="4">
      <t>ア</t>
    </rPh>
    <rPh sb="9" eb="11">
      <t>チュウイ</t>
    </rPh>
    <rPh sb="11" eb="13">
      <t>ジコウ</t>
    </rPh>
    <phoneticPr fontId="1"/>
  </si>
  <si>
    <t>提案書
参照箇所</t>
    <rPh sb="4" eb="6">
      <t>サンショウ</t>
    </rPh>
    <rPh sb="6" eb="8">
      <t>カショ</t>
    </rPh>
    <phoneticPr fontId="1"/>
  </si>
  <si>
    <t>共通</t>
    <rPh sb="0" eb="2">
      <t>キョウツウ</t>
    </rPh>
    <phoneticPr fontId="1"/>
  </si>
  <si>
    <t>整理番号</t>
    <rPh sb="0" eb="2">
      <t>セイリ</t>
    </rPh>
    <phoneticPr fontId="1"/>
  </si>
  <si>
    <t>（NEDOにて記入）</t>
    <rPh sb="7" eb="9">
      <t>キニュウ</t>
    </rPh>
    <phoneticPr fontId="1"/>
  </si>
  <si>
    <t>記入不要</t>
    <rPh sb="0" eb="2">
      <t>キニュウ</t>
    </rPh>
    <rPh sb="2" eb="4">
      <t>フヨウ</t>
    </rPh>
    <phoneticPr fontId="1"/>
  </si>
  <si>
    <t>―</t>
    <phoneticPr fontId="1"/>
  </si>
  <si>
    <t>提案フェーズ</t>
    <phoneticPr fontId="6"/>
  </si>
  <si>
    <t>○○○○の技術開発</t>
    <phoneticPr fontId="1"/>
  </si>
  <si>
    <t>提案者名
複数機関での提案の場合、代表となる機関（＝提案者）の前に◎印</t>
    <rPh sb="3" eb="4">
      <t>メイ</t>
    </rPh>
    <rPh sb="5" eb="7">
      <t>フクスウ</t>
    </rPh>
    <rPh sb="7" eb="9">
      <t>キカン</t>
    </rPh>
    <rPh sb="14" eb="16">
      <t>バアイ</t>
    </rPh>
    <rPh sb="17" eb="19">
      <t>ダイヒョウ</t>
    </rPh>
    <rPh sb="22" eb="24">
      <t>キカン</t>
    </rPh>
    <rPh sb="31" eb="32">
      <t>マエ</t>
    </rPh>
    <rPh sb="34" eb="35">
      <t>イン</t>
    </rPh>
    <phoneticPr fontId="6"/>
  </si>
  <si>
    <t>16  化学工業
33　電気業
など</t>
    <rPh sb="4" eb="6">
      <t>カガク</t>
    </rPh>
    <rPh sb="6" eb="8">
      <t>コウギョウ</t>
    </rPh>
    <phoneticPr fontId="1"/>
  </si>
  <si>
    <t>下記HPを参照してください。
http://www.soumu.go.jp/toukei_toukatsu/index/seido/sangyo/H25index.htm</t>
    <rPh sb="0" eb="2">
      <t>カキ</t>
    </rPh>
    <rPh sb="5" eb="7">
      <t>サンショウ</t>
    </rPh>
    <phoneticPr fontId="1"/>
  </si>
  <si>
    <t>A</t>
    <phoneticPr fontId="5"/>
  </si>
  <si>
    <t>A-1</t>
    <phoneticPr fontId="5"/>
  </si>
  <si>
    <t>要約</t>
    <rPh sb="0" eb="2">
      <t>ヨウヤク</t>
    </rPh>
    <phoneticPr fontId="6"/>
  </si>
  <si>
    <t>～～～～～～～～～～～～～～～～～～～～～～～～～～～～～～～～～～～～～～～～～～～～～～～～～～～～～～</t>
    <phoneticPr fontId="1"/>
  </si>
  <si>
    <t>技術開発内容
※図表は入れないでください</t>
    <rPh sb="0" eb="2">
      <t>ギジュツ</t>
    </rPh>
    <rPh sb="2" eb="4">
      <t>カイハツ</t>
    </rPh>
    <rPh sb="4" eb="6">
      <t>ナイヨウ</t>
    </rPh>
    <rPh sb="8" eb="10">
      <t>ズヒョウ</t>
    </rPh>
    <rPh sb="11" eb="12">
      <t>イ</t>
    </rPh>
    <phoneticPr fontId="6"/>
  </si>
  <si>
    <t>「技術開発内容」をそのまま記入してください。
ただし、こちらには文章のみとし、図表部分は削除してください。</t>
    <phoneticPr fontId="1"/>
  </si>
  <si>
    <t>事業化内容
※図表は入れないでください</t>
    <rPh sb="0" eb="3">
      <t>ジギョウカ</t>
    </rPh>
    <rPh sb="3" eb="5">
      <t>ナイヨウ</t>
    </rPh>
    <phoneticPr fontId="6"/>
  </si>
  <si>
    <t>「事業化内容」をそのまま記入してください。
ただし、こちらには文章のみとし、図表部分は削除してください。</t>
    <rPh sb="1" eb="4">
      <t>ジギョウカ</t>
    </rPh>
    <rPh sb="4" eb="6">
      <t>ナイヨウ</t>
    </rPh>
    <phoneticPr fontId="1"/>
  </si>
  <si>
    <t>その他</t>
    <rPh sb="2" eb="3">
      <t>タ</t>
    </rPh>
    <phoneticPr fontId="6"/>
  </si>
  <si>
    <t>「その他」をそのまま記入してください。
ただし、こちらには文章のみとし、図表部分は削除してください。</t>
    <rPh sb="3" eb="4">
      <t>タ</t>
    </rPh>
    <phoneticPr fontId="1"/>
  </si>
  <si>
    <t>他からの指導者又は協力者</t>
    <rPh sb="0" eb="1">
      <t>ホカ</t>
    </rPh>
    <rPh sb="4" eb="7">
      <t>シドウシャ</t>
    </rPh>
    <rPh sb="7" eb="8">
      <t>マタ</t>
    </rPh>
    <rPh sb="9" eb="11">
      <t>キョウリョク</t>
    </rPh>
    <rPh sb="11" eb="12">
      <t>シャ</t>
    </rPh>
    <phoneticPr fontId="6"/>
  </si>
  <si>
    <t>○○大学・○○○○教授
○○研究所・○○○○ＰＬ
○○市・○○○○課長
○○○株式会社</t>
    <phoneticPr fontId="1"/>
  </si>
  <si>
    <t>指導者・協力者の、所属・職名・氏名を記入ください。</t>
    <rPh sb="0" eb="2">
      <t>シドウ</t>
    </rPh>
    <rPh sb="2" eb="3">
      <t>シャ</t>
    </rPh>
    <rPh sb="4" eb="7">
      <t>キョウリョクシャ</t>
    </rPh>
    <rPh sb="9" eb="11">
      <t>ショゾク</t>
    </rPh>
    <rPh sb="12" eb="14">
      <t>ショクメイ</t>
    </rPh>
    <rPh sb="15" eb="17">
      <t>シメイ</t>
    </rPh>
    <rPh sb="18" eb="20">
      <t>キニュウ</t>
    </rPh>
    <phoneticPr fontId="1"/>
  </si>
  <si>
    <t>提案者</t>
    <phoneticPr fontId="1"/>
  </si>
  <si>
    <t>代表者＜提案者＞</t>
    <rPh sb="0" eb="3">
      <t>ダイヒョウシャ</t>
    </rPh>
    <phoneticPr fontId="6"/>
  </si>
  <si>
    <t>提案者名</t>
    <rPh sb="3" eb="4">
      <t>メイ</t>
    </rPh>
    <phoneticPr fontId="6"/>
  </si>
  <si>
    <t>△△△△株式会社</t>
    <rPh sb="4" eb="8">
      <t>カブシキガイシャ</t>
    </rPh>
    <phoneticPr fontId="1"/>
  </si>
  <si>
    <t>登記されている名称を記入してください。</t>
    <rPh sb="0" eb="2">
      <t>トウキ</t>
    </rPh>
    <rPh sb="7" eb="9">
      <t>メイショウ</t>
    </rPh>
    <rPh sb="10" eb="12">
      <t>キニュウ</t>
    </rPh>
    <phoneticPr fontId="1"/>
  </si>
  <si>
    <t>法人番号</t>
    <rPh sb="0" eb="2">
      <t>ホウジン</t>
    </rPh>
    <rPh sb="2" eb="4">
      <t>バンゴウ</t>
    </rPh>
    <phoneticPr fontId="6"/>
  </si>
  <si>
    <t>半角数字、ハイフン(-)なしで記入してください。</t>
    <rPh sb="0" eb="2">
      <t>ハンカク</t>
    </rPh>
    <rPh sb="2" eb="4">
      <t>スウジ</t>
    </rPh>
    <rPh sb="15" eb="17">
      <t>キニュウ</t>
    </rPh>
    <phoneticPr fontId="1"/>
  </si>
  <si>
    <t>監査人の有無</t>
    <rPh sb="0" eb="3">
      <t>カンサニン</t>
    </rPh>
    <rPh sb="4" eb="6">
      <t>ウム</t>
    </rPh>
    <phoneticPr fontId="6"/>
  </si>
  <si>
    <t>●●税務会計事務所</t>
    <rPh sb="2" eb="4">
      <t>ゼイム</t>
    </rPh>
    <rPh sb="4" eb="6">
      <t>カイケイ</t>
    </rPh>
    <rPh sb="6" eb="8">
      <t>ジム</t>
    </rPh>
    <rPh sb="8" eb="9">
      <t>ショ</t>
    </rPh>
    <phoneticPr fontId="1"/>
  </si>
  <si>
    <t>有の場合、監査人のお名前を、無の場合、「なし」と記入してください。</t>
    <rPh sb="0" eb="1">
      <t>ユウ</t>
    </rPh>
    <rPh sb="2" eb="4">
      <t>バアイ</t>
    </rPh>
    <rPh sb="5" eb="7">
      <t>カンサ</t>
    </rPh>
    <rPh sb="7" eb="8">
      <t>ニン</t>
    </rPh>
    <rPh sb="10" eb="12">
      <t>ナマエ</t>
    </rPh>
    <rPh sb="14" eb="15">
      <t>ナシ</t>
    </rPh>
    <rPh sb="16" eb="18">
      <t>バアイ</t>
    </rPh>
    <rPh sb="24" eb="26">
      <t>キニュウ</t>
    </rPh>
    <phoneticPr fontId="1"/>
  </si>
  <si>
    <t>企業規模</t>
    <rPh sb="0" eb="2">
      <t>キギョウ</t>
    </rPh>
    <rPh sb="2" eb="4">
      <t>キボ</t>
    </rPh>
    <phoneticPr fontId="1"/>
  </si>
  <si>
    <t>中小企業</t>
    <rPh sb="0" eb="2">
      <t>チュウショウ</t>
    </rPh>
    <rPh sb="2" eb="4">
      <t>キギョウ</t>
    </rPh>
    <phoneticPr fontId="1"/>
  </si>
  <si>
    <t>企業規模をプルダウンリストから選択してください。</t>
    <rPh sb="0" eb="2">
      <t>キギョウ</t>
    </rPh>
    <rPh sb="2" eb="4">
      <t>キボ</t>
    </rPh>
    <rPh sb="15" eb="17">
      <t>センタク</t>
    </rPh>
    <phoneticPr fontId="1"/>
  </si>
  <si>
    <t>代表者役職</t>
    <rPh sb="0" eb="3">
      <t>ダイヒョウシャ</t>
    </rPh>
    <rPh sb="3" eb="5">
      <t>ヤクショク</t>
    </rPh>
    <phoneticPr fontId="6"/>
  </si>
  <si>
    <t>代表取締役社長</t>
    <rPh sb="0" eb="2">
      <t>ダイヒョウ</t>
    </rPh>
    <rPh sb="2" eb="5">
      <t>トリシマリヤク</t>
    </rPh>
    <rPh sb="5" eb="7">
      <t>シャチョウ</t>
    </rPh>
    <phoneticPr fontId="1"/>
  </si>
  <si>
    <t>代表者名</t>
    <rPh sb="0" eb="3">
      <t>ダイヒョウシャ</t>
    </rPh>
    <rPh sb="3" eb="4">
      <t>メイ</t>
    </rPh>
    <phoneticPr fontId="6"/>
  </si>
  <si>
    <t>根戸一郎</t>
    <rPh sb="0" eb="2">
      <t>ネド</t>
    </rPh>
    <rPh sb="2" eb="4">
      <t>イチロウ</t>
    </rPh>
    <phoneticPr fontId="1"/>
  </si>
  <si>
    <t>郵便番号</t>
  </si>
  <si>
    <t>123-4567</t>
    <phoneticPr fontId="1"/>
  </si>
  <si>
    <t>「〒」マークは不要、「-」を含め半角で記入してください。</t>
    <rPh sb="14" eb="15">
      <t>フク</t>
    </rPh>
    <rPh sb="19" eb="21">
      <t>キニュウ</t>
    </rPh>
    <phoneticPr fontId="1"/>
  </si>
  <si>
    <t>住所</t>
  </si>
  <si>
    <t>□□県○○市××町8丁目9番123号</t>
    <rPh sb="2" eb="3">
      <t>ケン</t>
    </rPh>
    <rPh sb="5" eb="6">
      <t>シ</t>
    </rPh>
    <rPh sb="8" eb="9">
      <t>チョウ</t>
    </rPh>
    <rPh sb="10" eb="12">
      <t>チョウメ</t>
    </rPh>
    <rPh sb="13" eb="14">
      <t>バン</t>
    </rPh>
    <rPh sb="17" eb="18">
      <t>ゴウ</t>
    </rPh>
    <phoneticPr fontId="1"/>
  </si>
  <si>
    <t>都道府県から記入してください。</t>
    <rPh sb="0" eb="4">
      <t>トドウフケン</t>
    </rPh>
    <rPh sb="6" eb="8">
      <t>キニュウ</t>
    </rPh>
    <phoneticPr fontId="1"/>
  </si>
  <si>
    <t>総額</t>
    <rPh sb="0" eb="2">
      <t>ソウガク</t>
    </rPh>
    <phoneticPr fontId="1"/>
  </si>
  <si>
    <r>
      <t>半角で記入してください。</t>
    </r>
    <r>
      <rPr>
        <sz val="11"/>
        <color indexed="10"/>
        <rFont val="ＭＳ Ｐゴシック"/>
        <family val="3"/>
        <charset val="128"/>
      </rPr>
      <t xml:space="preserve">
提案書に記載の金額と齟齬が無いように、整合確認をお願いします。</t>
    </r>
    <rPh sb="0" eb="2">
      <t>ハンカク</t>
    </rPh>
    <rPh sb="3" eb="5">
      <t>キニュウ</t>
    </rPh>
    <rPh sb="13" eb="16">
      <t>テイアンショ</t>
    </rPh>
    <rPh sb="17" eb="19">
      <t>キサイ</t>
    </rPh>
    <rPh sb="20" eb="22">
      <t>キンガク</t>
    </rPh>
    <rPh sb="23" eb="25">
      <t>ソゴ</t>
    </rPh>
    <rPh sb="26" eb="27">
      <t>ナ</t>
    </rPh>
    <rPh sb="32" eb="34">
      <t>セイゴウ</t>
    </rPh>
    <rPh sb="34" eb="36">
      <t>カクニン</t>
    </rPh>
    <rPh sb="38" eb="39">
      <t>ネガ</t>
    </rPh>
    <phoneticPr fontId="1"/>
  </si>
  <si>
    <t>主任研究者＜提案者＞</t>
    <rPh sb="0" eb="2">
      <t>シュニン</t>
    </rPh>
    <rPh sb="2" eb="5">
      <t>ケンキュウシャ</t>
    </rPh>
    <phoneticPr fontId="1"/>
  </si>
  <si>
    <t>氏　名</t>
  </si>
  <si>
    <t>技開花子</t>
    <rPh sb="0" eb="1">
      <t>ギ</t>
    </rPh>
    <rPh sb="1" eb="2">
      <t>ヒラ</t>
    </rPh>
    <rPh sb="2" eb="4">
      <t>ハナコ</t>
    </rPh>
    <phoneticPr fontId="1"/>
  </si>
  <si>
    <t>所属</t>
  </si>
  <si>
    <t>◇◇研究所■■■■開発室</t>
    <rPh sb="2" eb="5">
      <t>ケンキュウショ</t>
    </rPh>
    <rPh sb="9" eb="11">
      <t>カイハツ</t>
    </rPh>
    <rPh sb="11" eb="12">
      <t>シツ</t>
    </rPh>
    <phoneticPr fontId="1"/>
  </si>
  <si>
    <t>役職名</t>
  </si>
  <si>
    <t>グループリーダー</t>
    <phoneticPr fontId="1"/>
  </si>
  <si>
    <t>ＴＥＬ</t>
  </si>
  <si>
    <t>098-765ｰ4321</t>
    <phoneticPr fontId="1"/>
  </si>
  <si>
    <t>「-」を含め、半角で記入してください。</t>
    <rPh sb="4" eb="5">
      <t>フク</t>
    </rPh>
    <rPh sb="7" eb="9">
      <t>ハンカク</t>
    </rPh>
    <rPh sb="10" eb="12">
      <t>キニュウ</t>
    </rPh>
    <phoneticPr fontId="1"/>
  </si>
  <si>
    <t>Ｅ－ｍａｉｌ</t>
  </si>
  <si>
    <t>abc.def_ghi@nedo.go.jp</t>
    <phoneticPr fontId="1"/>
  </si>
  <si>
    <t>「@」を含め、半角で記入してください。</t>
    <rPh sb="4" eb="5">
      <t>フク</t>
    </rPh>
    <rPh sb="10" eb="12">
      <t>キニュウ</t>
    </rPh>
    <phoneticPr fontId="1"/>
  </si>
  <si>
    <t xml:space="preserve">経理担当者＜提案者＞
</t>
    <rPh sb="2" eb="5">
      <t>タントウシャ</t>
    </rPh>
    <phoneticPr fontId="1"/>
  </si>
  <si>
    <t>経理部</t>
    <rPh sb="0" eb="3">
      <t>ケイリブ</t>
    </rPh>
    <phoneticPr fontId="1"/>
  </si>
  <si>
    <t>係長</t>
    <rPh sb="0" eb="2">
      <t>カカリチョウ</t>
    </rPh>
    <phoneticPr fontId="1"/>
  </si>
  <si>
    <t>456-7890</t>
    <phoneticPr fontId="1"/>
  </si>
  <si>
    <t>東京都△△区××1丁目2番123号■■ビル○○階</t>
    <rPh sb="0" eb="3">
      <t>トウキョウト</t>
    </rPh>
    <rPh sb="5" eb="6">
      <t>ク</t>
    </rPh>
    <rPh sb="9" eb="11">
      <t>チョウメ</t>
    </rPh>
    <rPh sb="12" eb="13">
      <t>バン</t>
    </rPh>
    <rPh sb="16" eb="17">
      <t>ゴウ</t>
    </rPh>
    <rPh sb="23" eb="24">
      <t>カイ</t>
    </rPh>
    <phoneticPr fontId="1"/>
  </si>
  <si>
    <t>緊急連絡先
（携帯電話）</t>
    <rPh sb="0" eb="2">
      <t>キンキュウ</t>
    </rPh>
    <rPh sb="2" eb="4">
      <t>レンラク</t>
    </rPh>
    <rPh sb="4" eb="5">
      <t>サキ</t>
    </rPh>
    <rPh sb="7" eb="9">
      <t>ケイタイ</t>
    </rPh>
    <rPh sb="9" eb="11">
      <t>デンワ</t>
    </rPh>
    <phoneticPr fontId="6"/>
  </si>
  <si>
    <t>090-0123-4567</t>
    <phoneticPr fontId="1"/>
  </si>
  <si>
    <t>研究実施場所</t>
    <rPh sb="0" eb="2">
      <t>ケンキュウ</t>
    </rPh>
    <rPh sb="2" eb="4">
      <t>ジッシ</t>
    </rPh>
    <rPh sb="4" eb="6">
      <t>バショ</t>
    </rPh>
    <phoneticPr fontId="1"/>
  </si>
  <si>
    <t>郵便番号</t>
    <phoneticPr fontId="1"/>
  </si>
  <si>
    <t>123-4567</t>
  </si>
  <si>
    <t>住所</t>
    <phoneticPr fontId="1"/>
  </si>
  <si>
    <t>資本金＜提案者＞</t>
    <rPh sb="0" eb="3">
      <t>シホンキン</t>
    </rPh>
    <phoneticPr fontId="1"/>
  </si>
  <si>
    <t>半角数字のみを記入してください。（円や千円、￥記号などを加えない）</t>
    <rPh sb="0" eb="2">
      <t>ハンカク</t>
    </rPh>
    <rPh sb="2" eb="4">
      <t>スウジ</t>
    </rPh>
    <rPh sb="7" eb="9">
      <t>キニュウ</t>
    </rPh>
    <rPh sb="17" eb="18">
      <t>エン</t>
    </rPh>
    <rPh sb="19" eb="21">
      <t>センエン</t>
    </rPh>
    <rPh sb="23" eb="25">
      <t>キゴウ</t>
    </rPh>
    <rPh sb="28" eb="29">
      <t>クワ</t>
    </rPh>
    <phoneticPr fontId="1"/>
  </si>
  <si>
    <t>従業員数＜提案者＞</t>
    <rPh sb="0" eb="3">
      <t>ジュウギョウイン</t>
    </rPh>
    <phoneticPr fontId="1"/>
  </si>
  <si>
    <t>半角数字で記入してください。</t>
    <rPh sb="0" eb="2">
      <t>ハンカク</t>
    </rPh>
    <rPh sb="2" eb="4">
      <t>スウジ</t>
    </rPh>
    <rPh sb="5" eb="7">
      <t>キニュウ</t>
    </rPh>
    <phoneticPr fontId="1"/>
  </si>
  <si>
    <t>会社決算日＜提案者＞</t>
    <rPh sb="0" eb="2">
      <t>カイシャ</t>
    </rPh>
    <rPh sb="2" eb="4">
      <t>ケッサン</t>
    </rPh>
    <rPh sb="4" eb="5">
      <t>ヒ</t>
    </rPh>
    <phoneticPr fontId="1"/>
  </si>
  <si>
    <t>3月31日</t>
    <rPh sb="1" eb="2">
      <t>ガツ</t>
    </rPh>
    <rPh sb="4" eb="5">
      <t>ニチ</t>
    </rPh>
    <phoneticPr fontId="1"/>
  </si>
  <si>
    <t>月日を記入してください。（例：○月○日）</t>
    <rPh sb="0" eb="2">
      <t>ツキヒ</t>
    </rPh>
    <rPh sb="3" eb="5">
      <t>キニュウ</t>
    </rPh>
    <rPh sb="13" eb="14">
      <t>レイ</t>
    </rPh>
    <rPh sb="16" eb="17">
      <t>ガツ</t>
    </rPh>
    <rPh sb="18" eb="19">
      <t>ニチ</t>
    </rPh>
    <phoneticPr fontId="1"/>
  </si>
  <si>
    <t>業種＜提案者＞</t>
    <rPh sb="0" eb="2">
      <t>ギョウシュ</t>
    </rPh>
    <phoneticPr fontId="1"/>
  </si>
  <si>
    <t>―</t>
  </si>
  <si>
    <t>所属機関のe-Rad研究機関コード＜提案者＞</t>
    <rPh sb="0" eb="2">
      <t>ショゾク</t>
    </rPh>
    <rPh sb="2" eb="4">
      <t>キカン</t>
    </rPh>
    <phoneticPr fontId="6"/>
  </si>
  <si>
    <t>主任研究者のe-Rad研究者番号＜提案者＞</t>
    <rPh sb="0" eb="2">
      <t>シュニン</t>
    </rPh>
    <rPh sb="2" eb="5">
      <t>ケンキュウシャ</t>
    </rPh>
    <phoneticPr fontId="6"/>
  </si>
  <si>
    <t>緊急連絡先（携帯電話）</t>
    <rPh sb="0" eb="2">
      <t>キンキュウ</t>
    </rPh>
    <rPh sb="2" eb="4">
      <t>レンラク</t>
    </rPh>
    <rPh sb="4" eb="5">
      <t>サキ</t>
    </rPh>
    <rPh sb="6" eb="8">
      <t>ケイタイ</t>
    </rPh>
    <rPh sb="8" eb="10">
      <t>デンワ</t>
    </rPh>
    <phoneticPr fontId="6"/>
  </si>
  <si>
    <t>設立年</t>
    <rPh sb="0" eb="2">
      <t>セツリツ</t>
    </rPh>
    <rPh sb="2" eb="3">
      <t>ネン</t>
    </rPh>
    <phoneticPr fontId="4"/>
  </si>
  <si>
    <t>A</t>
    <phoneticPr fontId="4"/>
  </si>
  <si>
    <t>B</t>
    <phoneticPr fontId="4"/>
  </si>
  <si>
    <t>C</t>
    <phoneticPr fontId="4"/>
  </si>
  <si>
    <t>A-1</t>
    <phoneticPr fontId="4"/>
  </si>
  <si>
    <t>B-1</t>
    <phoneticPr fontId="4"/>
  </si>
  <si>
    <r>
      <t xml:space="preserve">西暦年を半角で記入してください。
</t>
    </r>
    <r>
      <rPr>
        <sz val="11"/>
        <color indexed="10"/>
        <rFont val="ＭＳ Ｐゴシック"/>
        <family val="3"/>
        <charset val="128"/>
      </rPr>
      <t>提案書に記載の設立年と齟齬が無いように整合確認をお願いします。</t>
    </r>
    <rPh sb="0" eb="2">
      <t>セイレキ</t>
    </rPh>
    <rPh sb="2" eb="3">
      <t>ネン</t>
    </rPh>
    <rPh sb="4" eb="6">
      <t>ハンカク</t>
    </rPh>
    <rPh sb="7" eb="9">
      <t>キニュウ</t>
    </rPh>
    <rPh sb="17" eb="20">
      <t>テイアンショ</t>
    </rPh>
    <rPh sb="21" eb="23">
      <t>キサイ</t>
    </rPh>
    <rPh sb="24" eb="26">
      <t>セツリツ</t>
    </rPh>
    <rPh sb="26" eb="27">
      <t>ネン</t>
    </rPh>
    <rPh sb="28" eb="30">
      <t>ソゴ</t>
    </rPh>
    <rPh sb="31" eb="32">
      <t>ナ</t>
    </rPh>
    <rPh sb="36" eb="38">
      <t>セイゴウ</t>
    </rPh>
    <rPh sb="38" eb="40">
      <t>カクニン</t>
    </rPh>
    <rPh sb="42" eb="43">
      <t>ネガ</t>
    </rPh>
    <phoneticPr fontId="1"/>
  </si>
  <si>
    <t>主たる業種（日本標準産業分類、中項目を記入）　記載必須</t>
    <rPh sb="0" eb="1">
      <t>シュ</t>
    </rPh>
    <rPh sb="3" eb="5">
      <t>ギョウシュ</t>
    </rPh>
    <rPh sb="6" eb="8">
      <t>ニホン</t>
    </rPh>
    <rPh sb="8" eb="10">
      <t>ヒョウジュン</t>
    </rPh>
    <rPh sb="10" eb="12">
      <t>サンギョウ</t>
    </rPh>
    <rPh sb="12" eb="14">
      <t>ブンルイ</t>
    </rPh>
    <rPh sb="15" eb="16">
      <t>チュウ</t>
    </rPh>
    <rPh sb="16" eb="18">
      <t>コウモク</t>
    </rPh>
    <rPh sb="19" eb="21">
      <t>キニュウ</t>
    </rPh>
    <rPh sb="23" eb="25">
      <t>キサイ</t>
    </rPh>
    <rPh sb="25" eb="27">
      <t>ヒッス</t>
    </rPh>
    <phoneticPr fontId="1"/>
  </si>
  <si>
    <t>提案カテゴリー</t>
    <rPh sb="0" eb="2">
      <t>テイアン</t>
    </rPh>
    <phoneticPr fontId="4"/>
  </si>
  <si>
    <t>課題番号</t>
    <rPh sb="0" eb="2">
      <t>カダイ</t>
    </rPh>
    <rPh sb="2" eb="4">
      <t>バンゴウ</t>
    </rPh>
    <phoneticPr fontId="4"/>
  </si>
  <si>
    <t>●●●●株式会社</t>
    <rPh sb="4" eb="6">
      <t>カブシキ</t>
    </rPh>
    <rPh sb="6" eb="8">
      <t>カイシャ</t>
    </rPh>
    <phoneticPr fontId="4"/>
  </si>
  <si>
    <t>共同提案者の企業規模</t>
    <rPh sb="0" eb="2">
      <t>キョウドウ</t>
    </rPh>
    <rPh sb="2" eb="5">
      <t>テイアンシャ</t>
    </rPh>
    <rPh sb="6" eb="8">
      <t>キギョウ</t>
    </rPh>
    <rPh sb="8" eb="10">
      <t>キボ</t>
    </rPh>
    <phoneticPr fontId="4"/>
  </si>
  <si>
    <t>提案者の企業規模を右セルのプルダウンから選んでください。</t>
    <rPh sb="0" eb="3">
      <t>テイアンシャ</t>
    </rPh>
    <rPh sb="4" eb="6">
      <t>キギョウ</t>
    </rPh>
    <rPh sb="6" eb="8">
      <t>キボ</t>
    </rPh>
    <rPh sb="9" eb="10">
      <t>ミギ</t>
    </rPh>
    <rPh sb="20" eb="21">
      <t>エラ</t>
    </rPh>
    <phoneticPr fontId="4"/>
  </si>
  <si>
    <t>中小企業</t>
    <rPh sb="0" eb="2">
      <t>チュウショウ</t>
    </rPh>
    <rPh sb="2" eb="4">
      <t>キギョウ</t>
    </rPh>
    <phoneticPr fontId="4"/>
  </si>
  <si>
    <t>大企業</t>
    <rPh sb="0" eb="3">
      <t>ダイキギョウ</t>
    </rPh>
    <phoneticPr fontId="4"/>
  </si>
  <si>
    <t>共同研究する提案者の企業規模</t>
    <rPh sb="0" eb="2">
      <t>キョウドウ</t>
    </rPh>
    <rPh sb="2" eb="4">
      <t>ケンキュウ</t>
    </rPh>
    <rPh sb="6" eb="9">
      <t>テイアンシャ</t>
    </rPh>
    <rPh sb="10" eb="12">
      <t>キギョウ</t>
    </rPh>
    <rPh sb="12" eb="14">
      <t>キボ</t>
    </rPh>
    <phoneticPr fontId="4"/>
  </si>
  <si>
    <t>「提案者」をそのまま記入してください。
共同研究先がある場合でも提案者が1社（共同提案者が無い）の場合は単独での提案になります。
共同提案の場合は、代表提案者の前に◎をつけてください。</t>
    <rPh sb="20" eb="22">
      <t>キョウドウ</t>
    </rPh>
    <rPh sb="22" eb="24">
      <t>ケンキュウ</t>
    </rPh>
    <rPh sb="24" eb="25">
      <t>サキ</t>
    </rPh>
    <rPh sb="28" eb="30">
      <t>バアイ</t>
    </rPh>
    <rPh sb="32" eb="35">
      <t>テイアンシャ</t>
    </rPh>
    <rPh sb="37" eb="38">
      <t>シャ</t>
    </rPh>
    <rPh sb="39" eb="41">
      <t>キョウドウ</t>
    </rPh>
    <rPh sb="41" eb="44">
      <t>テイアンシャ</t>
    </rPh>
    <rPh sb="45" eb="46">
      <t>ナ</t>
    </rPh>
    <rPh sb="49" eb="51">
      <t>バアイ</t>
    </rPh>
    <rPh sb="52" eb="54">
      <t>タンドク</t>
    </rPh>
    <rPh sb="56" eb="58">
      <t>テイアン</t>
    </rPh>
    <rPh sb="66" eb="68">
      <t>キョウドウ</t>
    </rPh>
    <rPh sb="68" eb="70">
      <t>テイアン</t>
    </rPh>
    <rPh sb="71" eb="73">
      <t>バアイ</t>
    </rPh>
    <rPh sb="75" eb="77">
      <t>ダイヒョウ</t>
    </rPh>
    <rPh sb="77" eb="80">
      <t>テイアンシャ</t>
    </rPh>
    <rPh sb="81" eb="82">
      <t>マエ</t>
    </rPh>
    <phoneticPr fontId="1"/>
  </si>
  <si>
    <t xml:space="preserve">単独での提案の場合：○○○○株式会社
複数機関での提案の場合：代表提案者の前に◎
　　　　　　　　　　　　　　　　 ◎　○○○○株式会社
　　　　　　　　　　　　　　　　　　　△△△△株式会社
</t>
    <rPh sb="0" eb="2">
      <t>タンドク</t>
    </rPh>
    <rPh sb="4" eb="6">
      <t>テイアン</t>
    </rPh>
    <rPh sb="7" eb="9">
      <t>バアイ</t>
    </rPh>
    <rPh sb="14" eb="16">
      <t>カブシキ</t>
    </rPh>
    <rPh sb="16" eb="18">
      <t>カイシャ</t>
    </rPh>
    <rPh sb="20" eb="22">
      <t>フクスウ</t>
    </rPh>
    <rPh sb="22" eb="24">
      <t>キカン</t>
    </rPh>
    <rPh sb="26" eb="28">
      <t>テイアン</t>
    </rPh>
    <rPh sb="29" eb="31">
      <t>バアイ</t>
    </rPh>
    <rPh sb="32" eb="34">
      <t>ダイヒョウ</t>
    </rPh>
    <rPh sb="34" eb="37">
      <t>テイアンシャ</t>
    </rPh>
    <rPh sb="38" eb="39">
      <t>マエ</t>
    </rPh>
    <rPh sb="93" eb="95">
      <t>カブシキ</t>
    </rPh>
    <rPh sb="95" eb="97">
      <t>カイシャ</t>
    </rPh>
    <phoneticPr fontId="1"/>
  </si>
  <si>
    <t>*共同提案の場合、共同提案者の企業規模は共同提案者用のシートで選択してください。</t>
    <rPh sb="1" eb="3">
      <t>キョウドウ</t>
    </rPh>
    <rPh sb="3" eb="5">
      <t>テイアン</t>
    </rPh>
    <rPh sb="6" eb="8">
      <t>バアイ</t>
    </rPh>
    <rPh sb="9" eb="11">
      <t>キョウドウ</t>
    </rPh>
    <rPh sb="11" eb="14">
      <t>テイアンシャ</t>
    </rPh>
    <rPh sb="15" eb="17">
      <t>キギョウ</t>
    </rPh>
    <rPh sb="17" eb="19">
      <t>キボ</t>
    </rPh>
    <rPh sb="20" eb="22">
      <t>キョウドウ</t>
    </rPh>
    <rPh sb="22" eb="25">
      <t>テイアンシャ</t>
    </rPh>
    <rPh sb="25" eb="26">
      <t>ヨウ</t>
    </rPh>
    <rPh sb="31" eb="33">
      <t>センタク</t>
    </rPh>
    <phoneticPr fontId="4"/>
  </si>
  <si>
    <t>一般財団法人○○</t>
    <rPh sb="0" eb="2">
      <t>イッパン</t>
    </rPh>
    <rPh sb="2" eb="4">
      <t>ザイダン</t>
    </rPh>
    <rPh sb="4" eb="6">
      <t>ホウジン</t>
    </rPh>
    <phoneticPr fontId="4"/>
  </si>
  <si>
    <t>☆「提案書参照箇所」（Ｈ列）や「記入に当たっての注意事項」（Ｇ列）を参考にご記入をお願いいたします。</t>
    <rPh sb="5" eb="7">
      <t>サンショウ</t>
    </rPh>
    <rPh sb="7" eb="9">
      <t>カショ</t>
    </rPh>
    <rPh sb="12" eb="13">
      <t>レツ</t>
    </rPh>
    <rPh sb="16" eb="18">
      <t>キニュウ</t>
    </rPh>
    <rPh sb="19" eb="20">
      <t>ア</t>
    </rPh>
    <rPh sb="24" eb="26">
      <t>チュウイ</t>
    </rPh>
    <rPh sb="26" eb="28">
      <t>ジコウ</t>
    </rPh>
    <rPh sb="31" eb="32">
      <t>レツ</t>
    </rPh>
    <rPh sb="34" eb="36">
      <t>サンコウ</t>
    </rPh>
    <rPh sb="38" eb="40">
      <t>キニュウ</t>
    </rPh>
    <rPh sb="42" eb="43">
      <t>ネガ</t>
    </rPh>
    <phoneticPr fontId="1"/>
  </si>
  <si>
    <t>共同提案者①</t>
    <phoneticPr fontId="1"/>
  </si>
  <si>
    <t>代表者＜共同提案者①＞</t>
    <rPh sb="0" eb="3">
      <t>ダイヒョウシャ</t>
    </rPh>
    <phoneticPr fontId="6"/>
  </si>
  <si>
    <t>主任研究者＜共同提案者①＞</t>
    <rPh sb="0" eb="2">
      <t>シュニン</t>
    </rPh>
    <rPh sb="2" eb="5">
      <t>ケンキュウシャ</t>
    </rPh>
    <phoneticPr fontId="1"/>
  </si>
  <si>
    <t xml:space="preserve">経理担当者＜共同提案者①＞
</t>
    <rPh sb="2" eb="5">
      <t>タントウシャ</t>
    </rPh>
    <phoneticPr fontId="1"/>
  </si>
  <si>
    <t xml:space="preserve">連絡責任者＜共同提案者①＞
</t>
  </si>
  <si>
    <t>資本金＜共同提案者①＞</t>
    <rPh sb="0" eb="3">
      <t>シホンキン</t>
    </rPh>
    <phoneticPr fontId="1"/>
  </si>
  <si>
    <t>役員・従業員数等：合計＜共同提案者①＞</t>
    <rPh sb="0" eb="2">
      <t>ヤクイン</t>
    </rPh>
    <rPh sb="7" eb="8">
      <t>ナド</t>
    </rPh>
    <rPh sb="9" eb="10">
      <t>ゴウ</t>
    </rPh>
    <rPh sb="10" eb="11">
      <t>ケイ</t>
    </rPh>
    <phoneticPr fontId="1"/>
  </si>
  <si>
    <t>会社決算日＜共同提案者①＞</t>
    <rPh sb="0" eb="2">
      <t>カイシャ</t>
    </rPh>
    <rPh sb="2" eb="4">
      <t>ケッサン</t>
    </rPh>
    <rPh sb="4" eb="5">
      <t>ヒ</t>
    </rPh>
    <phoneticPr fontId="1"/>
  </si>
  <si>
    <t>業種＜共同提案者①＞</t>
    <rPh sb="0" eb="2">
      <t>ギョウシュ</t>
    </rPh>
    <phoneticPr fontId="1"/>
  </si>
  <si>
    <t>所属機関のe-Rad研究機関コード＜共同提案者①＞</t>
    <rPh sb="0" eb="2">
      <t>ショゾク</t>
    </rPh>
    <rPh sb="2" eb="4">
      <t>キカン</t>
    </rPh>
    <phoneticPr fontId="6"/>
  </si>
  <si>
    <t>主任研究者のe-Rad研究者番号＜共同提案者①＞</t>
    <rPh sb="0" eb="2">
      <t>シュニン</t>
    </rPh>
    <rPh sb="2" eb="5">
      <t>ケンキュウシャ</t>
    </rPh>
    <phoneticPr fontId="6"/>
  </si>
  <si>
    <t>共同提案者②</t>
    <phoneticPr fontId="1"/>
  </si>
  <si>
    <t>代表者＜共同提案者②＞</t>
    <rPh sb="0" eb="3">
      <t>ダイヒョウシャ</t>
    </rPh>
    <phoneticPr fontId="6"/>
  </si>
  <si>
    <t>主任研究者＜共同提案者②＞</t>
    <rPh sb="0" eb="2">
      <t>シュニン</t>
    </rPh>
    <rPh sb="2" eb="5">
      <t>ケンキュウシャ</t>
    </rPh>
    <phoneticPr fontId="1"/>
  </si>
  <si>
    <t xml:space="preserve">経理担当者＜共同提案者②＞
</t>
    <rPh sb="2" eb="5">
      <t>タントウシャ</t>
    </rPh>
    <phoneticPr fontId="1"/>
  </si>
  <si>
    <t xml:space="preserve">連絡責任者＜共同提案者②＞
</t>
  </si>
  <si>
    <t>資本金＜共同提案者②＞</t>
    <rPh sb="0" eb="3">
      <t>シホンキン</t>
    </rPh>
    <phoneticPr fontId="1"/>
  </si>
  <si>
    <t>半角数字のみを記入してください。（円や千円、￥記号などを加えない）※共同提案者が大学等の場合は記入不要</t>
    <rPh sb="0" eb="2">
      <t>ハンカク</t>
    </rPh>
    <rPh sb="2" eb="4">
      <t>スウジ</t>
    </rPh>
    <rPh sb="7" eb="9">
      <t>キニュウ</t>
    </rPh>
    <rPh sb="17" eb="18">
      <t>エン</t>
    </rPh>
    <rPh sb="19" eb="21">
      <t>センエン</t>
    </rPh>
    <rPh sb="23" eb="25">
      <t>キゴウ</t>
    </rPh>
    <rPh sb="28" eb="29">
      <t>クワ</t>
    </rPh>
    <rPh sb="40" eb="42">
      <t>ダイガク</t>
    </rPh>
    <rPh sb="42" eb="43">
      <t>ナド</t>
    </rPh>
    <rPh sb="44" eb="46">
      <t>バアイ</t>
    </rPh>
    <rPh sb="47" eb="49">
      <t>キニュウ</t>
    </rPh>
    <rPh sb="49" eb="51">
      <t>フヨウ</t>
    </rPh>
    <phoneticPr fontId="1"/>
  </si>
  <si>
    <t>役員・従業員数等：合計＜共同提案者②＞</t>
    <rPh sb="0" eb="2">
      <t>ヤクイン</t>
    </rPh>
    <rPh sb="7" eb="8">
      <t>ナド</t>
    </rPh>
    <rPh sb="9" eb="10">
      <t>ゴウ</t>
    </rPh>
    <rPh sb="10" eb="11">
      <t>ケイ</t>
    </rPh>
    <phoneticPr fontId="1"/>
  </si>
  <si>
    <t>会社決算日＜共同提案者②＞</t>
    <rPh sb="0" eb="2">
      <t>カイシャ</t>
    </rPh>
    <rPh sb="2" eb="4">
      <t>ケッサン</t>
    </rPh>
    <rPh sb="4" eb="5">
      <t>ヒ</t>
    </rPh>
    <phoneticPr fontId="1"/>
  </si>
  <si>
    <t>業種＜共同提案者②＞</t>
    <rPh sb="0" eb="2">
      <t>ギョウシュ</t>
    </rPh>
    <phoneticPr fontId="1"/>
  </si>
  <si>
    <t>所属機関のe-Rad研究機関コード＜共同提案②＞</t>
    <rPh sb="0" eb="2">
      <t>ショゾク</t>
    </rPh>
    <rPh sb="2" eb="4">
      <t>キカン</t>
    </rPh>
    <phoneticPr fontId="6"/>
  </si>
  <si>
    <t>主任研究者のe-Rad研究者番号＜共同提案者②＞</t>
    <rPh sb="0" eb="2">
      <t>シュニン</t>
    </rPh>
    <rPh sb="2" eb="5">
      <t>ケンキュウシャ</t>
    </rPh>
    <phoneticPr fontId="6"/>
  </si>
  <si>
    <t>共同提案者③</t>
    <phoneticPr fontId="1"/>
  </si>
  <si>
    <t>代表者＜共同提案者③＞</t>
    <rPh sb="0" eb="3">
      <t>ダイヒョウシャ</t>
    </rPh>
    <phoneticPr fontId="6"/>
  </si>
  <si>
    <t>主任研究者＜共同提案者③＞</t>
    <rPh sb="0" eb="2">
      <t>シュニン</t>
    </rPh>
    <rPh sb="2" eb="5">
      <t>ケンキュウシャ</t>
    </rPh>
    <phoneticPr fontId="1"/>
  </si>
  <si>
    <t xml:space="preserve">経理担当者＜共同提案者③＞
</t>
    <rPh sb="2" eb="5">
      <t>タントウシャ</t>
    </rPh>
    <phoneticPr fontId="1"/>
  </si>
  <si>
    <t xml:space="preserve">連絡責任者＜共同提案者③＞
</t>
  </si>
  <si>
    <t>資本金＜共同提案者③＞</t>
    <rPh sb="0" eb="3">
      <t>シホンキン</t>
    </rPh>
    <phoneticPr fontId="1"/>
  </si>
  <si>
    <t>役員・従業員数等：合計＜共同提案者③＞</t>
    <rPh sb="0" eb="2">
      <t>ヤクイン</t>
    </rPh>
    <rPh sb="7" eb="8">
      <t>ナド</t>
    </rPh>
    <rPh sb="9" eb="10">
      <t>ゴウ</t>
    </rPh>
    <rPh sb="10" eb="11">
      <t>ケイ</t>
    </rPh>
    <phoneticPr fontId="1"/>
  </si>
  <si>
    <t>会社決算日＜共同提案者③＞</t>
    <rPh sb="0" eb="2">
      <t>カイシャ</t>
    </rPh>
    <rPh sb="2" eb="4">
      <t>ケッサン</t>
    </rPh>
    <rPh sb="4" eb="5">
      <t>ヒ</t>
    </rPh>
    <phoneticPr fontId="1"/>
  </si>
  <si>
    <t>業種＜共同提案者③＞</t>
    <rPh sb="0" eb="2">
      <t>ギョウシュ</t>
    </rPh>
    <phoneticPr fontId="1"/>
  </si>
  <si>
    <t>所属機関のe-Rad研究機関コード＜共同提案者③＞</t>
    <rPh sb="0" eb="2">
      <t>ショゾク</t>
    </rPh>
    <rPh sb="2" eb="4">
      <t>キカン</t>
    </rPh>
    <phoneticPr fontId="6"/>
  </si>
  <si>
    <t>主任研究者のe-Rad研究者番号＜共同提案者③＞</t>
    <rPh sb="0" eb="2">
      <t>シュニン</t>
    </rPh>
    <rPh sb="2" eb="5">
      <t>ケンキュウシャ</t>
    </rPh>
    <phoneticPr fontId="6"/>
  </si>
  <si>
    <t>2026年度</t>
    <rPh sb="4" eb="6">
      <t>ネンド</t>
    </rPh>
    <phoneticPr fontId="1"/>
  </si>
  <si>
    <t>C-1</t>
  </si>
  <si>
    <t>D</t>
    <phoneticPr fontId="4"/>
  </si>
  <si>
    <t>D-1</t>
    <phoneticPr fontId="4"/>
  </si>
  <si>
    <t>未来型新エネ実証制度と入力済みです。</t>
    <rPh sb="0" eb="10">
      <t>ミライ</t>
    </rPh>
    <rPh sb="11" eb="13">
      <t>ニュウリョク</t>
    </rPh>
    <rPh sb="13" eb="14">
      <t>ズ</t>
    </rPh>
    <phoneticPr fontId="4"/>
  </si>
  <si>
    <t>未来型新エネ実証制度</t>
  </si>
  <si>
    <t>未来型新エネ実証制度</t>
    <rPh sb="0" eb="4">
      <t>ミライガタシン</t>
    </rPh>
    <rPh sb="6" eb="10">
      <t>ジッショウセイド</t>
    </rPh>
    <phoneticPr fontId="1"/>
  </si>
  <si>
    <t>提案カテゴリーをプルダウンリストから選択してください。</t>
    <rPh sb="18" eb="20">
      <t>センタク</t>
    </rPh>
    <phoneticPr fontId="1"/>
  </si>
  <si>
    <t xml:space="preserve">課題設定枠をプルダウンリストから選択してください。
</t>
    <rPh sb="0" eb="2">
      <t>カダイ</t>
    </rPh>
    <rPh sb="2" eb="5">
      <t>セッテイワク</t>
    </rPh>
    <rPh sb="16" eb="18">
      <t>センタク</t>
    </rPh>
    <phoneticPr fontId="1"/>
  </si>
  <si>
    <t>A-2</t>
    <phoneticPr fontId="4"/>
  </si>
  <si>
    <t>C-2</t>
    <phoneticPr fontId="4"/>
  </si>
  <si>
    <t>E</t>
    <phoneticPr fontId="4"/>
  </si>
  <si>
    <t>E-1</t>
    <phoneticPr fontId="4"/>
  </si>
  <si>
    <t>E-2</t>
    <phoneticPr fontId="4"/>
  </si>
  <si>
    <t>E-3</t>
    <phoneticPr fontId="4"/>
  </si>
  <si>
    <t>未来型新エネ実証制度　技術実証課題設定枠</t>
    <rPh sb="11" eb="13">
      <t>ギジュツ</t>
    </rPh>
    <rPh sb="13" eb="15">
      <t>ジッショウ</t>
    </rPh>
    <rPh sb="15" eb="17">
      <t>カダイ</t>
    </rPh>
    <rPh sb="16" eb="19">
      <t>セッテイワク</t>
    </rPh>
    <phoneticPr fontId="1"/>
  </si>
  <si>
    <t>2027年度</t>
    <rPh sb="4" eb="6">
      <t>ネンド</t>
    </rPh>
    <phoneticPr fontId="1"/>
  </si>
  <si>
    <t>次の手順で該当する業種コードを総務省のＨＰ（下記のリンク）から選択して、記入願います。
①下記のリンク先（総務省ＨＰ：日本標準産業分類）で、Ａ～Ｔ
   の大分類 の中から、該当する業種を選択、クリック
                                                    （→中分類へ移動）
②さらに、中分類→小分類へと選択、確認を行い、該当する業
   種の４桁の番号（コード番号）を記入して下さい。
※該当する業種が多数在る場合は、主要なもの数種について
   記入して下さい。</t>
    <phoneticPr fontId="1"/>
  </si>
  <si>
    <t>共同研究先</t>
    <rPh sb="0" eb="5">
      <t>キョウドウケンキュウサキ</t>
    </rPh>
    <phoneticPr fontId="4"/>
  </si>
  <si>
    <t>（大学の場合）　　　　
○○大学　○○研究室　○○○○教授
（大学以外の場合）
○○研究所・○○○○ＰＬ　</t>
    <rPh sb="1" eb="3">
      <t>ダイガク</t>
    </rPh>
    <rPh sb="4" eb="6">
      <t>バアイ</t>
    </rPh>
    <rPh sb="19" eb="22">
      <t>ケンキュウシツ</t>
    </rPh>
    <rPh sb="33" eb="35">
      <t>イガイ</t>
    </rPh>
    <phoneticPr fontId="4"/>
  </si>
  <si>
    <t>共同研究先の所属、（大学の場合）研究室名、ご役職　氏名をご記載ください。複数ある場合は、上下に並べてご記載ください。</t>
    <rPh sb="0" eb="4">
      <t>キョウドウケンキュウ</t>
    </rPh>
    <rPh sb="4" eb="5">
      <t>サキ</t>
    </rPh>
    <rPh sb="6" eb="8">
      <t>ショゾク</t>
    </rPh>
    <rPh sb="10" eb="12">
      <t>ダイガク</t>
    </rPh>
    <rPh sb="13" eb="15">
      <t>バアイ</t>
    </rPh>
    <rPh sb="16" eb="20">
      <t>ケンキュウシツメイ</t>
    </rPh>
    <rPh sb="22" eb="24">
      <t>ヤクショク</t>
    </rPh>
    <rPh sb="25" eb="27">
      <t>シメイ</t>
    </rPh>
    <rPh sb="29" eb="31">
      <t>キサイ</t>
    </rPh>
    <rPh sb="36" eb="38">
      <t>フクスウ</t>
    </rPh>
    <rPh sb="40" eb="42">
      <t>バアイ</t>
    </rPh>
    <rPh sb="44" eb="46">
      <t>ジョウゲ</t>
    </rPh>
    <rPh sb="47" eb="48">
      <t>ナラ</t>
    </rPh>
    <rPh sb="51" eb="53">
      <t>キサイ</t>
    </rPh>
    <phoneticPr fontId="4"/>
  </si>
  <si>
    <t>入力必須</t>
    <rPh sb="0" eb="4">
      <t>ニュウリョクヒッス</t>
    </rPh>
    <phoneticPr fontId="4"/>
  </si>
  <si>
    <t>該当する場合は入力</t>
    <rPh sb="0" eb="2">
      <t>ガイトウ</t>
    </rPh>
    <rPh sb="4" eb="6">
      <t>バアイ</t>
    </rPh>
    <rPh sb="7" eb="9">
      <t>ニュウリョク</t>
    </rPh>
    <phoneticPr fontId="4"/>
  </si>
  <si>
    <t>自動入力のため入力不要</t>
    <rPh sb="0" eb="4">
      <t>ジドウニュウリョク</t>
    </rPh>
    <rPh sb="7" eb="9">
      <t>ニュウリョク</t>
    </rPh>
    <rPh sb="9" eb="11">
      <t>フヨウ</t>
    </rPh>
    <phoneticPr fontId="4"/>
  </si>
  <si>
    <t>入力済み、又は入力不要</t>
    <rPh sb="0" eb="3">
      <t>ニュウリョクズ</t>
    </rPh>
    <rPh sb="5" eb="6">
      <t>マタ</t>
    </rPh>
    <rPh sb="7" eb="9">
      <t>ニュウリョク</t>
    </rPh>
    <rPh sb="9" eb="11">
      <t>フヨウ</t>
    </rPh>
    <phoneticPr fontId="4"/>
  </si>
  <si>
    <t>N1年度</t>
    <phoneticPr fontId="1"/>
  </si>
  <si>
    <t>N2年度</t>
    <phoneticPr fontId="1"/>
  </si>
  <si>
    <t>N3年度</t>
    <phoneticPr fontId="1"/>
  </si>
  <si>
    <t>N4年度</t>
    <phoneticPr fontId="1"/>
  </si>
  <si>
    <t>（４）（共同研究先名を記載）　項目別明細表(N4年度）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</si>
  <si>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項目別明細表(N3年度）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</si>
  <si>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項目別明細表(N2年度）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</si>
  <si>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項目別明細表(N1年度）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</si>
  <si>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（４）（共同研究先名を記載）　項目別明細表(N1年度）</t>
    <rPh sb="4" eb="6">
      <t>キョウドウ</t>
    </rPh>
    <rPh sb="6" eb="8">
      <t>ケンキュウ</t>
    </rPh>
    <rPh sb="8" eb="9">
      <t>サキ</t>
    </rPh>
    <rPh sb="9" eb="10">
      <t>メイ</t>
    </rPh>
    <rPh sb="11" eb="13">
      <t>キサイ</t>
    </rPh>
    <rPh sb="15" eb="17">
      <t>コウモク</t>
    </rPh>
    <rPh sb="17" eb="18">
      <t>ベツ</t>
    </rPh>
    <rPh sb="18" eb="21">
      <t>メイサイヒョウ</t>
    </rPh>
    <rPh sb="24" eb="25">
      <t>ネン</t>
    </rPh>
    <rPh sb="25" eb="26">
      <t>ド</t>
    </rPh>
    <phoneticPr fontId="1"/>
  </si>
  <si>
    <t>2028年度</t>
    <rPh sb="4" eb="6">
      <t>ネンド</t>
    </rPh>
    <phoneticPr fontId="1"/>
  </si>
  <si>
    <t>2029年度</t>
    <rPh sb="4" eb="6">
      <t>ネンド</t>
    </rPh>
    <phoneticPr fontId="1"/>
  </si>
  <si>
    <t>未来型新エネ実証制度　提案カテゴリー
A．風力エネルギー
B．海洋エネルギー
C．水力エネルギー
E．地熱エネルギー
D．バイオマスエネルギー</t>
    <rPh sb="0" eb="4">
      <t>ミライガタシン</t>
    </rPh>
    <rPh sb="6" eb="10">
      <t>ジッショウセイド</t>
    </rPh>
    <rPh sb="21" eb="23">
      <t>フウリョク</t>
    </rPh>
    <rPh sb="29" eb="31">
      <t>ソクシン</t>
    </rPh>
    <rPh sb="31" eb="33">
      <t>カイヨウ</t>
    </rPh>
    <rPh sb="41" eb="43">
      <t>スイリョク</t>
    </rPh>
    <rPh sb="51" eb="53">
      <t>チネツ</t>
    </rPh>
    <phoneticPr fontId="6"/>
  </si>
  <si>
    <t>2026年度　新エネルギー等のシーズ発掘・事業化に向けた技術研究開発事業　電子データ要旨情報ファイル</t>
    <rPh sb="4" eb="5">
      <t>ネン</t>
    </rPh>
    <rPh sb="5" eb="6">
      <t>ド</t>
    </rPh>
    <rPh sb="7" eb="8">
      <t>シン</t>
    </rPh>
    <phoneticPr fontId="1"/>
  </si>
  <si>
    <t>補助事業の名称</t>
  </si>
  <si>
    <t>（提案書1.　補助事業の名称を記載）</t>
    <rPh sb="1" eb="4">
      <t>テイアンショ</t>
    </rPh>
    <rPh sb="9" eb="11">
      <t>ジギョウ</t>
    </rPh>
    <rPh sb="12" eb="14">
      <t>メイショウ</t>
    </rPh>
    <rPh sb="15" eb="17">
      <t>キサイ</t>
    </rPh>
    <phoneticPr fontId="1"/>
  </si>
  <si>
    <t>「補助事業の名称」をそのまま記入してください。</t>
    <rPh sb="3" eb="5">
      <t>ジギョウ</t>
    </rPh>
    <rPh sb="6" eb="8">
      <t>メイショウ</t>
    </rPh>
    <rPh sb="14" eb="16">
      <t>キニュウ</t>
    </rPh>
    <phoneticPr fontId="1"/>
  </si>
  <si>
    <t>補助事業のキャッチフレーズ</t>
    <rPh sb="2" eb="4">
      <t>ジギョウ</t>
    </rPh>
    <phoneticPr fontId="1"/>
  </si>
  <si>
    <t>「補助事業のキャッチフレーズ」をそのまま記入してください。</t>
    <rPh sb="3" eb="5">
      <t>ジギョウ</t>
    </rPh>
    <rPh sb="20" eb="22">
      <t>キニュウ</t>
    </rPh>
    <phoneticPr fontId="1"/>
  </si>
  <si>
    <t>補助事業の概要</t>
    <phoneticPr fontId="6"/>
  </si>
  <si>
    <t>「補助事業の概要」をそのまま記入してください。</t>
    <rPh sb="3" eb="5">
      <t>ジギョウ</t>
    </rPh>
    <rPh sb="6" eb="8">
      <t>ガイヨウ</t>
    </rPh>
    <phoneticPr fontId="1"/>
  </si>
  <si>
    <t>補助事業の費用</t>
    <rPh sb="5" eb="7">
      <t>ヒヨウ</t>
    </rPh>
    <phoneticPr fontId="1"/>
  </si>
  <si>
    <t>10.(2)補助先総括表の金額が転記されます。
提案書に記載の金額と齟齬が無いように、整合確認をお願いします。</t>
    <rPh sb="8" eb="9">
      <t>サキ</t>
    </rPh>
    <rPh sb="9" eb="11">
      <t>ソウカツ</t>
    </rPh>
    <rPh sb="11" eb="12">
      <t>ヒョウ</t>
    </rPh>
    <rPh sb="13" eb="15">
      <t>キンガク</t>
    </rPh>
    <rPh sb="16" eb="18">
      <t>テンキ</t>
    </rPh>
    <rPh sb="24" eb="27">
      <t>テイアンショ</t>
    </rPh>
    <rPh sb="28" eb="30">
      <t>キサイ</t>
    </rPh>
    <rPh sb="31" eb="33">
      <t>キンガク</t>
    </rPh>
    <rPh sb="34" eb="36">
      <t>ソゴ</t>
    </rPh>
    <rPh sb="37" eb="38">
      <t>ナ</t>
    </rPh>
    <rPh sb="43" eb="45">
      <t>セイゴウ</t>
    </rPh>
    <rPh sb="45" eb="47">
      <t>カクニン</t>
    </rPh>
    <rPh sb="49" eb="50">
      <t>ネガ</t>
    </rPh>
    <phoneticPr fontId="1"/>
  </si>
  <si>
    <t>補助金交付申請額</t>
    <rPh sb="2" eb="3">
      <t>キン</t>
    </rPh>
    <rPh sb="3" eb="5">
      <t>コウフ</t>
    </rPh>
    <rPh sb="5" eb="7">
      <t>シンセイ</t>
    </rPh>
    <rPh sb="7" eb="8">
      <t>ガク</t>
    </rPh>
    <phoneticPr fontId="1"/>
  </si>
  <si>
    <t>補助先名</t>
    <rPh sb="2" eb="3">
      <t>サキ</t>
    </rPh>
    <rPh sb="3" eb="4">
      <t>メイ</t>
    </rPh>
    <phoneticPr fontId="1"/>
  </si>
  <si>
    <t>　＊補助金の額</t>
    <rPh sb="6" eb="7">
      <t>ガク</t>
    </rPh>
    <phoneticPr fontId="1"/>
  </si>
  <si>
    <t>※機関、年度毎に「補助対象費用」を記入してください。</t>
    <rPh sb="1" eb="3">
      <t>キカン</t>
    </rPh>
    <rPh sb="4" eb="6">
      <t>ネンド</t>
    </rPh>
    <phoneticPr fontId="1"/>
  </si>
  <si>
    <t>　補助先総括表</t>
    <rPh sb="3" eb="4">
      <t>サキ</t>
    </rPh>
    <rPh sb="4" eb="6">
      <t>ソウカツ</t>
    </rPh>
    <rPh sb="6" eb="7">
      <t>ヒョウ</t>
    </rPh>
    <phoneticPr fontId="1"/>
  </si>
  <si>
    <t>（２）補助先／研究分担先／分室総括表</t>
    <rPh sb="5" eb="6">
      <t>サキ</t>
    </rPh>
    <rPh sb="7" eb="9">
      <t>ケンキュウ</t>
    </rPh>
    <rPh sb="9" eb="11">
      <t>ブンタン</t>
    </rPh>
    <rPh sb="11" eb="12">
      <t>サキ</t>
    </rPh>
    <rPh sb="13" eb="15">
      <t>ブンシツ</t>
    </rPh>
    <rPh sb="15" eb="17">
      <t>ソウカツ</t>
    </rPh>
    <rPh sb="17" eb="18">
      <t>ヒョウ</t>
    </rPh>
    <phoneticPr fontId="1"/>
  </si>
  <si>
    <t>項目別明細表（補助先用）</t>
    <rPh sb="0" eb="2">
      <t>コウモク</t>
    </rPh>
    <rPh sb="2" eb="3">
      <t>ベツ</t>
    </rPh>
    <rPh sb="3" eb="6">
      <t>メイサイヒョウ</t>
    </rPh>
    <rPh sb="9" eb="10">
      <t>サキ</t>
    </rPh>
    <rPh sb="10" eb="11">
      <t>ヨウ</t>
    </rPh>
    <phoneticPr fontId="1"/>
  </si>
  <si>
    <t>補助事業に要する経費</t>
  </si>
  <si>
    <t>補助対象費用</t>
    <rPh sb="2" eb="4">
      <t>タイショウ</t>
    </rPh>
    <rPh sb="4" eb="6">
      <t>ヒヨウ</t>
    </rPh>
    <phoneticPr fontId="1"/>
  </si>
  <si>
    <t>補助金の額（円）</t>
    <rPh sb="2" eb="3">
      <t>キン</t>
    </rPh>
    <rPh sb="4" eb="5">
      <t>ガク</t>
    </rPh>
    <rPh sb="6" eb="7">
      <t>エン</t>
    </rPh>
    <phoneticPr fontId="1"/>
  </si>
  <si>
    <t>※補助先がＮＥＤＯへ計上する補助対象費用は、消費税抜き額になります。（ただし、共同研究契約は消費税の課税取引となりますので、補助先と共同研究先の関係では消費税を加算して精算します。）</t>
    <rPh sb="3" eb="4">
      <t>サキ</t>
    </rPh>
    <rPh sb="10" eb="12">
      <t>ケイジョウ</t>
    </rPh>
    <rPh sb="16" eb="18">
      <t>タイショウ</t>
    </rPh>
    <rPh sb="18" eb="20">
      <t>ヒヨウ</t>
    </rPh>
    <rPh sb="22" eb="25">
      <t>ショウヒゼイ</t>
    </rPh>
    <rPh sb="25" eb="26">
      <t>ヌ</t>
    </rPh>
    <rPh sb="27" eb="28">
      <t>ガク</t>
    </rPh>
    <rPh sb="39" eb="41">
      <t>キョウドウ</t>
    </rPh>
    <rPh sb="41" eb="43">
      <t>ケンキュウ</t>
    </rPh>
    <rPh sb="43" eb="45">
      <t>ケイヤク</t>
    </rPh>
    <rPh sb="46" eb="49">
      <t>ショウヒゼイ</t>
    </rPh>
    <rPh sb="50" eb="52">
      <t>カゼイ</t>
    </rPh>
    <rPh sb="52" eb="54">
      <t>トリヒキ</t>
    </rPh>
    <rPh sb="64" eb="65">
      <t>サキ</t>
    </rPh>
    <rPh sb="66" eb="68">
      <t>キョウドウ</t>
    </rPh>
    <rPh sb="68" eb="70">
      <t>ケンキュウ</t>
    </rPh>
    <rPh sb="70" eb="71">
      <t>サキ</t>
    </rPh>
    <rPh sb="72" eb="74">
      <t>カンケイ</t>
    </rPh>
    <rPh sb="76" eb="79">
      <t>ショウヒゼイ</t>
    </rPh>
    <rPh sb="80" eb="82">
      <t>カサン</t>
    </rPh>
    <rPh sb="84" eb="86">
      <t>セイサン</t>
    </rPh>
    <phoneticPr fontId="4"/>
  </si>
  <si>
    <t>補助事業に要する経費</t>
    <rPh sb="2" eb="4">
      <t>ジギョウ</t>
    </rPh>
    <rPh sb="5" eb="6">
      <t>ヨウ</t>
    </rPh>
    <rPh sb="8" eb="10">
      <t>ケイヒ</t>
    </rPh>
    <phoneticPr fontId="1"/>
  </si>
  <si>
    <t>企業規模</t>
    <rPh sb="0" eb="4">
      <t>キギョウキボ</t>
    </rPh>
    <phoneticPr fontId="4"/>
  </si>
  <si>
    <t>応募フォーム（ｊグランツ）の申請担当者を記入してください。</t>
    <rPh sb="20" eb="22">
      <t>キニュウ</t>
    </rPh>
    <phoneticPr fontId="1"/>
  </si>
  <si>
    <t>☆「初めにご確認ください」シートの表に提案者名や共同研究先を入力してください。</t>
    <rPh sb="2" eb="3">
      <t>ハジ</t>
    </rPh>
    <rPh sb="6" eb="8">
      <t>カクニン</t>
    </rPh>
    <rPh sb="17" eb="18">
      <t>ヒョウ</t>
    </rPh>
    <rPh sb="19" eb="22">
      <t>テイアンシャ</t>
    </rPh>
    <rPh sb="22" eb="23">
      <t>メイ</t>
    </rPh>
    <rPh sb="24" eb="29">
      <t>キョウドウケンキュウサキ</t>
    </rPh>
    <rPh sb="30" eb="32">
      <t>ニュウリョク</t>
    </rPh>
    <phoneticPr fontId="1"/>
  </si>
  <si>
    <t>☆E列が入力欄となりますので、入力必須欄（黄色セル）は必ず記入してください。</t>
    <rPh sb="2" eb="3">
      <t>レツ</t>
    </rPh>
    <rPh sb="4" eb="6">
      <t>ニュウリョク</t>
    </rPh>
    <rPh sb="6" eb="7">
      <t>ラン</t>
    </rPh>
    <rPh sb="15" eb="17">
      <t>ニュウリョク</t>
    </rPh>
    <rPh sb="17" eb="20">
      <t>ヒッスラン</t>
    </rPh>
    <rPh sb="21" eb="23">
      <t>キイロ</t>
    </rPh>
    <rPh sb="27" eb="28">
      <t>カナラ</t>
    </rPh>
    <rPh sb="29" eb="31">
      <t>キニュウ</t>
    </rPh>
    <phoneticPr fontId="1"/>
  </si>
  <si>
    <t>2030年度</t>
    <rPh sb="4" eb="6">
      <t>ネンド</t>
    </rPh>
    <phoneticPr fontId="1"/>
  </si>
  <si>
    <t>☆提案者のみの場合はNo.65まで、共同提案者が１者の場合はNo.116まで、共同提案者が2者の場合はNo.168まで、共同提案者が3者の場合はNo.219までご回答ください。（共同提案者が4者以上の場合は適宜追加してください）</t>
    <rPh sb="7" eb="9">
      <t>バアイ</t>
    </rPh>
    <rPh sb="25" eb="26">
      <t>シャ</t>
    </rPh>
    <rPh sb="27" eb="29">
      <t>バアイ</t>
    </rPh>
    <rPh sb="46" eb="47">
      <t>シャ</t>
    </rPh>
    <rPh sb="48" eb="50">
      <t>バアイ</t>
    </rPh>
    <rPh sb="67" eb="68">
      <t>シャ</t>
    </rPh>
    <rPh sb="69" eb="71">
      <t>バアイ</t>
    </rPh>
    <rPh sb="81" eb="83">
      <t>カイトウ</t>
    </rPh>
    <rPh sb="96" eb="97">
      <t>シャ</t>
    </rPh>
    <rPh sb="97" eb="99">
      <t>イジョウ</t>
    </rPh>
    <rPh sb="100" eb="102">
      <t>バアイ</t>
    </rPh>
    <rPh sb="103" eb="105">
      <t>テキギ</t>
    </rPh>
    <rPh sb="105" eb="107">
      <t>ツイカ</t>
    </rPh>
    <phoneticPr fontId="1"/>
  </si>
  <si>
    <t>N5年度</t>
  </si>
  <si>
    <t>（４）（共同研究先名を記載）　項目別明細表(N5年度）</t>
    <rPh sb="4" eb="6">
      <t>キョウドウ</t>
    </rPh>
    <rPh sb="6" eb="8">
      <t>ケンキュウ</t>
    </rPh>
    <rPh sb="8" eb="9">
      <t>サキ</t>
    </rPh>
    <rPh sb="9" eb="10">
      <t>メイ</t>
    </rPh>
    <rPh sb="11" eb="13">
      <t>キサイ</t>
    </rPh>
    <rPh sb="15" eb="17">
      <t>コウモク</t>
    </rPh>
    <rPh sb="17" eb="18">
      <t>ベツ</t>
    </rPh>
    <rPh sb="18" eb="21">
      <t>メイサイヒョウ</t>
    </rPh>
    <rPh sb="24" eb="26">
      <t>ネンド</t>
    </rPh>
    <phoneticPr fontId="1"/>
  </si>
  <si>
    <t>e-radコードを取得されている場合、半角数字で記入してください。（10桁）</t>
    <rPh sb="19" eb="21">
      <t>ハンカク</t>
    </rPh>
    <rPh sb="21" eb="23">
      <t>スウジ</t>
    </rPh>
    <rPh sb="24" eb="26">
      <t>キニュウ</t>
    </rPh>
    <rPh sb="36" eb="37">
      <t>ケタ</t>
    </rPh>
    <phoneticPr fontId="1"/>
  </si>
  <si>
    <t>e-rad番号を取得されている場合、半角数字で記入してください。（8桁）</t>
    <rPh sb="5" eb="7">
      <t>バンゴウ</t>
    </rPh>
    <rPh sb="18" eb="20">
      <t>ハンカク</t>
    </rPh>
    <rPh sb="20" eb="22">
      <t>スウジ</t>
    </rPh>
    <rPh sb="23" eb="25">
      <t>キニュウ</t>
    </rPh>
    <rPh sb="34" eb="35">
      <t>ケタ</t>
    </rPh>
    <phoneticPr fontId="1"/>
  </si>
  <si>
    <t>事業の要旨参照</t>
    <rPh sb="0" eb="2">
      <t>ジギョウ</t>
    </rPh>
    <rPh sb="3" eb="5">
      <t>ヨウシ</t>
    </rPh>
    <rPh sb="5" eb="7">
      <t>サンショウ</t>
    </rPh>
    <phoneticPr fontId="1"/>
  </si>
  <si>
    <t>別添１：提案書参照</t>
  </si>
  <si>
    <t>別添１：提案書参照</t>
    <rPh sb="0" eb="2">
      <t>ベッテン</t>
    </rPh>
    <rPh sb="4" eb="7">
      <t>テイアンショ</t>
    </rPh>
    <rPh sb="7" eb="9">
      <t>サンショウ</t>
    </rPh>
    <phoneticPr fontId="1"/>
  </si>
  <si>
    <t>別添１：提案書　
６．補助事業に要する費用の内訳等</t>
  </si>
  <si>
    <t>別添１：提案書　
６．補助事業に要する費用の内訳等</t>
    <phoneticPr fontId="4"/>
  </si>
  <si>
    <t>別添１：提案書　４．（２）補助先における研究体制
＜主任研究者＞</t>
  </si>
  <si>
    <t>別添１：提案書　４．（２）補助先における研究体制
＜主任研究者＞</t>
    <phoneticPr fontId="1"/>
  </si>
  <si>
    <t>別添１：提案書　４．（２）補助先における研究体制
＜検査・支払担当窓口＞</t>
  </si>
  <si>
    <t>別添１：提案書　４．（２）補助先における研究体制
＜検査・支払担当窓口＞</t>
    <phoneticPr fontId="1"/>
  </si>
  <si>
    <t>応募フォーム（ｊグランツ）：申請担当者</t>
    <phoneticPr fontId="1"/>
  </si>
  <si>
    <t>別添１：提案書　４．（２）補助先における研究体制
＜研究実施場所＞</t>
  </si>
  <si>
    <t>別添１：提案書　４．（２）補助先における研究体制
＜研究実施場所＞</t>
    <phoneticPr fontId="5"/>
  </si>
  <si>
    <t>別添3：提案者情報
⑥資本金</t>
    <rPh sb="4" eb="7">
      <t>テイアンシャ</t>
    </rPh>
    <rPh sb="11" eb="14">
      <t>シホンキン</t>
    </rPh>
    <phoneticPr fontId="1"/>
  </si>
  <si>
    <t>別添3：提案者情報
⑦従業員数</t>
    <rPh sb="4" eb="7">
      <t>テイアンシャ</t>
    </rPh>
    <rPh sb="11" eb="15">
      <t>ジュウギョウインスウ</t>
    </rPh>
    <phoneticPr fontId="1"/>
  </si>
  <si>
    <t>別添１：提案書　４．（２）補助先における研究体制
＜研究実施場所＞</t>
    <phoneticPr fontId="4"/>
  </si>
  <si>
    <t>別添3：提案者情報
⑥資本金</t>
  </si>
  <si>
    <t>別添3：提案者情報
⑥資本金</t>
    <phoneticPr fontId="1"/>
  </si>
  <si>
    <t>別添3：提案者情報
⑦従業員数</t>
  </si>
  <si>
    <t>別添3：提案者情報
⑦従業員数</t>
    <phoneticPr fontId="1"/>
  </si>
  <si>
    <t xml:space="preserve">連絡責任者＜提案者＞
</t>
    <rPh sb="0" eb="5">
      <t>レンラクセキニンシャ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</si>
</sst>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0\)"/>
    <numFmt numFmtId="177" formatCode="\(#,##0\)"/>
    <numFmt numFmtId="178" formatCode="[DBNum3]&quot;合計Ａ×&quot;0&quot;%&quot;"/>
    <numFmt numFmtId="179" formatCode="&quot;（Ⅰ+Ⅱ+Ⅲ）×&quot;0&quot;%&quot;"/>
    <numFmt numFmtId="180" formatCode="&quot;合計Ａ×&quot;0&quot;%&quot;"/>
    <numFmt numFmtId="181" formatCode="#,##0_ "/>
    <numFmt numFmtId="182" formatCode="#,##0_);[Red]\(#,##0\)"/>
    <numFmt numFmtId="183" formatCode="&quot;＜補助率　&quot;0/0&quot;＞&quot;\ "/>
    <numFmt numFmtId="184" formatCode="&quot;＜補助率　＞&quot;\ "/>
    <numFmt numFmtId="185" formatCode="[&lt;=999]000;[&lt;=9999]000\-00;000\-0000"/>
    <numFmt numFmtId="186" formatCode="[&lt;=99999999]####\-####;\(00\)\ ####\-####"/>
    <numFmt numFmtId="187" formatCode="m&quot;月&quot;d&quot;日&quot;;@"/>
  </numFmts>
  <fonts count="34" x14ac:knownFonts="1">
    <font>
      <sz val="11"/>
      <color theme="1"/>
      <name val="ＭＳ Ｐゴシック"/>
      <family val="3"/>
      <charset val="128"/>
      <scheme val="minor"/>
    </font>
    <font>
      <sz val="6"/>
      <name val="ＭＳ Ｐゴシック"/>
      <family val="3"/>
      <charset val="128"/>
    </font>
    <font>
      <sz val="11"/>
      <name val="ＭＳ Ｐ明朝"/>
      <family val="1"/>
      <charset val="128"/>
    </font>
    <font>
      <b/>
      <sz val="11"/>
      <name val="ＭＳ Ｐ明朝"/>
      <family val="1"/>
      <charset val="128"/>
    </font>
    <font>
      <sz val="6"/>
      <name val="ＭＳ Ｐゴシック"/>
      <family val="3"/>
      <charset val="128"/>
    </font>
    <font>
      <sz val="6"/>
      <name val="ＭＳ Ｐゴシック"/>
      <family val="3"/>
      <charset val="128"/>
    </font>
    <font>
      <b/>
      <sz val="11"/>
      <color indexed="9"/>
      <name val="ＭＳ Ｐゴシック"/>
      <family val="3"/>
      <charset val="128"/>
    </font>
    <font>
      <sz val="11"/>
      <color indexed="10"/>
      <name val="ＭＳ Ｐ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11"/>
      <color theme="1"/>
      <name val="ＭＳ Ｐ明朝"/>
      <family val="1"/>
      <charset val="128"/>
    </font>
    <font>
      <sz val="16"/>
      <color theme="1"/>
      <name val="ＭＳ Ｐゴシック"/>
      <family val="3"/>
      <charset val="128"/>
      <scheme val="minor"/>
    </font>
    <font>
      <i/>
      <sz val="11"/>
      <color theme="1"/>
      <name val="ＭＳ Ｐゴシック"/>
      <family val="3"/>
      <charset val="128"/>
      <scheme val="minor"/>
    </font>
    <font>
      <sz val="16"/>
      <color theme="0"/>
      <name val="ＤＦ特太ゴシック体"/>
      <family val="3"/>
      <charset val="128"/>
    </font>
    <font>
      <b/>
      <sz val="11"/>
      <color theme="1"/>
      <name val="ＭＳ Ｐ明朝"/>
      <family val="1"/>
      <charset val="128"/>
    </font>
    <font>
      <sz val="10.5"/>
      <color rgb="FF000000"/>
      <name val="Times New Roman"/>
      <family val="1"/>
    </font>
    <font>
      <sz val="11"/>
      <color rgb="FFFF0000"/>
      <name val="ＭＳ Ｐ明朝"/>
      <family val="1"/>
      <charset val="128"/>
    </font>
    <font>
      <b/>
      <sz val="14"/>
      <color theme="1"/>
      <name val="ＭＳ Ｐゴシック"/>
      <family val="3"/>
      <charset val="128"/>
      <scheme val="minor"/>
    </font>
    <font>
      <b/>
      <sz val="18"/>
      <color rgb="FFFF0000"/>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1"/>
      <color theme="1"/>
      <name val="ＭＳ Ｐゴシック"/>
      <family val="3"/>
      <charset val="128"/>
      <scheme val="minor"/>
    </font>
    <font>
      <sz val="11"/>
      <color rgb="FF0000FF"/>
      <name val="ＭＳ Ｐゴシック"/>
      <family val="3"/>
      <charset val="128"/>
      <scheme val="minor"/>
    </font>
    <font>
      <sz val="11"/>
      <color rgb="FFFF0000"/>
      <name val="ＭＳ Ｐゴシック"/>
      <family val="3"/>
      <charset val="128"/>
      <scheme val="minor"/>
    </font>
    <font>
      <b/>
      <sz val="14"/>
      <color rgb="FFFF0000"/>
      <name val="ＭＳ Ｐ明朝"/>
      <family val="1"/>
      <charset val="128"/>
    </font>
    <font>
      <sz val="11"/>
      <color theme="0" tint="-0.249977111117893"/>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b/>
      <u/>
      <sz val="20"/>
      <color theme="1"/>
      <name val="ＭＳ Ｐゴシック"/>
      <family val="3"/>
      <charset val="128"/>
      <scheme val="minor"/>
    </font>
    <font>
      <sz val="16"/>
      <name val="ＭＳ Ｐゴシック"/>
      <family val="3"/>
      <charset val="128"/>
      <scheme val="minor"/>
    </font>
    <font>
      <sz val="6"/>
      <name val="ＭＳ Ｐゴシック"/>
      <family val="3"/>
      <charset val="128"/>
      <scheme val="minor"/>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rgb="FFCCFF66"/>
        <bgColor indexed="64"/>
      </patternFill>
    </fill>
    <fill>
      <patternFill patternType="solid">
        <fgColor rgb="FFFFCCCC"/>
        <bgColor indexed="64"/>
      </patternFill>
    </fill>
    <fill>
      <patternFill patternType="solid">
        <fgColor rgb="FFFFCC99"/>
        <bgColor indexed="64"/>
      </patternFill>
    </fill>
    <fill>
      <patternFill patternType="solid">
        <fgColor rgb="FFFFCCFF"/>
        <bgColor indexed="64"/>
      </patternFill>
    </fill>
    <fill>
      <patternFill patternType="solid">
        <fgColor rgb="FFCCFFCC"/>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medium">
        <color indexed="64"/>
      </right>
      <top style="medium">
        <color indexed="64"/>
      </top>
      <bottom/>
      <diagonal style="thin">
        <color indexed="64"/>
      </diagonal>
    </border>
    <border>
      <left style="thick">
        <color rgb="FF0000FF"/>
      </left>
      <right style="thick">
        <color rgb="FF0000FF"/>
      </right>
      <top style="thick">
        <color rgb="FF0000FF"/>
      </top>
      <bottom style="thin">
        <color indexed="64"/>
      </bottom>
      <diagonal/>
    </border>
    <border>
      <left style="thick">
        <color rgb="FF0000FF"/>
      </left>
      <right style="thick">
        <color rgb="FF0000FF"/>
      </right>
      <top style="thin">
        <color indexed="64"/>
      </top>
      <bottom style="thin">
        <color indexed="64"/>
      </bottom>
      <diagonal/>
    </border>
    <border>
      <left style="thick">
        <color rgb="FF0000FF"/>
      </left>
      <right style="thick">
        <color rgb="FF0000FF"/>
      </right>
      <top style="thin">
        <color indexed="64"/>
      </top>
      <bottom/>
      <diagonal/>
    </border>
    <border>
      <left/>
      <right style="thick">
        <color rgb="FF0000FF"/>
      </right>
      <top style="thin">
        <color indexed="64"/>
      </top>
      <bottom style="thin">
        <color indexed="64"/>
      </bottom>
      <diagonal/>
    </border>
  </borders>
  <cellStyleXfs count="8">
    <xf numFmtId="0" fontId="0" fillId="0" borderId="0">
      <alignment vertical="center"/>
    </xf>
    <xf numFmtId="0" fontId="9"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396">
    <xf numFmtId="0" fontId="0" fillId="0" borderId="0" xfId="0">
      <alignment vertical="center"/>
    </xf>
    <xf numFmtId="38" fontId="8" fillId="0" borderId="0" xfId="2" applyFont="1">
      <alignment vertical="center"/>
    </xf>
    <xf numFmtId="0" fontId="10" fillId="0" borderId="0" xfId="0" applyFont="1">
      <alignment vertical="center"/>
    </xf>
    <xf numFmtId="3" fontId="0" fillId="0" borderId="0" xfId="0" applyNumberFormat="1">
      <alignment vertical="center"/>
    </xf>
    <xf numFmtId="40" fontId="8" fillId="0" borderId="0" xfId="2" applyNumberFormat="1" applyFont="1">
      <alignment vertical="center"/>
    </xf>
    <xf numFmtId="40" fontId="8" fillId="0" borderId="0" xfId="2" applyNumberFormat="1" applyFont="1" applyFill="1">
      <alignment vertical="center"/>
    </xf>
    <xf numFmtId="38" fontId="11" fillId="0" borderId="0" xfId="2" applyFont="1" applyAlignment="1">
      <alignment vertical="center"/>
    </xf>
    <xf numFmtId="38" fontId="11" fillId="0" borderId="0" xfId="2" applyFont="1">
      <alignment vertical="center"/>
    </xf>
    <xf numFmtId="38" fontId="11" fillId="0" borderId="1" xfId="2" applyFont="1" applyBorder="1" applyAlignment="1">
      <alignment horizontal="center" vertical="center"/>
    </xf>
    <xf numFmtId="38" fontId="11" fillId="0" borderId="1" xfId="2" applyFont="1" applyBorder="1" applyAlignment="1">
      <alignment horizontal="center" vertical="center" wrapText="1"/>
    </xf>
    <xf numFmtId="38" fontId="11" fillId="0" borderId="1" xfId="2" applyFont="1" applyBorder="1">
      <alignment vertical="center"/>
    </xf>
    <xf numFmtId="38" fontId="11" fillId="0" borderId="1" xfId="2" applyFont="1" applyBorder="1" applyAlignment="1">
      <alignment horizontal="right" vertical="center"/>
    </xf>
    <xf numFmtId="38" fontId="11" fillId="0" borderId="1" xfId="2" applyFont="1" applyFill="1" applyBorder="1">
      <alignment vertical="center"/>
    </xf>
    <xf numFmtId="0" fontId="12" fillId="0" borderId="0" xfId="0" applyFont="1" applyAlignment="1">
      <alignment horizontal="right" vertical="center"/>
    </xf>
    <xf numFmtId="0" fontId="2" fillId="0" borderId="0" xfId="0" applyFont="1">
      <alignment vertical="center"/>
    </xf>
    <xf numFmtId="0" fontId="13" fillId="0" borderId="0" xfId="0" applyFont="1">
      <alignment vertical="center"/>
    </xf>
    <xf numFmtId="0" fontId="11" fillId="0" borderId="0" xfId="0" applyFont="1">
      <alignment vertical="center"/>
    </xf>
    <xf numFmtId="38" fontId="11" fillId="0" borderId="0" xfId="2" applyFont="1" applyBorder="1">
      <alignment vertical="center"/>
    </xf>
    <xf numFmtId="0" fontId="11" fillId="0" borderId="2" xfId="0" applyFont="1" applyBorder="1">
      <alignment vertical="center"/>
    </xf>
    <xf numFmtId="0" fontId="11" fillId="0" borderId="0" xfId="0" applyFont="1" applyAlignment="1">
      <alignment horizontal="right" vertical="center"/>
    </xf>
    <xf numFmtId="0" fontId="11" fillId="2" borderId="0" xfId="0" applyFont="1" applyFill="1">
      <alignment vertical="center"/>
    </xf>
    <xf numFmtId="38" fontId="11" fillId="2" borderId="0" xfId="2" applyFont="1" applyFill="1" applyBorder="1">
      <alignment vertical="center"/>
    </xf>
    <xf numFmtId="0" fontId="11" fillId="2" borderId="2" xfId="0" applyFont="1" applyFill="1" applyBorder="1">
      <alignment vertical="center"/>
    </xf>
    <xf numFmtId="38" fontId="11" fillId="0" borderId="3" xfId="2" applyFont="1" applyBorder="1" applyAlignment="1">
      <alignment horizontal="center" vertical="center"/>
    </xf>
    <xf numFmtId="38" fontId="11" fillId="0" borderId="0" xfId="2" applyFont="1" applyAlignment="1">
      <alignment horizontal="center" vertical="center"/>
    </xf>
    <xf numFmtId="38" fontId="11" fillId="0" borderId="3" xfId="2" applyFont="1" applyBorder="1">
      <alignment vertical="center"/>
    </xf>
    <xf numFmtId="38" fontId="11" fillId="0" borderId="4" xfId="2" applyFont="1" applyBorder="1">
      <alignment vertical="center"/>
    </xf>
    <xf numFmtId="38" fontId="11" fillId="0" borderId="5" xfId="2" applyFont="1" applyBorder="1">
      <alignment vertical="center"/>
    </xf>
    <xf numFmtId="38" fontId="11" fillId="0" borderId="1" xfId="2" applyFont="1" applyBorder="1" applyAlignment="1">
      <alignment horizontal="left" vertical="center"/>
    </xf>
    <xf numFmtId="0" fontId="11" fillId="2" borderId="6" xfId="0" applyFont="1" applyFill="1" applyBorder="1">
      <alignment vertical="center"/>
    </xf>
    <xf numFmtId="0" fontId="11" fillId="2" borderId="7" xfId="0" applyFont="1" applyFill="1" applyBorder="1">
      <alignment vertical="center"/>
    </xf>
    <xf numFmtId="38" fontId="11" fillId="2" borderId="7" xfId="2" applyFont="1" applyFill="1" applyBorder="1">
      <alignment vertical="center"/>
    </xf>
    <xf numFmtId="38" fontId="14" fillId="0" borderId="0" xfId="2" applyFont="1" applyFill="1" applyAlignment="1">
      <alignment horizontal="center" vertical="center"/>
    </xf>
    <xf numFmtId="38" fontId="11" fillId="0" borderId="1" xfId="2" applyFont="1" applyFill="1" applyBorder="1" applyAlignment="1">
      <alignment horizontal="center" vertical="center"/>
    </xf>
    <xf numFmtId="38" fontId="11" fillId="0" borderId="0" xfId="2" applyFont="1" applyFill="1">
      <alignment vertical="center"/>
    </xf>
    <xf numFmtId="40" fontId="11" fillId="0" borderId="0" xfId="2" applyNumberFormat="1" applyFont="1" applyFill="1">
      <alignment vertical="center"/>
    </xf>
    <xf numFmtId="40" fontId="11" fillId="0" borderId="0" xfId="2" applyNumberFormat="1" applyFont="1">
      <alignment vertical="center"/>
    </xf>
    <xf numFmtId="0" fontId="2" fillId="0" borderId="8" xfId="0" applyFont="1" applyBorder="1">
      <alignment vertical="center"/>
    </xf>
    <xf numFmtId="0" fontId="2" fillId="0" borderId="9" xfId="0" applyFont="1" applyBorder="1">
      <alignment vertical="center"/>
    </xf>
    <xf numFmtId="38" fontId="2" fillId="0" borderId="0" xfId="2"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38" fontId="2" fillId="2" borderId="7" xfId="2" applyFont="1" applyFill="1" applyBorder="1">
      <alignment vertical="center"/>
    </xf>
    <xf numFmtId="0" fontId="2" fillId="0" borderId="2" xfId="0" applyFont="1" applyBorder="1">
      <alignment vertical="center"/>
    </xf>
    <xf numFmtId="38" fontId="2" fillId="0" borderId="0" xfId="0" applyNumberFormat="1" applyFont="1">
      <alignment vertical="center"/>
    </xf>
    <xf numFmtId="38" fontId="2" fillId="0" borderId="0" xfId="2" applyFont="1" applyFill="1" applyBorder="1">
      <alignment vertical="center"/>
    </xf>
    <xf numFmtId="38" fontId="2" fillId="0" borderId="0" xfId="2" applyFont="1">
      <alignment vertical="center"/>
    </xf>
    <xf numFmtId="0" fontId="2" fillId="0" borderId="10" xfId="0" applyFont="1" applyBorder="1">
      <alignment vertical="center"/>
    </xf>
    <xf numFmtId="0" fontId="2" fillId="0" borderId="11" xfId="0" applyFont="1" applyBorder="1">
      <alignment vertical="center"/>
    </xf>
    <xf numFmtId="38" fontId="2" fillId="0" borderId="11" xfId="2" applyFont="1" applyBorder="1">
      <alignment vertical="center"/>
    </xf>
    <xf numFmtId="38" fontId="11" fillId="0" borderId="0" xfId="2" applyFont="1" applyBorder="1" applyAlignment="1">
      <alignment horizontal="left" vertical="center"/>
    </xf>
    <xf numFmtId="176" fontId="11" fillId="0" borderId="0" xfId="2" applyNumberFormat="1" applyFont="1" applyFill="1" applyBorder="1">
      <alignment vertical="center"/>
    </xf>
    <xf numFmtId="38" fontId="8" fillId="0" borderId="0" xfId="2" applyFont="1" applyBorder="1">
      <alignment vertical="center"/>
    </xf>
    <xf numFmtId="40" fontId="8" fillId="0" borderId="0" xfId="2" applyNumberFormat="1" applyFont="1" applyFill="1" applyBorder="1">
      <alignment vertical="center"/>
    </xf>
    <xf numFmtId="40" fontId="8" fillId="0" borderId="0" xfId="2" applyNumberFormat="1" applyFont="1" applyBorder="1">
      <alignment vertical="center"/>
    </xf>
    <xf numFmtId="38" fontId="11" fillId="0" borderId="0" xfId="0" applyNumberFormat="1" applyFont="1">
      <alignment vertical="center"/>
    </xf>
    <xf numFmtId="177" fontId="11" fillId="0" borderId="1" xfId="2" applyNumberFormat="1" applyFont="1" applyFill="1" applyBorder="1">
      <alignment vertical="center"/>
    </xf>
    <xf numFmtId="0" fontId="13" fillId="0" borderId="0" xfId="0" applyFont="1" applyAlignment="1">
      <alignment horizontal="left" vertical="center"/>
    </xf>
    <xf numFmtId="38" fontId="11" fillId="0" borderId="2" xfId="2" applyFont="1" applyBorder="1">
      <alignment vertical="center"/>
    </xf>
    <xf numFmtId="38" fontId="11" fillId="0" borderId="6" xfId="2" applyFont="1" applyBorder="1">
      <alignment vertical="center"/>
    </xf>
    <xf numFmtId="38" fontId="11" fillId="0" borderId="10" xfId="2" applyFont="1" applyBorder="1">
      <alignment vertical="center"/>
    </xf>
    <xf numFmtId="38" fontId="11" fillId="0" borderId="11" xfId="2" applyFont="1" applyBorder="1">
      <alignment vertical="center"/>
    </xf>
    <xf numFmtId="38" fontId="2" fillId="2" borderId="6" xfId="2" applyFont="1" applyFill="1" applyBorder="1">
      <alignment vertical="center"/>
    </xf>
    <xf numFmtId="38" fontId="2" fillId="0" borderId="2" xfId="2" applyFont="1" applyBorder="1">
      <alignment vertical="center"/>
    </xf>
    <xf numFmtId="0" fontId="15" fillId="0" borderId="12" xfId="0" applyFont="1" applyBorder="1" applyAlignment="1">
      <alignment horizontal="center" vertical="center"/>
    </xf>
    <xf numFmtId="0" fontId="11" fillId="0" borderId="13" xfId="0" applyFont="1" applyBorder="1" applyAlignment="1">
      <alignment horizontal="center" vertical="center"/>
    </xf>
    <xf numFmtId="38" fontId="11" fillId="0" borderId="14" xfId="2" applyFont="1" applyBorder="1">
      <alignment vertical="center"/>
    </xf>
    <xf numFmtId="38" fontId="2" fillId="2" borderId="15" xfId="2" applyFont="1" applyFill="1" applyBorder="1">
      <alignment vertical="center"/>
    </xf>
    <xf numFmtId="38" fontId="2" fillId="0" borderId="14" xfId="2" applyFont="1" applyBorder="1">
      <alignment vertical="center"/>
    </xf>
    <xf numFmtId="38" fontId="2" fillId="0" borderId="8" xfId="0" applyNumberFormat="1" applyFont="1" applyBorder="1">
      <alignment vertical="center"/>
    </xf>
    <xf numFmtId="0" fontId="2" fillId="2" borderId="7" xfId="0" applyFont="1" applyFill="1" applyBorder="1" applyAlignment="1">
      <alignment horizontal="right" vertical="center"/>
    </xf>
    <xf numFmtId="0" fontId="2" fillId="0" borderId="6" xfId="0" applyFont="1" applyBorder="1">
      <alignment vertical="center"/>
    </xf>
    <xf numFmtId="38" fontId="2" fillId="0" borderId="7" xfId="0" applyNumberFormat="1" applyFont="1" applyBorder="1">
      <alignment vertical="center"/>
    </xf>
    <xf numFmtId="0" fontId="2" fillId="0" borderId="7" xfId="0" applyFont="1" applyBorder="1">
      <alignment vertical="center"/>
    </xf>
    <xf numFmtId="38" fontId="2" fillId="0" borderId="7" xfId="2" applyFont="1" applyFill="1" applyBorder="1">
      <alignment vertical="center"/>
    </xf>
    <xf numFmtId="0" fontId="2" fillId="0" borderId="7" xfId="0" applyFont="1" applyBorder="1" applyAlignment="1">
      <alignment horizontal="right" vertical="center"/>
    </xf>
    <xf numFmtId="38" fontId="2" fillId="0" borderId="6" xfId="2" applyFont="1" applyFill="1" applyBorder="1">
      <alignment vertical="center"/>
    </xf>
    <xf numFmtId="0" fontId="11" fillId="0" borderId="1" xfId="0" applyFont="1" applyBorder="1" applyAlignment="1">
      <alignment horizontal="center" vertical="center"/>
    </xf>
    <xf numFmtId="38" fontId="15" fillId="0" borderId="16" xfId="0" applyNumberFormat="1" applyFont="1" applyBorder="1" applyAlignment="1">
      <alignment horizontal="right" vertical="center"/>
    </xf>
    <xf numFmtId="0" fontId="11" fillId="2" borderId="17" xfId="0" applyFont="1" applyFill="1" applyBorder="1">
      <alignment vertical="center"/>
    </xf>
    <xf numFmtId="0" fontId="11" fillId="0" borderId="18" xfId="0" applyFont="1" applyBorder="1" applyAlignment="1">
      <alignment horizontal="right" vertical="center"/>
    </xf>
    <xf numFmtId="0" fontId="11" fillId="0" borderId="18" xfId="0" applyFont="1" applyBorder="1">
      <alignment vertical="center"/>
    </xf>
    <xf numFmtId="0" fontId="11" fillId="2" borderId="18" xfId="0" applyFont="1" applyFill="1" applyBorder="1">
      <alignment vertical="center"/>
    </xf>
    <xf numFmtId="0" fontId="2" fillId="2" borderId="17" xfId="0" applyFont="1" applyFill="1" applyBorder="1">
      <alignmen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2" fillId="0" borderId="20" xfId="0" applyFont="1" applyBorder="1">
      <alignment vertical="center"/>
    </xf>
    <xf numFmtId="38" fontId="11" fillId="0" borderId="4" xfId="2" applyFont="1" applyFill="1" applyBorder="1">
      <alignment vertical="center"/>
    </xf>
    <xf numFmtId="38" fontId="11" fillId="0" borderId="5" xfId="2" applyFont="1" applyFill="1" applyBorder="1">
      <alignment vertical="center"/>
    </xf>
    <xf numFmtId="38" fontId="2" fillId="0" borderId="0" xfId="2" applyFont="1" applyFill="1" applyBorder="1" applyAlignment="1">
      <alignment horizontal="center" vertical="center"/>
    </xf>
    <xf numFmtId="38" fontId="15" fillId="0" borderId="0" xfId="0" applyNumberFormat="1"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178" fontId="0" fillId="0" borderId="0" xfId="0" applyNumberFormat="1">
      <alignment vertical="center"/>
    </xf>
    <xf numFmtId="179" fontId="2" fillId="2" borderId="7" xfId="0" applyNumberFormat="1" applyFont="1" applyFill="1" applyBorder="1">
      <alignment vertical="center"/>
    </xf>
    <xf numFmtId="180" fontId="2" fillId="0" borderId="7" xfId="0" applyNumberFormat="1" applyFont="1" applyBorder="1">
      <alignment vertical="center"/>
    </xf>
    <xf numFmtId="38" fontId="15" fillId="2" borderId="6" xfId="2" applyFont="1" applyFill="1" applyBorder="1">
      <alignment vertical="center"/>
    </xf>
    <xf numFmtId="38" fontId="3" fillId="0" borderId="2" xfId="2" applyFont="1" applyBorder="1">
      <alignment vertical="center"/>
    </xf>
    <xf numFmtId="38" fontId="15" fillId="2" borderId="2" xfId="2" applyFont="1" applyFill="1" applyBorder="1">
      <alignment vertical="center"/>
    </xf>
    <xf numFmtId="38" fontId="15" fillId="2" borderId="14" xfId="2" applyFont="1" applyFill="1" applyBorder="1">
      <alignment vertical="center"/>
    </xf>
    <xf numFmtId="0" fontId="0" fillId="0" borderId="0" xfId="0" applyAlignment="1">
      <alignment horizontal="left" vertical="center"/>
    </xf>
    <xf numFmtId="0" fontId="11" fillId="0" borderId="8" xfId="0" applyFont="1" applyBorder="1" applyAlignment="1">
      <alignment horizontal="center" vertical="center"/>
    </xf>
    <xf numFmtId="38" fontId="3" fillId="2" borderId="6" xfId="2" applyFont="1" applyFill="1" applyBorder="1">
      <alignment vertical="center"/>
    </xf>
    <xf numFmtId="0" fontId="0" fillId="0" borderId="1" xfId="0" applyBorder="1" applyAlignment="1">
      <alignment horizontal="right" vertical="center"/>
    </xf>
    <xf numFmtId="0" fontId="8" fillId="3" borderId="0" xfId="7" applyFill="1" applyAlignment="1">
      <alignment horizontal="center" vertical="center"/>
    </xf>
    <xf numFmtId="0" fontId="8" fillId="3" borderId="0" xfId="7" applyFill="1" applyAlignment="1">
      <alignment vertical="center" wrapText="1"/>
    </xf>
    <xf numFmtId="0" fontId="8" fillId="0" borderId="0" xfId="7" applyAlignment="1">
      <alignment horizontal="center" vertical="center" wrapText="1"/>
    </xf>
    <xf numFmtId="0" fontId="8" fillId="3" borderId="0" xfId="7" applyFill="1">
      <alignment vertical="center"/>
    </xf>
    <xf numFmtId="0" fontId="18" fillId="3" borderId="0" xfId="7" applyFont="1" applyFill="1">
      <alignment vertical="center"/>
    </xf>
    <xf numFmtId="0" fontId="19" fillId="3" borderId="0" xfId="7" applyFont="1" applyFill="1">
      <alignment vertical="center"/>
    </xf>
    <xf numFmtId="0" fontId="20" fillId="3" borderId="0" xfId="7" applyFont="1" applyFill="1">
      <alignment vertical="center"/>
    </xf>
    <xf numFmtId="0" fontId="10" fillId="3" borderId="0" xfId="7" applyFont="1" applyFill="1" applyAlignment="1">
      <alignment horizontal="center" vertical="center"/>
    </xf>
    <xf numFmtId="0" fontId="10" fillId="0" borderId="0" xfId="7" applyFont="1" applyAlignment="1">
      <alignment horizontal="center" vertical="center" wrapText="1"/>
    </xf>
    <xf numFmtId="0" fontId="10" fillId="3" borderId="0" xfId="7" applyFont="1" applyFill="1" applyAlignment="1">
      <alignment vertical="center" wrapText="1"/>
    </xf>
    <xf numFmtId="0" fontId="10" fillId="3" borderId="0" xfId="7" applyFont="1" applyFill="1">
      <alignment vertical="center"/>
    </xf>
    <xf numFmtId="0" fontId="21" fillId="3" borderId="0" xfId="7" applyFont="1" applyFill="1">
      <alignment vertical="center"/>
    </xf>
    <xf numFmtId="0" fontId="22" fillId="3" borderId="1" xfId="7" applyFont="1" applyFill="1" applyBorder="1" applyAlignment="1">
      <alignment horizontal="center" vertical="center"/>
    </xf>
    <xf numFmtId="0" fontId="22" fillId="0" borderId="27" xfId="7" applyFont="1" applyBorder="1" applyAlignment="1">
      <alignment horizontal="center" vertical="center" wrapText="1"/>
    </xf>
    <xf numFmtId="0" fontId="22" fillId="3" borderId="20" xfId="7" applyFont="1" applyFill="1" applyBorder="1" applyAlignment="1">
      <alignment horizontal="center" vertical="center" wrapText="1"/>
    </xf>
    <xf numFmtId="0" fontId="8" fillId="4" borderId="1" xfId="7" quotePrefix="1" applyFill="1" applyBorder="1" applyAlignment="1">
      <alignment horizontal="center" vertical="center"/>
    </xf>
    <xf numFmtId="0" fontId="23" fillId="0" borderId="28" xfId="7" applyFont="1" applyBorder="1" applyAlignment="1" applyProtection="1">
      <alignment horizontal="center" vertical="center" wrapText="1"/>
      <protection locked="0"/>
    </xf>
    <xf numFmtId="0" fontId="8" fillId="4" borderId="20" xfId="7" applyFill="1" applyBorder="1" applyAlignment="1">
      <alignment horizontal="center" vertical="center" wrapText="1"/>
    </xf>
    <xf numFmtId="0" fontId="8" fillId="4" borderId="1" xfId="7" applyFill="1" applyBorder="1" applyAlignment="1">
      <alignment vertical="center" wrapText="1"/>
    </xf>
    <xf numFmtId="0" fontId="8" fillId="4" borderId="1" xfId="7" applyFill="1" applyBorder="1" applyAlignment="1">
      <alignment horizontal="center" vertical="center" wrapText="1"/>
    </xf>
    <xf numFmtId="0" fontId="10" fillId="4" borderId="1" xfId="7" applyFont="1" applyFill="1" applyBorder="1" applyAlignment="1">
      <alignment vertical="center" wrapText="1"/>
    </xf>
    <xf numFmtId="0" fontId="8" fillId="3" borderId="0" xfId="7" applyFill="1" applyAlignment="1">
      <alignment horizontal="left" vertical="center"/>
    </xf>
    <xf numFmtId="0" fontId="8" fillId="4" borderId="8" xfId="7" applyFill="1" applyBorder="1">
      <alignment vertical="center"/>
    </xf>
    <xf numFmtId="0" fontId="8" fillId="4" borderId="20" xfId="7" applyFill="1" applyBorder="1" applyAlignment="1">
      <alignment horizontal="left" vertical="center" wrapText="1"/>
    </xf>
    <xf numFmtId="0" fontId="8" fillId="4" borderId="8" xfId="7" applyFill="1" applyBorder="1" applyAlignment="1">
      <alignment vertical="center" wrapText="1"/>
    </xf>
    <xf numFmtId="0" fontId="10" fillId="5" borderId="1" xfId="7" quotePrefix="1" applyFont="1" applyFill="1" applyBorder="1" applyAlignment="1">
      <alignment horizontal="center" vertical="center"/>
    </xf>
    <xf numFmtId="0" fontId="10" fillId="5" borderId="8" xfId="7" applyFont="1" applyFill="1" applyBorder="1">
      <alignment vertical="center"/>
    </xf>
    <xf numFmtId="0" fontId="10" fillId="0" borderId="28" xfId="7" applyFont="1" applyBorder="1" applyAlignment="1" applyProtection="1">
      <alignment horizontal="center" vertical="center" wrapText="1"/>
      <protection locked="0"/>
    </xf>
    <xf numFmtId="0" fontId="10" fillId="5" borderId="20" xfId="7" applyFont="1" applyFill="1" applyBorder="1" applyAlignment="1">
      <alignment horizontal="center" vertical="center" wrapText="1"/>
    </xf>
    <xf numFmtId="0" fontId="8" fillId="5" borderId="1" xfId="7" applyFill="1" applyBorder="1" applyAlignment="1">
      <alignment vertical="center" wrapText="1"/>
    </xf>
    <xf numFmtId="0" fontId="24" fillId="3" borderId="0" xfId="7" applyFont="1" applyFill="1">
      <alignment vertical="center"/>
    </xf>
    <xf numFmtId="0" fontId="24" fillId="6" borderId="0" xfId="7" applyFont="1" applyFill="1">
      <alignment vertical="center"/>
    </xf>
    <xf numFmtId="0" fontId="8" fillId="5" borderId="1" xfId="7" applyFill="1" applyBorder="1" applyAlignment="1">
      <alignment horizontal="center" vertical="center" wrapText="1"/>
    </xf>
    <xf numFmtId="182" fontId="10" fillId="5" borderId="20" xfId="7" applyNumberFormat="1" applyFont="1" applyFill="1" applyBorder="1" applyAlignment="1">
      <alignment horizontal="center" vertical="center" wrapText="1"/>
    </xf>
    <xf numFmtId="182" fontId="10" fillId="5" borderId="20" xfId="7" applyNumberFormat="1" applyFont="1" applyFill="1" applyBorder="1" applyAlignment="1">
      <alignment horizontal="center" vertical="center"/>
    </xf>
    <xf numFmtId="0" fontId="8" fillId="5" borderId="8" xfId="7" applyFill="1" applyBorder="1">
      <alignment vertical="center"/>
    </xf>
    <xf numFmtId="0" fontId="8" fillId="5" borderId="20" xfId="7" applyFill="1" applyBorder="1" applyAlignment="1">
      <alignment horizontal="center" vertical="center" wrapText="1"/>
    </xf>
    <xf numFmtId="0" fontId="8" fillId="5" borderId="20" xfId="7" applyFill="1" applyBorder="1" applyAlignment="1">
      <alignment horizontal="center" vertical="center"/>
    </xf>
    <xf numFmtId="181" fontId="8" fillId="5" borderId="20" xfId="7" applyNumberFormat="1" applyFill="1" applyBorder="1" applyAlignment="1">
      <alignment horizontal="center" vertical="center" wrapText="1"/>
    </xf>
    <xf numFmtId="0" fontId="8" fillId="5" borderId="1" xfId="7" applyFill="1" applyBorder="1" applyAlignment="1">
      <alignment horizontal="left" vertical="center" wrapText="1"/>
    </xf>
    <xf numFmtId="181" fontId="10" fillId="5" borderId="20" xfId="7" applyNumberFormat="1" applyFont="1" applyFill="1" applyBorder="1" applyAlignment="1">
      <alignment horizontal="center" vertical="center" wrapText="1"/>
    </xf>
    <xf numFmtId="0" fontId="10" fillId="5" borderId="1" xfId="7" applyFont="1" applyFill="1" applyBorder="1" applyAlignment="1">
      <alignment horizontal="left" vertical="center" wrapText="1"/>
    </xf>
    <xf numFmtId="49" fontId="8" fillId="5" borderId="20" xfId="7" applyNumberFormat="1" applyFill="1" applyBorder="1" applyAlignment="1">
      <alignment horizontal="center" vertical="center" wrapText="1"/>
    </xf>
    <xf numFmtId="0" fontId="10" fillId="7" borderId="1" xfId="7" quotePrefix="1" applyFont="1" applyFill="1" applyBorder="1" applyAlignment="1">
      <alignment horizontal="center" vertical="center"/>
    </xf>
    <xf numFmtId="0" fontId="10" fillId="7" borderId="8" xfId="7" applyFont="1" applyFill="1" applyBorder="1">
      <alignment vertical="center"/>
    </xf>
    <xf numFmtId="0" fontId="10" fillId="7" borderId="20" xfId="7" applyFont="1" applyFill="1" applyBorder="1" applyAlignment="1">
      <alignment horizontal="center" vertical="center" wrapText="1"/>
    </xf>
    <xf numFmtId="0" fontId="10" fillId="7" borderId="1" xfId="7" applyFont="1" applyFill="1" applyBorder="1" applyAlignment="1">
      <alignment vertical="center" wrapText="1"/>
    </xf>
    <xf numFmtId="0" fontId="8" fillId="7" borderId="1" xfId="7" applyFill="1" applyBorder="1" applyAlignment="1">
      <alignment horizontal="center" vertical="center" wrapText="1"/>
    </xf>
    <xf numFmtId="0" fontId="8" fillId="7" borderId="1" xfId="7" applyFill="1" applyBorder="1" applyAlignment="1">
      <alignment vertical="center" wrapText="1"/>
    </xf>
    <xf numFmtId="182" fontId="10" fillId="7" borderId="20" xfId="7" applyNumberFormat="1" applyFont="1" applyFill="1" applyBorder="1" applyAlignment="1">
      <alignment horizontal="center" vertical="center" wrapText="1"/>
    </xf>
    <xf numFmtId="182" fontId="10" fillId="7" borderId="20" xfId="7" applyNumberFormat="1" applyFont="1" applyFill="1" applyBorder="1" applyAlignment="1">
      <alignment horizontal="center" vertical="center"/>
    </xf>
    <xf numFmtId="0" fontId="8" fillId="7" borderId="8" xfId="7" applyFill="1" applyBorder="1">
      <alignment vertical="center"/>
    </xf>
    <xf numFmtId="0" fontId="8" fillId="7" borderId="20" xfId="7" applyFill="1" applyBorder="1" applyAlignment="1">
      <alignment horizontal="center" vertical="center" wrapText="1"/>
    </xf>
    <xf numFmtId="0" fontId="8" fillId="7" borderId="20" xfId="7" applyFill="1" applyBorder="1" applyAlignment="1">
      <alignment horizontal="center" vertical="center"/>
    </xf>
    <xf numFmtId="181" fontId="8" fillId="7" borderId="20" xfId="7" applyNumberFormat="1" applyFill="1" applyBorder="1" applyAlignment="1">
      <alignment horizontal="center" vertical="center" wrapText="1"/>
    </xf>
    <xf numFmtId="0" fontId="8" fillId="7" borderId="8" xfId="7" applyFill="1" applyBorder="1" applyAlignment="1">
      <alignment vertical="center" wrapText="1"/>
    </xf>
    <xf numFmtId="181" fontId="10" fillId="7" borderId="20" xfId="7" applyNumberFormat="1" applyFont="1" applyFill="1" applyBorder="1" applyAlignment="1">
      <alignment horizontal="center" vertical="center" wrapText="1"/>
    </xf>
    <xf numFmtId="0" fontId="10" fillId="7" borderId="1" xfId="7" applyFont="1" applyFill="1" applyBorder="1" applyAlignment="1">
      <alignment horizontal="left" vertical="center" wrapText="1"/>
    </xf>
    <xf numFmtId="49" fontId="8" fillId="7" borderId="20" xfId="7" applyNumberFormat="1" applyFill="1" applyBorder="1" applyAlignment="1">
      <alignment horizontal="center" vertical="center" wrapText="1"/>
    </xf>
    <xf numFmtId="0" fontId="10" fillId="8" borderId="1" xfId="7" quotePrefix="1" applyFont="1" applyFill="1" applyBorder="1" applyAlignment="1">
      <alignment horizontal="center" vertical="center"/>
    </xf>
    <xf numFmtId="0" fontId="10" fillId="8" borderId="8" xfId="7" applyFont="1" applyFill="1" applyBorder="1">
      <alignment vertical="center"/>
    </xf>
    <xf numFmtId="0" fontId="10" fillId="8" borderId="20" xfId="7" applyFont="1" applyFill="1" applyBorder="1" applyAlignment="1">
      <alignment horizontal="center" vertical="center" wrapText="1"/>
    </xf>
    <xf numFmtId="0" fontId="10" fillId="8" borderId="1" xfId="7" applyFont="1" applyFill="1" applyBorder="1" applyAlignment="1">
      <alignment vertical="center" wrapText="1"/>
    </xf>
    <xf numFmtId="0" fontId="10" fillId="8" borderId="1" xfId="7" applyFont="1" applyFill="1" applyBorder="1" applyAlignment="1">
      <alignment horizontal="center" vertical="center" wrapText="1"/>
    </xf>
    <xf numFmtId="0" fontId="8" fillId="8" borderId="1" xfId="7" applyFill="1" applyBorder="1" applyAlignment="1">
      <alignment vertical="center" wrapText="1"/>
    </xf>
    <xf numFmtId="182" fontId="10" fillId="8" borderId="20" xfId="7" applyNumberFormat="1" applyFont="1" applyFill="1" applyBorder="1" applyAlignment="1">
      <alignment horizontal="center" vertical="center" wrapText="1"/>
    </xf>
    <xf numFmtId="182" fontId="10" fillId="8" borderId="20" xfId="7" applyNumberFormat="1" applyFont="1" applyFill="1" applyBorder="1" applyAlignment="1">
      <alignment horizontal="center" vertical="center"/>
    </xf>
    <xf numFmtId="0" fontId="8" fillId="8" borderId="1" xfId="7" applyFill="1" applyBorder="1" applyAlignment="1">
      <alignment horizontal="center" vertical="center" wrapText="1"/>
    </xf>
    <xf numFmtId="0" fontId="10" fillId="8" borderId="20" xfId="7" applyFont="1" applyFill="1" applyBorder="1" applyAlignment="1">
      <alignment horizontal="center" vertical="center"/>
    </xf>
    <xf numFmtId="181" fontId="10" fillId="8" borderId="20" xfId="7" applyNumberFormat="1" applyFont="1" applyFill="1" applyBorder="1" applyAlignment="1">
      <alignment horizontal="center" vertical="center" wrapText="1"/>
    </xf>
    <xf numFmtId="0" fontId="8" fillId="8" borderId="8" xfId="7" applyFill="1" applyBorder="1">
      <alignment vertical="center"/>
    </xf>
    <xf numFmtId="0" fontId="8" fillId="8" borderId="20" xfId="7" applyFill="1" applyBorder="1" applyAlignment="1">
      <alignment horizontal="center" vertical="center" wrapText="1"/>
    </xf>
    <xf numFmtId="0" fontId="8" fillId="8" borderId="20" xfId="7" applyFill="1" applyBorder="1" applyAlignment="1">
      <alignment horizontal="center" vertical="center"/>
    </xf>
    <xf numFmtId="181" fontId="8" fillId="8" borderId="20" xfId="7" applyNumberFormat="1" applyFill="1" applyBorder="1" applyAlignment="1">
      <alignment horizontal="center" vertical="center" wrapText="1"/>
    </xf>
    <xf numFmtId="49" fontId="8" fillId="8" borderId="20" xfId="7" applyNumberFormat="1" applyFill="1" applyBorder="1" applyAlignment="1">
      <alignment horizontal="center" vertical="center" wrapText="1"/>
    </xf>
    <xf numFmtId="0" fontId="10" fillId="9" borderId="1" xfId="7" quotePrefix="1" applyFont="1" applyFill="1" applyBorder="1" applyAlignment="1">
      <alignment horizontal="center" vertical="center"/>
    </xf>
    <xf numFmtId="0" fontId="10" fillId="9" borderId="8" xfId="7" applyFont="1" applyFill="1" applyBorder="1">
      <alignment vertical="center"/>
    </xf>
    <xf numFmtId="0" fontId="10" fillId="9" borderId="20" xfId="7" applyFont="1" applyFill="1" applyBorder="1" applyAlignment="1">
      <alignment horizontal="center" vertical="center" wrapText="1"/>
    </xf>
    <xf numFmtId="0" fontId="10" fillId="9" borderId="1" xfId="7" applyFont="1" applyFill="1" applyBorder="1" applyAlignment="1">
      <alignment vertical="center" wrapText="1"/>
    </xf>
    <xf numFmtId="0" fontId="10" fillId="9" borderId="1" xfId="7" applyFont="1" applyFill="1" applyBorder="1" applyAlignment="1">
      <alignment horizontal="center" vertical="center" wrapText="1"/>
    </xf>
    <xf numFmtId="182" fontId="10" fillId="9" borderId="20" xfId="7" applyNumberFormat="1" applyFont="1" applyFill="1" applyBorder="1" applyAlignment="1">
      <alignment horizontal="center" vertical="center" wrapText="1"/>
    </xf>
    <xf numFmtId="182" fontId="10" fillId="9" borderId="20" xfId="7" applyNumberFormat="1" applyFont="1" applyFill="1" applyBorder="1" applyAlignment="1">
      <alignment horizontal="center" vertical="center"/>
    </xf>
    <xf numFmtId="0" fontId="8" fillId="9" borderId="8" xfId="7" applyFill="1" applyBorder="1">
      <alignment vertical="center"/>
    </xf>
    <xf numFmtId="0" fontId="8" fillId="9" borderId="20" xfId="7" applyFill="1" applyBorder="1" applyAlignment="1">
      <alignment horizontal="center" vertical="center" wrapText="1"/>
    </xf>
    <xf numFmtId="0" fontId="8" fillId="9" borderId="1" xfId="7" applyFill="1" applyBorder="1" applyAlignment="1">
      <alignment horizontal="center" vertical="center" wrapText="1"/>
    </xf>
    <xf numFmtId="0" fontId="8" fillId="9" borderId="20" xfId="7" applyFill="1" applyBorder="1" applyAlignment="1">
      <alignment horizontal="center" vertical="center"/>
    </xf>
    <xf numFmtId="181" fontId="8" fillId="9" borderId="20" xfId="7" applyNumberFormat="1" applyFill="1" applyBorder="1" applyAlignment="1">
      <alignment horizontal="center" vertical="center" wrapText="1"/>
    </xf>
    <xf numFmtId="0" fontId="8" fillId="9" borderId="1" xfId="7" applyFill="1" applyBorder="1" applyAlignment="1">
      <alignment vertical="center" wrapText="1"/>
    </xf>
    <xf numFmtId="181" fontId="10" fillId="9" borderId="20" xfId="7" applyNumberFormat="1" applyFont="1" applyFill="1" applyBorder="1" applyAlignment="1">
      <alignment horizontal="center" vertical="center" wrapText="1"/>
    </xf>
    <xf numFmtId="49" fontId="8" fillId="9" borderId="20" xfId="7" applyNumberFormat="1" applyFill="1" applyBorder="1" applyAlignment="1">
      <alignment horizontal="center" vertical="center" wrapText="1"/>
    </xf>
    <xf numFmtId="0" fontId="10" fillId="7" borderId="5" xfId="7" applyFont="1" applyFill="1" applyBorder="1" applyAlignment="1">
      <alignment horizontal="left" vertical="center" wrapText="1"/>
    </xf>
    <xf numFmtId="0" fontId="10" fillId="8" borderId="5" xfId="7" applyFont="1" applyFill="1" applyBorder="1" applyAlignment="1">
      <alignment horizontal="left" vertical="center" wrapText="1"/>
    </xf>
    <xf numFmtId="0" fontId="10" fillId="9" borderId="5" xfId="7" applyFont="1" applyFill="1" applyBorder="1" applyAlignment="1">
      <alignment horizontal="left" vertical="center" wrapText="1"/>
    </xf>
    <xf numFmtId="0" fontId="8" fillId="3" borderId="0" xfId="7" applyFill="1" applyAlignment="1">
      <alignment horizontal="center" vertical="center" wrapText="1"/>
    </xf>
    <xf numFmtId="0" fontId="8" fillId="5" borderId="3" xfId="7" applyFill="1" applyBorder="1" applyAlignment="1">
      <alignment vertical="center" wrapText="1"/>
    </xf>
    <xf numFmtId="183" fontId="2" fillId="0" borderId="0" xfId="0" applyNumberFormat="1" applyFont="1" applyAlignment="1">
      <alignment horizontal="left" vertical="center"/>
    </xf>
    <xf numFmtId="184" fontId="11" fillId="0" borderId="0" xfId="0" applyNumberFormat="1" applyFont="1">
      <alignment vertical="center"/>
    </xf>
    <xf numFmtId="0" fontId="0" fillId="0" borderId="1" xfId="0" applyBorder="1" applyAlignment="1">
      <alignment horizontal="center" vertical="center"/>
    </xf>
    <xf numFmtId="0" fontId="0" fillId="0" borderId="1" xfId="0" applyBorder="1" applyAlignment="1">
      <alignment horizontal="left" vertical="center" indent="1"/>
    </xf>
    <xf numFmtId="12" fontId="0" fillId="0" borderId="1" xfId="0" applyNumberFormat="1" applyBorder="1">
      <alignment vertical="center"/>
    </xf>
    <xf numFmtId="183" fontId="25" fillId="0" borderId="0" xfId="2" applyNumberFormat="1" applyFont="1" applyFill="1" applyBorder="1">
      <alignment vertical="center"/>
    </xf>
    <xf numFmtId="0" fontId="10" fillId="5" borderId="4" xfId="7" applyFont="1" applyFill="1" applyBorder="1" applyAlignment="1">
      <alignment vertical="center" wrapText="1"/>
    </xf>
    <xf numFmtId="0" fontId="8" fillId="7" borderId="4" xfId="7" applyFill="1" applyBorder="1" applyAlignment="1">
      <alignment vertical="center" wrapText="1"/>
    </xf>
    <xf numFmtId="0" fontId="8" fillId="8" borderId="4" xfId="7" applyFill="1" applyBorder="1" applyAlignment="1">
      <alignment vertical="center" wrapText="1"/>
    </xf>
    <xf numFmtId="0" fontId="8" fillId="9" borderId="4" xfId="7" applyFill="1" applyBorder="1" applyAlignment="1">
      <alignment vertical="center" wrapText="1"/>
    </xf>
    <xf numFmtId="0" fontId="0" fillId="0" borderId="1" xfId="0" applyBorder="1">
      <alignment vertical="center"/>
    </xf>
    <xf numFmtId="0" fontId="26" fillId="3" borderId="1" xfId="0" applyFont="1" applyFill="1" applyBorder="1">
      <alignment vertical="center"/>
    </xf>
    <xf numFmtId="0" fontId="10" fillId="4" borderId="1" xfId="7" applyFont="1" applyFill="1" applyBorder="1" applyAlignment="1">
      <alignment vertical="top" wrapText="1"/>
    </xf>
    <xf numFmtId="0" fontId="27" fillId="0" borderId="1" xfId="0" applyFont="1" applyBorder="1">
      <alignment vertical="center"/>
    </xf>
    <xf numFmtId="0" fontId="28" fillId="6" borderId="1" xfId="0" applyFont="1" applyFill="1" applyBorder="1">
      <alignment vertical="center"/>
    </xf>
    <xf numFmtId="0" fontId="29" fillId="0" borderId="0" xfId="0" applyFont="1" applyAlignment="1">
      <alignment vertical="center" wrapText="1"/>
    </xf>
    <xf numFmtId="0" fontId="30" fillId="6" borderId="1" xfId="0" applyFont="1" applyFill="1" applyBorder="1" applyAlignment="1">
      <alignment horizontal="right" vertical="center"/>
    </xf>
    <xf numFmtId="0" fontId="24" fillId="0" borderId="0" xfId="0" applyFont="1">
      <alignment vertical="center"/>
    </xf>
    <xf numFmtId="183" fontId="11" fillId="0" borderId="0" xfId="0" applyNumberFormat="1" applyFont="1">
      <alignment vertical="center"/>
    </xf>
    <xf numFmtId="183" fontId="11" fillId="0" borderId="11" xfId="2" applyNumberFormat="1" applyFont="1" applyBorder="1">
      <alignment vertical="center"/>
    </xf>
    <xf numFmtId="0" fontId="2" fillId="3" borderId="0" xfId="0" applyFont="1" applyFill="1">
      <alignment vertical="center"/>
    </xf>
    <xf numFmtId="0" fontId="8" fillId="3" borderId="28" xfId="7" applyFill="1" applyBorder="1" applyAlignment="1" applyProtection="1">
      <alignment horizontal="center" vertical="center" wrapText="1"/>
      <protection locked="0"/>
    </xf>
    <xf numFmtId="0" fontId="8" fillId="9" borderId="3" xfId="7" applyFill="1" applyBorder="1" applyAlignment="1">
      <alignment horizontal="center" vertical="center" wrapText="1"/>
    </xf>
    <xf numFmtId="0" fontId="8" fillId="8" borderId="3" xfId="7" applyFill="1" applyBorder="1" applyAlignment="1">
      <alignment horizontal="center" vertical="center" wrapText="1"/>
    </xf>
    <xf numFmtId="0" fontId="8" fillId="7" borderId="3" xfId="7" applyFill="1" applyBorder="1" applyAlignment="1">
      <alignment horizontal="center" vertical="center" wrapText="1"/>
    </xf>
    <xf numFmtId="0" fontId="8" fillId="5" borderId="3" xfId="7" applyFill="1" applyBorder="1" applyAlignment="1">
      <alignment horizontal="center" vertical="center" wrapText="1"/>
    </xf>
    <xf numFmtId="0" fontId="8" fillId="5" borderId="3" xfId="7" applyFill="1" applyBorder="1" applyAlignment="1">
      <alignment vertical="top" wrapText="1"/>
    </xf>
    <xf numFmtId="181" fontId="8" fillId="0" borderId="28" xfId="7" applyNumberFormat="1" applyBorder="1" applyAlignment="1" applyProtection="1">
      <alignment horizontal="center" vertical="center" wrapText="1"/>
      <protection locked="0"/>
    </xf>
    <xf numFmtId="182" fontId="10" fillId="0" borderId="28" xfId="7" applyNumberFormat="1" applyFont="1" applyBorder="1" applyAlignment="1">
      <alignment horizontal="center" vertical="center" wrapText="1"/>
    </xf>
    <xf numFmtId="185" fontId="8" fillId="0" borderId="28" xfId="7" applyNumberFormat="1" applyBorder="1" applyAlignment="1" applyProtection="1">
      <alignment horizontal="center" vertical="center" wrapText="1"/>
      <protection locked="0"/>
    </xf>
    <xf numFmtId="186" fontId="8" fillId="0" borderId="28" xfId="7" applyNumberFormat="1" applyBorder="1" applyAlignment="1" applyProtection="1">
      <alignment horizontal="center" vertical="center" wrapText="1"/>
      <protection locked="0"/>
    </xf>
    <xf numFmtId="187" fontId="8" fillId="0" borderId="28" xfId="7" applyNumberFormat="1" applyBorder="1" applyAlignment="1" applyProtection="1">
      <alignment horizontal="center" vertical="center" wrapText="1"/>
      <protection locked="0"/>
    </xf>
    <xf numFmtId="49" fontId="8" fillId="0" borderId="29" xfId="7" applyNumberFormat="1" applyBorder="1" applyAlignment="1" applyProtection="1">
      <alignment horizontal="center" vertical="center" wrapText="1"/>
      <protection locked="0"/>
    </xf>
    <xf numFmtId="0" fontId="8" fillId="7" borderId="3" xfId="7" applyFill="1" applyBorder="1" applyAlignment="1">
      <alignment vertical="top" wrapText="1"/>
    </xf>
    <xf numFmtId="0" fontId="8" fillId="8" borderId="3" xfId="7" applyFill="1" applyBorder="1" applyAlignment="1">
      <alignment vertical="top" wrapText="1"/>
    </xf>
    <xf numFmtId="0" fontId="8" fillId="9" borderId="3" xfId="7" applyFill="1" applyBorder="1" applyAlignment="1">
      <alignment vertical="top" wrapText="1"/>
    </xf>
    <xf numFmtId="0" fontId="10" fillId="3" borderId="0" xfId="7" applyFont="1" applyFill="1" applyAlignment="1">
      <alignment horizontal="center" vertical="center" wrapText="1"/>
    </xf>
    <xf numFmtId="0" fontId="8" fillId="6" borderId="1" xfId="7" applyFill="1" applyBorder="1" applyAlignment="1">
      <alignment vertical="center" wrapText="1"/>
    </xf>
    <xf numFmtId="0" fontId="18" fillId="3" borderId="0" xfId="7" applyFont="1" applyFill="1" applyAlignment="1">
      <alignment vertical="center" wrapText="1"/>
    </xf>
    <xf numFmtId="0" fontId="8" fillId="10" borderId="1" xfId="7" applyFill="1" applyBorder="1" applyAlignment="1">
      <alignment vertical="center" wrapText="1"/>
    </xf>
    <xf numFmtId="0" fontId="8" fillId="11" borderId="1" xfId="7" applyFill="1" applyBorder="1" applyAlignment="1">
      <alignment vertical="center" wrapText="1"/>
    </xf>
    <xf numFmtId="0" fontId="8" fillId="3" borderId="1" xfId="7" applyFill="1" applyBorder="1" applyAlignment="1">
      <alignment vertical="center" wrapText="1"/>
    </xf>
    <xf numFmtId="0" fontId="8" fillId="0" borderId="28" xfId="7" applyBorder="1" applyAlignment="1" applyProtection="1">
      <alignment horizontal="center" vertical="center" wrapText="1"/>
      <protection locked="0"/>
    </xf>
    <xf numFmtId="0" fontId="10" fillId="5" borderId="3" xfId="7" applyFont="1" applyFill="1" applyBorder="1" applyAlignment="1">
      <alignment horizontal="center" vertical="center"/>
    </xf>
    <xf numFmtId="0" fontId="10" fillId="7" borderId="3" xfId="7" applyFont="1" applyFill="1" applyBorder="1" applyAlignment="1">
      <alignment horizontal="center" vertical="center"/>
    </xf>
    <xf numFmtId="0" fontId="10" fillId="8" borderId="3" xfId="7" applyFont="1" applyFill="1" applyBorder="1" applyAlignment="1">
      <alignment horizontal="center" vertical="center"/>
    </xf>
    <xf numFmtId="0" fontId="10" fillId="8" borderId="5" xfId="7" applyFont="1" applyFill="1" applyBorder="1" applyAlignment="1">
      <alignment horizontal="center" vertical="center"/>
    </xf>
    <xf numFmtId="0" fontId="10" fillId="9" borderId="3" xfId="7" applyFont="1" applyFill="1" applyBorder="1" applyAlignment="1">
      <alignment horizontal="center" vertical="center"/>
    </xf>
    <xf numFmtId="0" fontId="8" fillId="4" borderId="3" xfId="7" applyFill="1" applyBorder="1" applyAlignment="1">
      <alignment horizontal="center" vertical="center"/>
    </xf>
    <xf numFmtId="0" fontId="8" fillId="4" borderId="4" xfId="7" applyFill="1" applyBorder="1" applyAlignment="1">
      <alignment horizontal="center" vertical="center"/>
    </xf>
    <xf numFmtId="0" fontId="8" fillId="4" borderId="5" xfId="7" applyFill="1" applyBorder="1" applyAlignment="1">
      <alignment horizontal="center" vertical="center"/>
    </xf>
    <xf numFmtId="0" fontId="10" fillId="5" borderId="4" xfId="7" applyFont="1" applyFill="1" applyBorder="1" applyAlignment="1">
      <alignment horizontal="center" vertical="center"/>
    </xf>
    <xf numFmtId="0" fontId="8" fillId="5" borderId="4" xfId="7" applyFill="1" applyBorder="1" applyAlignment="1">
      <alignment horizontal="center" vertical="center"/>
    </xf>
    <xf numFmtId="0" fontId="8" fillId="5" borderId="5" xfId="7" applyFill="1" applyBorder="1" applyAlignment="1">
      <alignment horizontal="center" vertical="center"/>
    </xf>
    <xf numFmtId="0" fontId="10" fillId="7" borderId="4" xfId="7" applyFont="1" applyFill="1" applyBorder="1" applyAlignment="1">
      <alignment horizontal="center" vertical="center"/>
    </xf>
    <xf numFmtId="0" fontId="8" fillId="7" borderId="4" xfId="7" applyFill="1" applyBorder="1" applyAlignment="1">
      <alignment horizontal="center" vertical="center"/>
    </xf>
    <xf numFmtId="0" fontId="8" fillId="7" borderId="5" xfId="7" applyFill="1" applyBorder="1" applyAlignment="1">
      <alignment horizontal="center" vertical="center"/>
    </xf>
    <xf numFmtId="0" fontId="10" fillId="8" borderId="4" xfId="7" applyFont="1" applyFill="1" applyBorder="1" applyAlignment="1">
      <alignment horizontal="center" vertical="center"/>
    </xf>
    <xf numFmtId="0" fontId="8" fillId="8" borderId="4" xfId="7" applyFill="1" applyBorder="1" applyAlignment="1">
      <alignment horizontal="center" vertical="center"/>
    </xf>
    <xf numFmtId="0" fontId="10" fillId="9" borderId="4" xfId="7" applyFont="1" applyFill="1" applyBorder="1" applyAlignment="1">
      <alignment horizontal="center" vertical="center"/>
    </xf>
    <xf numFmtId="0" fontId="8" fillId="9" borderId="4" xfId="7" applyFill="1" applyBorder="1" applyAlignment="1">
      <alignment horizontal="center" vertical="center"/>
    </xf>
    <xf numFmtId="0" fontId="8" fillId="9" borderId="5" xfId="7" applyFill="1" applyBorder="1" applyAlignment="1">
      <alignment horizontal="center" vertical="center"/>
    </xf>
    <xf numFmtId="38" fontId="14" fillId="12" borderId="0" xfId="2" applyFont="1" applyFill="1" applyAlignment="1">
      <alignment horizontal="center" vertical="center"/>
    </xf>
    <xf numFmtId="0" fontId="26" fillId="3" borderId="2" xfId="0" applyFont="1" applyFill="1" applyBorder="1">
      <alignment vertical="center"/>
    </xf>
    <xf numFmtId="0" fontId="26" fillId="3" borderId="0" xfId="0" applyFont="1" applyFill="1">
      <alignment vertical="center"/>
    </xf>
    <xf numFmtId="0" fontId="19" fillId="3" borderId="0" xfId="7" applyFont="1" applyFill="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31" fillId="3" borderId="0" xfId="7" applyFont="1" applyFill="1" applyAlignment="1">
      <alignment horizontal="center" vertical="center"/>
    </xf>
    <xf numFmtId="0" fontId="22" fillId="3" borderId="1" xfId="7" applyFont="1" applyFill="1" applyBorder="1" applyAlignment="1">
      <alignment horizontal="center" vertical="center" wrapText="1"/>
    </xf>
    <xf numFmtId="0" fontId="8" fillId="0" borderId="8" xfId="7" applyBorder="1" applyAlignment="1">
      <alignment horizontal="center" vertical="center" wrapText="1"/>
    </xf>
    <xf numFmtId="0" fontId="8" fillId="4" borderId="1" xfId="7" applyFill="1" applyBorder="1">
      <alignment vertical="center"/>
    </xf>
    <xf numFmtId="0" fontId="8" fillId="4" borderId="8" xfId="7" applyFill="1" applyBorder="1">
      <alignment vertical="center"/>
    </xf>
    <xf numFmtId="0" fontId="8" fillId="4" borderId="1" xfId="7" applyFill="1" applyBorder="1" applyAlignment="1">
      <alignment vertical="center" wrapText="1"/>
    </xf>
    <xf numFmtId="0" fontId="8" fillId="4" borderId="3" xfId="7" applyFill="1" applyBorder="1" applyAlignment="1">
      <alignment vertical="center" wrapText="1"/>
    </xf>
    <xf numFmtId="0" fontId="8" fillId="0" borderId="4" xfId="7" applyBorder="1">
      <alignment vertical="center"/>
    </xf>
    <xf numFmtId="0" fontId="8" fillId="0" borderId="5" xfId="7" applyBorder="1">
      <alignment vertical="center"/>
    </xf>
    <xf numFmtId="0" fontId="8" fillId="4" borderId="8" xfId="7" applyFill="1" applyBorder="1" applyAlignment="1">
      <alignment horizontal="left" vertical="center" wrapText="1"/>
    </xf>
    <xf numFmtId="0" fontId="8" fillId="4" borderId="30" xfId="7" applyFill="1" applyBorder="1" applyAlignment="1">
      <alignment horizontal="left" vertical="center" wrapText="1"/>
    </xf>
    <xf numFmtId="0" fontId="10" fillId="5" borderId="1" xfId="7" applyFont="1" applyFill="1" applyBorder="1">
      <alignment vertical="center"/>
    </xf>
    <xf numFmtId="0" fontId="8" fillId="5" borderId="3" xfId="7" applyFill="1" applyBorder="1" applyAlignment="1">
      <alignment vertical="center" wrapText="1"/>
    </xf>
    <xf numFmtId="0" fontId="8" fillId="5" borderId="4" xfId="7" applyFill="1" applyBorder="1" applyAlignment="1">
      <alignment vertical="center" wrapText="1"/>
    </xf>
    <xf numFmtId="0" fontId="8" fillId="5" borderId="5" xfId="7" applyFill="1" applyBorder="1" applyAlignment="1">
      <alignment vertical="center" wrapText="1"/>
    </xf>
    <xf numFmtId="0" fontId="8" fillId="4" borderId="3" xfId="7" applyFill="1" applyBorder="1" applyAlignment="1">
      <alignment horizontal="left" vertical="center" wrapText="1"/>
    </xf>
    <xf numFmtId="0" fontId="8" fillId="4" borderId="5" xfId="7" applyFill="1" applyBorder="1" applyAlignment="1">
      <alignment horizontal="left" vertical="center" wrapText="1"/>
    </xf>
    <xf numFmtId="0" fontId="10" fillId="5" borderId="3" xfId="7" applyFont="1" applyFill="1" applyBorder="1" applyAlignment="1">
      <alignment vertical="center" wrapText="1"/>
    </xf>
    <xf numFmtId="0" fontId="10" fillId="5" borderId="4" xfId="7" applyFont="1" applyFill="1" applyBorder="1" applyAlignment="1">
      <alignment vertical="center" wrapText="1"/>
    </xf>
    <xf numFmtId="0" fontId="10" fillId="5" borderId="3" xfId="7" applyFont="1" applyFill="1" applyBorder="1" applyAlignment="1">
      <alignment horizontal="left" vertical="center" wrapText="1"/>
    </xf>
    <xf numFmtId="0" fontId="10" fillId="5" borderId="4" xfId="7" applyFont="1" applyFill="1" applyBorder="1" applyAlignment="1">
      <alignment horizontal="left" vertical="center" wrapText="1"/>
    </xf>
    <xf numFmtId="0" fontId="10" fillId="5" borderId="5" xfId="7" applyFont="1" applyFill="1" applyBorder="1" applyAlignment="1">
      <alignment horizontal="left" vertical="center" wrapText="1"/>
    </xf>
    <xf numFmtId="0" fontId="8" fillId="5" borderId="3" xfId="7" applyFill="1" applyBorder="1" applyAlignment="1">
      <alignment horizontal="left" vertical="center" wrapText="1"/>
    </xf>
    <xf numFmtId="0" fontId="8" fillId="5" borderId="4" xfId="7" applyFill="1" applyBorder="1" applyAlignment="1">
      <alignment horizontal="left" vertical="center" wrapText="1"/>
    </xf>
    <xf numFmtId="0" fontId="8" fillId="5" borderId="5" xfId="7" applyFill="1" applyBorder="1" applyAlignment="1">
      <alignment horizontal="left" vertical="center" wrapText="1"/>
    </xf>
    <xf numFmtId="0" fontId="8" fillId="5" borderId="1" xfId="7" applyFill="1" applyBorder="1" applyAlignment="1">
      <alignment vertical="center" wrapText="1"/>
    </xf>
    <xf numFmtId="0" fontId="8" fillId="5" borderId="1" xfId="7" applyFill="1" applyBorder="1">
      <alignment vertical="center"/>
    </xf>
    <xf numFmtId="0" fontId="8" fillId="5" borderId="8" xfId="7" applyFill="1" applyBorder="1">
      <alignment vertical="center"/>
    </xf>
    <xf numFmtId="0" fontId="10" fillId="7" borderId="3" xfId="7" applyFont="1" applyFill="1" applyBorder="1" applyAlignment="1">
      <alignment horizontal="left" vertical="center" wrapText="1"/>
    </xf>
    <xf numFmtId="0" fontId="10" fillId="7" borderId="4" xfId="7" applyFont="1" applyFill="1" applyBorder="1" applyAlignment="1">
      <alignment horizontal="left" vertical="center" wrapText="1"/>
    </xf>
    <xf numFmtId="0" fontId="10" fillId="7" borderId="5" xfId="7" applyFont="1" applyFill="1" applyBorder="1" applyAlignment="1">
      <alignment horizontal="left" vertical="center" wrapText="1"/>
    </xf>
    <xf numFmtId="0" fontId="8" fillId="7" borderId="3" xfId="7" applyFill="1" applyBorder="1" applyAlignment="1">
      <alignment horizontal="center" vertical="center" wrapText="1"/>
    </xf>
    <xf numFmtId="0" fontId="8" fillId="7" borderId="4" xfId="7" applyFill="1" applyBorder="1" applyAlignment="1">
      <alignment horizontal="center" vertical="center" wrapText="1"/>
    </xf>
    <xf numFmtId="0" fontId="8" fillId="7" borderId="5" xfId="7" applyFill="1" applyBorder="1" applyAlignment="1">
      <alignment horizontal="center" vertical="center" wrapText="1"/>
    </xf>
    <xf numFmtId="0" fontId="8" fillId="7" borderId="3" xfId="7" applyFill="1" applyBorder="1" applyAlignment="1">
      <alignment vertical="center" wrapText="1"/>
    </xf>
    <xf numFmtId="0" fontId="8" fillId="7" borderId="4" xfId="7" applyFill="1" applyBorder="1" applyAlignment="1">
      <alignment vertical="center" wrapText="1"/>
    </xf>
    <xf numFmtId="0" fontId="10" fillId="7" borderId="4" xfId="7" applyFont="1" applyFill="1" applyBorder="1" applyAlignment="1">
      <alignment horizontal="center" vertical="center"/>
    </xf>
    <xf numFmtId="0" fontId="10" fillId="7" borderId="3" xfId="7" applyFont="1" applyFill="1" applyBorder="1" applyAlignment="1">
      <alignment horizontal="left" vertical="center"/>
    </xf>
    <xf numFmtId="0" fontId="10" fillId="7" borderId="5" xfId="7" applyFont="1" applyFill="1" applyBorder="1" applyAlignment="1">
      <alignment horizontal="left" vertical="center"/>
    </xf>
    <xf numFmtId="0" fontId="8" fillId="7" borderId="1" xfId="7" applyFill="1" applyBorder="1" applyAlignment="1">
      <alignment vertical="center" wrapText="1"/>
    </xf>
    <xf numFmtId="0" fontId="8" fillId="7" borderId="8" xfId="7" applyFill="1" applyBorder="1">
      <alignment vertical="center"/>
    </xf>
    <xf numFmtId="0" fontId="10" fillId="7" borderId="1" xfId="7" applyFont="1" applyFill="1" applyBorder="1">
      <alignment vertical="center"/>
    </xf>
    <xf numFmtId="0" fontId="10" fillId="5" borderId="4" xfId="7" applyFont="1" applyFill="1" applyBorder="1" applyAlignment="1">
      <alignment horizontal="center" vertical="center"/>
    </xf>
    <xf numFmtId="0" fontId="10" fillId="5" borderId="3" xfId="7" applyFont="1" applyFill="1" applyBorder="1" applyAlignment="1">
      <alignment horizontal="left" vertical="center"/>
    </xf>
    <xf numFmtId="0" fontId="10" fillId="5" borderId="5" xfId="7" applyFont="1" applyFill="1" applyBorder="1" applyAlignment="1">
      <alignment horizontal="left" vertical="center"/>
    </xf>
    <xf numFmtId="0" fontId="8" fillId="7" borderId="5" xfId="7" applyFill="1" applyBorder="1" applyAlignment="1">
      <alignment vertical="center" wrapText="1"/>
    </xf>
    <xf numFmtId="0" fontId="8" fillId="7" borderId="1" xfId="7" applyFill="1" applyBorder="1">
      <alignment vertical="center"/>
    </xf>
    <xf numFmtId="0" fontId="8" fillId="7" borderId="3" xfId="7" applyFill="1" applyBorder="1" applyAlignment="1">
      <alignment horizontal="left" vertical="center" wrapText="1"/>
    </xf>
    <xf numFmtId="0" fontId="8" fillId="7" borderId="4" xfId="7" applyFill="1" applyBorder="1" applyAlignment="1">
      <alignment horizontal="left" vertical="center" wrapText="1"/>
    </xf>
    <xf numFmtId="0" fontId="8" fillId="8" borderId="1" xfId="7" applyFill="1" applyBorder="1" applyAlignment="1">
      <alignment vertical="center" wrapText="1"/>
    </xf>
    <xf numFmtId="0" fontId="8" fillId="8" borderId="1" xfId="7" applyFill="1" applyBorder="1">
      <alignment vertical="center"/>
    </xf>
    <xf numFmtId="0" fontId="8" fillId="8" borderId="3" xfId="7" applyFill="1" applyBorder="1" applyAlignment="1">
      <alignment horizontal="left" vertical="center" wrapText="1"/>
    </xf>
    <xf numFmtId="0" fontId="8" fillId="8" borderId="4" xfId="7" applyFill="1" applyBorder="1" applyAlignment="1">
      <alignment horizontal="left" vertical="center" wrapText="1"/>
    </xf>
    <xf numFmtId="0" fontId="8" fillId="8" borderId="5" xfId="7" applyFill="1" applyBorder="1" applyAlignment="1">
      <alignment horizontal="left" vertical="center" wrapText="1"/>
    </xf>
    <xf numFmtId="0" fontId="8" fillId="8" borderId="3" xfId="7" applyFill="1" applyBorder="1" applyAlignment="1">
      <alignment vertical="center" wrapText="1"/>
    </xf>
    <xf numFmtId="0" fontId="8" fillId="8" borderId="4" xfId="7" applyFill="1" applyBorder="1" applyAlignment="1">
      <alignment vertical="center" wrapText="1"/>
    </xf>
    <xf numFmtId="0" fontId="10" fillId="8" borderId="1" xfId="7" applyFont="1" applyFill="1" applyBorder="1" applyAlignment="1">
      <alignment vertical="center" wrapText="1"/>
    </xf>
    <xf numFmtId="0" fontId="10" fillId="8" borderId="1" xfId="7" applyFont="1" applyFill="1" applyBorder="1">
      <alignment vertical="center"/>
    </xf>
    <xf numFmtId="0" fontId="8" fillId="8" borderId="5" xfId="7" applyFill="1" applyBorder="1" applyAlignment="1">
      <alignment vertical="center" wrapText="1"/>
    </xf>
    <xf numFmtId="0" fontId="10" fillId="8" borderId="3" xfId="7" applyFont="1" applyFill="1" applyBorder="1" applyAlignment="1">
      <alignment horizontal="center" vertical="center" wrapText="1"/>
    </xf>
    <xf numFmtId="0" fontId="10" fillId="8" borderId="4" xfId="7" applyFont="1" applyFill="1" applyBorder="1" applyAlignment="1">
      <alignment horizontal="center" vertical="center" wrapText="1"/>
    </xf>
    <xf numFmtId="0" fontId="10" fillId="8" borderId="5" xfId="7" applyFont="1" applyFill="1" applyBorder="1" applyAlignment="1">
      <alignment horizontal="center" vertical="center" wrapText="1"/>
    </xf>
    <xf numFmtId="0" fontId="8" fillId="8" borderId="3" xfId="7" applyFill="1" applyBorder="1" applyAlignment="1">
      <alignment horizontal="center" vertical="center" wrapText="1"/>
    </xf>
    <xf numFmtId="0" fontId="8" fillId="8" borderId="4" xfId="7" applyFill="1" applyBorder="1" applyAlignment="1">
      <alignment horizontal="center" vertical="center" wrapText="1"/>
    </xf>
    <xf numFmtId="0" fontId="8" fillId="8" borderId="5" xfId="7" applyFill="1" applyBorder="1" applyAlignment="1">
      <alignment horizontal="center" vertical="center" wrapText="1"/>
    </xf>
    <xf numFmtId="0" fontId="8" fillId="8" borderId="8" xfId="7" applyFill="1" applyBorder="1">
      <alignment vertical="center"/>
    </xf>
    <xf numFmtId="0" fontId="10" fillId="8" borderId="4" xfId="7" applyFont="1" applyFill="1" applyBorder="1" applyAlignment="1">
      <alignment horizontal="center" vertical="center"/>
    </xf>
    <xf numFmtId="0" fontId="10" fillId="8" borderId="3" xfId="7" applyFont="1" applyFill="1" applyBorder="1" applyAlignment="1">
      <alignment horizontal="center" vertical="center"/>
    </xf>
    <xf numFmtId="0" fontId="10" fillId="8" borderId="5" xfId="7" applyFont="1" applyFill="1" applyBorder="1" applyAlignment="1">
      <alignment horizontal="center" vertical="center"/>
    </xf>
    <xf numFmtId="0" fontId="8" fillId="9" borderId="1" xfId="7" applyFill="1" applyBorder="1" applyAlignment="1">
      <alignment vertical="center" wrapText="1"/>
    </xf>
    <xf numFmtId="0" fontId="8" fillId="9" borderId="1" xfId="7" applyFill="1" applyBorder="1">
      <alignment vertical="center"/>
    </xf>
    <xf numFmtId="0" fontId="8" fillId="9" borderId="3" xfId="7" applyFill="1" applyBorder="1" applyAlignment="1">
      <alignment vertical="center" wrapText="1"/>
    </xf>
    <xf numFmtId="0" fontId="8" fillId="9" borderId="4" xfId="7" applyFill="1" applyBorder="1" applyAlignment="1">
      <alignment vertical="center" wrapText="1"/>
    </xf>
    <xf numFmtId="0" fontId="8" fillId="9" borderId="5" xfId="7" applyFill="1" applyBorder="1" applyAlignment="1">
      <alignment vertical="center" wrapText="1"/>
    </xf>
    <xf numFmtId="0" fontId="8" fillId="9" borderId="3" xfId="7" applyFill="1" applyBorder="1" applyAlignment="1">
      <alignment horizontal="left" vertical="center" wrapText="1"/>
    </xf>
    <xf numFmtId="0" fontId="8" fillId="9" borderId="4" xfId="7" applyFill="1" applyBorder="1" applyAlignment="1">
      <alignment horizontal="left" vertical="center" wrapText="1"/>
    </xf>
    <xf numFmtId="0" fontId="10" fillId="8" borderId="8" xfId="7" applyFont="1" applyFill="1" applyBorder="1">
      <alignment vertical="center"/>
    </xf>
    <xf numFmtId="0" fontId="10" fillId="9" borderId="1" xfId="7" applyFont="1" applyFill="1" applyBorder="1">
      <alignment vertical="center"/>
    </xf>
    <xf numFmtId="0" fontId="10" fillId="9" borderId="3" xfId="7" applyFont="1" applyFill="1" applyBorder="1" applyAlignment="1">
      <alignment vertical="center" wrapText="1"/>
    </xf>
    <xf numFmtId="0" fontId="10" fillId="9" borderId="4" xfId="7" applyFont="1" applyFill="1" applyBorder="1" applyAlignment="1">
      <alignment vertical="center" wrapText="1"/>
    </xf>
    <xf numFmtId="0" fontId="10" fillId="9" borderId="5" xfId="7" applyFont="1" applyFill="1" applyBorder="1" applyAlignment="1">
      <alignment vertical="center" wrapText="1"/>
    </xf>
    <xf numFmtId="0" fontId="10" fillId="9" borderId="3" xfId="7" applyFont="1" applyFill="1" applyBorder="1" applyAlignment="1">
      <alignment horizontal="center" vertical="center" wrapText="1"/>
    </xf>
    <xf numFmtId="0" fontId="10" fillId="9" borderId="4" xfId="7" applyFont="1" applyFill="1" applyBorder="1" applyAlignment="1">
      <alignment horizontal="center" vertical="center" wrapText="1"/>
    </xf>
    <xf numFmtId="0" fontId="10" fillId="9" borderId="5" xfId="7" applyFont="1" applyFill="1" applyBorder="1" applyAlignment="1">
      <alignment horizontal="center" vertical="center" wrapText="1"/>
    </xf>
    <xf numFmtId="0" fontId="8" fillId="9" borderId="3" xfId="7" applyFill="1" applyBorder="1" applyAlignment="1">
      <alignment horizontal="center" vertical="center" wrapText="1"/>
    </xf>
    <xf numFmtId="0" fontId="8" fillId="9" borderId="4" xfId="7" applyFill="1" applyBorder="1" applyAlignment="1">
      <alignment horizontal="center" vertical="center" wrapText="1"/>
    </xf>
    <xf numFmtId="0" fontId="8" fillId="9" borderId="5" xfId="7" applyFill="1" applyBorder="1" applyAlignment="1">
      <alignment horizontal="center" vertical="center" wrapText="1"/>
    </xf>
    <xf numFmtId="0" fontId="8" fillId="9" borderId="8" xfId="7" applyFill="1" applyBorder="1">
      <alignment vertical="center"/>
    </xf>
    <xf numFmtId="0" fontId="10" fillId="9" borderId="4" xfId="7" applyFont="1" applyFill="1" applyBorder="1" applyAlignment="1">
      <alignment horizontal="center" vertical="center"/>
    </xf>
    <xf numFmtId="0" fontId="10" fillId="9" borderId="3" xfId="7" applyFont="1" applyFill="1" applyBorder="1" applyAlignment="1">
      <alignment horizontal="center" vertical="center"/>
    </xf>
    <xf numFmtId="0" fontId="10" fillId="9" borderId="5" xfId="7" applyFont="1" applyFill="1" applyBorder="1" applyAlignment="1">
      <alignment horizontal="center" vertical="center"/>
    </xf>
    <xf numFmtId="0" fontId="8" fillId="9" borderId="5" xfId="7" applyFill="1" applyBorder="1" applyAlignment="1">
      <alignment horizontal="left" vertical="center" wrapText="1"/>
    </xf>
    <xf numFmtId="38" fontId="11" fillId="0" borderId="8" xfId="2" applyFont="1" applyBorder="1" applyAlignment="1">
      <alignment horizontal="left" vertical="center"/>
    </xf>
    <xf numFmtId="38" fontId="11" fillId="0" borderId="20" xfId="2" applyFont="1" applyBorder="1" applyAlignment="1">
      <alignment horizontal="left" vertical="center"/>
    </xf>
    <xf numFmtId="38" fontId="11" fillId="0" borderId="8" xfId="2" applyFont="1" applyFill="1" applyBorder="1" applyAlignment="1">
      <alignment horizontal="left" vertical="center"/>
    </xf>
    <xf numFmtId="38" fontId="11" fillId="0" borderId="20" xfId="2" applyFont="1" applyFill="1" applyBorder="1" applyAlignment="1">
      <alignment horizontal="left" vertical="center"/>
    </xf>
    <xf numFmtId="38" fontId="14" fillId="12" borderId="0" xfId="2" applyFont="1" applyFill="1" applyAlignment="1">
      <alignment horizontal="center" vertical="center"/>
    </xf>
    <xf numFmtId="38" fontId="11" fillId="0" borderId="0" xfId="2" applyFont="1" applyBorder="1" applyAlignment="1">
      <alignment horizontal="right" vertical="center"/>
    </xf>
    <xf numFmtId="0" fontId="0" fillId="0" borderId="0" xfId="0" applyAlignment="1">
      <alignment horizontal="right" vertical="center"/>
    </xf>
    <xf numFmtId="38" fontId="11" fillId="0" borderId="6" xfId="2" applyFont="1" applyBorder="1" applyAlignment="1">
      <alignment horizontal="left" vertical="center"/>
    </xf>
    <xf numFmtId="38" fontId="11" fillId="0" borderId="17" xfId="2" applyFont="1" applyBorder="1" applyAlignment="1">
      <alignment horizontal="left" vertical="center"/>
    </xf>
    <xf numFmtId="38" fontId="11" fillId="0" borderId="2" xfId="2" applyFont="1" applyBorder="1" applyAlignment="1">
      <alignment horizontal="left" vertical="center"/>
    </xf>
    <xf numFmtId="38" fontId="11" fillId="0" borderId="18" xfId="2" applyFont="1" applyBorder="1" applyAlignment="1">
      <alignment horizontal="left" vertical="center"/>
    </xf>
    <xf numFmtId="38" fontId="11" fillId="0" borderId="10" xfId="2" applyFont="1" applyBorder="1" applyAlignment="1">
      <alignment horizontal="left" vertical="center"/>
    </xf>
    <xf numFmtId="38" fontId="11" fillId="0" borderId="19" xfId="2" applyFont="1" applyBorder="1" applyAlignment="1">
      <alignment horizontal="left" vertical="center"/>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vertical="center" wrapText="1"/>
    </xf>
    <xf numFmtId="38" fontId="15" fillId="0" borderId="21" xfId="0" applyNumberFormat="1" applyFont="1" applyBorder="1" applyAlignment="1">
      <alignment horizontal="center" vertical="center"/>
    </xf>
    <xf numFmtId="38" fontId="15" fillId="0" borderId="22" xfId="0" applyNumberFormat="1" applyFont="1" applyBorder="1" applyAlignment="1">
      <alignment horizontal="center" vertical="center"/>
    </xf>
    <xf numFmtId="38" fontId="15" fillId="0" borderId="23" xfId="0" applyNumberFormat="1" applyFont="1" applyBorder="1" applyAlignment="1">
      <alignment horizontal="center"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14" fillId="12" borderId="0" xfId="0" applyFont="1" applyFill="1" applyAlignment="1">
      <alignment horizontal="center" vertical="center"/>
    </xf>
    <xf numFmtId="38" fontId="32" fillId="0" borderId="0" xfId="2" applyFont="1" applyAlignment="1">
      <alignment horizontal="center" vertical="center"/>
    </xf>
    <xf numFmtId="38" fontId="12" fillId="0" borderId="0" xfId="2" applyFont="1" applyAlignment="1">
      <alignment horizontal="righ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11" fillId="0" borderId="11" xfId="0" applyFont="1" applyBorder="1" applyAlignment="1">
      <alignment horizontal="left" vertical="center"/>
    </xf>
    <xf numFmtId="38" fontId="11" fillId="0" borderId="0" xfId="2" applyFont="1" applyBorder="1">
      <alignment vertical="center"/>
    </xf>
    <xf numFmtId="38" fontId="2" fillId="0" borderId="24" xfId="2" applyFont="1" applyFill="1" applyBorder="1" applyAlignment="1">
      <alignment horizontal="center" vertical="center"/>
    </xf>
    <xf numFmtId="38" fontId="2" fillId="0" borderId="25" xfId="2" applyFont="1" applyFill="1" applyBorder="1" applyAlignment="1">
      <alignment horizontal="center" vertical="center"/>
    </xf>
    <xf numFmtId="38" fontId="15" fillId="0" borderId="26" xfId="0" applyNumberFormat="1" applyFont="1" applyBorder="1" applyAlignment="1">
      <alignment horizontal="center" vertical="center"/>
    </xf>
    <xf numFmtId="0" fontId="0" fillId="0" borderId="0" xfId="0" applyAlignment="1">
      <alignment horizontal="left" vertical="center"/>
    </xf>
    <xf numFmtId="0" fontId="11" fillId="0" borderId="11" xfId="0" applyFont="1" applyBorder="1">
      <alignment vertical="center"/>
    </xf>
  </cellXfs>
  <cellStyles count="8">
    <cellStyle name="ハイパーリンク 2" xfId="1" xr:uid="{21AF80D0-CEC4-457A-8CE3-CAB76912A622}"/>
    <cellStyle name="桁区切り" xfId="2" builtinId="6"/>
    <cellStyle name="桁区切り 2" xfId="3" xr:uid="{7F95A0E5-E298-4AA7-B4B7-B580CEDBB143}"/>
    <cellStyle name="桁区切り 3" xfId="4" xr:uid="{1E33596B-9D89-4638-A811-660756EF8220}"/>
    <cellStyle name="標準" xfId="0" builtinId="0"/>
    <cellStyle name="標準 2" xfId="5" xr:uid="{468B1134-4C48-49B8-B483-E8206F3F2EFC}"/>
    <cellStyle name="標準 3" xfId="6" xr:uid="{8C834916-000A-436C-9F71-8077DD371537}"/>
    <cellStyle name="標準 4" xfId="7" xr:uid="{C1FF1480-96B0-4E13-A9A4-2422B23848F2}"/>
  </cellStyles>
  <dxfs count="6">
    <dxf>
      <fill>
        <patternFill>
          <bgColor rgb="FFCCFFCC"/>
        </patternFill>
      </fill>
    </dxf>
    <dxf>
      <fill>
        <patternFill>
          <bgColor rgb="FFFFCCFF"/>
        </patternFill>
      </fill>
    </dxf>
    <dxf>
      <fill>
        <patternFill>
          <bgColor rgb="FFFFFF00"/>
        </patternFill>
      </fill>
    </dxf>
    <dxf>
      <fill>
        <patternFill>
          <bgColor rgb="FFCCFFCC"/>
        </patternFill>
      </fill>
    </dxf>
    <dxf>
      <fill>
        <patternFill>
          <bgColor rgb="FFFFFF00"/>
        </patternFill>
      </fill>
    </dxf>
    <dxf>
      <fill>
        <patternFill>
          <bgColor rgb="FFFFCCFF"/>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theme/theme1.xml" Type="http://schemas.openxmlformats.org/officeDocument/2006/relationships/theme"/><Relationship Id="rId29" Target="styles.xml" Type="http://schemas.openxmlformats.org/officeDocument/2006/relationships/styles"/><Relationship Id="rId3" Target="worksheets/sheet3.xml" Type="http://schemas.openxmlformats.org/officeDocument/2006/relationships/worksheet"/><Relationship Id="rId30" Target="sharedStrings.xml" Type="http://schemas.openxmlformats.org/officeDocument/2006/relationships/sharedStrings"/><Relationship Id="rId31"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http://www.soumu.go.jp/toukei_toukatsu/index/seido/sangyo/H25index.htm" TargetMode="External" Type="http://schemas.openxmlformats.org/officeDocument/2006/relationships/hyperlink"/></Relationships>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19051</xdr:rowOff>
    </xdr:from>
    <xdr:to>
      <xdr:col>16</xdr:col>
      <xdr:colOff>19050</xdr:colOff>
      <xdr:row>34</xdr:row>
      <xdr:rowOff>160021</xdr:rowOff>
    </xdr:to>
    <xdr:sp macro="" textlink="">
      <xdr:nvSpPr>
        <xdr:cNvPr id="2" name="正方形/長方形 1">
          <a:extLst>
            <a:ext uri="{FF2B5EF4-FFF2-40B4-BE49-F238E27FC236}">
              <a16:creationId xmlns:a16="http://schemas.microsoft.com/office/drawing/2014/main" id="{1EA4EF2D-BC51-466E-B38B-83D8B7767ED7}"/>
            </a:ext>
          </a:extLst>
        </xdr:cNvPr>
        <xdr:cNvSpPr/>
      </xdr:nvSpPr>
      <xdr:spPr>
        <a:xfrm>
          <a:off x="0" y="19051"/>
          <a:ext cx="11391900" cy="54559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rgbClr val="0000FF"/>
              </a:solidFill>
            </a:rPr>
            <a:t>●提案者要旨情報シートに必要事項を入力してください（提案書の該当事項と相違がないか必ず確認してください）。</a:t>
          </a:r>
          <a:endParaRPr kumimoji="1" lang="en-US" altLang="ja-JP" sz="1800">
            <a:solidFill>
              <a:srgbClr val="0000FF"/>
            </a:solidFill>
          </a:endParaRPr>
        </a:p>
        <a:p>
          <a:pPr algn="l"/>
          <a:r>
            <a:rPr kumimoji="1" lang="ja-JP" altLang="en-US" sz="1800">
              <a:solidFill>
                <a:srgbClr val="0000FF"/>
              </a:solidFill>
            </a:rPr>
            <a:t>●当該事業では委託は認めていません。</a:t>
          </a:r>
          <a:endParaRPr kumimoji="1" lang="en-US" altLang="ja-JP" sz="1800">
            <a:solidFill>
              <a:srgbClr val="0000FF"/>
            </a:solidFill>
          </a:endParaRPr>
        </a:p>
        <a:p>
          <a:pPr algn="l"/>
          <a:r>
            <a:rPr kumimoji="1" lang="ja-JP" altLang="en-US" sz="1800">
              <a:solidFill>
                <a:srgbClr val="0000FF"/>
              </a:solidFill>
            </a:rPr>
            <a:t>●共同研究先がある場合の補助金の額の計算方法</a:t>
          </a:r>
          <a:endParaRPr kumimoji="1" lang="en-US" altLang="ja-JP" sz="1800">
            <a:solidFill>
              <a:srgbClr val="0000FF"/>
            </a:solidFill>
          </a:endParaRPr>
        </a:p>
        <a:p>
          <a:pPr algn="l"/>
          <a:r>
            <a:rPr kumimoji="1" lang="ja-JP" altLang="en-US" sz="1800">
              <a:solidFill>
                <a:srgbClr val="0000FF"/>
              </a:solidFill>
            </a:rPr>
            <a:t>　①学術機関等の場合</a:t>
          </a:r>
          <a:endParaRPr kumimoji="1" lang="en-US" altLang="ja-JP" sz="1800">
            <a:solidFill>
              <a:srgbClr val="0000FF"/>
            </a:solidFill>
          </a:endParaRPr>
        </a:p>
        <a:p>
          <a:pPr algn="l"/>
          <a:r>
            <a:rPr kumimoji="1" lang="ja-JP" altLang="en-US" sz="1800">
              <a:solidFill>
                <a:srgbClr val="0000FF"/>
              </a:solidFill>
            </a:rPr>
            <a:t>　　補助金の額＝（</a:t>
          </a:r>
          <a:r>
            <a:rPr kumimoji="1" lang="en-US" altLang="ja-JP" sz="1800">
              <a:solidFill>
                <a:srgbClr val="0000FF"/>
              </a:solidFill>
            </a:rPr>
            <a:t>Ⅰ</a:t>
          </a:r>
          <a:r>
            <a:rPr kumimoji="1" lang="ja-JP" altLang="en-US" sz="1800">
              <a:solidFill>
                <a:srgbClr val="0000FF"/>
              </a:solidFill>
            </a:rPr>
            <a:t>＋</a:t>
          </a:r>
          <a:r>
            <a:rPr kumimoji="1" lang="en-US" altLang="ja-JP" sz="1800">
              <a:solidFill>
                <a:srgbClr val="0000FF"/>
              </a:solidFill>
            </a:rPr>
            <a:t>Ⅱ</a:t>
          </a:r>
          <a:r>
            <a:rPr kumimoji="1" lang="ja-JP" altLang="en-US" sz="1800">
              <a:solidFill>
                <a:srgbClr val="0000FF"/>
              </a:solidFill>
            </a:rPr>
            <a:t>＋</a:t>
          </a:r>
          <a:r>
            <a:rPr kumimoji="1" lang="en-US" altLang="ja-JP" sz="1800">
              <a:solidFill>
                <a:srgbClr val="0000FF"/>
              </a:solidFill>
            </a:rPr>
            <a:t>Ⅲ</a:t>
          </a:r>
          <a:r>
            <a:rPr kumimoji="1" lang="ja-JP" altLang="en-US" sz="1800">
              <a:solidFill>
                <a:srgbClr val="0000FF"/>
              </a:solidFill>
            </a:rPr>
            <a:t>）</a:t>
          </a:r>
          <a:r>
            <a:rPr kumimoji="1" lang="en-US" altLang="ja-JP" sz="1800">
              <a:solidFill>
                <a:srgbClr val="0000FF"/>
              </a:solidFill>
            </a:rPr>
            <a:t>×</a:t>
          </a:r>
          <a:r>
            <a:rPr kumimoji="1" lang="ja-JP" altLang="en-US" sz="1800">
              <a:solidFill>
                <a:srgbClr val="0000FF"/>
              </a:solidFill>
            </a:rPr>
            <a:t>補助率（千円未満切り捨て）＋共同研究費（千円未満切り捨て）</a:t>
          </a:r>
          <a:endParaRPr kumimoji="1" lang="en-US" altLang="ja-JP" sz="1800">
            <a:solidFill>
              <a:srgbClr val="0000FF"/>
            </a:solidFill>
          </a:endParaRPr>
        </a:p>
        <a:p>
          <a:pPr algn="l"/>
          <a:r>
            <a:rPr kumimoji="1" lang="ja-JP" altLang="en-US" sz="1600">
              <a:solidFill>
                <a:srgbClr val="0000FF"/>
              </a:solidFill>
            </a:rPr>
            <a:t>　　学術機関等とは：国公立研究機関、国公立大学法人、公立大学、私立大学、高等専門学校、独立行政法人、公設試験研究機関</a:t>
          </a:r>
          <a:endParaRPr kumimoji="1" lang="en-US" altLang="ja-JP" sz="1600">
            <a:solidFill>
              <a:srgbClr val="0000FF"/>
            </a:solidFill>
          </a:endParaRPr>
        </a:p>
        <a:p>
          <a:pPr algn="l"/>
          <a:r>
            <a:rPr kumimoji="1" lang="ja-JP" altLang="en-US" sz="1600">
              <a:solidFill>
                <a:srgbClr val="0000FF"/>
              </a:solidFill>
            </a:rPr>
            <a:t>　　　　　　　　　　　　及びこれらに準ずる機関</a:t>
          </a:r>
          <a:endParaRPr kumimoji="1" lang="en-US" altLang="ja-JP" sz="1600">
            <a:solidFill>
              <a:srgbClr val="0000FF"/>
            </a:solidFill>
          </a:endParaRPr>
        </a:p>
        <a:p>
          <a:pPr algn="l"/>
          <a:r>
            <a:rPr kumimoji="1" lang="ja-JP" altLang="en-US" sz="1600">
              <a:solidFill>
                <a:srgbClr val="0000FF"/>
              </a:solidFill>
            </a:rPr>
            <a:t>　　使用シート：</a:t>
          </a:r>
          <a:r>
            <a:rPr kumimoji="1" lang="en-US" altLang="ja-JP" sz="1600">
              <a:solidFill>
                <a:srgbClr val="0000FF"/>
              </a:solidFill>
            </a:rPr>
            <a:t>10.(5)</a:t>
          </a:r>
          <a:r>
            <a:rPr kumimoji="1" lang="ja-JP" altLang="en-US" sz="1600">
              <a:solidFill>
                <a:srgbClr val="0000FF"/>
              </a:solidFill>
            </a:rPr>
            <a:t>明細表 </a:t>
          </a:r>
          <a:r>
            <a:rPr kumimoji="1" lang="en-US" altLang="ja-JP" sz="1600">
              <a:solidFill>
                <a:srgbClr val="0000FF"/>
              </a:solidFill>
            </a:rPr>
            <a:t>(</a:t>
          </a:r>
          <a:r>
            <a:rPr kumimoji="1" lang="ja-JP" altLang="en-US" sz="1600">
              <a:solidFill>
                <a:srgbClr val="0000FF"/>
              </a:solidFill>
            </a:rPr>
            <a:t>共同研究先</a:t>
          </a:r>
          <a:r>
            <a:rPr kumimoji="1" lang="en-US" altLang="ja-JP" sz="1600">
              <a:solidFill>
                <a:srgbClr val="0000FF"/>
              </a:solidFill>
            </a:rPr>
            <a:t>_</a:t>
          </a:r>
          <a:r>
            <a:rPr kumimoji="1" lang="ja-JP" altLang="en-US" sz="1600">
              <a:solidFill>
                <a:srgbClr val="0000FF"/>
              </a:solidFill>
            </a:rPr>
            <a:t>学術機関</a:t>
          </a:r>
          <a:r>
            <a:rPr kumimoji="1" lang="en-US" altLang="ja-JP" sz="1600">
              <a:solidFill>
                <a:srgbClr val="0000FF"/>
              </a:solidFill>
            </a:rPr>
            <a:t>N</a:t>
          </a:r>
          <a:r>
            <a:rPr kumimoji="1" lang="ja-JP" altLang="en-US" sz="1600">
              <a:solidFill>
                <a:srgbClr val="0000FF"/>
              </a:solidFill>
            </a:rPr>
            <a:t>＊</a:t>
          </a:r>
          <a:r>
            <a:rPr kumimoji="1" lang="en-US" altLang="ja-JP" sz="1600">
              <a:solidFill>
                <a:srgbClr val="0000FF"/>
              </a:solidFill>
            </a:rPr>
            <a:t>)</a:t>
          </a:r>
        </a:p>
        <a:p>
          <a:pPr algn="l"/>
          <a:endParaRPr kumimoji="1" lang="en-US" altLang="ja-JP" sz="1600">
            <a:solidFill>
              <a:srgbClr val="0000FF"/>
            </a:solidFill>
          </a:endParaRPr>
        </a:p>
        <a:p>
          <a:pPr algn="l"/>
          <a:r>
            <a:rPr kumimoji="1" lang="ja-JP" altLang="en-US" sz="1800">
              <a:solidFill>
                <a:srgbClr val="0000FF"/>
              </a:solidFill>
            </a:rPr>
            <a:t>　②一般財団法人及び一般社団法人の場合</a:t>
          </a:r>
          <a:endParaRPr kumimoji="1" lang="en-US" altLang="ja-JP" sz="1800">
            <a:solidFill>
              <a:srgbClr val="0000FF"/>
            </a:solidFill>
          </a:endParaRPr>
        </a:p>
        <a:p>
          <a:pPr algn="l"/>
          <a:r>
            <a:rPr kumimoji="1" lang="ja-JP" altLang="en-US" sz="1800">
              <a:solidFill>
                <a:srgbClr val="0000FF"/>
              </a:solidFill>
            </a:rPr>
            <a:t>　　補助金の額＝（</a:t>
          </a:r>
          <a:r>
            <a:rPr kumimoji="1" lang="en-US" altLang="ja-JP" sz="1800">
              <a:solidFill>
                <a:srgbClr val="0000FF"/>
              </a:solidFill>
            </a:rPr>
            <a:t>Ⅰ</a:t>
          </a:r>
          <a:r>
            <a:rPr kumimoji="1" lang="ja-JP" altLang="en-US" sz="1800">
              <a:solidFill>
                <a:srgbClr val="0000FF"/>
              </a:solidFill>
            </a:rPr>
            <a:t>＋</a:t>
          </a:r>
          <a:r>
            <a:rPr kumimoji="1" lang="en-US" altLang="ja-JP" sz="1800">
              <a:solidFill>
                <a:srgbClr val="0000FF"/>
              </a:solidFill>
            </a:rPr>
            <a:t>Ⅱ</a:t>
          </a:r>
          <a:r>
            <a:rPr kumimoji="1" lang="ja-JP" altLang="en-US" sz="1800">
              <a:solidFill>
                <a:srgbClr val="0000FF"/>
              </a:solidFill>
            </a:rPr>
            <a:t>＋</a:t>
          </a:r>
          <a:r>
            <a:rPr kumimoji="1" lang="en-US" altLang="ja-JP" sz="1800">
              <a:solidFill>
                <a:srgbClr val="0000FF"/>
              </a:solidFill>
            </a:rPr>
            <a:t>Ⅲ</a:t>
          </a:r>
          <a:r>
            <a:rPr kumimoji="1" lang="ja-JP" altLang="en-US" sz="1800">
              <a:solidFill>
                <a:srgbClr val="0000FF"/>
              </a:solidFill>
            </a:rPr>
            <a:t>）</a:t>
          </a:r>
          <a:r>
            <a:rPr kumimoji="1" lang="en-US" altLang="ja-JP" sz="1800">
              <a:solidFill>
                <a:srgbClr val="0000FF"/>
              </a:solidFill>
            </a:rPr>
            <a:t>×</a:t>
          </a:r>
          <a:r>
            <a:rPr kumimoji="1" lang="ja-JP" altLang="en-US" sz="1800">
              <a:solidFill>
                <a:srgbClr val="0000FF"/>
              </a:solidFill>
            </a:rPr>
            <a:t>補助率（千円未満切り捨て）＋共同研究費</a:t>
          </a:r>
          <a:r>
            <a:rPr kumimoji="1" lang="en-US" altLang="ja-JP" sz="1800">
              <a:solidFill>
                <a:srgbClr val="0000FF"/>
              </a:solidFill>
            </a:rPr>
            <a:t>×</a:t>
          </a:r>
          <a:r>
            <a:rPr kumimoji="1" lang="ja-JP" altLang="en-US" sz="1800">
              <a:solidFill>
                <a:srgbClr val="0000FF"/>
              </a:solidFill>
            </a:rPr>
            <a:t>補助率（千円未満切り捨て）</a:t>
          </a:r>
        </a:p>
        <a:p>
          <a:pPr algn="l"/>
          <a:r>
            <a:rPr kumimoji="1" lang="ja-JP" altLang="en-US" sz="1600">
              <a:solidFill>
                <a:srgbClr val="0000FF"/>
              </a:solidFill>
            </a:rPr>
            <a:t>　　使用シート：</a:t>
          </a:r>
          <a:r>
            <a:rPr kumimoji="1" lang="en-US" altLang="ja-JP" sz="1600">
              <a:solidFill>
                <a:srgbClr val="0000FF"/>
              </a:solidFill>
            </a:rPr>
            <a:t>10.(5)</a:t>
          </a:r>
          <a:r>
            <a:rPr kumimoji="1" lang="ja-JP" altLang="en-US" sz="1600">
              <a:solidFill>
                <a:srgbClr val="0000FF"/>
              </a:solidFill>
            </a:rPr>
            <a:t>明細表 </a:t>
          </a:r>
          <a:r>
            <a:rPr kumimoji="1" lang="en-US" altLang="ja-JP" sz="1600">
              <a:solidFill>
                <a:srgbClr val="0000FF"/>
              </a:solidFill>
            </a:rPr>
            <a:t>(</a:t>
          </a:r>
          <a:r>
            <a:rPr kumimoji="1" lang="ja-JP" altLang="en-US" sz="1600">
              <a:solidFill>
                <a:srgbClr val="0000FF"/>
              </a:solidFill>
            </a:rPr>
            <a:t>共同研究先</a:t>
          </a:r>
          <a:r>
            <a:rPr kumimoji="1" lang="en-US" altLang="ja-JP" sz="1600">
              <a:solidFill>
                <a:srgbClr val="0000FF"/>
              </a:solidFill>
            </a:rPr>
            <a:t>_</a:t>
          </a:r>
          <a:r>
            <a:rPr kumimoji="1" lang="ja-JP" altLang="en-US" sz="1600">
              <a:solidFill>
                <a:srgbClr val="0000FF"/>
              </a:solidFill>
            </a:rPr>
            <a:t>その他</a:t>
          </a:r>
          <a:r>
            <a:rPr kumimoji="1" lang="en-US" altLang="ja-JP" sz="1600">
              <a:solidFill>
                <a:srgbClr val="0000FF"/>
              </a:solidFill>
            </a:rPr>
            <a:t>N</a:t>
          </a:r>
          <a:r>
            <a:rPr kumimoji="1" lang="ja-JP" altLang="en-US" sz="1600">
              <a:solidFill>
                <a:srgbClr val="0000FF"/>
              </a:solidFill>
            </a:rPr>
            <a:t>＊</a:t>
          </a:r>
          <a:r>
            <a:rPr kumimoji="1" lang="en-US" altLang="ja-JP" sz="1600">
              <a:solidFill>
                <a:srgbClr val="0000FF"/>
              </a:solidFill>
            </a:rPr>
            <a:t>)</a:t>
          </a:r>
        </a:p>
        <a:p>
          <a:pPr algn="l"/>
          <a:endParaRPr kumimoji="1" lang="en-US" altLang="ja-JP" sz="1800">
            <a:solidFill>
              <a:srgbClr val="0000FF"/>
            </a:solidFill>
          </a:endParaRPr>
        </a:p>
        <a:p>
          <a:pPr algn="l"/>
          <a:r>
            <a:rPr kumimoji="1" lang="ja-JP" altLang="en-US" sz="1800">
              <a:solidFill>
                <a:srgbClr val="0000FF"/>
              </a:solidFill>
            </a:rPr>
            <a:t>＝＝共同提案者が２者以上の場合＝＝</a:t>
          </a:r>
          <a:endParaRPr kumimoji="1" lang="en-US" altLang="ja-JP" sz="1800">
            <a:solidFill>
              <a:srgbClr val="0000FF"/>
            </a:solidFill>
          </a:endParaRPr>
        </a:p>
        <a:p>
          <a:pPr algn="l"/>
          <a:r>
            <a:rPr kumimoji="1" lang="ja-JP" altLang="en-US" sz="1800">
              <a:solidFill>
                <a:srgbClr val="0000FF"/>
              </a:solidFill>
            </a:rPr>
            <a:t>●この積算表は代表提案者、共同提案者１社分で構成しています。</a:t>
          </a:r>
          <a:endParaRPr kumimoji="1" lang="en-US" altLang="ja-JP" sz="1800">
            <a:solidFill>
              <a:srgbClr val="0000FF"/>
            </a:solidFill>
          </a:endParaRPr>
        </a:p>
        <a:p>
          <a:pPr algn="l"/>
          <a:r>
            <a:rPr kumimoji="1" lang="ja-JP" altLang="en-US" sz="1800">
              <a:solidFill>
                <a:srgbClr val="0000FF"/>
              </a:solidFill>
            </a:rPr>
            <a:t>●共同提案者が２者以上の場合は以下のシートをコピーして２者目以降のシートを作成してください。</a:t>
          </a:r>
          <a:endParaRPr kumimoji="1" lang="en-US" altLang="ja-JP" sz="1800">
            <a:solidFill>
              <a:srgbClr val="0000FF"/>
            </a:solidFill>
          </a:endParaRPr>
        </a:p>
        <a:p>
          <a:pPr algn="l"/>
          <a:r>
            <a:rPr kumimoji="1" lang="ja-JP" altLang="en-US" sz="1800">
              <a:solidFill>
                <a:srgbClr val="0000FF"/>
              </a:solidFill>
            </a:rPr>
            <a:t>　「共同提案先総括表」、「明細表（共同提案先＊＊＊＊）」</a:t>
          </a:r>
          <a:endParaRPr kumimoji="1" lang="en-US" altLang="ja-JP" sz="1800">
            <a:solidFill>
              <a:srgbClr val="0000FF"/>
            </a:solidFill>
          </a:endParaRPr>
        </a:p>
        <a:p>
          <a:pPr algn="l"/>
          <a:r>
            <a:rPr kumimoji="1" lang="ja-JP" altLang="en-US" sz="1800">
              <a:solidFill>
                <a:srgbClr val="0000FF"/>
              </a:solidFill>
            </a:rPr>
            <a:t>●「全期間総括表」に共同提案者３者目以降の行を作成し、「合計」行に３者目以降の金額を足してください。</a:t>
          </a:r>
          <a:endParaRPr kumimoji="1" lang="en-US" altLang="ja-JP" sz="1800">
            <a:solidFill>
              <a:srgbClr val="0000FF"/>
            </a:solidFill>
          </a:endParaRPr>
        </a:p>
        <a:p>
          <a:pPr algn="l"/>
          <a:endParaRPr kumimoji="1" lang="en-US" altLang="ja-JP" sz="1800">
            <a:solidFill>
              <a:srgbClr val="0000FF"/>
            </a:solidFill>
          </a:endParaRPr>
        </a:p>
        <a:p>
          <a:pPr algn="l"/>
          <a:endParaRPr kumimoji="1" lang="ja-JP" altLang="en-US" sz="1100">
            <a:solidFill>
              <a:srgbClr val="0000FF"/>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4" name="テキスト ボックス 3">
          <a:extLst>
            <a:ext uri="{FF2B5EF4-FFF2-40B4-BE49-F238E27FC236}">
              <a16:creationId xmlns:a16="http://schemas.microsoft.com/office/drawing/2014/main" id="{5C919539-1205-C355-C1CD-084B76E857B1}"/>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4" name="テキスト ボックス 3">
          <a:extLst>
            <a:ext uri="{FF2B5EF4-FFF2-40B4-BE49-F238E27FC236}">
              <a16:creationId xmlns:a16="http://schemas.microsoft.com/office/drawing/2014/main" id="{2D74F38C-A53B-B95D-FFFA-6B461F9119DC}"/>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2" name="テキスト ボックス 1">
          <a:extLst>
            <a:ext uri="{FF2B5EF4-FFF2-40B4-BE49-F238E27FC236}">
              <a16:creationId xmlns:a16="http://schemas.microsoft.com/office/drawing/2014/main" id="{A7F3759B-07BE-4A58-BA19-8F94BB2ECDCC}"/>
            </a:ext>
          </a:extLst>
        </xdr:cNvPr>
        <xdr:cNvSpPr txBox="1"/>
      </xdr:nvSpPr>
      <xdr:spPr>
        <a:xfrm>
          <a:off x="9953625" y="495300"/>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N5</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N5</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12</xdr:col>
      <xdr:colOff>0</xdr:colOff>
      <xdr:row>4</xdr:row>
      <xdr:rowOff>0</xdr:rowOff>
    </xdr:from>
    <xdr:ext cx="9241184" cy="9548768"/>
    <xdr:sp macro="" textlink="">
      <xdr:nvSpPr>
        <xdr:cNvPr id="3" name="テキスト ボックス 2">
          <a:extLst>
            <a:ext uri="{FF2B5EF4-FFF2-40B4-BE49-F238E27FC236}">
              <a16:creationId xmlns:a16="http://schemas.microsoft.com/office/drawing/2014/main" id="{D585F572-7432-B102-C5ED-FA160E3192A5}"/>
            </a:ext>
          </a:extLst>
        </xdr:cNvPr>
        <xdr:cNvSpPr txBox="1"/>
      </xdr:nvSpPr>
      <xdr:spPr>
        <a:xfrm>
          <a:off x="9950824" y="986118"/>
          <a:ext cx="9241184" cy="9548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・共同提案者の企業規模（中小企業、大企業）は、共同提案先総括表シートの</a:t>
          </a:r>
          <a:r>
            <a:rPr kumimoji="1" lang="en-US" altLang="ja-JP" sz="1800" b="1" i="1">
              <a:solidFill>
                <a:srgbClr val="0000FF"/>
              </a:solidFill>
            </a:rPr>
            <a:t>J3</a:t>
          </a:r>
          <a:r>
            <a:rPr kumimoji="1" lang="ja-JP" altLang="en-US" sz="1800" b="1" i="1">
              <a:solidFill>
                <a:srgbClr val="0000FF"/>
              </a:solidFill>
            </a:rPr>
            <a:t>セルの</a:t>
          </a:r>
          <a:endParaRPr kumimoji="1" lang="en-US" altLang="ja-JP" sz="1800" b="1" i="1">
            <a:solidFill>
              <a:srgbClr val="0000FF"/>
            </a:solidFill>
          </a:endParaRP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N1</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5" name="テキスト ボックス 4">
          <a:extLst>
            <a:ext uri="{FF2B5EF4-FFF2-40B4-BE49-F238E27FC236}">
              <a16:creationId xmlns:a16="http://schemas.microsoft.com/office/drawing/2014/main" id="{4277524D-AB21-4AD9-55D4-F3782988FEA6}"/>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・共同提案者の企業規模（中小企業、大企業）は、共同提案先総括表シートの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N2</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4" name="テキスト ボックス 3">
          <a:extLst>
            <a:ext uri="{FF2B5EF4-FFF2-40B4-BE49-F238E27FC236}">
              <a16:creationId xmlns:a16="http://schemas.microsoft.com/office/drawing/2014/main" id="{A5F72A16-4FEB-4E6B-4E9E-6444C6CB1576}"/>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・共同提案者の企業規模（中小企業、大企業）は、共同提案先総括表シートの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N3</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N3</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4" name="テキスト ボックス 3">
          <a:extLst>
            <a:ext uri="{FF2B5EF4-FFF2-40B4-BE49-F238E27FC236}">
              <a16:creationId xmlns:a16="http://schemas.microsoft.com/office/drawing/2014/main" id="{848B056D-87ED-565A-B20B-375BB0908E47}"/>
            </a:ext>
          </a:extLst>
        </xdr:cNvPr>
        <xdr:cNvSpPr txBox="1"/>
      </xdr:nvSpPr>
      <xdr:spPr>
        <a:xfrm>
          <a:off x="10847294" y="986118"/>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・共同提案者の企業規模（中小企業、大企業）は、共同提案先総括表シートの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N4</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N4</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12</xdr:col>
      <xdr:colOff>0</xdr:colOff>
      <xdr:row>4</xdr:row>
      <xdr:rowOff>0</xdr:rowOff>
    </xdr:from>
    <xdr:ext cx="9544088" cy="9545690"/>
    <xdr:sp macro="" textlink="">
      <xdr:nvSpPr>
        <xdr:cNvPr id="2" name="テキスト ボックス 1">
          <a:extLst>
            <a:ext uri="{FF2B5EF4-FFF2-40B4-BE49-F238E27FC236}">
              <a16:creationId xmlns:a16="http://schemas.microsoft.com/office/drawing/2014/main" id="{1FD23278-FFF9-4A42-A7E7-5461CEEA3DE2}"/>
            </a:ext>
          </a:extLst>
        </xdr:cNvPr>
        <xdr:cNvSpPr txBox="1"/>
      </xdr:nvSpPr>
      <xdr:spPr>
        <a:xfrm>
          <a:off x="9953625" y="990600"/>
          <a:ext cx="9544088" cy="9545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セルには「提案者要旨情報シート」の連名提案者①の提案者名が自動転記されます。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・共同提案者の企業規模（中小企業、大企業）は、共同提案先総括表シートの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・共同提案者が２者以上の場合、２者目以降はシートをコピーして入力して頂きますが、</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A4</a:t>
          </a:r>
          <a:r>
            <a:rPr kumimoji="1" lang="ja-JP" altLang="en-US" sz="1800" b="1" i="1">
              <a:solidFill>
                <a:srgbClr val="0000FF"/>
              </a:solidFill>
            </a:rPr>
            <a:t>セルの自動転記は反映されませんので、（４）共同提案者名　項目別明細表（</a:t>
          </a:r>
          <a:r>
            <a:rPr kumimoji="1" lang="en-US" altLang="ja-JP" sz="1800" b="1" i="1">
              <a:solidFill>
                <a:srgbClr val="0000FF"/>
              </a:solidFill>
            </a:rPr>
            <a:t>N5</a:t>
          </a:r>
          <a:r>
            <a:rPr kumimoji="1" lang="ja-JP" altLang="en-US" sz="1800" b="1" i="1">
              <a:solidFill>
                <a:srgbClr val="0000FF"/>
              </a:solidFill>
            </a:rPr>
            <a:t>年度）</a:t>
          </a:r>
          <a:endParaRPr kumimoji="1" lang="en-US" altLang="ja-JP" sz="1800" b="1" i="1">
            <a:solidFill>
              <a:srgbClr val="0000FF"/>
            </a:solidFill>
          </a:endParaRPr>
        </a:p>
        <a:p>
          <a:r>
            <a:rPr kumimoji="1" lang="ja-JP" altLang="en-US" sz="1800" b="1" i="1">
              <a:solidFill>
                <a:srgbClr val="0000FF"/>
              </a:solidFill>
            </a:rPr>
            <a:t>　と入力してください。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N5</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N5</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補助対象費用を直接入力してください。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・本シートが不要な場合でも、シートは削除しないでください。</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8016B9B2-8BE1-434C-BEC7-427FA1E52A80}"/>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1E67808E-7D75-8D1F-C9E3-294AF1003BFA}"/>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108857</xdr:colOff>
      <xdr:row>80</xdr:row>
      <xdr:rowOff>1687283</xdr:rowOff>
    </xdr:from>
    <xdr:to>
      <xdr:col>6</xdr:col>
      <xdr:colOff>3986893</xdr:colOff>
      <xdr:row>80</xdr:row>
      <xdr:rowOff>2149927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93E78DCB-200B-6DFC-CC0B-C5BC494F93B6}"/>
            </a:ext>
          </a:extLst>
        </xdr:cNvPr>
        <xdr:cNvSpPr txBox="1"/>
      </xdr:nvSpPr>
      <xdr:spPr>
        <a:xfrm>
          <a:off x="17206232" y="34624733"/>
          <a:ext cx="3878036" cy="462644"/>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131</xdr:row>
      <xdr:rowOff>1687283</xdr:rowOff>
    </xdr:from>
    <xdr:to>
      <xdr:col>6</xdr:col>
      <xdr:colOff>3986893</xdr:colOff>
      <xdr:row>131</xdr:row>
      <xdr:rowOff>2149927</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2A836FC-21E0-2712-CB04-80D4BD5B44F0}"/>
            </a:ext>
          </a:extLst>
        </xdr:cNvPr>
        <xdr:cNvSpPr txBox="1"/>
      </xdr:nvSpPr>
      <xdr:spPr>
        <a:xfrm>
          <a:off x="15321643" y="34153926"/>
          <a:ext cx="3878036" cy="434069"/>
        </a:xfrm>
        <a:prstGeom prst="rect">
          <a:avLst/>
        </a:prstGeom>
        <a:solidFill>
          <a:srgbClr val="CC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182</xdr:row>
      <xdr:rowOff>1687283</xdr:rowOff>
    </xdr:from>
    <xdr:to>
      <xdr:col>6</xdr:col>
      <xdr:colOff>3986893</xdr:colOff>
      <xdr:row>182</xdr:row>
      <xdr:rowOff>2149927</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3F3F4270-6842-C36A-46A8-8D79D0507C18}"/>
            </a:ext>
          </a:extLst>
        </xdr:cNvPr>
        <xdr:cNvSpPr txBox="1"/>
      </xdr:nvSpPr>
      <xdr:spPr>
        <a:xfrm>
          <a:off x="15321643" y="57068354"/>
          <a:ext cx="3878036" cy="443594"/>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twoCellAnchor>
    <xdr:from>
      <xdr:col>6</xdr:col>
      <xdr:colOff>108857</xdr:colOff>
      <xdr:row>233</xdr:row>
      <xdr:rowOff>1687283</xdr:rowOff>
    </xdr:from>
    <xdr:to>
      <xdr:col>6</xdr:col>
      <xdr:colOff>3986893</xdr:colOff>
      <xdr:row>233</xdr:row>
      <xdr:rowOff>2149927</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53FB85C8-41BF-ED6D-D594-A1D7B4F6265F}"/>
            </a:ext>
          </a:extLst>
        </xdr:cNvPr>
        <xdr:cNvSpPr txBox="1"/>
      </xdr:nvSpPr>
      <xdr:spPr>
        <a:xfrm>
          <a:off x="15321643" y="79846712"/>
          <a:ext cx="3878036" cy="462644"/>
        </a:xfrm>
        <a:prstGeom prst="rect">
          <a:avLst/>
        </a:prstGeom>
        <a:solidFill>
          <a:srgbClr val="FFCC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rPr>
            <a:t>http://www.soumu.go.jp/toukei_toukatsu/index/seido/sangyo/H25index.htm</a:t>
          </a:r>
          <a:endParaRPr kumimoji="1" lang="ja-JP" altLang="en-US" sz="1100">
            <a:solidFill>
              <a:srgbClr val="0000FF"/>
            </a:solidFill>
          </a:endParaRP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12B56314-9C0E-B43B-2BA7-C248AC68A692}"/>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3" name="テキスト ボックス 2">
          <a:extLst>
            <a:ext uri="{FF2B5EF4-FFF2-40B4-BE49-F238E27FC236}">
              <a16:creationId xmlns:a16="http://schemas.microsoft.com/office/drawing/2014/main" id="{29F4FA8A-9D6C-58BB-D08D-9B79B2B5E74E}"/>
            </a:ext>
          </a:extLst>
        </xdr:cNvPr>
        <xdr:cNvSpPr txBox="1"/>
      </xdr:nvSpPr>
      <xdr:spPr>
        <a:xfrm>
          <a:off x="10847294" y="493059"/>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12</xdr:col>
      <xdr:colOff>0</xdr:colOff>
      <xdr:row>2</xdr:row>
      <xdr:rowOff>0</xdr:rowOff>
    </xdr:from>
    <xdr:ext cx="9141670" cy="4601196"/>
    <xdr:sp macro="" textlink="">
      <xdr:nvSpPr>
        <xdr:cNvPr id="2" name="テキスト ボックス 1">
          <a:extLst>
            <a:ext uri="{FF2B5EF4-FFF2-40B4-BE49-F238E27FC236}">
              <a16:creationId xmlns:a16="http://schemas.microsoft.com/office/drawing/2014/main" id="{5A440A1A-B9E0-44F5-8ABD-5ED08ADD0043}"/>
            </a:ext>
          </a:extLst>
        </xdr:cNvPr>
        <xdr:cNvSpPr txBox="1"/>
      </xdr:nvSpPr>
      <xdr:spPr>
        <a:xfrm>
          <a:off x="9953625" y="495300"/>
          <a:ext cx="9141670" cy="4601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・学術機関等に対する共同研究費では、間接経費（</a:t>
          </a:r>
          <a:r>
            <a:rPr kumimoji="1" lang="en-US" altLang="ja-JP" sz="1800" b="1" i="1">
              <a:solidFill>
                <a:srgbClr val="0000FF"/>
              </a:solidFill>
            </a:rPr>
            <a:t>B40</a:t>
          </a:r>
          <a:r>
            <a:rPr kumimoji="1" lang="ja-JP" altLang="en-US" sz="1800" b="1" i="1">
              <a:solidFill>
                <a:srgbClr val="0000FF"/>
              </a:solidFill>
            </a:rPr>
            <a:t>セル：</a:t>
          </a:r>
          <a:r>
            <a:rPr kumimoji="1" lang="en-US" altLang="ja-JP" sz="1800" b="1" i="1">
              <a:solidFill>
                <a:srgbClr val="0000FF"/>
              </a:solidFill>
            </a:rPr>
            <a:t>30%</a:t>
          </a:r>
          <a:r>
            <a:rPr kumimoji="1" lang="ja-JP" altLang="en-US" sz="1800" b="1" i="1">
              <a:solidFill>
                <a:srgbClr val="0000FF"/>
              </a:solidFill>
            </a:rPr>
            <a:t>）を計上できます。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１／１＞記載行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12</xdr:col>
      <xdr:colOff>0</xdr:colOff>
      <xdr:row>4</xdr:row>
      <xdr:rowOff>0</xdr:rowOff>
    </xdr:from>
    <xdr:ext cx="10157652" cy="5684248"/>
    <xdr:sp macro="" textlink="">
      <xdr:nvSpPr>
        <xdr:cNvPr id="3" name="テキスト ボックス 2">
          <a:extLst>
            <a:ext uri="{FF2B5EF4-FFF2-40B4-BE49-F238E27FC236}">
              <a16:creationId xmlns:a16="http://schemas.microsoft.com/office/drawing/2014/main" id="{07FDFE40-AF0E-977E-5B5A-CC09900C26B7}"/>
            </a:ext>
          </a:extLst>
        </xdr:cNvPr>
        <xdr:cNvSpPr txBox="1"/>
      </xdr:nvSpPr>
      <xdr:spPr>
        <a:xfrm>
          <a:off x="9950824" y="986118"/>
          <a:ext cx="10157652" cy="56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・共同研究する提案者の企業規模（中小企業、大企業）を共同研究先（その他）総括表シートの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ja-JP" altLang="en-US"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12</xdr:col>
      <xdr:colOff>0</xdr:colOff>
      <xdr:row>4</xdr:row>
      <xdr:rowOff>0</xdr:rowOff>
    </xdr:from>
    <xdr:ext cx="10157652" cy="5684248"/>
    <xdr:sp macro="" textlink="">
      <xdr:nvSpPr>
        <xdr:cNvPr id="3" name="テキスト ボックス 2">
          <a:extLst>
            <a:ext uri="{FF2B5EF4-FFF2-40B4-BE49-F238E27FC236}">
              <a16:creationId xmlns:a16="http://schemas.microsoft.com/office/drawing/2014/main" id="{7652A556-32BE-9993-CA47-B42CF810DE3C}"/>
            </a:ext>
          </a:extLst>
        </xdr:cNvPr>
        <xdr:cNvSpPr txBox="1"/>
      </xdr:nvSpPr>
      <xdr:spPr>
        <a:xfrm>
          <a:off x="9950824" y="986118"/>
          <a:ext cx="10157652" cy="56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・共同研究する提案者の企業規模（中小企業、大企業）を共同研究先（その他）総括表シートの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12</xdr:col>
      <xdr:colOff>0</xdr:colOff>
      <xdr:row>4</xdr:row>
      <xdr:rowOff>0</xdr:rowOff>
    </xdr:from>
    <xdr:ext cx="10157652" cy="5684248"/>
    <xdr:sp macro="" textlink="">
      <xdr:nvSpPr>
        <xdr:cNvPr id="3" name="テキスト ボックス 2">
          <a:extLst>
            <a:ext uri="{FF2B5EF4-FFF2-40B4-BE49-F238E27FC236}">
              <a16:creationId xmlns:a16="http://schemas.microsoft.com/office/drawing/2014/main" id="{2EB6DDC3-18FC-567A-2176-995EA41EA653}"/>
            </a:ext>
          </a:extLst>
        </xdr:cNvPr>
        <xdr:cNvSpPr txBox="1"/>
      </xdr:nvSpPr>
      <xdr:spPr>
        <a:xfrm>
          <a:off x="9950824" y="986118"/>
          <a:ext cx="10157652" cy="56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・共同研究する提案者の企業規模（中小企業、大企業）を共同研究先（その他）総括表シートの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12</xdr:col>
      <xdr:colOff>0</xdr:colOff>
      <xdr:row>4</xdr:row>
      <xdr:rowOff>0</xdr:rowOff>
    </xdr:from>
    <xdr:ext cx="10157652" cy="5684248"/>
    <xdr:sp macro="" textlink="">
      <xdr:nvSpPr>
        <xdr:cNvPr id="3" name="テキスト ボックス 2">
          <a:extLst>
            <a:ext uri="{FF2B5EF4-FFF2-40B4-BE49-F238E27FC236}">
              <a16:creationId xmlns:a16="http://schemas.microsoft.com/office/drawing/2014/main" id="{C0027F97-784E-460B-4AFA-54FA5F9D08D3}"/>
            </a:ext>
          </a:extLst>
        </xdr:cNvPr>
        <xdr:cNvSpPr txBox="1"/>
      </xdr:nvSpPr>
      <xdr:spPr>
        <a:xfrm>
          <a:off x="9950824" y="986118"/>
          <a:ext cx="10157652" cy="56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・共同研究する提案者の企業規模（中小企業、大企業）を共同研究先（その他）総括表シートの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12</xdr:col>
      <xdr:colOff>0</xdr:colOff>
      <xdr:row>4</xdr:row>
      <xdr:rowOff>0</xdr:rowOff>
    </xdr:from>
    <xdr:ext cx="10157652" cy="5684248"/>
    <xdr:sp macro="" textlink="">
      <xdr:nvSpPr>
        <xdr:cNvPr id="2" name="テキスト ボックス 1">
          <a:extLst>
            <a:ext uri="{FF2B5EF4-FFF2-40B4-BE49-F238E27FC236}">
              <a16:creationId xmlns:a16="http://schemas.microsoft.com/office/drawing/2014/main" id="{65310340-1926-4A4B-80B6-44902C786957}"/>
            </a:ext>
          </a:extLst>
        </xdr:cNvPr>
        <xdr:cNvSpPr txBox="1"/>
      </xdr:nvSpPr>
      <xdr:spPr>
        <a:xfrm>
          <a:off x="9950824" y="986118"/>
          <a:ext cx="10157652" cy="5684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・共同研究する提案者の企業規模（中小企業、大企業）を共同研究先（その他）総括表シートの</a:t>
          </a:r>
          <a:r>
            <a:rPr kumimoji="1" lang="en-US" altLang="ja-JP" sz="1800" b="1" i="1">
              <a:solidFill>
                <a:srgbClr val="0000FF"/>
              </a:solidFill>
            </a:rPr>
            <a:t>J3</a:t>
          </a:r>
          <a:r>
            <a:rPr kumimoji="1" lang="ja-JP" altLang="en-US" sz="1800" b="1" i="1">
              <a:solidFill>
                <a:srgbClr val="0000FF"/>
              </a:solidFill>
            </a:rPr>
            <a:t>セルの</a:t>
          </a:r>
        </a:p>
        <a:p>
          <a:r>
            <a:rPr kumimoji="1" lang="ja-JP" altLang="en-US" sz="1800" b="1" i="1">
              <a:solidFill>
                <a:srgbClr val="0000FF"/>
              </a:solidFill>
            </a:rPr>
            <a:t>　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Ⅰ,Ⅱ,Ⅲ,α</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・学術機関等以外の機関に対する共同研究費では、間接経費は計上できませんので、</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B40</a:t>
          </a:r>
          <a:r>
            <a:rPr kumimoji="1" lang="ja-JP" altLang="en-US" sz="1800" b="1" i="1">
              <a:solidFill>
                <a:srgbClr val="0000FF"/>
              </a:solidFill>
            </a:rPr>
            <a:t>セルの間接経費は</a:t>
          </a:r>
          <a:r>
            <a:rPr kumimoji="1" lang="en-US" altLang="ja-JP" sz="1800" b="1" i="1">
              <a:solidFill>
                <a:srgbClr val="0000FF"/>
              </a:solidFill>
            </a:rPr>
            <a:t>0%</a:t>
          </a:r>
          <a:r>
            <a:rPr kumimoji="1" lang="ja-JP" altLang="en-US" sz="1800" b="1" i="1">
              <a:solidFill>
                <a:srgbClr val="0000FF"/>
              </a:solidFill>
            </a:rPr>
            <a:t>となっています。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2</xdr:row>
      <xdr:rowOff>0</xdr:rowOff>
    </xdr:from>
    <xdr:ext cx="10632141" cy="11704743"/>
    <xdr:sp macro="" textlink="">
      <xdr:nvSpPr>
        <xdr:cNvPr id="5" name="テキスト ボックス 4">
          <a:extLst>
            <a:ext uri="{FF2B5EF4-FFF2-40B4-BE49-F238E27FC236}">
              <a16:creationId xmlns:a16="http://schemas.microsoft.com/office/drawing/2014/main" id="{EAC803B3-4B2C-519F-0566-AE232B489F81}"/>
            </a:ext>
          </a:extLst>
        </xdr:cNvPr>
        <xdr:cNvSpPr txBox="1"/>
      </xdr:nvSpPr>
      <xdr:spPr>
        <a:xfrm>
          <a:off x="9313333" y="402167"/>
          <a:ext cx="10632141" cy="1170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i="1">
              <a:solidFill>
                <a:srgbClr val="FF0000"/>
              </a:solidFill>
            </a:rPr>
            <a:t>【</a:t>
          </a:r>
          <a:r>
            <a:rPr kumimoji="1" lang="ja-JP" altLang="en-US" sz="1600" b="1" i="1">
              <a:solidFill>
                <a:srgbClr val="FF0000"/>
              </a:solidFill>
            </a:rPr>
            <a:t>入力時の注意事項</a:t>
          </a:r>
          <a:r>
            <a:rPr kumimoji="1" lang="en-US" altLang="ja-JP" sz="1600" b="1" i="1">
              <a:solidFill>
                <a:srgbClr val="FF0000"/>
              </a:solidFill>
            </a:rPr>
            <a:t>】</a:t>
          </a:r>
          <a:r>
            <a:rPr kumimoji="1" lang="ja-JP" altLang="en-US" sz="1600" b="1" i="1">
              <a:solidFill>
                <a:srgbClr val="FF0000"/>
              </a:solidFill>
            </a:rPr>
            <a:t>　入力前にお読みください。</a:t>
          </a:r>
          <a:endParaRPr kumimoji="1" lang="en-US" altLang="ja-JP" sz="1600" b="1" i="1">
            <a:solidFill>
              <a:srgbClr val="FF0000"/>
            </a:solidFill>
          </a:endParaRPr>
        </a:p>
        <a:p>
          <a:r>
            <a:rPr kumimoji="1" lang="ja-JP" altLang="en-US" sz="1600" b="1" i="1">
              <a:solidFill>
                <a:srgbClr val="0000FF"/>
              </a:solidFill>
            </a:rPr>
            <a:t>・</a:t>
          </a:r>
          <a:r>
            <a:rPr kumimoji="1" lang="en-US" altLang="ja-JP" sz="1600" b="1" i="1">
              <a:solidFill>
                <a:srgbClr val="0000FF"/>
              </a:solidFill>
            </a:rPr>
            <a:t>A5</a:t>
          </a:r>
          <a:r>
            <a:rPr kumimoji="1" lang="ja-JP" altLang="en-US" sz="1600" b="1" i="1">
              <a:solidFill>
                <a:srgbClr val="0000FF"/>
              </a:solidFill>
            </a:rPr>
            <a:t>セル「補助事業の名称」、</a:t>
          </a:r>
          <a:r>
            <a:rPr kumimoji="1" lang="en-US" altLang="ja-JP" sz="1600" b="1" i="1">
              <a:solidFill>
                <a:srgbClr val="0000FF"/>
              </a:solidFill>
            </a:rPr>
            <a:t>A8</a:t>
          </a:r>
          <a:r>
            <a:rPr kumimoji="1" lang="ja-JP" altLang="en-US" sz="1600" b="1" i="1">
              <a:solidFill>
                <a:srgbClr val="0000FF"/>
              </a:solidFill>
            </a:rPr>
            <a:t>セル「補助先名」には、「提案者要旨情報シート」の入力データが自動転記されますので、</a:t>
          </a:r>
          <a:endParaRPr kumimoji="1" lang="en-US" altLang="ja-JP" sz="1600" b="1" i="1">
            <a:solidFill>
              <a:srgbClr val="0000FF"/>
            </a:solidFill>
          </a:endParaRPr>
        </a:p>
        <a:p>
          <a:r>
            <a:rPr kumimoji="1" lang="ja-JP" altLang="en-US" sz="1600" b="1" i="1">
              <a:solidFill>
                <a:srgbClr val="0000FF"/>
              </a:solidFill>
            </a:rPr>
            <a:t>　最初に「提案者要旨情報シート」を入力してください。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・共同提案者の場合、「提案者要旨情報シート」の連名提案者①の提案者名が</a:t>
          </a:r>
          <a:r>
            <a:rPr kumimoji="1" lang="en-US" altLang="ja-JP" sz="1600" b="1" i="1">
              <a:solidFill>
                <a:srgbClr val="0000FF"/>
              </a:solidFill>
            </a:rPr>
            <a:t>A12</a:t>
          </a:r>
          <a:r>
            <a:rPr kumimoji="1" lang="ja-JP" altLang="en-US" sz="1600" b="1" i="1">
              <a:solidFill>
                <a:srgbClr val="0000FF"/>
              </a:solidFill>
            </a:rPr>
            <a:t>セル</a:t>
          </a:r>
          <a:endParaRPr kumimoji="1" lang="en-US" altLang="ja-JP" sz="1600" b="1" i="1">
            <a:solidFill>
              <a:srgbClr val="0000FF"/>
            </a:solidFill>
          </a:endParaRPr>
        </a:p>
        <a:p>
          <a:r>
            <a:rPr kumimoji="1" lang="ja-JP" altLang="en-US" sz="1600" b="1" i="1">
              <a:solidFill>
                <a:srgbClr val="0000FF"/>
              </a:solidFill>
            </a:rPr>
            <a:t>　「補助先名」に自動転記されます。共同提案者が２者以上の場合は、</a:t>
          </a:r>
          <a:endParaRPr kumimoji="1" lang="en-US" altLang="ja-JP" sz="1600" b="1" i="1">
            <a:solidFill>
              <a:srgbClr val="0000FF"/>
            </a:solidFill>
          </a:endParaRPr>
        </a:p>
        <a:p>
          <a:r>
            <a:rPr kumimoji="1" lang="ja-JP" altLang="en-US" sz="1600" b="1" i="1">
              <a:solidFill>
                <a:srgbClr val="0000FF"/>
              </a:solidFill>
            </a:rPr>
            <a:t>　２者目以降の補助先名、共同研究先名、金額を直接入力してください。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・事業期間全体の補助金の合計（</a:t>
          </a:r>
          <a:r>
            <a:rPr kumimoji="1" lang="en-US" altLang="ja-JP" sz="1600" b="1" i="1">
              <a:solidFill>
                <a:srgbClr val="0000FF"/>
              </a:solidFill>
            </a:rPr>
            <a:t>C17</a:t>
          </a:r>
          <a:r>
            <a:rPr kumimoji="1" lang="ja-JP" altLang="en-US" sz="1600" b="1" i="1">
              <a:solidFill>
                <a:srgbClr val="0000FF"/>
              </a:solidFill>
            </a:rPr>
            <a:t>セル）が、上限金額以下となっているか、確認してください。</a:t>
          </a:r>
        </a:p>
        <a:p>
          <a:r>
            <a:rPr kumimoji="1" lang="en-US" altLang="ja-JP" sz="1600" b="1" i="1" baseline="0">
              <a:solidFill>
                <a:srgbClr val="0000FF"/>
              </a:solidFill>
            </a:rPr>
            <a:t>  </a:t>
          </a:r>
          <a:r>
            <a:rPr kumimoji="1" lang="ja-JP" altLang="en-US" sz="1600" b="1" i="1" baseline="0">
              <a:solidFill>
                <a:srgbClr val="0000FF"/>
              </a:solidFill>
            </a:rPr>
            <a:t>未来型新エネ実証制度の場合は３億円以下。</a:t>
          </a:r>
          <a:endParaRPr kumimoji="1" lang="en-US" altLang="ja-JP" sz="1600" b="1" i="1" baseline="0">
            <a:solidFill>
              <a:srgbClr val="0000FF"/>
            </a:solidFill>
          </a:endParaRPr>
        </a:p>
        <a:p>
          <a:r>
            <a:rPr kumimoji="1" lang="ja-JP" altLang="en-US" sz="1600" b="1" i="1" baseline="0">
              <a:solidFill>
                <a:srgbClr val="0000FF"/>
              </a:solidFill>
            </a:rPr>
            <a:t> 地元合意を形成するための事前準備を含む場合は３</a:t>
          </a:r>
          <a:r>
            <a:rPr kumimoji="1" lang="en-US" altLang="ja-JP" sz="1600" b="1" i="1" baseline="0">
              <a:solidFill>
                <a:srgbClr val="0000FF"/>
              </a:solidFill>
            </a:rPr>
            <a:t>.</a:t>
          </a:r>
          <a:r>
            <a:rPr kumimoji="1" lang="ja-JP" altLang="en-US" sz="1600" b="1" i="1" baseline="0">
              <a:solidFill>
                <a:srgbClr val="0000FF"/>
              </a:solidFill>
            </a:rPr>
            <a:t>２億円以下。</a:t>
          </a:r>
          <a:endParaRPr kumimoji="1" lang="en-US" altLang="ja-JP" sz="1600" b="1" i="1" baseline="0">
            <a:solidFill>
              <a:srgbClr val="0000FF"/>
            </a:solidFill>
          </a:endParaRPr>
        </a:p>
        <a:p>
          <a:endParaRPr kumimoji="1" lang="en-US" altLang="ja-JP" sz="1600" b="1" i="1">
            <a:solidFill>
              <a:srgbClr val="0000FF"/>
            </a:solidFill>
          </a:endParaRPr>
        </a:p>
        <a:p>
          <a:r>
            <a:rPr kumimoji="1" lang="ja-JP" altLang="en-US" sz="1600" b="1" i="1">
              <a:solidFill>
                <a:srgbClr val="0000FF"/>
              </a:solidFill>
            </a:rPr>
            <a:t>・＊補助金の額は補助先総括表から転記していますので、共同提案の場合は、各提案者の</a:t>
          </a:r>
          <a:endParaRPr kumimoji="1" lang="en-US" altLang="ja-JP" sz="1600" b="1" i="1">
            <a:solidFill>
              <a:srgbClr val="0000FF"/>
            </a:solidFill>
          </a:endParaRPr>
        </a:p>
        <a:p>
          <a:r>
            <a:rPr kumimoji="1" lang="ja-JP" altLang="en-US" sz="1600" b="1" i="1">
              <a:solidFill>
                <a:srgbClr val="0000FF"/>
              </a:solidFill>
            </a:rPr>
            <a:t>　補助金の額を合計して直接入力してください。</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・欄外の＜補助率○／○＞は入力した申請フェーズに応じて自動入力されますので、</a:t>
          </a:r>
        </a:p>
        <a:p>
          <a:r>
            <a:rPr kumimoji="1" lang="ja-JP" altLang="en-US" sz="1600" b="1" i="1">
              <a:solidFill>
                <a:srgbClr val="0000FF"/>
              </a:solidFill>
            </a:rPr>
            <a:t>　間違いがないか確認してください。　</a:t>
          </a:r>
          <a:r>
            <a:rPr kumimoji="1" lang="en-US" altLang="ja-JP" sz="1600" b="1" i="1">
              <a:solidFill>
                <a:srgbClr val="0000FF"/>
              </a:solidFill>
            </a:rPr>
            <a:t>#N/A</a:t>
          </a:r>
          <a:r>
            <a:rPr kumimoji="1" lang="ja-JP" altLang="en-US" sz="1600" b="1" i="1">
              <a:solidFill>
                <a:srgbClr val="0000FF"/>
              </a:solidFill>
            </a:rPr>
            <a:t>と表示されている場合は、フェーズが未入力ですので、</a:t>
          </a:r>
        </a:p>
        <a:p>
          <a:r>
            <a:rPr kumimoji="1" lang="ja-JP" altLang="en-US" sz="1600" b="1" i="1">
              <a:solidFill>
                <a:srgbClr val="0000FF"/>
              </a:solidFill>
            </a:rPr>
            <a:t>　</a:t>
          </a:r>
          <a:r>
            <a:rPr kumimoji="1" lang="en-US" altLang="ja-JP" sz="1600" b="1" i="1">
              <a:solidFill>
                <a:srgbClr val="0000FF"/>
              </a:solidFill>
            </a:rPr>
            <a:t>"</a:t>
          </a:r>
          <a:r>
            <a:rPr kumimoji="1" lang="ja-JP" altLang="en-US" sz="1600" b="1" i="1">
              <a:solidFill>
                <a:srgbClr val="0000FF"/>
              </a:solidFill>
            </a:rPr>
            <a:t>作成の注意点について</a:t>
          </a:r>
          <a:r>
            <a:rPr kumimoji="1" lang="en-US" altLang="ja-JP" sz="1600" b="1" i="1">
              <a:solidFill>
                <a:srgbClr val="0000FF"/>
              </a:solidFill>
            </a:rPr>
            <a:t>"</a:t>
          </a:r>
          <a:r>
            <a:rPr kumimoji="1" lang="ja-JP" altLang="en-US" sz="1600" b="1" i="1">
              <a:solidFill>
                <a:srgbClr val="0000FF"/>
              </a:solidFill>
            </a:rPr>
            <a:t>シートの</a:t>
          </a:r>
          <a:r>
            <a:rPr kumimoji="1" lang="en-US" altLang="ja-JP" sz="1600" b="1" i="1">
              <a:solidFill>
                <a:srgbClr val="0000FF"/>
              </a:solidFill>
            </a:rPr>
            <a:t>B2</a:t>
          </a:r>
          <a:r>
            <a:rPr kumimoji="1" lang="ja-JP" altLang="en-US" sz="1600" b="1" i="1">
              <a:solidFill>
                <a:srgbClr val="0000FF"/>
              </a:solidFill>
            </a:rPr>
            <a:t>セルで、プルダウンリストからフェーズを入力してください。</a:t>
          </a:r>
        </a:p>
        <a:p>
          <a:r>
            <a:rPr kumimoji="1" lang="ja-JP" altLang="en-US" sz="1600" b="1" i="1">
              <a:solidFill>
                <a:srgbClr val="0000FF"/>
              </a:solidFill>
            </a:rPr>
            <a:t>　こちらには代表提案者の補助率が転記されます。</a:t>
          </a:r>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・不要な行を削除しないでください。</a:t>
          </a:r>
        </a:p>
        <a:p>
          <a:endParaRPr kumimoji="1" lang="ja-JP" altLang="en-US" sz="1600" b="1" i="1">
            <a:solidFill>
              <a:srgbClr val="0000FF"/>
            </a:solidFill>
          </a:endParaRPr>
        </a:p>
        <a:p>
          <a:r>
            <a:rPr kumimoji="1" lang="ja-JP" altLang="en-US" sz="1600" b="1" i="1">
              <a:solidFill>
                <a:srgbClr val="0000FF"/>
              </a:solidFill>
            </a:rPr>
            <a:t>・提案書へ貼り付ける際は、Ａ～</a:t>
          </a:r>
          <a:r>
            <a:rPr kumimoji="1" lang="en-US" altLang="ja-JP" sz="1600" b="1" i="1">
              <a:solidFill>
                <a:srgbClr val="0000FF"/>
              </a:solidFill>
            </a:rPr>
            <a:t>H</a:t>
          </a:r>
          <a:r>
            <a:rPr kumimoji="1" lang="ja-JP" altLang="en-US" sz="1600" b="1" i="1">
              <a:solidFill>
                <a:srgbClr val="0000FF"/>
              </a:solidFill>
            </a:rPr>
            <a:t>列、２行目（全期間総括表）～＜補助率　○／○＞記載行</a:t>
          </a:r>
        </a:p>
        <a:p>
          <a:r>
            <a:rPr kumimoji="1" lang="ja-JP" altLang="en-US" sz="1600" b="1" i="1">
              <a:solidFill>
                <a:srgbClr val="0000FF"/>
              </a:solidFill>
            </a:rPr>
            <a:t>　を選択してコピーしてください。</a:t>
          </a:r>
        </a:p>
        <a:p>
          <a:endParaRPr kumimoji="1" lang="en-US" altLang="ja-JP" sz="1600" b="1" i="1">
            <a:solidFill>
              <a:srgbClr val="0000FF"/>
            </a:solidFill>
          </a:endParaRPr>
        </a:p>
        <a:p>
          <a:r>
            <a:rPr kumimoji="1" lang="ja-JP" altLang="en-US" sz="1600" b="1" i="1">
              <a:solidFill>
                <a:srgbClr val="0000FF"/>
              </a:solidFill>
            </a:rPr>
            <a:t>・提案書への貼り付け方（他のシートも同様です。）</a:t>
          </a:r>
          <a:endParaRPr kumimoji="1" lang="en-US" altLang="ja-JP" sz="1600" b="1" i="1">
            <a:solidFill>
              <a:srgbClr val="0000FF"/>
            </a:solidFill>
          </a:endParaRPr>
        </a:p>
        <a:p>
          <a:r>
            <a:rPr kumimoji="1" lang="ja-JP" altLang="en-US" sz="1600" b="1" i="1">
              <a:solidFill>
                <a:srgbClr val="0000FF"/>
              </a:solidFill>
            </a:rPr>
            <a:t>①貼り付けたい範囲のセルを選択し、コピー（「Ｃｔｒｌ＋Ｃ］または、右クリックでコピーを選択）</a:t>
          </a:r>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endParaRPr kumimoji="1" lang="en-US" altLang="ja-JP" sz="1600" b="1" i="1">
            <a:solidFill>
              <a:srgbClr val="0000FF"/>
            </a:solidFill>
          </a:endParaRPr>
        </a:p>
        <a:p>
          <a:r>
            <a:rPr kumimoji="1" lang="ja-JP" altLang="en-US" sz="1600" b="1" i="1">
              <a:solidFill>
                <a:srgbClr val="0000FF"/>
              </a:solidFill>
            </a:rPr>
            <a:t>②提案書（</a:t>
          </a:r>
          <a:r>
            <a:rPr kumimoji="1" lang="en-US" altLang="ja-JP" sz="1600" b="1" i="1">
              <a:solidFill>
                <a:srgbClr val="0000FF"/>
              </a:solidFill>
            </a:rPr>
            <a:t>Word</a:t>
          </a:r>
          <a:r>
            <a:rPr kumimoji="1" lang="ja-JP" altLang="en-US" sz="1600" b="1" i="1">
              <a:solidFill>
                <a:srgbClr val="0000FF"/>
              </a:solidFill>
            </a:rPr>
            <a:t>内）の貼り付けたいところで右クリックし、オプションで「図」を選択して貼り付け。</a:t>
          </a:r>
          <a:endParaRPr kumimoji="1" lang="en-US" altLang="ja-JP" sz="1600" b="1" i="1">
            <a:solidFill>
              <a:srgbClr val="0000FF"/>
            </a:solidFill>
          </a:endParaRPr>
        </a:p>
        <a:p>
          <a:endParaRPr kumimoji="1" lang="en-US" altLang="ja-JP" sz="1600" b="1" i="1">
            <a:solidFill>
              <a:srgbClr val="0000FF"/>
            </a:solidFill>
          </a:endParaRPr>
        </a:p>
      </xdr:txBody>
    </xdr:sp>
    <xdr:clientData/>
  </xdr:oneCellAnchor>
  <xdr:twoCellAnchor editAs="oneCell">
    <xdr:from>
      <xdr:col>8</xdr:col>
      <xdr:colOff>142875</xdr:colOff>
      <xdr:row>24</xdr:row>
      <xdr:rowOff>240242</xdr:rowOff>
    </xdr:from>
    <xdr:to>
      <xdr:col>18</xdr:col>
      <xdr:colOff>466724</xdr:colOff>
      <xdr:row>45</xdr:row>
      <xdr:rowOff>57150</xdr:rowOff>
    </xdr:to>
    <xdr:pic>
      <xdr:nvPicPr>
        <xdr:cNvPr id="3075" name="図 5">
          <a:extLst>
            <a:ext uri="{FF2B5EF4-FFF2-40B4-BE49-F238E27FC236}">
              <a16:creationId xmlns:a16="http://schemas.microsoft.com/office/drawing/2014/main" id="{4D250C40-E4B1-8B45-54D9-BCB95508A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6708" y="7553325"/>
          <a:ext cx="6571191" cy="3700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2</xdr:row>
      <xdr:rowOff>25587</xdr:rowOff>
    </xdr:from>
    <xdr:ext cx="10684400" cy="6020879"/>
    <xdr:sp macro="" textlink="">
      <xdr:nvSpPr>
        <xdr:cNvPr id="4" name="テキスト ボックス 3">
          <a:extLst>
            <a:ext uri="{FF2B5EF4-FFF2-40B4-BE49-F238E27FC236}">
              <a16:creationId xmlns:a16="http://schemas.microsoft.com/office/drawing/2014/main" id="{38E827F9-98FF-2EFD-4EDB-EAF0FA84635F}"/>
            </a:ext>
          </a:extLst>
        </xdr:cNvPr>
        <xdr:cNvSpPr txBox="1"/>
      </xdr:nvSpPr>
      <xdr:spPr>
        <a:xfrm>
          <a:off x="7956176" y="428999"/>
          <a:ext cx="10684400" cy="6020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a:t>
          </a:r>
          <a:r>
            <a:rPr kumimoji="1" lang="en-US" altLang="ja-JP" sz="1800" b="1" i="1">
              <a:solidFill>
                <a:srgbClr val="0000FF"/>
              </a:solidFill>
            </a:rPr>
            <a:t>A6</a:t>
          </a:r>
          <a:r>
            <a:rPr kumimoji="1" lang="ja-JP" altLang="en-US" sz="1800" b="1" i="1">
              <a:solidFill>
                <a:srgbClr val="0000FF"/>
              </a:solidFill>
            </a:rPr>
            <a:t>セルには”提案者要旨情報”シートの補助事業の名称及び提案者名が自動転記されますので、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）明細表（補助先</a:t>
          </a:r>
          <a:r>
            <a:rPr kumimoji="1" lang="en-US" altLang="ja-JP" sz="1800" b="1" i="1">
              <a:solidFill>
                <a:srgbClr val="0000FF"/>
              </a:solidFill>
            </a:rPr>
            <a:t>N</a:t>
          </a:r>
          <a:r>
            <a:rPr kumimoji="1" lang="ja-JP" altLang="en-US" sz="1800" b="1" i="1">
              <a:solidFill>
                <a:srgbClr val="0000FF"/>
              </a:solidFill>
              <a:latin typeface="+mn-lt"/>
            </a:rPr>
            <a:t>＊</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・共同提案者がいる場合は、１０．（３）共同提案先総括表シートも作成して下さい。</a:t>
          </a:r>
          <a:endParaRPr kumimoji="1" lang="en-US" altLang="ja-JP" sz="1800" b="1" i="1">
            <a:solidFill>
              <a:srgbClr val="0000FF"/>
            </a:solidFill>
          </a:endParaRPr>
        </a:p>
        <a:p>
          <a:r>
            <a:rPr kumimoji="1" lang="ja-JP" altLang="en-US" sz="1800" b="1" i="1" baseline="0">
              <a:solidFill>
                <a:srgbClr val="0000FF"/>
              </a:solidFill>
            </a:rPr>
            <a:t>  </a:t>
          </a:r>
          <a:r>
            <a:rPr kumimoji="1" lang="ja-JP" altLang="en-US" sz="1800" b="1" i="1">
              <a:solidFill>
                <a:srgbClr val="0000FF"/>
              </a:solidFill>
            </a:rPr>
            <a:t>その際は、</a:t>
          </a:r>
          <a:r>
            <a:rPr kumimoji="1" lang="ja-JP" altLang="en-US" sz="1800" b="1" i="1" u="sng" baseline="0">
              <a:solidFill>
                <a:srgbClr val="0000FF"/>
              </a:solidFill>
              <a:uFill>
                <a:solidFill>
                  <a:srgbClr val="0000FF"/>
                </a:solidFill>
              </a:uFill>
            </a:rPr>
            <a:t>代表提案者の補助金の額が、原則として、全体の「</a:t>
          </a:r>
          <a:r>
            <a:rPr kumimoji="1" lang="en-US" altLang="ja-JP" sz="1800" b="1" i="1" u="sng" baseline="0">
              <a:solidFill>
                <a:srgbClr val="0000FF"/>
              </a:solidFill>
              <a:uFill>
                <a:solidFill>
                  <a:srgbClr val="0000FF"/>
                </a:solidFill>
              </a:uFill>
            </a:rPr>
            <a:t>50</a:t>
          </a:r>
          <a:r>
            <a:rPr kumimoji="1" lang="ja-JP" altLang="en-US" sz="1800" b="1" i="1" u="sng" baseline="0">
              <a:solidFill>
                <a:srgbClr val="0000FF"/>
              </a:solidFill>
              <a:uFill>
                <a:solidFill>
                  <a:srgbClr val="0000FF"/>
                </a:solidFill>
              </a:uFill>
            </a:rPr>
            <a:t>％以上」となるよう、</a:t>
          </a:r>
          <a:endParaRPr kumimoji="1" lang="en-US" altLang="ja-JP" sz="1800" b="1" i="1" u="sng" baseline="0">
            <a:solidFill>
              <a:srgbClr val="0000FF"/>
            </a:solidFill>
            <a:uFill>
              <a:solidFill>
                <a:srgbClr val="0000FF"/>
              </a:solidFill>
            </a:uFill>
          </a:endParaRPr>
        </a:p>
        <a:p>
          <a:r>
            <a:rPr kumimoji="1" lang="ja-JP" altLang="en-US" sz="1800" b="1" i="1">
              <a:solidFill>
                <a:srgbClr val="0000FF"/>
              </a:solidFill>
            </a:rPr>
            <a:t>　注意して下さい。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a:t>
          </a:r>
          <a:r>
            <a:rPr kumimoji="1" lang="en-US" altLang="ja-JP" sz="1800" b="1" i="1">
              <a:solidFill>
                <a:srgbClr val="0000FF"/>
              </a:solidFill>
            </a:rPr>
            <a:t>B21</a:t>
          </a:r>
          <a:r>
            <a:rPr kumimoji="1" lang="ja-JP" altLang="en-US" sz="1800" b="1" i="1">
              <a:solidFill>
                <a:srgbClr val="0000FF"/>
              </a:solidFill>
            </a:rPr>
            <a:t>セル）は、事業期間全体の</a:t>
          </a:r>
          <a:r>
            <a:rPr kumimoji="1" lang="ja-JP" altLang="en-US" sz="1800" b="1" i="1" u="sng">
              <a:solidFill>
                <a:srgbClr val="0000FF"/>
              </a:solidFill>
            </a:rPr>
            <a:t>補助金の合計（</a:t>
          </a:r>
          <a:r>
            <a:rPr kumimoji="1" lang="en-US" altLang="ja-JP" sz="1800" b="1" i="1" u="sng">
              <a:solidFill>
                <a:srgbClr val="0000FF"/>
              </a:solidFill>
            </a:rPr>
            <a:t>B25</a:t>
          </a:r>
          <a:r>
            <a:rPr kumimoji="1" lang="ja-JP" altLang="en-US" sz="1800" b="1" i="1" u="sng">
              <a:solidFill>
                <a:srgbClr val="0000FF"/>
              </a:solidFill>
            </a:rPr>
            <a:t>セル）の、</a:t>
          </a:r>
          <a:r>
            <a:rPr kumimoji="1" lang="en-US" altLang="ja-JP" sz="1800" b="1" i="1" u="sng">
              <a:solidFill>
                <a:srgbClr val="0000FF"/>
              </a:solidFill>
            </a:rPr>
            <a:t>50</a:t>
          </a:r>
          <a:r>
            <a:rPr kumimoji="1" lang="ja-JP" altLang="en-US" sz="1800" b="1" i="1" u="sng">
              <a:solidFill>
                <a:srgbClr val="0000FF"/>
              </a:solidFill>
            </a:rPr>
            <a:t>％未満</a:t>
          </a:r>
          <a:r>
            <a:rPr kumimoji="1" lang="ja-JP" altLang="en-US" sz="1800" b="1" i="1">
              <a:solidFill>
                <a:srgbClr val="0000FF"/>
              </a:solidFill>
            </a:rPr>
            <a:t>となっているか、</a:t>
          </a:r>
          <a:endParaRPr kumimoji="1" lang="en-US" altLang="ja-JP" sz="1800" b="1" i="1">
            <a:solidFill>
              <a:srgbClr val="0000FF"/>
            </a:solidFill>
          </a:endParaRPr>
        </a:p>
        <a:p>
          <a:r>
            <a:rPr kumimoji="1" lang="ja-JP" altLang="en-US" sz="1800" b="1" i="1">
              <a:solidFill>
                <a:srgbClr val="0000FF"/>
              </a:solidFill>
            </a:rPr>
            <a:t>　確認してください。</a:t>
          </a:r>
          <a:r>
            <a:rPr kumimoji="1" lang="en-US" altLang="ja-JP" sz="1800" b="1" i="1">
              <a:solidFill>
                <a:srgbClr val="0000FF"/>
              </a:solidFill>
            </a:rPr>
            <a:t>50%</a:t>
          </a:r>
          <a:r>
            <a:rPr kumimoji="1" lang="ja-JP" altLang="en-US" sz="1800" b="1" i="1">
              <a:solidFill>
                <a:srgbClr val="0000FF"/>
              </a:solidFill>
            </a:rPr>
            <a:t>以上の場合は、表下に赤字でメッセージが表示されますので、修正してください。</a:t>
          </a:r>
          <a:endParaRPr kumimoji="1" lang="en-US" altLang="ja-JP" sz="1800" b="1" i="1">
            <a:solidFill>
              <a:srgbClr val="0000FF"/>
            </a:solidFill>
          </a:endParaRPr>
        </a:p>
        <a:p>
          <a:endParaRPr kumimoji="1" lang="en-US" altLang="ja-JP" sz="1800" b="1" i="1">
            <a:solidFill>
              <a:srgbClr val="0000FF"/>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i="1">
              <a:solidFill>
                <a:srgbClr val="0000FF"/>
              </a:solidFill>
              <a:effectLst/>
              <a:latin typeface="+mn-lt"/>
              <a:ea typeface="+mn-ea"/>
              <a:cs typeface="+mn-cs"/>
            </a:rPr>
            <a:t>・欄外の＜補助率○／○＞</a:t>
          </a:r>
          <a:r>
            <a:rPr kumimoji="1" lang="ja-JP" altLang="en-US" sz="1800" b="1" i="1">
              <a:solidFill>
                <a:srgbClr val="0000FF"/>
              </a:solidFill>
              <a:effectLst/>
              <a:latin typeface="+mn-lt"/>
              <a:ea typeface="+mn-ea"/>
              <a:cs typeface="+mn-cs"/>
            </a:rPr>
            <a:t>は入力した申請フェーズに応じて自動入力されますので、</a:t>
          </a:r>
          <a:endParaRPr kumimoji="1" lang="en-US" altLang="ja-JP" sz="1800" b="1" i="1">
            <a:solidFill>
              <a:srgbClr val="0000F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solidFill>
                <a:srgbClr val="0000FF"/>
              </a:solidFill>
              <a:effectLst/>
            </a:rPr>
            <a:t>　</a:t>
          </a:r>
          <a:r>
            <a:rPr lang="ja-JP" altLang="en-US" sz="1800" b="1" i="1">
              <a:solidFill>
                <a:srgbClr val="0000FF"/>
              </a:solidFill>
              <a:effectLst/>
            </a:rPr>
            <a:t>間違いがないか確認してください。　</a:t>
          </a:r>
          <a:r>
            <a:rPr lang="en-US" altLang="ja-JP" sz="1800" b="1" i="1">
              <a:solidFill>
                <a:srgbClr val="0000FF"/>
              </a:solidFill>
              <a:effectLst/>
            </a:rPr>
            <a:t>#N/A</a:t>
          </a:r>
          <a:r>
            <a:rPr lang="ja-JP" altLang="en-US" sz="1800" b="1" i="1">
              <a:solidFill>
                <a:srgbClr val="0000FF"/>
              </a:solidFill>
              <a:effectLst/>
            </a:rPr>
            <a:t>と表示されている場合は、フェーズが未入力ですので、</a:t>
          </a:r>
          <a:endParaRPr lang="en-US" altLang="ja-JP" sz="1800" b="1" i="1">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rPr>
            <a:t>　</a:t>
          </a:r>
          <a:r>
            <a:rPr lang="en-US" altLang="ja-JP" sz="1800" b="1" i="1">
              <a:solidFill>
                <a:srgbClr val="0000FF"/>
              </a:solidFill>
              <a:effectLst/>
              <a:latin typeface="+mn-ea"/>
              <a:ea typeface="+mn-ea"/>
            </a:rPr>
            <a:t>"</a:t>
          </a:r>
          <a:r>
            <a:rPr lang="ja-JP" altLang="en-US" sz="1800" b="1" i="1">
              <a:solidFill>
                <a:srgbClr val="0000FF"/>
              </a:solidFill>
              <a:effectLst/>
              <a:latin typeface="+mn-ea"/>
              <a:ea typeface="+mn-ea"/>
            </a:rPr>
            <a:t>作成の注意点について</a:t>
          </a:r>
          <a:r>
            <a:rPr lang="en-US" altLang="ja-JP" sz="1800" b="1" i="1">
              <a:solidFill>
                <a:srgbClr val="0000FF"/>
              </a:solidFill>
              <a:effectLst/>
              <a:latin typeface="+mn-ea"/>
              <a:ea typeface="+mn-ea"/>
            </a:rPr>
            <a:t>"</a:t>
          </a:r>
          <a:r>
            <a:rPr lang="ja-JP" altLang="en-US" sz="1800" b="1" i="1">
              <a:solidFill>
                <a:srgbClr val="0000FF"/>
              </a:solidFill>
              <a:effectLst/>
              <a:latin typeface="+mn-ea"/>
              <a:ea typeface="+mn-ea"/>
            </a:rPr>
            <a:t>シートの</a:t>
          </a:r>
          <a:r>
            <a:rPr lang="en-US" altLang="ja-JP" sz="1800" b="1" i="1">
              <a:solidFill>
                <a:srgbClr val="0000FF"/>
              </a:solidFill>
              <a:effectLst/>
              <a:latin typeface="+mn-ea"/>
              <a:ea typeface="+mn-ea"/>
            </a:rPr>
            <a:t>B2</a:t>
          </a:r>
          <a:r>
            <a:rPr lang="ja-JP" altLang="en-US" sz="1800" b="1" i="1">
              <a:solidFill>
                <a:srgbClr val="0000FF"/>
              </a:solidFill>
              <a:effectLst/>
              <a:latin typeface="+mn-ea"/>
              <a:ea typeface="+mn-ea"/>
            </a:rPr>
            <a:t>セルで、プルダウンリストからフェーズを入力してください。</a:t>
          </a: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G</a:t>
          </a:r>
          <a:r>
            <a:rPr lang="ja-JP" altLang="en-US" sz="1800" b="1" i="1">
              <a:solidFill>
                <a:srgbClr val="0000FF"/>
              </a:solidFill>
              <a:effectLst/>
              <a:latin typeface="+mn-ea"/>
              <a:ea typeface="+mn-ea"/>
            </a:rPr>
            <a:t>列、２行目（補助先総括表）～＜補助率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4</xdr:row>
      <xdr:rowOff>0</xdr:rowOff>
    </xdr:from>
    <xdr:ext cx="10462764" cy="6845725"/>
    <xdr:sp macro="" textlink="">
      <xdr:nvSpPr>
        <xdr:cNvPr id="6" name="テキスト ボックス 5">
          <a:extLst>
            <a:ext uri="{FF2B5EF4-FFF2-40B4-BE49-F238E27FC236}">
              <a16:creationId xmlns:a16="http://schemas.microsoft.com/office/drawing/2014/main" id="{F3BA4429-5938-E692-BC68-123E0CF052FD}"/>
            </a:ext>
          </a:extLst>
        </xdr:cNvPr>
        <xdr:cNvSpPr txBox="1"/>
      </xdr:nvSpPr>
      <xdr:spPr>
        <a:xfrm>
          <a:off x="8639735" y="907676"/>
          <a:ext cx="10253128" cy="6902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a:t>
          </a:r>
          <a:r>
            <a:rPr kumimoji="1" lang="en-US" altLang="ja-JP" sz="1800" b="1" i="1">
              <a:solidFill>
                <a:srgbClr val="0000FF"/>
              </a:solidFill>
            </a:rPr>
            <a:t>A5</a:t>
          </a:r>
          <a:r>
            <a:rPr kumimoji="1" lang="ja-JP" altLang="en-US" sz="1800" b="1" i="1">
              <a:solidFill>
                <a:srgbClr val="0000FF"/>
              </a:solidFill>
            </a:rPr>
            <a:t>セルには”提案者要旨情報”シートの補助事業の名称及び共同提案者①の提案者名が</a:t>
          </a:r>
          <a:endParaRPr kumimoji="1" lang="en-US" altLang="ja-JP" sz="1800" b="1" i="1">
            <a:solidFill>
              <a:srgbClr val="0000FF"/>
            </a:solidFill>
          </a:endParaRPr>
        </a:p>
        <a:p>
          <a:r>
            <a:rPr kumimoji="1" lang="ja-JP" altLang="en-US" sz="1800" b="1" i="1">
              <a:solidFill>
                <a:srgbClr val="0000FF"/>
              </a:solidFill>
            </a:rPr>
            <a:t>　自動転記されますので、転記内容に間違いがないか確認してください。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・共同提案者の企業規模（中小企業、大企業）を 　</a:t>
          </a:r>
          <a:r>
            <a:rPr kumimoji="1" lang="en-US" altLang="ja-JP" sz="1800" b="1" i="1">
              <a:solidFill>
                <a:srgbClr val="0000FF"/>
              </a:solidFill>
            </a:rPr>
            <a:t>J3</a:t>
          </a:r>
          <a:r>
            <a:rPr kumimoji="1" lang="ja-JP" altLang="en-US" sz="1800" b="1" i="1">
              <a:solidFill>
                <a:srgbClr val="0000FF"/>
              </a:solidFill>
            </a:rPr>
            <a:t>セルのプルダウンリストから選択してください。</a:t>
          </a: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）明細表（共同提案先</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・共同提案者が２者以上の場合、２者目以降は本シートをコピーして入力して頂きますが、</a:t>
          </a:r>
        </a:p>
        <a:p>
          <a:r>
            <a:rPr kumimoji="1" lang="ja-JP" altLang="en-US" sz="1800" b="1" i="1">
              <a:solidFill>
                <a:srgbClr val="0000FF"/>
              </a:solidFill>
            </a:rPr>
            <a:t>　</a:t>
          </a:r>
          <a:r>
            <a:rPr kumimoji="1" lang="en-US" altLang="ja-JP" sz="1800" b="1" i="1">
              <a:solidFill>
                <a:srgbClr val="0000FF"/>
              </a:solidFill>
            </a:rPr>
            <a:t>A5</a:t>
          </a:r>
          <a:r>
            <a:rPr kumimoji="1" lang="ja-JP" altLang="en-US" sz="1800" b="1" i="1">
              <a:solidFill>
                <a:srgbClr val="0000FF"/>
              </a:solidFill>
            </a:rPr>
            <a:t>セルの自動転記は反映されませんので、共同提案者名を直接入力してください。</a:t>
          </a:r>
          <a:endParaRPr kumimoji="1" lang="en-US" altLang="ja-JP" sz="1800" b="1" i="1">
            <a:solidFill>
              <a:srgbClr val="0000FF"/>
            </a:solidFill>
          </a:endParaRPr>
        </a:p>
        <a:p>
          <a:r>
            <a:rPr kumimoji="1" lang="ja-JP" altLang="en-US" sz="1800" b="1" i="1">
              <a:solidFill>
                <a:srgbClr val="0000FF"/>
              </a:solidFill>
            </a:rPr>
            <a:t>　また、金額の自動転記も反映されませんので、明細表（共同提案先</a:t>
          </a:r>
          <a:r>
            <a:rPr kumimoji="1" lang="en-US" altLang="ja-JP" sz="1800" b="1" i="1">
              <a:solidFill>
                <a:srgbClr val="0000FF"/>
              </a:solidFill>
            </a:rPr>
            <a:t>N</a:t>
          </a:r>
          <a:r>
            <a:rPr kumimoji="1" lang="ja-JP" altLang="en-US" sz="1800" b="1" i="1">
              <a:solidFill>
                <a:srgbClr val="0000FF"/>
              </a:solidFill>
            </a:rPr>
            <a:t>＊）シートから各項目の金額を</a:t>
          </a:r>
          <a:endParaRPr kumimoji="1" lang="en-US" altLang="ja-JP" sz="1800" b="1" i="1">
            <a:solidFill>
              <a:srgbClr val="0000FF"/>
            </a:solidFill>
          </a:endParaRPr>
        </a:p>
        <a:p>
          <a:r>
            <a:rPr kumimoji="1" lang="ja-JP" altLang="en-US" sz="1800" b="1" i="1">
              <a:solidFill>
                <a:srgbClr val="0000FF"/>
              </a:solidFill>
            </a:rPr>
            <a:t>　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a:t>
          </a:r>
          <a:r>
            <a:rPr kumimoji="1" lang="en-US" altLang="ja-JP" sz="1800" b="1" i="1">
              <a:solidFill>
                <a:srgbClr val="0000FF"/>
              </a:solidFill>
            </a:rPr>
            <a:t>B21</a:t>
          </a:r>
          <a:r>
            <a:rPr kumimoji="1" lang="ja-JP" altLang="en-US" sz="1800" b="1" i="1">
              <a:solidFill>
                <a:srgbClr val="0000FF"/>
              </a:solidFill>
            </a:rPr>
            <a:t>セル）は、事業期間全体の</a:t>
          </a:r>
          <a:r>
            <a:rPr kumimoji="1" lang="ja-JP" altLang="en-US" sz="1800" b="1" i="1" u="sng">
              <a:solidFill>
                <a:srgbClr val="0000FF"/>
              </a:solidFill>
            </a:rPr>
            <a:t>補助金の合計（</a:t>
          </a:r>
          <a:r>
            <a:rPr kumimoji="1" lang="en-US" altLang="ja-JP" sz="1800" b="1" i="1" u="sng">
              <a:solidFill>
                <a:srgbClr val="0000FF"/>
              </a:solidFill>
            </a:rPr>
            <a:t>B25</a:t>
          </a:r>
          <a:r>
            <a:rPr kumimoji="1" lang="ja-JP" altLang="en-US" sz="1800" b="1" i="1" u="sng">
              <a:solidFill>
                <a:srgbClr val="0000FF"/>
              </a:solidFill>
            </a:rPr>
            <a:t>セル）の、</a:t>
          </a:r>
          <a:r>
            <a:rPr kumimoji="1" lang="en-US" altLang="ja-JP" sz="1800" b="1" i="1" u="sng">
              <a:solidFill>
                <a:srgbClr val="0000FF"/>
              </a:solidFill>
            </a:rPr>
            <a:t>50</a:t>
          </a:r>
          <a:r>
            <a:rPr kumimoji="1" lang="ja-JP" altLang="en-US" sz="1800" b="1" i="1" u="sng">
              <a:solidFill>
                <a:srgbClr val="0000FF"/>
              </a:solidFill>
            </a:rPr>
            <a:t>％未満</a:t>
          </a:r>
          <a:r>
            <a:rPr kumimoji="1" lang="ja-JP" altLang="en-US" sz="1800" b="1" i="1">
              <a:solidFill>
                <a:srgbClr val="0000FF"/>
              </a:solidFill>
            </a:rPr>
            <a:t>となっているか、</a:t>
          </a:r>
          <a:endParaRPr kumimoji="1" lang="en-US" altLang="ja-JP" sz="1800" b="1" i="1">
            <a:solidFill>
              <a:srgbClr val="0000FF"/>
            </a:solidFill>
          </a:endParaRPr>
        </a:p>
        <a:p>
          <a:r>
            <a:rPr kumimoji="1" lang="ja-JP" altLang="en-US" sz="1800" b="1" i="1">
              <a:solidFill>
                <a:srgbClr val="0000FF"/>
              </a:solidFill>
            </a:rPr>
            <a:t>　確認してください。</a:t>
          </a:r>
          <a:r>
            <a:rPr kumimoji="1" lang="en-US" altLang="ja-JP" sz="1800" b="1" i="1">
              <a:solidFill>
                <a:srgbClr val="0000FF"/>
              </a:solidFill>
            </a:rPr>
            <a:t>50%</a:t>
          </a:r>
          <a:r>
            <a:rPr kumimoji="1" lang="ja-JP" altLang="en-US" sz="1800" b="1" i="1">
              <a:solidFill>
                <a:srgbClr val="0000FF"/>
              </a:solidFill>
            </a:rPr>
            <a:t>以上の場合は、表下に赤字でメッセージが表示されますので、修正してください。</a:t>
          </a:r>
          <a:endParaRPr kumimoji="1" lang="en-US" altLang="ja-JP" sz="1800" b="1" i="1">
            <a:solidFill>
              <a:srgbClr val="0000FF"/>
            </a:solidFill>
          </a:endParaRPr>
        </a:p>
        <a:p>
          <a:endParaRPr kumimoji="1" lang="en-US" altLang="ja-JP" sz="1800" b="1" i="1">
            <a:solidFill>
              <a:srgbClr val="0000FF"/>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i="1">
              <a:solidFill>
                <a:srgbClr val="0000FF"/>
              </a:solidFill>
              <a:effectLst/>
              <a:latin typeface="+mn-lt"/>
              <a:ea typeface="+mn-ea"/>
              <a:cs typeface="+mn-cs"/>
            </a:rPr>
            <a:t>・欄外の＜補助率○／○＞</a:t>
          </a:r>
          <a:r>
            <a:rPr kumimoji="1" lang="ja-JP" altLang="en-US" sz="1800" b="1" i="1">
              <a:solidFill>
                <a:srgbClr val="0000FF"/>
              </a:solidFill>
              <a:effectLst/>
              <a:latin typeface="+mn-lt"/>
              <a:ea typeface="+mn-ea"/>
              <a:cs typeface="+mn-cs"/>
            </a:rPr>
            <a:t>は </a:t>
          </a:r>
          <a:r>
            <a:rPr kumimoji="1" lang="en-US" altLang="ja-JP" sz="1800" b="1" i="1">
              <a:solidFill>
                <a:srgbClr val="0000FF"/>
              </a:solidFill>
              <a:effectLst/>
              <a:latin typeface="+mn-lt"/>
              <a:ea typeface="+mn-ea"/>
              <a:cs typeface="+mn-cs"/>
            </a:rPr>
            <a:t>J3</a:t>
          </a:r>
          <a:r>
            <a:rPr kumimoji="1" lang="ja-JP" altLang="en-US" sz="1800" b="1" i="1">
              <a:solidFill>
                <a:srgbClr val="0000FF"/>
              </a:solidFill>
              <a:effectLst/>
              <a:latin typeface="+mn-lt"/>
              <a:ea typeface="+mn-ea"/>
              <a:cs typeface="+mn-cs"/>
            </a:rPr>
            <a:t>セルに入力した企業規模に応じて自動入力されますので、</a:t>
          </a:r>
          <a:endParaRPr kumimoji="1" lang="en-US" altLang="ja-JP" sz="1800" b="1" i="1">
            <a:solidFill>
              <a:srgbClr val="0000F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a:solidFill>
                <a:srgbClr val="0000FF"/>
              </a:solidFill>
              <a:effectLst/>
            </a:rPr>
            <a:t>　</a:t>
          </a:r>
          <a:r>
            <a:rPr lang="ja-JP" altLang="en-US" sz="1800" b="1" i="1">
              <a:solidFill>
                <a:srgbClr val="0000FF"/>
              </a:solidFill>
              <a:effectLst/>
            </a:rPr>
            <a:t>間違いがないか確認してください。　</a:t>
          </a:r>
          <a:r>
            <a:rPr lang="en-US" altLang="ja-JP" sz="1800" b="1" i="1">
              <a:solidFill>
                <a:srgbClr val="0000FF"/>
              </a:solidFill>
              <a:effectLst/>
            </a:rPr>
            <a:t>#N/A</a:t>
          </a:r>
          <a:r>
            <a:rPr lang="ja-JP" altLang="en-US" sz="1800" b="1" i="1">
              <a:solidFill>
                <a:srgbClr val="0000FF"/>
              </a:solidFill>
              <a:effectLst/>
            </a:rPr>
            <a:t>と表示されている場合は、企業規模が未入力ですので、</a:t>
          </a:r>
          <a:endParaRPr lang="en-US" altLang="ja-JP" sz="1800" b="1" i="1">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rPr>
            <a:t>　</a:t>
          </a:r>
          <a:r>
            <a:rPr lang="en-US" altLang="ja-JP" sz="1800" b="1" i="1">
              <a:solidFill>
                <a:srgbClr val="0000FF"/>
              </a:solidFill>
              <a:effectLst/>
            </a:rPr>
            <a:t>J3</a:t>
          </a:r>
          <a:r>
            <a:rPr lang="ja-JP" altLang="en-US" sz="1800" b="1" i="1">
              <a:solidFill>
                <a:srgbClr val="0000FF"/>
              </a:solidFill>
              <a:effectLst/>
              <a:latin typeface="+mn-ea"/>
              <a:ea typeface="+mn-ea"/>
            </a:rPr>
            <a:t>セルで、プルダウンリストからフ企業規模を入力してください。</a:t>
          </a: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G</a:t>
          </a:r>
          <a:r>
            <a:rPr lang="ja-JP" altLang="en-US" sz="1800" b="1" i="1">
              <a:solidFill>
                <a:srgbClr val="0000FF"/>
              </a:solidFill>
              <a:effectLst/>
              <a:latin typeface="+mn-ea"/>
              <a:ea typeface="+mn-ea"/>
            </a:rPr>
            <a:t>列、２行目（補助先総括表）～＜補助率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2</xdr:row>
      <xdr:rowOff>0</xdr:rowOff>
    </xdr:from>
    <xdr:ext cx="10443756" cy="4538743"/>
    <xdr:sp macro="" textlink="">
      <xdr:nvSpPr>
        <xdr:cNvPr id="4" name="テキスト ボックス 3">
          <a:extLst>
            <a:ext uri="{FF2B5EF4-FFF2-40B4-BE49-F238E27FC236}">
              <a16:creationId xmlns:a16="http://schemas.microsoft.com/office/drawing/2014/main" id="{CBCB68B5-6117-6839-D144-111E8A4A5FB6}"/>
            </a:ext>
          </a:extLst>
        </xdr:cNvPr>
        <xdr:cNvSpPr txBox="1"/>
      </xdr:nvSpPr>
      <xdr:spPr>
        <a:xfrm>
          <a:off x="7956176" y="403412"/>
          <a:ext cx="10443756" cy="4538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セルには”提案者要旨情報”シートの補助事業の名称が自動転記されますので、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A6</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・共同研究先（学術機関等）が２つ以上の場合、２つ目以降は本シートをコピーして入力して頂きますが、</a:t>
          </a:r>
        </a:p>
        <a:p>
          <a:r>
            <a:rPr kumimoji="1" lang="ja-JP" altLang="en-US" sz="1800" b="1" i="1">
              <a:solidFill>
                <a:srgbClr val="0000FF"/>
              </a:solidFill>
            </a:rPr>
            <a:t>　金額の自動転記は反映されませんので、</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シートもコピーして</a:t>
          </a:r>
          <a:endParaRPr kumimoji="1" lang="en-US" altLang="ja-JP" sz="1800" b="1" i="1">
            <a:solidFill>
              <a:srgbClr val="0000FF"/>
            </a:solidFill>
          </a:endParaRPr>
        </a:p>
        <a:p>
          <a:r>
            <a:rPr kumimoji="1" lang="ja-JP" altLang="en-US" sz="1800" b="1" i="1">
              <a:solidFill>
                <a:srgbClr val="0000FF"/>
              </a:solidFill>
            </a:rPr>
            <a:t>　各項目の金額を直接入力してください。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G</a:t>
          </a:r>
          <a:r>
            <a:rPr lang="ja-JP" altLang="en-US" sz="1800" b="1" i="1">
              <a:solidFill>
                <a:srgbClr val="0000FF"/>
              </a:solidFill>
              <a:effectLst/>
              <a:latin typeface="+mn-ea"/>
              <a:ea typeface="+mn-ea"/>
            </a:rPr>
            <a:t>列、２行目（委託先／共同研究先総括表）～＜補助率　</a:t>
          </a:r>
          <a:r>
            <a:rPr lang="en-US" altLang="ja-JP" sz="1800" b="1" i="1">
              <a:solidFill>
                <a:srgbClr val="0000FF"/>
              </a:solidFill>
              <a:effectLst/>
              <a:latin typeface="+mn-ea"/>
              <a:ea typeface="+mn-ea"/>
            </a:rPr>
            <a:t>1</a:t>
          </a:r>
          <a:r>
            <a:rPr lang="ja-JP" altLang="en-US" sz="1800" b="1" i="1">
              <a:solidFill>
                <a:srgbClr val="0000FF"/>
              </a:solidFill>
              <a:effectLst/>
              <a:latin typeface="+mn-ea"/>
              <a:ea typeface="+mn-ea"/>
            </a:rPr>
            <a:t>／</a:t>
          </a:r>
          <a:r>
            <a:rPr lang="en-US" altLang="ja-JP" sz="1800" b="1" i="1">
              <a:solidFill>
                <a:srgbClr val="0000FF"/>
              </a:solidFill>
              <a:effectLst/>
              <a:latin typeface="+mn-ea"/>
              <a:ea typeface="+mn-ea"/>
            </a:rPr>
            <a:t>1</a:t>
          </a:r>
          <a:r>
            <a:rPr lang="ja-JP" altLang="en-US" sz="1800" b="1" i="1">
              <a:solidFill>
                <a:srgbClr val="0000FF"/>
              </a:solidFill>
              <a:effectLst/>
              <a:latin typeface="+mn-ea"/>
              <a:ea typeface="+mn-ea"/>
            </a:rPr>
            <a:t>＞記載行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5</xdr:row>
      <xdr:rowOff>0</xdr:rowOff>
    </xdr:from>
    <xdr:ext cx="10413364" cy="6320961"/>
    <xdr:sp macro="" textlink="">
      <xdr:nvSpPr>
        <xdr:cNvPr id="5" name="テキスト ボックス 4">
          <a:extLst>
            <a:ext uri="{FF2B5EF4-FFF2-40B4-BE49-F238E27FC236}">
              <a16:creationId xmlns:a16="http://schemas.microsoft.com/office/drawing/2014/main" id="{5F458D49-1A39-5F0B-5C52-4FEED0F09D3C}"/>
            </a:ext>
          </a:extLst>
        </xdr:cNvPr>
        <xdr:cNvSpPr txBox="1"/>
      </xdr:nvSpPr>
      <xdr:spPr>
        <a:xfrm>
          <a:off x="8382000" y="1143000"/>
          <a:ext cx="10413364" cy="6320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p>
        <a:p>
          <a:r>
            <a:rPr kumimoji="1" lang="ja-JP" altLang="en-US" sz="1800" b="1" i="1">
              <a:solidFill>
                <a:srgbClr val="0000FF"/>
              </a:solidFill>
            </a:rPr>
            <a:t>・</a:t>
          </a:r>
          <a:r>
            <a:rPr kumimoji="1" lang="en-US" altLang="ja-JP" sz="1800" b="1" i="1">
              <a:solidFill>
                <a:srgbClr val="0000FF"/>
              </a:solidFill>
            </a:rPr>
            <a:t>A5</a:t>
          </a:r>
          <a:r>
            <a:rPr kumimoji="1" lang="ja-JP" altLang="en-US" sz="1800" b="1" i="1">
              <a:solidFill>
                <a:srgbClr val="0000FF"/>
              </a:solidFill>
            </a:rPr>
            <a:t>セルには”提案者要旨情報”シートの補助事業の名称が自動転記されますので、</a:t>
          </a:r>
          <a:endParaRPr kumimoji="1" lang="en-US" altLang="ja-JP" sz="1800" b="1" i="1">
            <a:solidFill>
              <a:srgbClr val="0000FF"/>
            </a:solidFill>
          </a:endParaRPr>
        </a:p>
        <a:p>
          <a:r>
            <a:rPr kumimoji="1" lang="ja-JP" altLang="en-US" sz="1800" b="1" i="1">
              <a:solidFill>
                <a:srgbClr val="0000FF"/>
              </a:solidFill>
            </a:rPr>
            <a:t>　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・共同研究する提案者の企業規模（中小企業、大企業）を</a:t>
          </a:r>
          <a:r>
            <a:rPr kumimoji="1" lang="en-US" altLang="ja-JP" sz="1800" b="1" i="1">
              <a:solidFill>
                <a:srgbClr val="0000FF"/>
              </a:solidFill>
            </a:rPr>
            <a:t>J3</a:t>
          </a:r>
          <a:r>
            <a:rPr kumimoji="1" lang="ja-JP" altLang="en-US" sz="1800" b="1" i="1">
              <a:solidFill>
                <a:srgbClr val="0000FF"/>
              </a:solidFill>
            </a:rPr>
            <a:t>セルのプルダウンリストから選択してください。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A6</a:t>
          </a:r>
          <a:r>
            <a:rPr kumimoji="1" lang="ja-JP" altLang="en-US" sz="1800" b="1" i="1">
              <a:solidFill>
                <a:srgbClr val="0000FF"/>
              </a:solidFill>
            </a:rPr>
            <a:t>セルに共同研究先名を記載してください。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シートの記載額が、年度毎に自動転記されますので、</a:t>
          </a:r>
          <a:endParaRPr kumimoji="1" lang="en-US" altLang="ja-JP" sz="1800" b="1" i="1">
            <a:solidFill>
              <a:srgbClr val="0000FF"/>
            </a:solidFill>
          </a:endParaRPr>
        </a:p>
        <a:p>
          <a:r>
            <a:rPr kumimoji="1" lang="ja-JP" altLang="en-US" sz="1800" b="1" i="1">
              <a:solidFill>
                <a:srgbClr val="0000FF"/>
              </a:solidFill>
            </a:rPr>
            <a:t>　各年度のシートを入力して、転記内容に間違いがないか確認してください。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・共同研究先（その他）が２つ以上の場合、２つ目以降は本シートをコピーして入力して頂きますが、</a:t>
          </a:r>
        </a:p>
        <a:p>
          <a:r>
            <a:rPr kumimoji="1" lang="ja-JP" altLang="en-US" sz="1800" b="1" i="1">
              <a:solidFill>
                <a:srgbClr val="0000FF"/>
              </a:solidFill>
            </a:rPr>
            <a:t>　金額の自動転記は反映されませんので、</a:t>
          </a:r>
          <a:r>
            <a:rPr kumimoji="1" lang="en-US" altLang="ja-JP" sz="1800" b="1" i="1">
              <a:solidFill>
                <a:srgbClr val="0000FF"/>
              </a:solidFill>
            </a:rPr>
            <a:t>"10.</a:t>
          </a:r>
          <a:r>
            <a:rPr kumimoji="1" lang="ja-JP" altLang="en-US" sz="1800" b="1" i="1">
              <a:solidFill>
                <a:srgbClr val="0000FF"/>
              </a:solidFill>
            </a:rPr>
            <a:t>（</a:t>
          </a:r>
          <a:r>
            <a:rPr kumimoji="1" lang="en-US" altLang="ja-JP" sz="1800" b="1" i="1">
              <a:solidFill>
                <a:srgbClr val="0000FF"/>
              </a:solidFill>
            </a:rPr>
            <a:t>5</a:t>
          </a:r>
          <a:r>
            <a:rPr kumimoji="1" lang="ja-JP" altLang="en-US" sz="1800" b="1" i="1">
              <a:solidFill>
                <a:srgbClr val="0000FF"/>
              </a:solidFill>
            </a:rPr>
            <a:t>）明細表（共同研究先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a:t>
          </a:r>
          <a:r>
            <a:rPr kumimoji="1" lang="ja-JP" altLang="en-US" sz="1800" b="1" i="1">
              <a:solidFill>
                <a:srgbClr val="0000FF"/>
              </a:solidFill>
            </a:rPr>
            <a:t>＊）</a:t>
          </a:r>
          <a:r>
            <a:rPr kumimoji="1" lang="en-US" altLang="ja-JP" sz="1800" b="1" i="1">
              <a:solidFill>
                <a:srgbClr val="0000FF"/>
              </a:solidFill>
            </a:rPr>
            <a:t>"</a:t>
          </a:r>
          <a:r>
            <a:rPr kumimoji="1" lang="ja-JP" altLang="en-US" sz="1800" b="1" i="1">
              <a:solidFill>
                <a:srgbClr val="0000FF"/>
              </a:solidFill>
            </a:rPr>
            <a:t>シートもコピーして</a:t>
          </a:r>
          <a:endParaRPr kumimoji="1" lang="en-US" altLang="ja-JP" sz="1800" b="1" i="1">
            <a:solidFill>
              <a:srgbClr val="0000FF"/>
            </a:solidFill>
          </a:endParaRPr>
        </a:p>
        <a:p>
          <a:r>
            <a:rPr kumimoji="1" lang="ja-JP" altLang="en-US" sz="1800" b="1" i="1">
              <a:solidFill>
                <a:srgbClr val="0000FF"/>
              </a:solidFill>
            </a:rPr>
            <a:t>　各項目の金額を直接入力してください。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・欄外の＜補助率○／○＞は入力した申請フェーズに応じて自動入力されますので、</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間違いがないか確認してください。　</a:t>
          </a:r>
          <a:r>
            <a:rPr lang="en-US" altLang="ja-JP" sz="1800" b="1" i="1">
              <a:solidFill>
                <a:srgbClr val="0000FF"/>
              </a:solidFill>
              <a:effectLst/>
              <a:latin typeface="+mn-ea"/>
              <a:ea typeface="+mn-ea"/>
            </a:rPr>
            <a:t>#N/A</a:t>
          </a:r>
          <a:r>
            <a:rPr lang="ja-JP" altLang="en-US" sz="1800" b="1" i="1">
              <a:solidFill>
                <a:srgbClr val="0000FF"/>
              </a:solidFill>
              <a:effectLst/>
              <a:latin typeface="+mn-ea"/>
              <a:ea typeface="+mn-ea"/>
            </a:rPr>
            <a:t>と表示されている場合は、共同研究する提案者の企業規模が</a:t>
          </a: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未入力ですので、</a:t>
          </a:r>
          <a:r>
            <a:rPr lang="en-US" altLang="ja-JP" sz="1800" b="1" i="1">
              <a:solidFill>
                <a:srgbClr val="0000FF"/>
              </a:solidFill>
              <a:effectLst/>
              <a:latin typeface="+mn-ea"/>
              <a:ea typeface="+mn-ea"/>
            </a:rPr>
            <a:t>J3</a:t>
          </a:r>
          <a:r>
            <a:rPr lang="ja-JP" altLang="en-US" sz="1800" b="1" i="1">
              <a:solidFill>
                <a:srgbClr val="0000FF"/>
              </a:solidFill>
              <a:effectLst/>
              <a:latin typeface="+mn-ea"/>
              <a:ea typeface="+mn-ea"/>
            </a:rPr>
            <a:t>セルで、プルダウンリストからフェーズを入力してください。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800" b="1" i="1">
            <a:solidFill>
              <a:srgbClr val="0000FF"/>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・提案書へ貼り付ける際は、Ａ～</a:t>
          </a:r>
          <a:r>
            <a:rPr lang="en-US" altLang="ja-JP" sz="1800" b="1" i="1">
              <a:solidFill>
                <a:srgbClr val="0000FF"/>
              </a:solidFill>
              <a:effectLst/>
              <a:latin typeface="+mn-ea"/>
              <a:ea typeface="+mn-ea"/>
            </a:rPr>
            <a:t>G</a:t>
          </a:r>
          <a:r>
            <a:rPr lang="ja-JP" altLang="en-US" sz="1800" b="1" i="1">
              <a:solidFill>
                <a:srgbClr val="0000FF"/>
              </a:solidFill>
              <a:effectLst/>
              <a:latin typeface="+mn-ea"/>
              <a:ea typeface="+mn-ea"/>
            </a:rPr>
            <a:t>列、２行目（委託先／共同研究先総括表）～＜補助率　○／○＞記載行</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b="1" i="1">
              <a:solidFill>
                <a:srgbClr val="0000FF"/>
              </a:solidFill>
              <a:effectLst/>
              <a:latin typeface="+mn-ea"/>
              <a:ea typeface="+mn-ea"/>
            </a:rPr>
            <a:t>　を選択してコピーしてください。</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3" name="テキスト ボックス 2">
          <a:extLst>
            <a:ext uri="{FF2B5EF4-FFF2-40B4-BE49-F238E27FC236}">
              <a16:creationId xmlns:a16="http://schemas.microsoft.com/office/drawing/2014/main" id="{B69C42DF-52F7-D41F-3784-16813E4C7F0D}"/>
            </a:ext>
          </a:extLst>
        </xdr:cNvPr>
        <xdr:cNvSpPr txBox="1"/>
      </xdr:nvSpPr>
      <xdr:spPr>
        <a:xfrm>
          <a:off x="10936941"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N1</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2</xdr:row>
      <xdr:rowOff>0</xdr:rowOff>
    </xdr:from>
    <xdr:ext cx="9237593" cy="7800020"/>
    <xdr:sp macro="" textlink="">
      <xdr:nvSpPr>
        <xdr:cNvPr id="5" name="テキスト ボックス 4">
          <a:extLst>
            <a:ext uri="{FF2B5EF4-FFF2-40B4-BE49-F238E27FC236}">
              <a16:creationId xmlns:a16="http://schemas.microsoft.com/office/drawing/2014/main" id="{C789567B-007E-F138-A17D-9ED87E8DC63F}"/>
            </a:ext>
          </a:extLst>
        </xdr:cNvPr>
        <xdr:cNvSpPr txBox="1"/>
      </xdr:nvSpPr>
      <xdr:spPr>
        <a:xfrm>
          <a:off x="10847294" y="493059"/>
          <a:ext cx="9237593" cy="7800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rgbClr val="FF0000"/>
              </a:solidFill>
            </a:rPr>
            <a:t>【</a:t>
          </a:r>
          <a:r>
            <a:rPr kumimoji="1" lang="ja-JP" altLang="en-US" sz="1800" b="1" i="1">
              <a:solidFill>
                <a:srgbClr val="FF0000"/>
              </a:solidFill>
            </a:rPr>
            <a:t>入力時の注意事項</a:t>
          </a:r>
          <a:r>
            <a:rPr kumimoji="1" lang="en-US" altLang="ja-JP" sz="1800" b="1" i="1">
              <a:solidFill>
                <a:srgbClr val="FF0000"/>
              </a:solidFill>
            </a:rPr>
            <a:t>】</a:t>
          </a:r>
          <a:r>
            <a:rPr kumimoji="1" lang="ja-JP" altLang="en-US" sz="1800" b="1" i="1">
              <a:solidFill>
                <a:srgbClr val="FF0000"/>
              </a:solidFill>
            </a:rPr>
            <a:t>　入力前にお読みください。</a:t>
          </a:r>
          <a:endParaRPr kumimoji="1" lang="en-US" altLang="ja-JP" sz="1800" b="1" i="1">
            <a:solidFill>
              <a:srgbClr val="FF0000"/>
            </a:solidFill>
          </a:endParaRPr>
        </a:p>
        <a:p>
          <a:r>
            <a:rPr kumimoji="1" lang="ja-JP" altLang="en-US" sz="1800" b="1" i="1">
              <a:solidFill>
                <a:srgbClr val="0000FF"/>
              </a:solidFill>
            </a:rPr>
            <a:t>・</a:t>
          </a:r>
          <a:r>
            <a:rPr kumimoji="1" lang="en-US" altLang="ja-JP" sz="1800" b="1" i="1">
              <a:solidFill>
                <a:srgbClr val="0000FF"/>
              </a:solidFill>
            </a:rPr>
            <a:t>A4</a:t>
          </a:r>
          <a:r>
            <a:rPr kumimoji="1" lang="ja-JP" altLang="en-US" sz="1800" b="1" i="1">
              <a:solidFill>
                <a:srgbClr val="0000FF"/>
              </a:solidFill>
            </a:rPr>
            <a:t>セルには「提案者要旨情報シート」の提案者名が自動転記されます。</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・Ｊ列（補助事業に要する経費）を入力するとＫ列（補助対象費用）に同額が転記されます。</a:t>
          </a:r>
          <a:endParaRPr kumimoji="1" lang="en-US" altLang="ja-JP" sz="1800" b="1" i="1">
            <a:solidFill>
              <a:srgbClr val="0000FF"/>
            </a:solidFill>
          </a:endParaRPr>
        </a:p>
        <a:p>
          <a:r>
            <a:rPr kumimoji="1" lang="ja-JP" altLang="en-US" sz="1800" b="1" i="1">
              <a:solidFill>
                <a:srgbClr val="0000FF"/>
              </a:solidFill>
            </a:rPr>
            <a:t>　行を追加した場合は、Ｊ列とＫ列が同額となるよう注意してください。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・大項目（</a:t>
          </a:r>
          <a:r>
            <a:rPr kumimoji="1" lang="en-US" altLang="ja-JP" sz="1800" b="1" i="1">
              <a:solidFill>
                <a:srgbClr val="0000FF"/>
              </a:solidFill>
            </a:rPr>
            <a:t>Ⅰ,Ⅱ,Ⅲ,Ⅳ</a:t>
          </a:r>
          <a:r>
            <a:rPr kumimoji="1" lang="ja-JP" altLang="en-US" sz="1800" b="1" i="1">
              <a:solidFill>
                <a:srgbClr val="0000FF"/>
              </a:solidFill>
            </a:rPr>
            <a:t>）及び中項目（</a:t>
          </a:r>
          <a:r>
            <a:rPr kumimoji="1" lang="en-US" altLang="ja-JP" sz="1800" b="1" i="1">
              <a:solidFill>
                <a:srgbClr val="0000FF"/>
              </a:solidFill>
            </a:rPr>
            <a:t>1,2,3,4</a:t>
          </a:r>
          <a:r>
            <a:rPr kumimoji="1" lang="ja-JP" altLang="en-US" sz="1800" b="1" i="1">
              <a:solidFill>
                <a:srgbClr val="0000FF"/>
              </a:solidFill>
            </a:rPr>
            <a:t>）のＪ列とＫ列は計算式（合計）になっていますので、</a:t>
          </a:r>
          <a:endParaRPr kumimoji="1" lang="en-US" altLang="ja-JP" sz="1800" b="1" i="1">
            <a:solidFill>
              <a:srgbClr val="0000FF"/>
            </a:solidFill>
          </a:endParaRPr>
        </a:p>
        <a:p>
          <a:r>
            <a:rPr kumimoji="1" lang="ja-JP" altLang="en-US" sz="1800" b="1" i="1">
              <a:solidFill>
                <a:srgbClr val="0000FF"/>
              </a:solidFill>
            </a:rPr>
            <a:t>　行を追加した場合に、合計金額が間違いないことを確認してください。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・税抜額を、記載して下さい。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・共同研究費について</a:t>
          </a:r>
          <a:endParaRPr kumimoji="1" lang="en-US" altLang="ja-JP" sz="1800" b="1" i="1">
            <a:solidFill>
              <a:srgbClr val="0000FF"/>
            </a:solidFill>
          </a:endParaRPr>
        </a:p>
        <a:p>
          <a:r>
            <a:rPr kumimoji="1" lang="ja-JP" altLang="en-US" sz="1800" b="1" i="1">
              <a:solidFill>
                <a:srgbClr val="0000FF"/>
              </a:solidFill>
            </a:rPr>
            <a:t>（１）共同研究先が学術機関等以外（一般財団法人及び一般社団法人等）の場合、</a:t>
          </a:r>
          <a:endParaRPr kumimoji="1" lang="en-US" altLang="ja-JP" sz="1800" b="1" i="1">
            <a:solidFill>
              <a:srgbClr val="0000FF"/>
            </a:solidFill>
          </a:endParaRPr>
        </a:p>
        <a:p>
          <a:r>
            <a:rPr kumimoji="1" lang="ja-JP" altLang="en-US" sz="1800" b="1" i="1">
              <a:solidFill>
                <a:srgbClr val="0000FF"/>
              </a:solidFill>
            </a:rPr>
            <a:t>　　中項目　１．委託費・共同研究費として、Ｂ列に機関名を入力してください。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Ｊ列に明細表（共同研究先</a:t>
          </a:r>
          <a:r>
            <a:rPr kumimoji="1" lang="en-US" altLang="ja-JP" sz="1800" b="1" i="1">
              <a:solidFill>
                <a:srgbClr val="0000FF"/>
              </a:solidFill>
            </a:rPr>
            <a:t>_</a:t>
          </a:r>
          <a:r>
            <a:rPr kumimoji="1" lang="ja-JP" altLang="en-US" sz="1800" b="1" i="1">
              <a:solidFill>
                <a:srgbClr val="0000FF"/>
              </a:solidFill>
            </a:rPr>
            <a:t>その他</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r>
            <a:rPr kumimoji="1" lang="ja-JP" altLang="en-US" sz="1800" b="1" i="1">
              <a:solidFill>
                <a:srgbClr val="0000FF"/>
              </a:solidFill>
            </a:rPr>
            <a:t>（２）共同研究先が学術機関等の場合、</a:t>
          </a:r>
        </a:p>
        <a:p>
          <a:r>
            <a:rPr kumimoji="1" lang="ja-JP" altLang="en-US" sz="1800" b="1" i="1">
              <a:solidFill>
                <a:srgbClr val="0000FF"/>
              </a:solidFill>
            </a:rPr>
            <a:t>　　中項目　２．学術機関等に対する共同研究費として、Ｂ列に機関名を入力してください。</a:t>
          </a:r>
          <a:endParaRPr kumimoji="1" lang="en-US" altLang="ja-JP" sz="1800" b="1" i="1">
            <a:solidFill>
              <a:srgbClr val="0000FF"/>
            </a:solidFill>
          </a:endParaRPr>
        </a:p>
        <a:p>
          <a:r>
            <a:rPr kumimoji="1" lang="ja-JP" altLang="en-US" sz="1800" b="1" i="1">
              <a:solidFill>
                <a:srgbClr val="0000FF"/>
              </a:solidFill>
            </a:rPr>
            <a:t>　　</a:t>
          </a:r>
          <a:r>
            <a:rPr kumimoji="1" lang="en-US" altLang="ja-JP" sz="1800" b="1" i="1">
              <a:solidFill>
                <a:srgbClr val="0000FF"/>
              </a:solidFill>
            </a:rPr>
            <a:t>J</a:t>
          </a:r>
          <a:r>
            <a:rPr kumimoji="1" lang="ja-JP" altLang="en-US" sz="1800" b="1" i="1">
              <a:solidFill>
                <a:srgbClr val="0000FF"/>
              </a:solidFill>
            </a:rPr>
            <a:t>列に明細表（共同研究先</a:t>
          </a:r>
          <a:r>
            <a:rPr kumimoji="1" lang="en-US" altLang="ja-JP" sz="1800" b="1" i="1">
              <a:solidFill>
                <a:srgbClr val="0000FF"/>
              </a:solidFill>
            </a:rPr>
            <a:t>_</a:t>
          </a:r>
          <a:r>
            <a:rPr kumimoji="1" lang="ja-JP" altLang="en-US" sz="1800" b="1" i="1">
              <a:solidFill>
                <a:srgbClr val="0000FF"/>
              </a:solidFill>
            </a:rPr>
            <a:t>学術機関</a:t>
          </a:r>
          <a:r>
            <a:rPr kumimoji="1" lang="en-US" altLang="ja-JP" sz="1800" b="1" i="1">
              <a:solidFill>
                <a:srgbClr val="0000FF"/>
              </a:solidFill>
            </a:rPr>
            <a:t>N2</a:t>
          </a:r>
          <a:r>
            <a:rPr kumimoji="1" lang="ja-JP" altLang="en-US" sz="1800" b="1" i="1">
              <a:solidFill>
                <a:srgbClr val="0000FF"/>
              </a:solidFill>
            </a:rPr>
            <a:t>）の「合計Ａ</a:t>
          </a:r>
          <a:r>
            <a:rPr kumimoji="1" lang="en-US" altLang="ja-JP" sz="1800" b="1" i="1">
              <a:solidFill>
                <a:srgbClr val="0000FF"/>
              </a:solidFill>
            </a:rPr>
            <a:t>(Ⅰ</a:t>
          </a:r>
          <a:r>
            <a:rPr kumimoji="1" lang="ja-JP" altLang="en-US" sz="1800" b="1" i="1">
              <a:solidFill>
                <a:srgbClr val="0000FF"/>
              </a:solidFill>
            </a:rPr>
            <a:t>＋</a:t>
          </a:r>
          <a:r>
            <a:rPr kumimoji="1" lang="en-US" altLang="ja-JP" sz="1800" b="1" i="1">
              <a:solidFill>
                <a:srgbClr val="0000FF"/>
              </a:solidFill>
            </a:rPr>
            <a:t>Ⅱ</a:t>
          </a:r>
          <a:r>
            <a:rPr kumimoji="1" lang="ja-JP" altLang="en-US" sz="1800" b="1" i="1">
              <a:solidFill>
                <a:srgbClr val="0000FF"/>
              </a:solidFill>
            </a:rPr>
            <a:t>＋</a:t>
          </a:r>
          <a:r>
            <a:rPr kumimoji="1" lang="en-US" altLang="ja-JP" sz="1800" b="1" i="1">
              <a:solidFill>
                <a:srgbClr val="0000FF"/>
              </a:solidFill>
            </a:rPr>
            <a:t>Ⅲ</a:t>
          </a:r>
          <a:r>
            <a:rPr kumimoji="1" lang="ja-JP" altLang="en-US" sz="1800" b="1" i="1">
              <a:solidFill>
                <a:srgbClr val="0000FF"/>
              </a:solidFill>
            </a:rPr>
            <a:t>＋</a:t>
          </a:r>
          <a:r>
            <a:rPr kumimoji="1" lang="el-GR" altLang="ja-JP" sz="1800" b="1" i="1">
              <a:solidFill>
                <a:srgbClr val="0000FF"/>
              </a:solidFill>
            </a:rPr>
            <a:t>α</a:t>
          </a:r>
          <a:r>
            <a:rPr kumimoji="1" lang="ja-JP" altLang="el-GR" sz="1800" b="1" i="1">
              <a:solidFill>
                <a:srgbClr val="0000FF"/>
              </a:solidFill>
            </a:rPr>
            <a:t>）」</a:t>
          </a:r>
          <a:r>
            <a:rPr kumimoji="1" lang="ja-JP" altLang="en-US" sz="1800" b="1" i="1">
              <a:solidFill>
                <a:srgbClr val="0000FF"/>
              </a:solidFill>
            </a:rPr>
            <a:t>の</a:t>
          </a:r>
          <a:endParaRPr kumimoji="1" lang="en-US" altLang="ja-JP" sz="1800" b="1" i="1">
            <a:solidFill>
              <a:srgbClr val="0000FF"/>
            </a:solidFill>
          </a:endParaRPr>
        </a:p>
        <a:p>
          <a:r>
            <a:rPr kumimoji="1" lang="ja-JP" altLang="en-US" sz="1800" b="1" i="1">
              <a:solidFill>
                <a:srgbClr val="0000FF"/>
              </a:solidFill>
            </a:rPr>
            <a:t>　　補助対象費用が自動転記されますので、間違いないことを確認してください。</a:t>
          </a:r>
          <a:endParaRPr kumimoji="1" lang="en-US" altLang="ja-JP" sz="1800" b="1" i="1">
            <a:solidFill>
              <a:srgbClr val="0000FF"/>
            </a:solidFill>
          </a:endParaRPr>
        </a:p>
        <a:p>
          <a:r>
            <a:rPr kumimoji="1" lang="ja-JP" altLang="en-US" sz="1800" b="1" i="1">
              <a:solidFill>
                <a:srgbClr val="0000FF"/>
              </a:solidFill>
            </a:rPr>
            <a:t>　　２機関目以降は自動転記されませんので、直接入力してください。</a:t>
          </a:r>
          <a:endParaRPr kumimoji="1" lang="en-US" altLang="ja-JP" sz="1800" b="1" i="1">
            <a:solidFill>
              <a:srgbClr val="0000FF"/>
            </a:solidFill>
          </a:endParaRPr>
        </a:p>
        <a:p>
          <a:endParaRPr kumimoji="1" lang="en-US" altLang="ja-JP" sz="1800" b="1" i="1">
            <a:solidFill>
              <a:srgbClr val="0000FF"/>
            </a:solidFill>
          </a:endParaRPr>
        </a:p>
        <a:p>
          <a:r>
            <a:rPr kumimoji="1" lang="ja-JP" altLang="en-US" sz="1800" b="1" i="1">
              <a:solidFill>
                <a:srgbClr val="0000FF"/>
              </a:solidFill>
            </a:rPr>
            <a:t>・提案書へ貼り付ける際は、Ａ～Ｌ列、２行目（項目別明細表）～＜補助率　○／○＞記載行</a:t>
          </a:r>
          <a:endParaRPr kumimoji="1" lang="en-US" altLang="ja-JP" sz="1800" b="1" i="1">
            <a:solidFill>
              <a:srgbClr val="0000FF"/>
            </a:solidFill>
          </a:endParaRPr>
        </a:p>
        <a:p>
          <a:r>
            <a:rPr kumimoji="1" lang="ja-JP" altLang="en-US" sz="1800" b="1" i="1">
              <a:solidFill>
                <a:srgbClr val="0000FF"/>
              </a:solidFill>
            </a:rPr>
            <a:t>　を選択してコピーしてください。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0DD0-F146-435A-956F-CF72D9145E29}">
  <sheetPr>
    <tabColor rgb="FFFF0000"/>
  </sheetPr>
  <dimension ref="A2:E46"/>
  <sheetViews>
    <sheetView showGridLines="0" tabSelected="1" zoomScaleNormal="100" workbookViewId="0"/>
  </sheetViews>
  <sheetFormatPr defaultRowHeight="13" x14ac:dyDescent="0.2"/>
  <cols>
    <col min="1" max="1" width="20.7265625" customWidth="1"/>
    <col min="2" max="2" width="20.453125" bestFit="1" customWidth="1"/>
    <col min="3" max="3" width="16.36328125" customWidth="1"/>
    <col min="4" max="4" width="9" customWidth="1"/>
  </cols>
  <sheetData>
    <row r="2" spans="1:3" ht="56" x14ac:dyDescent="0.2">
      <c r="A2" s="216" t="s">
        <v>190</v>
      </c>
      <c r="B2" s="217"/>
      <c r="C2" s="218" t="s">
        <v>196</v>
      </c>
    </row>
    <row r="37" spans="1:5" x14ac:dyDescent="0.2">
      <c r="A37" s="203" t="s">
        <v>292</v>
      </c>
      <c r="B37" s="105" t="s">
        <v>77</v>
      </c>
    </row>
    <row r="38" spans="1:5" x14ac:dyDescent="0.2">
      <c r="A38" s="204" t="s">
        <v>191</v>
      </c>
      <c r="B38" s="205">
        <v>0.66666666666666663</v>
      </c>
      <c r="C38" s="212">
        <v>2</v>
      </c>
      <c r="D38" s="212">
        <v>3</v>
      </c>
      <c r="E38" s="2"/>
    </row>
    <row r="39" spans="1:5" x14ac:dyDescent="0.2">
      <c r="A39" s="204" t="s">
        <v>192</v>
      </c>
      <c r="B39" s="205">
        <v>0.5</v>
      </c>
      <c r="C39" s="212">
        <v>1</v>
      </c>
      <c r="D39" s="212">
        <v>2</v>
      </c>
      <c r="E39" s="2"/>
    </row>
    <row r="41" spans="1:5" x14ac:dyDescent="0.2">
      <c r="A41" s="211" t="s">
        <v>186</v>
      </c>
      <c r="B41" s="267" t="s">
        <v>187</v>
      </c>
      <c r="C41" s="268"/>
      <c r="D41" s="269"/>
    </row>
    <row r="42" spans="1:5" x14ac:dyDescent="0.2">
      <c r="A42" s="211" t="s">
        <v>179</v>
      </c>
      <c r="B42" s="211" t="s">
        <v>182</v>
      </c>
      <c r="C42" s="211" t="s">
        <v>242</v>
      </c>
      <c r="D42" s="211"/>
    </row>
    <row r="43" spans="1:5" x14ac:dyDescent="0.2">
      <c r="A43" s="211" t="s">
        <v>180</v>
      </c>
      <c r="B43" s="211" t="s">
        <v>183</v>
      </c>
      <c r="C43" s="211"/>
      <c r="D43" s="211"/>
    </row>
    <row r="44" spans="1:5" x14ac:dyDescent="0.2">
      <c r="A44" s="211" t="s">
        <v>181</v>
      </c>
      <c r="B44" s="211" t="s">
        <v>234</v>
      </c>
      <c r="C44" s="211" t="s">
        <v>243</v>
      </c>
      <c r="D44" s="211"/>
    </row>
    <row r="45" spans="1:5" x14ac:dyDescent="0.2">
      <c r="A45" s="211" t="s">
        <v>235</v>
      </c>
      <c r="B45" s="211" t="s">
        <v>236</v>
      </c>
      <c r="C45" s="211"/>
      <c r="D45" s="211"/>
    </row>
    <row r="46" spans="1:5" x14ac:dyDescent="0.2">
      <c r="A46" s="211" t="s">
        <v>244</v>
      </c>
      <c r="B46" s="211" t="s">
        <v>245</v>
      </c>
      <c r="C46" s="211" t="s">
        <v>246</v>
      </c>
      <c r="D46" s="211" t="s">
        <v>247</v>
      </c>
    </row>
  </sheetData>
  <mergeCells count="1">
    <mergeCell ref="B41:D41"/>
  </mergeCells>
  <phoneticPr fontId="4"/>
  <dataValidations count="1">
    <dataValidation type="list" allowBlank="1" showInputMessage="1" showErrorMessage="1" sqref="B2" xr:uid="{58135FD7-9FC4-4B2B-8DBA-732D8468BB5E}">
      <formula1>$A$38:$A$39</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3A31-19E6-44FA-9313-2E0CD27B7B8A}">
  <sheetPr codeName="Sheet6">
    <pageSetUpPr fitToPage="1"/>
  </sheetPr>
  <dimension ref="A1:M51"/>
  <sheetViews>
    <sheetView showGridLines="0" zoomScale="85" zoomScaleNormal="85" workbookViewId="0">
      <selection activeCell="L48" sqref="L48"/>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286</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89" t="str">
        <f>"（４）"&amp;'10.(2)補助先総括表'!$A$6&amp;"　項目別明細表（N3年度）"</f>
        <v>（４）●●●●株式会社　項目別明細表（N3年度）</v>
      </c>
      <c r="B4" s="389"/>
      <c r="C4" s="389"/>
      <c r="D4" s="389"/>
      <c r="J4" s="61"/>
      <c r="K4" s="61"/>
    </row>
    <row r="5" spans="1:12" s="16" customFormat="1" ht="13" x14ac:dyDescent="0.2">
      <c r="A5" s="386" t="s">
        <v>52</v>
      </c>
      <c r="B5" s="387"/>
      <c r="C5" s="387"/>
      <c r="D5" s="387"/>
      <c r="E5" s="387"/>
      <c r="F5" s="387"/>
      <c r="G5" s="387"/>
      <c r="H5" s="387"/>
      <c r="I5" s="388"/>
      <c r="J5" s="77" t="s">
        <v>287</v>
      </c>
      <c r="K5" s="65" t="s">
        <v>288</v>
      </c>
      <c r="L5" s="64" t="s">
        <v>289</v>
      </c>
    </row>
    <row r="6" spans="1:12" s="16" customFormat="1" ht="13" x14ac:dyDescent="0.2">
      <c r="A6" s="29" t="s">
        <v>3</v>
      </c>
      <c r="B6" s="30"/>
      <c r="C6" s="30"/>
      <c r="D6" s="31"/>
      <c r="E6" s="30"/>
      <c r="F6" s="30"/>
      <c r="G6" s="30"/>
      <c r="H6" s="30"/>
      <c r="I6" s="79"/>
      <c r="J6" s="98">
        <f>SUM(J7,J10,J16)</f>
        <v>0</v>
      </c>
      <c r="K6" s="98">
        <f>SUM(K7,K10,K16)</f>
        <v>0</v>
      </c>
      <c r="L6" s="378"/>
    </row>
    <row r="7" spans="1:12" s="16" customFormat="1" ht="13" x14ac:dyDescent="0.2">
      <c r="A7" s="18" t="s">
        <v>4</v>
      </c>
      <c r="D7" s="17"/>
      <c r="I7" s="80"/>
      <c r="J7" s="99">
        <f>SUM(J8)</f>
        <v>0</v>
      </c>
      <c r="K7" s="99">
        <f>SUM(K8)</f>
        <v>0</v>
      </c>
      <c r="L7" s="379"/>
    </row>
    <row r="8" spans="1:12" s="16" customFormat="1" ht="13" x14ac:dyDescent="0.2">
      <c r="A8" s="18"/>
      <c r="B8" s="16" t="s">
        <v>16</v>
      </c>
      <c r="C8" s="16" t="s">
        <v>51</v>
      </c>
      <c r="D8" s="17"/>
      <c r="E8" s="16" t="s">
        <v>34</v>
      </c>
      <c r="F8" s="16" t="s">
        <v>35</v>
      </c>
      <c r="H8" s="16" t="s">
        <v>36</v>
      </c>
      <c r="I8" s="80" t="s">
        <v>38</v>
      </c>
      <c r="J8" s="63">
        <f>D8*G8</f>
        <v>0</v>
      </c>
      <c r="K8" s="58">
        <f>J8</f>
        <v>0</v>
      </c>
      <c r="L8" s="379"/>
    </row>
    <row r="9" spans="1:12" s="16" customFormat="1" ht="13" x14ac:dyDescent="0.2">
      <c r="A9" s="18"/>
      <c r="D9" s="17"/>
      <c r="I9" s="80"/>
      <c r="J9" s="63"/>
      <c r="K9" s="58"/>
      <c r="L9" s="379"/>
    </row>
    <row r="10" spans="1:12" s="16" customFormat="1" ht="13" x14ac:dyDescent="0.2">
      <c r="A10" s="381" t="s">
        <v>5</v>
      </c>
      <c r="B10" s="382"/>
      <c r="D10" s="7"/>
      <c r="I10" s="81"/>
      <c r="J10" s="99">
        <f>SUM(J11:J15)</f>
        <v>0</v>
      </c>
      <c r="K10" s="99">
        <f>SUM(K11:K15)</f>
        <v>0</v>
      </c>
      <c r="L10" s="379"/>
    </row>
    <row r="11" spans="1:12"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80" t="s">
        <v>38</v>
      </c>
      <c r="J12" s="63">
        <f>D12*G12</f>
        <v>0</v>
      </c>
      <c r="K12" s="58">
        <f t="shared" si="0"/>
        <v>0</v>
      </c>
      <c r="L12" s="379"/>
    </row>
    <row r="13" spans="1:12" s="16" customFormat="1" ht="13" x14ac:dyDescent="0.2">
      <c r="A13" s="18"/>
      <c r="B13" s="16" t="s">
        <v>18</v>
      </c>
      <c r="D13" s="17"/>
      <c r="I13" s="80" t="s">
        <v>38</v>
      </c>
      <c r="J13" s="63">
        <v>0</v>
      </c>
      <c r="K13" s="58">
        <f t="shared" si="0"/>
        <v>0</v>
      </c>
      <c r="L13" s="379"/>
    </row>
    <row r="14" spans="1:12" s="16" customFormat="1" ht="13" x14ac:dyDescent="0.2">
      <c r="A14" s="18"/>
      <c r="B14" s="16" t="s">
        <v>19</v>
      </c>
      <c r="D14" s="17"/>
      <c r="I14" s="80" t="s">
        <v>38</v>
      </c>
      <c r="J14" s="63">
        <v>0</v>
      </c>
      <c r="K14" s="58">
        <f t="shared" si="0"/>
        <v>0</v>
      </c>
      <c r="L14" s="379"/>
    </row>
    <row r="15" spans="1:12" s="16" customFormat="1" ht="13" x14ac:dyDescent="0.2">
      <c r="A15" s="18"/>
      <c r="B15" s="16" t="s">
        <v>20</v>
      </c>
      <c r="D15" s="17"/>
      <c r="I15" s="80" t="s">
        <v>38</v>
      </c>
      <c r="J15" s="63">
        <v>0</v>
      </c>
      <c r="K15" s="58">
        <f t="shared" si="0"/>
        <v>0</v>
      </c>
      <c r="L15" s="379"/>
    </row>
    <row r="16" spans="1:12"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3">
        <f>SUM(K42:K43)</f>
        <v>0</v>
      </c>
      <c r="L41" s="379"/>
      <c r="M41" s="44"/>
    </row>
    <row r="42" spans="1:13" s="14" customFormat="1" ht="13" x14ac:dyDescent="0.2">
      <c r="A42" s="43"/>
      <c r="B42" s="45" t="s">
        <v>197</v>
      </c>
      <c r="C42" s="45"/>
      <c r="D42" s="39"/>
      <c r="I42" s="85" t="s">
        <v>38</v>
      </c>
      <c r="J42" s="63">
        <f>'10.(5)明細表 (共同研究先_その他N3)'!K41</f>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f>'10.(5)明細表 (共同研究先_学術機関N3)'!K41</f>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2">
      <c r="A49" s="202" t="e">
        <f>"＜補助率　"&amp;VLOOKUP(作成の注意点について!$B$2,作成の注意点について!$A$38:$D$39,3,FALSE)&amp;"／"&amp;VLOOKUP(作成の注意点について!$B$2,作成の注意点について!$A$38:$D$39,4,FALSE)&amp;"＞"</f>
        <v>#N/A</v>
      </c>
    </row>
    <row r="51" spans="1:1" ht="19.5" customHeight="1" x14ac:dyDescent="0.2">
      <c r="A51" s="221" t="s">
        <v>290</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88A2-9B0A-4F29-93C9-57B78B95ED2B}">
  <sheetPr>
    <pageSetUpPr fitToPage="1"/>
  </sheetPr>
  <dimension ref="A1:M51"/>
  <sheetViews>
    <sheetView showGridLines="0" zoomScale="85" zoomScaleNormal="85" workbookViewId="0">
      <selection activeCell="L48" sqref="L48"/>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286</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89" t="str">
        <f>"（４）"&amp;'10.(2)補助先総括表'!$A$6&amp;"　項目別明細表（N4年度）"</f>
        <v>（４）●●●●株式会社　項目別明細表（N4年度）</v>
      </c>
      <c r="B4" s="389"/>
      <c r="C4" s="389"/>
      <c r="D4" s="389"/>
      <c r="J4" s="61"/>
      <c r="K4" s="61"/>
    </row>
    <row r="5" spans="1:12" s="16" customFormat="1" ht="13" x14ac:dyDescent="0.2">
      <c r="A5" s="386" t="s">
        <v>52</v>
      </c>
      <c r="B5" s="387"/>
      <c r="C5" s="387"/>
      <c r="D5" s="387"/>
      <c r="E5" s="387"/>
      <c r="F5" s="387"/>
      <c r="G5" s="387"/>
      <c r="H5" s="387"/>
      <c r="I5" s="388"/>
      <c r="J5" s="77" t="s">
        <v>287</v>
      </c>
      <c r="K5" s="65" t="s">
        <v>288</v>
      </c>
      <c r="L5" s="64" t="s">
        <v>289</v>
      </c>
    </row>
    <row r="6" spans="1:12" s="16" customFormat="1" ht="13" x14ac:dyDescent="0.2">
      <c r="A6" s="29" t="s">
        <v>3</v>
      </c>
      <c r="B6" s="30"/>
      <c r="C6" s="30"/>
      <c r="D6" s="31"/>
      <c r="E6" s="30"/>
      <c r="F6" s="30"/>
      <c r="G6" s="30"/>
      <c r="H6" s="30"/>
      <c r="I6" s="79"/>
      <c r="J6" s="98">
        <f>SUM(J7,J10,J16)</f>
        <v>0</v>
      </c>
      <c r="K6" s="98">
        <f>SUM(K7,K10,K16)</f>
        <v>0</v>
      </c>
      <c r="L6" s="378"/>
    </row>
    <row r="7" spans="1:12" s="16" customFormat="1" ht="13" x14ac:dyDescent="0.2">
      <c r="A7" s="18" t="s">
        <v>4</v>
      </c>
      <c r="D7" s="17"/>
      <c r="I7" s="80"/>
      <c r="J7" s="99">
        <f>SUM(J8)</f>
        <v>0</v>
      </c>
      <c r="K7" s="99">
        <f>SUM(K8)</f>
        <v>0</v>
      </c>
      <c r="L7" s="379"/>
    </row>
    <row r="8" spans="1:12" s="16" customFormat="1" ht="13" x14ac:dyDescent="0.2">
      <c r="A8" s="18"/>
      <c r="B8" s="16" t="s">
        <v>16</v>
      </c>
      <c r="C8" s="16" t="s">
        <v>51</v>
      </c>
      <c r="D8" s="17"/>
      <c r="E8" s="16" t="s">
        <v>34</v>
      </c>
      <c r="F8" s="16" t="s">
        <v>35</v>
      </c>
      <c r="H8" s="16" t="s">
        <v>36</v>
      </c>
      <c r="I8" s="80" t="s">
        <v>38</v>
      </c>
      <c r="J8" s="63">
        <f>D8*G8</f>
        <v>0</v>
      </c>
      <c r="K8" s="58">
        <f>J8</f>
        <v>0</v>
      </c>
      <c r="L8" s="379"/>
    </row>
    <row r="9" spans="1:12" s="16" customFormat="1" ht="13" x14ac:dyDescent="0.2">
      <c r="A9" s="18"/>
      <c r="D9" s="17"/>
      <c r="I9" s="80"/>
      <c r="J9" s="63"/>
      <c r="K9" s="58"/>
      <c r="L9" s="379"/>
    </row>
    <row r="10" spans="1:12" s="16" customFormat="1" ht="13" x14ac:dyDescent="0.2">
      <c r="A10" s="381" t="s">
        <v>5</v>
      </c>
      <c r="B10" s="382"/>
      <c r="D10" s="7"/>
      <c r="I10" s="81"/>
      <c r="J10" s="99">
        <f>SUM(J11:J15)</f>
        <v>0</v>
      </c>
      <c r="K10" s="99">
        <f>SUM(K11:K15)</f>
        <v>0</v>
      </c>
      <c r="L10" s="379"/>
    </row>
    <row r="11" spans="1:12"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80" t="s">
        <v>38</v>
      </c>
      <c r="J12" s="63">
        <f>D12*G12</f>
        <v>0</v>
      </c>
      <c r="K12" s="58">
        <f t="shared" si="0"/>
        <v>0</v>
      </c>
      <c r="L12" s="379"/>
    </row>
    <row r="13" spans="1:12" s="16" customFormat="1" ht="13" x14ac:dyDescent="0.2">
      <c r="A13" s="18"/>
      <c r="B13" s="16" t="s">
        <v>18</v>
      </c>
      <c r="D13" s="17"/>
      <c r="I13" s="80" t="s">
        <v>38</v>
      </c>
      <c r="J13" s="63">
        <v>0</v>
      </c>
      <c r="K13" s="58">
        <f t="shared" si="0"/>
        <v>0</v>
      </c>
      <c r="L13" s="379"/>
    </row>
    <row r="14" spans="1:12" s="16" customFormat="1" ht="13" x14ac:dyDescent="0.2">
      <c r="A14" s="18"/>
      <c r="B14" s="16" t="s">
        <v>19</v>
      </c>
      <c r="D14" s="17"/>
      <c r="I14" s="80" t="s">
        <v>38</v>
      </c>
      <c r="J14" s="63">
        <v>0</v>
      </c>
      <c r="K14" s="58">
        <f t="shared" si="0"/>
        <v>0</v>
      </c>
      <c r="L14" s="379"/>
    </row>
    <row r="15" spans="1:12" s="16" customFormat="1" ht="13" x14ac:dyDescent="0.2">
      <c r="A15" s="18"/>
      <c r="B15" s="16" t="s">
        <v>20</v>
      </c>
      <c r="D15" s="17"/>
      <c r="I15" s="80" t="s">
        <v>38</v>
      </c>
      <c r="J15" s="63">
        <v>0</v>
      </c>
      <c r="K15" s="58">
        <f t="shared" si="0"/>
        <v>0</v>
      </c>
      <c r="L15" s="379"/>
    </row>
    <row r="16" spans="1:12"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3">
        <f>SUM(K42:K43)</f>
        <v>0</v>
      </c>
      <c r="L41" s="379"/>
      <c r="M41" s="44"/>
    </row>
    <row r="42" spans="1:13" s="14" customFormat="1" ht="13" x14ac:dyDescent="0.2">
      <c r="A42" s="43"/>
      <c r="B42" s="45" t="s">
        <v>197</v>
      </c>
      <c r="C42" s="45"/>
      <c r="D42" s="39"/>
      <c r="I42" s="85" t="s">
        <v>38</v>
      </c>
      <c r="J42" s="63">
        <f>'10.(5)明細表 (共同研究先_その他N4)'!K41</f>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f>'10.(5)明細表 (共同研究先_学術機関N4)'!K41</f>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2">
      <c r="A49" s="202" t="e">
        <f>"＜補助率　"&amp;VLOOKUP(作成の注意点について!$B$2,作成の注意点について!$A$38:$D$39,3,FALSE)&amp;"／"&amp;VLOOKUP(作成の注意点について!$B$2,作成の注意点について!$A$38:$D$39,4,FALSE)&amp;"＞"</f>
        <v>#N/A</v>
      </c>
    </row>
    <row r="51" spans="1:1" ht="19.5" customHeight="1" x14ac:dyDescent="0.2">
      <c r="A51" s="221" t="s">
        <v>290</v>
      </c>
    </row>
  </sheetData>
  <mergeCells count="7">
    <mergeCell ref="L6:L47"/>
    <mergeCell ref="A10:B10"/>
    <mergeCell ref="A2:L2"/>
    <mergeCell ref="B3:H3"/>
    <mergeCell ref="I3:L3"/>
    <mergeCell ref="A4:D4"/>
    <mergeCell ref="A5:I5"/>
  </mergeCells>
  <phoneticPr fontId="4"/>
  <pageMargins left="0.63" right="0.4" top="0.32" bottom="0.23" header="0.24" footer="0.2"/>
  <pageSetup paperSize="9" scale="3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53DD7-EF00-46B1-80A9-2D65EA7D30D2}">
  <sheetPr>
    <pageSetUpPr fitToPage="1"/>
  </sheetPr>
  <dimension ref="A1:M51"/>
  <sheetViews>
    <sheetView showGridLines="0" zoomScale="85" zoomScaleNormal="85" workbookViewId="0">
      <selection activeCell="J45" sqref="J45"/>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286</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89" t="str">
        <f>"（４）"&amp;'10.(2)補助先総括表'!$A$6&amp;"　項目別明細表（N5年度）"</f>
        <v>（４）●●●●株式会社　項目別明細表（N5年度）</v>
      </c>
      <c r="B4" s="389"/>
      <c r="C4" s="389"/>
      <c r="D4" s="389"/>
      <c r="J4" s="61"/>
      <c r="K4" s="61"/>
    </row>
    <row r="5" spans="1:12" s="16" customFormat="1" ht="13" x14ac:dyDescent="0.2">
      <c r="A5" s="386" t="s">
        <v>52</v>
      </c>
      <c r="B5" s="387"/>
      <c r="C5" s="387"/>
      <c r="D5" s="387"/>
      <c r="E5" s="387"/>
      <c r="F5" s="387"/>
      <c r="G5" s="387"/>
      <c r="H5" s="387"/>
      <c r="I5" s="388"/>
      <c r="J5" s="77" t="s">
        <v>287</v>
      </c>
      <c r="K5" s="65" t="s">
        <v>288</v>
      </c>
      <c r="L5" s="64" t="s">
        <v>289</v>
      </c>
    </row>
    <row r="6" spans="1:12" s="16" customFormat="1" ht="13" x14ac:dyDescent="0.2">
      <c r="A6" s="29" t="s">
        <v>3</v>
      </c>
      <c r="B6" s="30"/>
      <c r="C6" s="30"/>
      <c r="D6" s="31"/>
      <c r="E6" s="30"/>
      <c r="F6" s="30"/>
      <c r="G6" s="30"/>
      <c r="H6" s="30"/>
      <c r="I6" s="79"/>
      <c r="J6" s="98">
        <f>SUM(J7,J10,J16)</f>
        <v>0</v>
      </c>
      <c r="K6" s="98">
        <f>SUM(K7,K10,K16)</f>
        <v>0</v>
      </c>
      <c r="L6" s="378"/>
    </row>
    <row r="7" spans="1:12" s="16" customFormat="1" ht="13" x14ac:dyDescent="0.2">
      <c r="A7" s="18" t="s">
        <v>4</v>
      </c>
      <c r="D7" s="17"/>
      <c r="I7" s="80"/>
      <c r="J7" s="99">
        <f>SUM(J8)</f>
        <v>0</v>
      </c>
      <c r="K7" s="99">
        <f>SUM(K8)</f>
        <v>0</v>
      </c>
      <c r="L7" s="379"/>
    </row>
    <row r="8" spans="1:12" s="16" customFormat="1" ht="13" x14ac:dyDescent="0.2">
      <c r="A8" s="18"/>
      <c r="B8" s="16" t="s">
        <v>16</v>
      </c>
      <c r="C8" s="16" t="s">
        <v>51</v>
      </c>
      <c r="D8" s="17"/>
      <c r="E8" s="16" t="s">
        <v>34</v>
      </c>
      <c r="F8" s="16" t="s">
        <v>35</v>
      </c>
      <c r="H8" s="16" t="s">
        <v>36</v>
      </c>
      <c r="I8" s="80" t="s">
        <v>38</v>
      </c>
      <c r="J8" s="63">
        <f>D8*G8</f>
        <v>0</v>
      </c>
      <c r="K8" s="58">
        <f>J8</f>
        <v>0</v>
      </c>
      <c r="L8" s="379"/>
    </row>
    <row r="9" spans="1:12" s="16" customFormat="1" ht="13" x14ac:dyDescent="0.2">
      <c r="A9" s="18"/>
      <c r="D9" s="17"/>
      <c r="I9" s="80"/>
      <c r="J9" s="63"/>
      <c r="K9" s="58"/>
      <c r="L9" s="379"/>
    </row>
    <row r="10" spans="1:12" s="16" customFormat="1" ht="13" x14ac:dyDescent="0.2">
      <c r="A10" s="381" t="s">
        <v>5</v>
      </c>
      <c r="B10" s="382"/>
      <c r="D10" s="7"/>
      <c r="I10" s="81"/>
      <c r="J10" s="99">
        <f>SUM(J11:J15)</f>
        <v>0</v>
      </c>
      <c r="K10" s="99">
        <f>SUM(K11:K15)</f>
        <v>0</v>
      </c>
      <c r="L10" s="379"/>
    </row>
    <row r="11" spans="1:12"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80" t="s">
        <v>38</v>
      </c>
      <c r="J12" s="63">
        <f>D12*G12</f>
        <v>0</v>
      </c>
      <c r="K12" s="58">
        <f t="shared" si="0"/>
        <v>0</v>
      </c>
      <c r="L12" s="379"/>
    </row>
    <row r="13" spans="1:12" s="16" customFormat="1" ht="13" x14ac:dyDescent="0.2">
      <c r="A13" s="18"/>
      <c r="B13" s="16" t="s">
        <v>18</v>
      </c>
      <c r="D13" s="17"/>
      <c r="I13" s="80" t="s">
        <v>38</v>
      </c>
      <c r="J13" s="63">
        <v>0</v>
      </c>
      <c r="K13" s="58">
        <f t="shared" si="0"/>
        <v>0</v>
      </c>
      <c r="L13" s="379"/>
    </row>
    <row r="14" spans="1:12" s="16" customFormat="1" ht="13" x14ac:dyDescent="0.2">
      <c r="A14" s="18"/>
      <c r="B14" s="16" t="s">
        <v>19</v>
      </c>
      <c r="D14" s="17"/>
      <c r="I14" s="80" t="s">
        <v>38</v>
      </c>
      <c r="J14" s="63">
        <v>0</v>
      </c>
      <c r="K14" s="58">
        <f t="shared" si="0"/>
        <v>0</v>
      </c>
      <c r="L14" s="379"/>
    </row>
    <row r="15" spans="1:12" s="16" customFormat="1" ht="13" x14ac:dyDescent="0.2">
      <c r="A15" s="18"/>
      <c r="B15" s="16" t="s">
        <v>20</v>
      </c>
      <c r="D15" s="17"/>
      <c r="I15" s="80" t="s">
        <v>38</v>
      </c>
      <c r="J15" s="63">
        <v>0</v>
      </c>
      <c r="K15" s="58">
        <f t="shared" si="0"/>
        <v>0</v>
      </c>
      <c r="L15" s="379"/>
    </row>
    <row r="16" spans="1:12"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3">
        <f>SUM(K42:K43)</f>
        <v>0</v>
      </c>
      <c r="L41" s="379"/>
      <c r="M41" s="44"/>
    </row>
    <row r="42" spans="1:13" s="14" customFormat="1" ht="13" x14ac:dyDescent="0.2">
      <c r="A42" s="43"/>
      <c r="B42" s="45" t="s">
        <v>197</v>
      </c>
      <c r="C42" s="45"/>
      <c r="D42" s="39"/>
      <c r="I42" s="85" t="s">
        <v>38</v>
      </c>
      <c r="J42" s="63">
        <f>'10.(5)明細表 (共同研究先_その他N5)'!K41</f>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f>'10.(5)明細表 (共同研究先_学術機関N5)'!K41</f>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2">
      <c r="A49" s="202" t="e">
        <f>"＜補助率　"&amp;VLOOKUP(作成の注意点について!$B$2,作成の注意点について!$A$38:$D$39,3,FALSE)&amp;"／"&amp;VLOOKUP(作成の注意点について!$B$2,作成の注意点について!$A$38:$D$39,4,FALSE)&amp;"＞"</f>
        <v>#N/A</v>
      </c>
    </row>
    <row r="51" spans="1:1" ht="19.5" customHeight="1" x14ac:dyDescent="0.2">
      <c r="A51" s="221" t="s">
        <v>290</v>
      </c>
    </row>
  </sheetData>
  <mergeCells count="7">
    <mergeCell ref="L6:L47"/>
    <mergeCell ref="A10:B10"/>
    <mergeCell ref="A2:L2"/>
    <mergeCell ref="B3:H3"/>
    <mergeCell ref="I3:L3"/>
    <mergeCell ref="A4:D4"/>
    <mergeCell ref="A5:I5"/>
  </mergeCells>
  <phoneticPr fontId="33"/>
  <pageMargins left="0.63" right="0.4" top="0.32" bottom="0.23" header="0.24" footer="0.2"/>
  <pageSetup paperSize="9" scale="3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FF6B-2653-4895-A4CF-4171D683B65A}">
  <sheetPr codeName="Sheet11">
    <tabColor rgb="FFFFFF00"/>
    <pageSetUpPr fitToPage="1"/>
  </sheetPr>
  <dimension ref="A1:O51"/>
  <sheetViews>
    <sheetView showGridLines="0" zoomScale="85" zoomScaleNormal="85" workbookViewId="0">
      <selection activeCell="O3" sqref="O3"/>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customWidth="1"/>
    <col min="14" max="14" width="29.453125" bestFit="1" customWidth="1"/>
    <col min="15" max="15" width="22.453125" customWidth="1"/>
  </cols>
  <sheetData>
    <row r="1" spans="1:15" ht="19.5" customHeight="1" x14ac:dyDescent="0.2">
      <c r="L1" s="13"/>
    </row>
    <row r="2" spans="1:15" ht="19.5" customHeight="1" x14ac:dyDescent="0.2">
      <c r="A2" s="383" t="s">
        <v>286</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189</v>
      </c>
      <c r="O3" s="215">
        <f>'10.(3)共同提案先総括表 '!J3</f>
        <v>0</v>
      </c>
    </row>
    <row r="4" spans="1:15" s="16" customFormat="1" ht="19.5" customHeight="1" thickBot="1" x14ac:dyDescent="0.25">
      <c r="A4" s="389" t="str">
        <f>"（４）"&amp;'10.(3)共同提案先総括表 '!A6&amp;"　項目別明細表（N1年度）"</f>
        <v>（４）　項目別明細表（N1年度）</v>
      </c>
      <c r="B4" s="389"/>
      <c r="C4" s="389"/>
      <c r="D4" s="389"/>
      <c r="J4" s="220"/>
      <c r="K4" s="61"/>
      <c r="L4" s="219"/>
    </row>
    <row r="5" spans="1:15" s="16" customFormat="1" ht="13" x14ac:dyDescent="0.2">
      <c r="A5" s="386" t="s">
        <v>52</v>
      </c>
      <c r="B5" s="387"/>
      <c r="C5" s="387"/>
      <c r="D5" s="387"/>
      <c r="E5" s="387"/>
      <c r="F5" s="387"/>
      <c r="G5" s="387"/>
      <c r="H5" s="387"/>
      <c r="I5" s="388"/>
      <c r="J5" s="77" t="s">
        <v>287</v>
      </c>
      <c r="K5" s="65" t="s">
        <v>288</v>
      </c>
      <c r="L5" s="64" t="s">
        <v>289</v>
      </c>
    </row>
    <row r="6" spans="1:15" s="16" customFormat="1" ht="13" x14ac:dyDescent="0.2">
      <c r="A6" s="29" t="s">
        <v>3</v>
      </c>
      <c r="B6" s="30"/>
      <c r="C6" s="30"/>
      <c r="D6" s="31"/>
      <c r="E6" s="30"/>
      <c r="F6" s="30"/>
      <c r="G6" s="30"/>
      <c r="H6" s="30"/>
      <c r="I6" s="79"/>
      <c r="J6" s="98">
        <f>SUM(J7,J10,J16)</f>
        <v>0</v>
      </c>
      <c r="K6" s="98">
        <f>SUM(K7,K10,K16)</f>
        <v>0</v>
      </c>
      <c r="L6" s="378"/>
    </row>
    <row r="7" spans="1:15" s="16" customFormat="1" ht="13" x14ac:dyDescent="0.2">
      <c r="A7" s="18" t="s">
        <v>4</v>
      </c>
      <c r="D7" s="17"/>
      <c r="I7" s="80"/>
      <c r="J7" s="99">
        <f>SUM(J8)</f>
        <v>0</v>
      </c>
      <c r="K7" s="99">
        <f>SUM(K8)</f>
        <v>0</v>
      </c>
      <c r="L7" s="379"/>
    </row>
    <row r="8" spans="1:15" s="16" customFormat="1" ht="13" x14ac:dyDescent="0.2">
      <c r="A8" s="18"/>
      <c r="B8" s="16" t="s">
        <v>16</v>
      </c>
      <c r="C8" s="16" t="s">
        <v>51</v>
      </c>
      <c r="D8" s="17"/>
      <c r="E8" s="16" t="s">
        <v>34</v>
      </c>
      <c r="F8" s="16" t="s">
        <v>35</v>
      </c>
      <c r="H8" s="16" t="s">
        <v>36</v>
      </c>
      <c r="I8" s="80" t="s">
        <v>38</v>
      </c>
      <c r="J8" s="63">
        <f>D8*G8</f>
        <v>0</v>
      </c>
      <c r="K8" s="58">
        <f>J8</f>
        <v>0</v>
      </c>
      <c r="L8" s="379"/>
    </row>
    <row r="9" spans="1:15" s="16" customFormat="1" ht="13" x14ac:dyDescent="0.2">
      <c r="A9" s="18"/>
      <c r="D9" s="17"/>
      <c r="I9" s="80"/>
      <c r="J9" s="63"/>
      <c r="K9" s="58"/>
      <c r="L9" s="379"/>
    </row>
    <row r="10" spans="1:15" s="16" customFormat="1" ht="13" x14ac:dyDescent="0.2">
      <c r="A10" s="381" t="s">
        <v>5</v>
      </c>
      <c r="B10" s="382"/>
      <c r="D10" s="7"/>
      <c r="I10" s="81"/>
      <c r="J10" s="99">
        <f>SUM(J11:J15)</f>
        <v>0</v>
      </c>
      <c r="K10" s="99">
        <f>SUM(K11:K15)</f>
        <v>0</v>
      </c>
      <c r="L10" s="379"/>
    </row>
    <row r="11" spans="1:15"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80" t="s">
        <v>38</v>
      </c>
      <c r="J12" s="63">
        <f>D12*G12</f>
        <v>0</v>
      </c>
      <c r="K12" s="58">
        <f t="shared" si="0"/>
        <v>0</v>
      </c>
      <c r="L12" s="379"/>
    </row>
    <row r="13" spans="1:15" s="16" customFormat="1" ht="13" x14ac:dyDescent="0.2">
      <c r="A13" s="18"/>
      <c r="B13" s="16" t="s">
        <v>18</v>
      </c>
      <c r="D13" s="17"/>
      <c r="I13" s="80" t="s">
        <v>38</v>
      </c>
      <c r="J13" s="63">
        <v>0</v>
      </c>
      <c r="K13" s="58">
        <f t="shared" si="0"/>
        <v>0</v>
      </c>
      <c r="L13" s="379"/>
    </row>
    <row r="14" spans="1:15" s="16" customFormat="1" ht="13" x14ac:dyDescent="0.2">
      <c r="A14" s="18"/>
      <c r="B14" s="16" t="s">
        <v>19</v>
      </c>
      <c r="D14" s="17"/>
      <c r="I14" s="80" t="s">
        <v>38</v>
      </c>
      <c r="J14" s="63">
        <v>0</v>
      </c>
      <c r="K14" s="58">
        <f t="shared" si="0"/>
        <v>0</v>
      </c>
      <c r="L14" s="379"/>
    </row>
    <row r="15" spans="1:15" s="16" customFormat="1" ht="13" x14ac:dyDescent="0.2">
      <c r="A15" s="18"/>
      <c r="B15" s="16" t="s">
        <v>20</v>
      </c>
      <c r="D15" s="17"/>
      <c r="I15" s="80" t="s">
        <v>38</v>
      </c>
      <c r="J15" s="63">
        <v>0</v>
      </c>
      <c r="K15" s="58">
        <f t="shared" si="0"/>
        <v>0</v>
      </c>
      <c r="L15" s="379"/>
    </row>
    <row r="16" spans="1:15"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8">
        <f>SUM(K42:K43)</f>
        <v>0</v>
      </c>
      <c r="L41" s="379"/>
      <c r="M41" s="44"/>
    </row>
    <row r="42" spans="1:13" s="14" customFormat="1" ht="13" x14ac:dyDescent="0.2">
      <c r="A42" s="43"/>
      <c r="B42" s="45"/>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2">
      <c r="A49" s="202" t="e">
        <f>"＜補助率　"&amp;VLOOKUP(O3,作成の注意点について!$A$38:$D$39,3,FALSE)&amp;"／"&amp;VLOOKUP(O3,作成の注意点について!$A$38:$D$39,4,FALSE)&amp;"＞"</f>
        <v>#N/A</v>
      </c>
    </row>
    <row r="51" spans="1:1" ht="19.5" customHeight="1" x14ac:dyDescent="0.2">
      <c r="A51" s="221" t="s">
        <v>290</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171D-CE5F-4322-AFFA-AF559648EFD1}">
  <sheetPr codeName="Sheet12">
    <tabColor rgb="FFFFFF00"/>
    <pageSetUpPr fitToPage="1"/>
  </sheetPr>
  <dimension ref="A1:O51"/>
  <sheetViews>
    <sheetView showGridLines="0" zoomScale="85" zoomScaleNormal="85" workbookViewId="0">
      <selection activeCell="O3" sqref="O3"/>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29.453125" bestFit="1" customWidth="1"/>
    <col min="15" max="15" width="22.453125" customWidth="1"/>
  </cols>
  <sheetData>
    <row r="1" spans="1:15" ht="19.5" customHeight="1" x14ac:dyDescent="0.2">
      <c r="L1" s="13"/>
    </row>
    <row r="2" spans="1:15" ht="19.5" customHeight="1" x14ac:dyDescent="0.2">
      <c r="A2" s="383" t="s">
        <v>286</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189</v>
      </c>
      <c r="O3" s="215">
        <f>'10.(3)共同提案先総括表 '!J3</f>
        <v>0</v>
      </c>
    </row>
    <row r="4" spans="1:15" s="16" customFormat="1" ht="19.5" customHeight="1" thickBot="1" x14ac:dyDescent="0.25">
      <c r="A4" s="389" t="str">
        <f>"（４）"&amp;'10.(3)共同提案先総括表 '!A6&amp;"　項目別明細表（N2年度）"</f>
        <v>（４）　項目別明細表（N2年度）</v>
      </c>
      <c r="B4" s="389"/>
      <c r="C4" s="389"/>
      <c r="D4" s="389"/>
      <c r="J4" s="61"/>
      <c r="K4" s="61"/>
    </row>
    <row r="5" spans="1:15" s="16" customFormat="1" ht="13" x14ac:dyDescent="0.2">
      <c r="A5" s="386" t="s">
        <v>52</v>
      </c>
      <c r="B5" s="387"/>
      <c r="C5" s="387"/>
      <c r="D5" s="387"/>
      <c r="E5" s="387"/>
      <c r="F5" s="387"/>
      <c r="G5" s="387"/>
      <c r="H5" s="387"/>
      <c r="I5" s="388"/>
      <c r="J5" s="77" t="s">
        <v>287</v>
      </c>
      <c r="K5" s="65" t="s">
        <v>288</v>
      </c>
      <c r="L5" s="64" t="s">
        <v>289</v>
      </c>
    </row>
    <row r="6" spans="1:15" s="16" customFormat="1" ht="13" x14ac:dyDescent="0.2">
      <c r="A6" s="29" t="s">
        <v>3</v>
      </c>
      <c r="B6" s="30"/>
      <c r="C6" s="30"/>
      <c r="D6" s="31"/>
      <c r="E6" s="30"/>
      <c r="F6" s="30"/>
      <c r="G6" s="30"/>
      <c r="H6" s="30"/>
      <c r="I6" s="79"/>
      <c r="J6" s="98">
        <f>SUM(J7,J10,J16)</f>
        <v>0</v>
      </c>
      <c r="K6" s="98">
        <f>SUM(K7,K10,K16)</f>
        <v>0</v>
      </c>
      <c r="L6" s="378"/>
    </row>
    <row r="7" spans="1:15" s="16" customFormat="1" ht="13" x14ac:dyDescent="0.2">
      <c r="A7" s="18" t="s">
        <v>4</v>
      </c>
      <c r="D7" s="17"/>
      <c r="I7" s="80"/>
      <c r="J7" s="99">
        <f>SUM(J8)</f>
        <v>0</v>
      </c>
      <c r="K7" s="99">
        <f>SUM(K8)</f>
        <v>0</v>
      </c>
      <c r="L7" s="379"/>
    </row>
    <row r="8" spans="1:15" s="16" customFormat="1" ht="13" x14ac:dyDescent="0.2">
      <c r="A8" s="18"/>
      <c r="B8" s="16" t="s">
        <v>16</v>
      </c>
      <c r="C8" s="16" t="s">
        <v>51</v>
      </c>
      <c r="D8" s="17"/>
      <c r="E8" s="16" t="s">
        <v>34</v>
      </c>
      <c r="F8" s="16" t="s">
        <v>35</v>
      </c>
      <c r="H8" s="16" t="s">
        <v>36</v>
      </c>
      <c r="I8" s="80" t="s">
        <v>38</v>
      </c>
      <c r="J8" s="63">
        <f>D8*G8</f>
        <v>0</v>
      </c>
      <c r="K8" s="58">
        <f>J8</f>
        <v>0</v>
      </c>
      <c r="L8" s="379"/>
    </row>
    <row r="9" spans="1:15" s="16" customFormat="1" ht="13" x14ac:dyDescent="0.2">
      <c r="A9" s="18"/>
      <c r="D9" s="17"/>
      <c r="I9" s="80"/>
      <c r="J9" s="63"/>
      <c r="K9" s="58"/>
      <c r="L9" s="379"/>
    </row>
    <row r="10" spans="1:15" s="16" customFormat="1" ht="13" x14ac:dyDescent="0.2">
      <c r="A10" s="381" t="s">
        <v>5</v>
      </c>
      <c r="B10" s="382"/>
      <c r="D10" s="7"/>
      <c r="I10" s="81"/>
      <c r="J10" s="99">
        <f>SUM(J11:J15)</f>
        <v>0</v>
      </c>
      <c r="K10" s="99">
        <f>SUM(K11:K15)</f>
        <v>0</v>
      </c>
      <c r="L10" s="379"/>
    </row>
    <row r="11" spans="1:15"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80" t="s">
        <v>38</v>
      </c>
      <c r="J12" s="63">
        <f>D12*G12</f>
        <v>0</v>
      </c>
      <c r="K12" s="58">
        <f t="shared" si="0"/>
        <v>0</v>
      </c>
      <c r="L12" s="379"/>
    </row>
    <row r="13" spans="1:15" s="16" customFormat="1" ht="13" x14ac:dyDescent="0.2">
      <c r="A13" s="18"/>
      <c r="B13" s="16" t="s">
        <v>18</v>
      </c>
      <c r="D13" s="17"/>
      <c r="I13" s="80" t="s">
        <v>38</v>
      </c>
      <c r="J13" s="63">
        <v>0</v>
      </c>
      <c r="K13" s="58">
        <f t="shared" si="0"/>
        <v>0</v>
      </c>
      <c r="L13" s="379"/>
    </row>
    <row r="14" spans="1:15" s="16" customFormat="1" ht="13" x14ac:dyDescent="0.2">
      <c r="A14" s="18"/>
      <c r="B14" s="16" t="s">
        <v>19</v>
      </c>
      <c r="D14" s="17"/>
      <c r="I14" s="80" t="s">
        <v>38</v>
      </c>
      <c r="J14" s="63">
        <v>0</v>
      </c>
      <c r="K14" s="58">
        <f t="shared" si="0"/>
        <v>0</v>
      </c>
      <c r="L14" s="379"/>
    </row>
    <row r="15" spans="1:15" s="16" customFormat="1" ht="13" x14ac:dyDescent="0.2">
      <c r="A15" s="18"/>
      <c r="B15" s="16" t="s">
        <v>20</v>
      </c>
      <c r="D15" s="17"/>
      <c r="I15" s="80" t="s">
        <v>38</v>
      </c>
      <c r="J15" s="63">
        <v>0</v>
      </c>
      <c r="K15" s="58">
        <f t="shared" si="0"/>
        <v>0</v>
      </c>
      <c r="L15" s="379"/>
    </row>
    <row r="16" spans="1:15"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8">
        <f>SUM(K42:K43)</f>
        <v>0</v>
      </c>
      <c r="L41" s="379"/>
      <c r="M41" s="44"/>
    </row>
    <row r="42" spans="1:13" s="14" customFormat="1" ht="13" x14ac:dyDescent="0.2">
      <c r="A42" s="43"/>
      <c r="B42" s="45"/>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2">
      <c r="A49" s="202" t="e">
        <f>"＜補助率　"&amp;VLOOKUP(O3,作成の注意点について!$A$38:$D$39,3,FALSE)&amp;"／"&amp;VLOOKUP(O3,作成の注意点について!$A$38:$D$39,4,FALSE)&amp;"＞"</f>
        <v>#N/A</v>
      </c>
    </row>
    <row r="51" spans="1:1" ht="19.5" customHeight="1" x14ac:dyDescent="0.2">
      <c r="A51" s="221" t="s">
        <v>290</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8DA9-C55A-41BE-9EFB-90B997BF41DE}">
  <sheetPr codeName="Sheet13">
    <tabColor rgb="FFFFFF00"/>
    <pageSetUpPr fitToPage="1"/>
  </sheetPr>
  <dimension ref="A1:O51"/>
  <sheetViews>
    <sheetView showGridLines="0" zoomScale="85" zoomScaleNormal="85" workbookViewId="0">
      <selection activeCell="O3" sqref="O3"/>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29.453125" bestFit="1" customWidth="1"/>
    <col min="15" max="15" width="22.453125" customWidth="1"/>
  </cols>
  <sheetData>
    <row r="1" spans="1:15" ht="19.5" customHeight="1" x14ac:dyDescent="0.2">
      <c r="L1" s="13"/>
    </row>
    <row r="2" spans="1:15" ht="19.5" customHeight="1" x14ac:dyDescent="0.2">
      <c r="A2" s="383" t="s">
        <v>286</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189</v>
      </c>
      <c r="O3" s="215">
        <f>'10.(3)共同提案先総括表 '!J3</f>
        <v>0</v>
      </c>
    </row>
    <row r="4" spans="1:15" s="16" customFormat="1" ht="19.5" customHeight="1" thickBot="1" x14ac:dyDescent="0.25">
      <c r="A4" s="389" t="str">
        <f>"（４）"&amp;'10.(3)共同提案先総括表 '!A6&amp;"　項目別明細表(N3年度）"</f>
        <v>（４）　項目別明細表(N3年度）</v>
      </c>
      <c r="B4" s="389"/>
      <c r="C4" s="389"/>
      <c r="D4" s="389"/>
      <c r="J4" s="61"/>
      <c r="K4" s="61"/>
    </row>
    <row r="5" spans="1:15" s="16" customFormat="1" ht="13" x14ac:dyDescent="0.2">
      <c r="A5" s="386" t="s">
        <v>52</v>
      </c>
      <c r="B5" s="387"/>
      <c r="C5" s="387"/>
      <c r="D5" s="387"/>
      <c r="E5" s="387"/>
      <c r="F5" s="387"/>
      <c r="G5" s="387"/>
      <c r="H5" s="387"/>
      <c r="I5" s="388"/>
      <c r="J5" s="77" t="s">
        <v>287</v>
      </c>
      <c r="K5" s="65" t="s">
        <v>288</v>
      </c>
      <c r="L5" s="64" t="s">
        <v>289</v>
      </c>
    </row>
    <row r="6" spans="1:15" s="16" customFormat="1" ht="13" x14ac:dyDescent="0.2">
      <c r="A6" s="29" t="s">
        <v>3</v>
      </c>
      <c r="B6" s="30"/>
      <c r="C6" s="30"/>
      <c r="D6" s="31"/>
      <c r="E6" s="30"/>
      <c r="F6" s="30"/>
      <c r="G6" s="30"/>
      <c r="H6" s="30"/>
      <c r="I6" s="79"/>
      <c r="J6" s="98">
        <f>SUM(J7,J10,J16)</f>
        <v>0</v>
      </c>
      <c r="K6" s="98">
        <f>SUM(K7,K10,K16)</f>
        <v>0</v>
      </c>
      <c r="L6" s="378"/>
    </row>
    <row r="7" spans="1:15" s="16" customFormat="1" ht="13" x14ac:dyDescent="0.2">
      <c r="A7" s="18" t="s">
        <v>4</v>
      </c>
      <c r="D7" s="17"/>
      <c r="I7" s="80"/>
      <c r="J7" s="99">
        <f>SUM(J8)</f>
        <v>0</v>
      </c>
      <c r="K7" s="99">
        <f>SUM(K8)</f>
        <v>0</v>
      </c>
      <c r="L7" s="379"/>
    </row>
    <row r="8" spans="1:15" s="16" customFormat="1" ht="13" x14ac:dyDescent="0.2">
      <c r="A8" s="18"/>
      <c r="B8" s="16" t="s">
        <v>16</v>
      </c>
      <c r="C8" s="16" t="s">
        <v>51</v>
      </c>
      <c r="D8" s="17"/>
      <c r="E8" s="16" t="s">
        <v>34</v>
      </c>
      <c r="F8" s="16" t="s">
        <v>35</v>
      </c>
      <c r="H8" s="16" t="s">
        <v>36</v>
      </c>
      <c r="I8" s="80" t="s">
        <v>38</v>
      </c>
      <c r="J8" s="63">
        <f>D8*G8</f>
        <v>0</v>
      </c>
      <c r="K8" s="58">
        <f>J8</f>
        <v>0</v>
      </c>
      <c r="L8" s="379"/>
    </row>
    <row r="9" spans="1:15" s="16" customFormat="1" ht="13" x14ac:dyDescent="0.2">
      <c r="A9" s="18"/>
      <c r="D9" s="17"/>
      <c r="I9" s="80"/>
      <c r="J9" s="63"/>
      <c r="K9" s="58"/>
      <c r="L9" s="379"/>
    </row>
    <row r="10" spans="1:15" s="16" customFormat="1" ht="13" x14ac:dyDescent="0.2">
      <c r="A10" s="381" t="s">
        <v>5</v>
      </c>
      <c r="B10" s="382"/>
      <c r="D10" s="7"/>
      <c r="I10" s="81"/>
      <c r="J10" s="99">
        <f>SUM(J11:J15)</f>
        <v>0</v>
      </c>
      <c r="K10" s="99">
        <f>SUM(K11:K15)</f>
        <v>0</v>
      </c>
      <c r="L10" s="379"/>
    </row>
    <row r="11" spans="1:15"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80" t="s">
        <v>38</v>
      </c>
      <c r="J12" s="63">
        <f>D12*G12</f>
        <v>0</v>
      </c>
      <c r="K12" s="58">
        <f t="shared" si="0"/>
        <v>0</v>
      </c>
      <c r="L12" s="379"/>
    </row>
    <row r="13" spans="1:15" s="16" customFormat="1" ht="13" x14ac:dyDescent="0.2">
      <c r="A13" s="18"/>
      <c r="B13" s="16" t="s">
        <v>18</v>
      </c>
      <c r="D13" s="17"/>
      <c r="I13" s="80" t="s">
        <v>38</v>
      </c>
      <c r="J13" s="63">
        <v>0</v>
      </c>
      <c r="K13" s="58">
        <f t="shared" si="0"/>
        <v>0</v>
      </c>
      <c r="L13" s="379"/>
    </row>
    <row r="14" spans="1:15" s="16" customFormat="1" ht="13" x14ac:dyDescent="0.2">
      <c r="A14" s="18"/>
      <c r="B14" s="16" t="s">
        <v>19</v>
      </c>
      <c r="D14" s="17"/>
      <c r="I14" s="80" t="s">
        <v>38</v>
      </c>
      <c r="J14" s="63">
        <v>0</v>
      </c>
      <c r="K14" s="58">
        <f t="shared" si="0"/>
        <v>0</v>
      </c>
      <c r="L14" s="379"/>
    </row>
    <row r="15" spans="1:15" s="16" customFormat="1" ht="13" x14ac:dyDescent="0.2">
      <c r="A15" s="18"/>
      <c r="B15" s="16" t="s">
        <v>20</v>
      </c>
      <c r="D15" s="17"/>
      <c r="I15" s="80" t="s">
        <v>38</v>
      </c>
      <c r="J15" s="63">
        <v>0</v>
      </c>
      <c r="K15" s="58">
        <f t="shared" si="0"/>
        <v>0</v>
      </c>
      <c r="L15" s="379"/>
    </row>
    <row r="16" spans="1:15"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8">
        <f>SUM(K42:K43)</f>
        <v>0</v>
      </c>
      <c r="L41" s="379"/>
      <c r="M41" s="44"/>
    </row>
    <row r="42" spans="1:13" s="14" customFormat="1" ht="13" x14ac:dyDescent="0.2">
      <c r="A42" s="43"/>
      <c r="B42" s="45"/>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2">
      <c r="A49" s="202" t="e">
        <f>"＜補助率　"&amp;VLOOKUP(O3,作成の注意点について!$A$38:$D$39,3,FALSE)&amp;"／"&amp;VLOOKUP(O3,作成の注意点について!$A$38:$D$39,4,FALSE)&amp;"＞"</f>
        <v>#N/A</v>
      </c>
    </row>
    <row r="51" spans="1:1" ht="19.5" customHeight="1" x14ac:dyDescent="0.2">
      <c r="A51" s="221" t="s">
        <v>290</v>
      </c>
    </row>
  </sheetData>
  <mergeCells count="7">
    <mergeCell ref="L6:L47"/>
    <mergeCell ref="A10:B10"/>
    <mergeCell ref="A2:L2"/>
    <mergeCell ref="B3:H3"/>
    <mergeCell ref="I3:L3"/>
    <mergeCell ref="A5:I5"/>
    <mergeCell ref="A4:D4"/>
  </mergeCells>
  <phoneticPr fontId="4"/>
  <pageMargins left="0.63" right="0.4" top="0.32" bottom="0.23" header="0.24" footer="0.2"/>
  <pageSetup paperSize="9" scale="3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8605-EEA6-49B6-B060-86C5228F0F9F}">
  <sheetPr>
    <tabColor rgb="FFFFFF00"/>
    <pageSetUpPr fitToPage="1"/>
  </sheetPr>
  <dimension ref="A1:O51"/>
  <sheetViews>
    <sheetView showGridLines="0" zoomScale="85" zoomScaleNormal="85" workbookViewId="0">
      <selection activeCell="O3" sqref="O3"/>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29.453125" bestFit="1" customWidth="1"/>
    <col min="15" max="15" width="22.453125" customWidth="1"/>
  </cols>
  <sheetData>
    <row r="1" spans="1:15" ht="19.5" customHeight="1" x14ac:dyDescent="0.2">
      <c r="L1" s="13"/>
    </row>
    <row r="2" spans="1:15" ht="19.5" customHeight="1" x14ac:dyDescent="0.2">
      <c r="A2" s="383" t="s">
        <v>286</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189</v>
      </c>
      <c r="O3" s="215">
        <f>'10.(3)共同提案先総括表 '!J3</f>
        <v>0</v>
      </c>
    </row>
    <row r="4" spans="1:15" s="16" customFormat="1" ht="19.5" customHeight="1" thickBot="1" x14ac:dyDescent="0.25">
      <c r="A4" s="389" t="str">
        <f>"（４）"&amp;'10.(3)共同提案先総括表 '!A6&amp;"　項目別明細表（N4年度）"</f>
        <v>（４）　項目別明細表（N4年度）</v>
      </c>
      <c r="B4" s="389"/>
      <c r="C4" s="389"/>
      <c r="D4" s="389"/>
      <c r="J4" s="61"/>
      <c r="K4" s="61"/>
    </row>
    <row r="5" spans="1:15" s="16" customFormat="1" ht="13" x14ac:dyDescent="0.2">
      <c r="A5" s="386" t="s">
        <v>52</v>
      </c>
      <c r="B5" s="387"/>
      <c r="C5" s="387"/>
      <c r="D5" s="387"/>
      <c r="E5" s="387"/>
      <c r="F5" s="387"/>
      <c r="G5" s="387"/>
      <c r="H5" s="387"/>
      <c r="I5" s="388"/>
      <c r="J5" s="77" t="s">
        <v>287</v>
      </c>
      <c r="K5" s="65" t="s">
        <v>288</v>
      </c>
      <c r="L5" s="64" t="s">
        <v>289</v>
      </c>
    </row>
    <row r="6" spans="1:15" s="16" customFormat="1" ht="13" x14ac:dyDescent="0.2">
      <c r="A6" s="29" t="s">
        <v>3</v>
      </c>
      <c r="B6" s="30"/>
      <c r="C6" s="30"/>
      <c r="D6" s="31"/>
      <c r="E6" s="30"/>
      <c r="F6" s="30"/>
      <c r="G6" s="30"/>
      <c r="H6" s="30"/>
      <c r="I6" s="79"/>
      <c r="J6" s="98">
        <f>SUM(J7,J10,J16)</f>
        <v>0</v>
      </c>
      <c r="K6" s="98">
        <f>SUM(K7,K10,K16)</f>
        <v>0</v>
      </c>
      <c r="L6" s="378"/>
    </row>
    <row r="7" spans="1:15" s="16" customFormat="1" ht="13" x14ac:dyDescent="0.2">
      <c r="A7" s="18" t="s">
        <v>4</v>
      </c>
      <c r="D7" s="17"/>
      <c r="I7" s="80"/>
      <c r="J7" s="99">
        <f>SUM(J8)</f>
        <v>0</v>
      </c>
      <c r="K7" s="99">
        <f>SUM(K8)</f>
        <v>0</v>
      </c>
      <c r="L7" s="379"/>
    </row>
    <row r="8" spans="1:15" s="16" customFormat="1" ht="13" x14ac:dyDescent="0.2">
      <c r="A8" s="18"/>
      <c r="B8" s="16" t="s">
        <v>16</v>
      </c>
      <c r="C8" s="16" t="s">
        <v>51</v>
      </c>
      <c r="D8" s="17"/>
      <c r="E8" s="16" t="s">
        <v>34</v>
      </c>
      <c r="F8" s="16" t="s">
        <v>35</v>
      </c>
      <c r="H8" s="16" t="s">
        <v>36</v>
      </c>
      <c r="I8" s="80" t="s">
        <v>38</v>
      </c>
      <c r="J8" s="63">
        <f>D8*G8</f>
        <v>0</v>
      </c>
      <c r="K8" s="58">
        <f>J8</f>
        <v>0</v>
      </c>
      <c r="L8" s="379"/>
    </row>
    <row r="9" spans="1:15" s="16" customFormat="1" ht="13" x14ac:dyDescent="0.2">
      <c r="A9" s="18"/>
      <c r="D9" s="17"/>
      <c r="I9" s="80"/>
      <c r="J9" s="63"/>
      <c r="K9" s="58"/>
      <c r="L9" s="379"/>
    </row>
    <row r="10" spans="1:15" s="16" customFormat="1" ht="13" x14ac:dyDescent="0.2">
      <c r="A10" s="381" t="s">
        <v>5</v>
      </c>
      <c r="B10" s="382"/>
      <c r="D10" s="7"/>
      <c r="I10" s="81"/>
      <c r="J10" s="99">
        <f>SUM(J11:J15)</f>
        <v>0</v>
      </c>
      <c r="K10" s="99">
        <f>SUM(K11:K15)</f>
        <v>0</v>
      </c>
      <c r="L10" s="379"/>
    </row>
    <row r="11" spans="1:15"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80" t="s">
        <v>38</v>
      </c>
      <c r="J12" s="63">
        <f>D12*G12</f>
        <v>0</v>
      </c>
      <c r="K12" s="58">
        <f t="shared" si="0"/>
        <v>0</v>
      </c>
      <c r="L12" s="379"/>
    </row>
    <row r="13" spans="1:15" s="16" customFormat="1" ht="13" x14ac:dyDescent="0.2">
      <c r="A13" s="18"/>
      <c r="B13" s="16" t="s">
        <v>18</v>
      </c>
      <c r="D13" s="17"/>
      <c r="I13" s="80" t="s">
        <v>38</v>
      </c>
      <c r="J13" s="63">
        <v>0</v>
      </c>
      <c r="K13" s="58">
        <f t="shared" si="0"/>
        <v>0</v>
      </c>
      <c r="L13" s="379"/>
    </row>
    <row r="14" spans="1:15" s="16" customFormat="1" ht="13" x14ac:dyDescent="0.2">
      <c r="A14" s="18"/>
      <c r="B14" s="16" t="s">
        <v>19</v>
      </c>
      <c r="D14" s="17"/>
      <c r="I14" s="80" t="s">
        <v>38</v>
      </c>
      <c r="J14" s="63">
        <v>0</v>
      </c>
      <c r="K14" s="58">
        <f t="shared" si="0"/>
        <v>0</v>
      </c>
      <c r="L14" s="379"/>
    </row>
    <row r="15" spans="1:15" s="16" customFormat="1" ht="13" x14ac:dyDescent="0.2">
      <c r="A15" s="18"/>
      <c r="B15" s="16" t="s">
        <v>20</v>
      </c>
      <c r="D15" s="17"/>
      <c r="I15" s="80" t="s">
        <v>38</v>
      </c>
      <c r="J15" s="63">
        <v>0</v>
      </c>
      <c r="K15" s="58">
        <f t="shared" si="0"/>
        <v>0</v>
      </c>
      <c r="L15" s="379"/>
    </row>
    <row r="16" spans="1:15"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8">
        <f>SUM(K42:K43)</f>
        <v>0</v>
      </c>
      <c r="L41" s="379"/>
      <c r="M41" s="44"/>
    </row>
    <row r="42" spans="1:13" s="14" customFormat="1" ht="13" x14ac:dyDescent="0.2">
      <c r="A42" s="43"/>
      <c r="B42" s="45"/>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2">
      <c r="A49" s="202" t="e">
        <f>"＜補助率　"&amp;VLOOKUP(O3,作成の注意点について!$A$38:$D$39,3,FALSE)&amp;"／"&amp;VLOOKUP(O3,作成の注意点について!$A$38:$D$39,4,FALSE)&amp;"＞"</f>
        <v>#N/A</v>
      </c>
    </row>
    <row r="51" spans="1:1" ht="19.5" customHeight="1" x14ac:dyDescent="0.2">
      <c r="A51" s="221" t="s">
        <v>290</v>
      </c>
    </row>
  </sheetData>
  <mergeCells count="7">
    <mergeCell ref="L6:L47"/>
    <mergeCell ref="A10:B10"/>
    <mergeCell ref="A2:L2"/>
    <mergeCell ref="B3:H3"/>
    <mergeCell ref="I3:L3"/>
    <mergeCell ref="A4:D4"/>
    <mergeCell ref="A5:I5"/>
  </mergeCells>
  <phoneticPr fontId="4"/>
  <pageMargins left="0.63" right="0.4" top="0.32" bottom="0.23" header="0.24" footer="0.2"/>
  <pageSetup paperSize="9" scale="3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5745-1E5F-48CD-AF23-6445993EA1F6}">
  <sheetPr>
    <tabColor rgb="FFFFFF00"/>
    <pageSetUpPr fitToPage="1"/>
  </sheetPr>
  <dimension ref="A1:O51"/>
  <sheetViews>
    <sheetView showGridLines="0" topLeftCell="A4" zoomScale="85" zoomScaleNormal="85" workbookViewId="0">
      <selection activeCell="J41" sqref="J41"/>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29.453125" bestFit="1" customWidth="1"/>
    <col min="15" max="15" width="22.453125" customWidth="1"/>
  </cols>
  <sheetData>
    <row r="1" spans="1:15" ht="19.5" customHeight="1" x14ac:dyDescent="0.2">
      <c r="L1" s="13"/>
    </row>
    <row r="2" spans="1:15" ht="19.5" customHeight="1" x14ac:dyDescent="0.2">
      <c r="A2" s="383" t="s">
        <v>286</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189</v>
      </c>
      <c r="O3" s="215">
        <f>'10.(3)共同提案先総括表 '!J3</f>
        <v>0</v>
      </c>
    </row>
    <row r="4" spans="1:15" s="16" customFormat="1" ht="19.5" customHeight="1" thickBot="1" x14ac:dyDescent="0.25">
      <c r="A4" s="389" t="str">
        <f>"（４）"&amp;'10.(3)共同提案先総括表 '!A6&amp;"　項目別明細表（N5年度）"</f>
        <v>（４）　項目別明細表（N5年度）</v>
      </c>
      <c r="B4" s="389"/>
      <c r="C4" s="389"/>
      <c r="D4" s="389"/>
      <c r="J4" s="61"/>
      <c r="K4" s="61"/>
    </row>
    <row r="5" spans="1:15" s="16" customFormat="1" ht="13" x14ac:dyDescent="0.2">
      <c r="A5" s="386" t="s">
        <v>52</v>
      </c>
      <c r="B5" s="387"/>
      <c r="C5" s="387"/>
      <c r="D5" s="387"/>
      <c r="E5" s="387"/>
      <c r="F5" s="387"/>
      <c r="G5" s="387"/>
      <c r="H5" s="387"/>
      <c r="I5" s="388"/>
      <c r="J5" s="77" t="s">
        <v>287</v>
      </c>
      <c r="K5" s="65" t="s">
        <v>288</v>
      </c>
      <c r="L5" s="64" t="s">
        <v>289</v>
      </c>
    </row>
    <row r="6" spans="1:15" s="16" customFormat="1" ht="13" x14ac:dyDescent="0.2">
      <c r="A6" s="29" t="s">
        <v>3</v>
      </c>
      <c r="B6" s="30"/>
      <c r="C6" s="30"/>
      <c r="D6" s="31"/>
      <c r="E6" s="30"/>
      <c r="F6" s="30"/>
      <c r="G6" s="30"/>
      <c r="H6" s="30"/>
      <c r="I6" s="79"/>
      <c r="J6" s="98">
        <f>SUM(J7,J10,J16)</f>
        <v>0</v>
      </c>
      <c r="K6" s="98">
        <f>SUM(K7,K10,K16)</f>
        <v>0</v>
      </c>
      <c r="L6" s="378"/>
    </row>
    <row r="7" spans="1:15" s="16" customFormat="1" ht="13" x14ac:dyDescent="0.2">
      <c r="A7" s="18" t="s">
        <v>4</v>
      </c>
      <c r="D7" s="17"/>
      <c r="I7" s="80"/>
      <c r="J7" s="99">
        <f>SUM(J8)</f>
        <v>0</v>
      </c>
      <c r="K7" s="99">
        <f>SUM(K8)</f>
        <v>0</v>
      </c>
      <c r="L7" s="379"/>
    </row>
    <row r="8" spans="1:15" s="16" customFormat="1" ht="13" x14ac:dyDescent="0.2">
      <c r="A8" s="18"/>
      <c r="B8" s="16" t="s">
        <v>16</v>
      </c>
      <c r="C8" s="16" t="s">
        <v>51</v>
      </c>
      <c r="D8" s="17"/>
      <c r="E8" s="16" t="s">
        <v>34</v>
      </c>
      <c r="F8" s="16" t="s">
        <v>35</v>
      </c>
      <c r="H8" s="16" t="s">
        <v>36</v>
      </c>
      <c r="I8" s="80" t="s">
        <v>38</v>
      </c>
      <c r="J8" s="63">
        <f>D8*G8</f>
        <v>0</v>
      </c>
      <c r="K8" s="58">
        <f>J8</f>
        <v>0</v>
      </c>
      <c r="L8" s="379"/>
    </row>
    <row r="9" spans="1:15" s="16" customFormat="1" ht="13" x14ac:dyDescent="0.2">
      <c r="A9" s="18"/>
      <c r="D9" s="17"/>
      <c r="I9" s="80"/>
      <c r="J9" s="63"/>
      <c r="K9" s="58"/>
      <c r="L9" s="379"/>
    </row>
    <row r="10" spans="1:15" s="16" customFormat="1" ht="13" x14ac:dyDescent="0.2">
      <c r="A10" s="381" t="s">
        <v>5</v>
      </c>
      <c r="B10" s="382"/>
      <c r="D10" s="7"/>
      <c r="I10" s="81"/>
      <c r="J10" s="99">
        <f>SUM(J11:J15)</f>
        <v>0</v>
      </c>
      <c r="K10" s="99">
        <f>SUM(K11:K15)</f>
        <v>0</v>
      </c>
      <c r="L10" s="379"/>
    </row>
    <row r="11" spans="1:15"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80" t="s">
        <v>38</v>
      </c>
      <c r="J12" s="63">
        <f>D12*G12</f>
        <v>0</v>
      </c>
      <c r="K12" s="58">
        <f t="shared" si="0"/>
        <v>0</v>
      </c>
      <c r="L12" s="379"/>
    </row>
    <row r="13" spans="1:15" s="16" customFormat="1" ht="13" x14ac:dyDescent="0.2">
      <c r="A13" s="18"/>
      <c r="B13" s="16" t="s">
        <v>18</v>
      </c>
      <c r="D13" s="17"/>
      <c r="I13" s="80" t="s">
        <v>38</v>
      </c>
      <c r="J13" s="63">
        <v>0</v>
      </c>
      <c r="K13" s="58">
        <f t="shared" si="0"/>
        <v>0</v>
      </c>
      <c r="L13" s="379"/>
    </row>
    <row r="14" spans="1:15" s="16" customFormat="1" ht="13" x14ac:dyDescent="0.2">
      <c r="A14" s="18"/>
      <c r="B14" s="16" t="s">
        <v>19</v>
      </c>
      <c r="D14" s="17"/>
      <c r="I14" s="80" t="s">
        <v>38</v>
      </c>
      <c r="J14" s="63">
        <v>0</v>
      </c>
      <c r="K14" s="58">
        <f t="shared" si="0"/>
        <v>0</v>
      </c>
      <c r="L14" s="379"/>
    </row>
    <row r="15" spans="1:15" s="16" customFormat="1" ht="13" x14ac:dyDescent="0.2">
      <c r="A15" s="18"/>
      <c r="B15" s="16" t="s">
        <v>20</v>
      </c>
      <c r="D15" s="17"/>
      <c r="I15" s="80" t="s">
        <v>38</v>
      </c>
      <c r="J15" s="63">
        <v>0</v>
      </c>
      <c r="K15" s="58">
        <f t="shared" si="0"/>
        <v>0</v>
      </c>
      <c r="L15" s="379"/>
    </row>
    <row r="16" spans="1:15"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8">
        <f>SUM(K42:K43)</f>
        <v>0</v>
      </c>
      <c r="L41" s="379"/>
      <c r="M41" s="44"/>
    </row>
    <row r="42" spans="1:13" s="14" customFormat="1" ht="13" x14ac:dyDescent="0.2">
      <c r="A42" s="43"/>
      <c r="B42" s="45"/>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ROUNDDOWN(((K6+K19+K25)*VLOOKUP(O3,作成の注意点について!$A$38:$B$39,2,FALSE)),-3)+ROUNDDOWN((K41*VLOOKUP(O3,作成の注意点について!$A$38:$B$39,2,FALSE)),-3)+ROUNDDOWN(K44,-3)</f>
        <v>#N/A</v>
      </c>
    </row>
    <row r="49" spans="1:1" ht="18" customHeight="1" x14ac:dyDescent="0.2">
      <c r="A49" s="202" t="e">
        <f>"＜補助率　"&amp;VLOOKUP(O3,作成の注意点について!$A$38:$D$39,3,FALSE)&amp;"／"&amp;VLOOKUP(O3,作成の注意点について!$A$38:$D$39,4,FALSE)&amp;"＞"</f>
        <v>#N/A</v>
      </c>
    </row>
    <row r="51" spans="1:1" ht="19.5" customHeight="1" x14ac:dyDescent="0.2">
      <c r="A51" s="221" t="s">
        <v>290</v>
      </c>
    </row>
  </sheetData>
  <mergeCells count="7">
    <mergeCell ref="L6:L47"/>
    <mergeCell ref="A10:B10"/>
    <mergeCell ref="A2:L2"/>
    <mergeCell ref="B3:H3"/>
    <mergeCell ref="I3:L3"/>
    <mergeCell ref="A4:D4"/>
    <mergeCell ref="A5:I5"/>
  </mergeCells>
  <phoneticPr fontId="33"/>
  <pageMargins left="0.63" right="0.4" top="0.32" bottom="0.23" header="0.24" footer="0.2"/>
  <pageSetup paperSize="9" scale="3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E891-2346-405A-AC90-49CB5C202A4B}">
  <sheetPr codeName="Sheet8">
    <tabColor rgb="FF92D050"/>
    <pageSetUpPr fitToPage="1"/>
  </sheetPr>
  <dimension ref="A1:M50"/>
  <sheetViews>
    <sheetView showGridLines="0" zoomScale="85" zoomScaleNormal="85" workbookViewId="0">
      <selection activeCell="A4" sqref="A4:D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75</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95" t="s">
        <v>266</v>
      </c>
      <c r="B4" s="395"/>
      <c r="C4" s="395"/>
      <c r="D4" s="395"/>
      <c r="J4" s="61"/>
      <c r="K4" s="61"/>
    </row>
    <row r="5" spans="1:12" s="16" customFormat="1" ht="13" x14ac:dyDescent="0.2">
      <c r="A5" s="386" t="s">
        <v>52</v>
      </c>
      <c r="B5" s="387"/>
      <c r="C5" s="387"/>
      <c r="D5" s="387"/>
      <c r="E5" s="387"/>
      <c r="F5" s="387"/>
      <c r="G5" s="387"/>
      <c r="H5" s="387"/>
      <c r="I5" s="388"/>
      <c r="J5" s="103" t="s">
        <v>291</v>
      </c>
      <c r="K5" s="65" t="s">
        <v>288</v>
      </c>
      <c r="L5" s="64" t="s">
        <v>289</v>
      </c>
    </row>
    <row r="6" spans="1:12" s="16" customFormat="1" ht="13" x14ac:dyDescent="0.2">
      <c r="A6" s="29" t="s">
        <v>3</v>
      </c>
      <c r="B6" s="30"/>
      <c r="C6" s="30"/>
      <c r="D6" s="31"/>
      <c r="E6" s="30"/>
      <c r="F6" s="30"/>
      <c r="G6" s="30"/>
      <c r="H6" s="30"/>
      <c r="I6" s="30"/>
      <c r="J6" s="98">
        <f>SUM(J7,J10,J16)</f>
        <v>0</v>
      </c>
      <c r="K6" s="98">
        <f>SUM(K7,K10,K16)</f>
        <v>0</v>
      </c>
      <c r="L6" s="378"/>
    </row>
    <row r="7" spans="1:12" s="16" customFormat="1" ht="13" x14ac:dyDescent="0.2">
      <c r="A7" s="18" t="s">
        <v>4</v>
      </c>
      <c r="D7" s="17"/>
      <c r="I7" s="19"/>
      <c r="J7" s="99">
        <f>SUM(J8)</f>
        <v>0</v>
      </c>
      <c r="K7" s="99">
        <f>SUM(K8)</f>
        <v>0</v>
      </c>
      <c r="L7" s="379"/>
    </row>
    <row r="8" spans="1:12" s="16" customFormat="1" ht="13" x14ac:dyDescent="0.2">
      <c r="A8" s="18"/>
      <c r="B8" s="16" t="s">
        <v>16</v>
      </c>
      <c r="C8" s="16" t="s">
        <v>51</v>
      </c>
      <c r="D8" s="17"/>
      <c r="E8" s="16" t="s">
        <v>34</v>
      </c>
      <c r="F8" s="16" t="s">
        <v>35</v>
      </c>
      <c r="H8" s="16" t="s">
        <v>36</v>
      </c>
      <c r="I8" s="19" t="s">
        <v>38</v>
      </c>
      <c r="J8" s="63">
        <f>D8*G8</f>
        <v>0</v>
      </c>
      <c r="K8" s="58">
        <f>J8</f>
        <v>0</v>
      </c>
      <c r="L8" s="379"/>
    </row>
    <row r="9" spans="1:12" s="16" customFormat="1" ht="13" x14ac:dyDescent="0.2">
      <c r="A9" s="18"/>
      <c r="D9" s="17"/>
      <c r="I9" s="19"/>
      <c r="J9" s="63"/>
      <c r="K9" s="58"/>
      <c r="L9" s="379"/>
    </row>
    <row r="10" spans="1:12" s="16" customFormat="1" ht="13" x14ac:dyDescent="0.2">
      <c r="A10" s="381" t="s">
        <v>5</v>
      </c>
      <c r="B10" s="382"/>
      <c r="D10" s="7"/>
      <c r="J10" s="99">
        <f>SUM(J11:J15)</f>
        <v>0</v>
      </c>
      <c r="K10" s="99">
        <f>SUM(K11:K15)</f>
        <v>0</v>
      </c>
      <c r="L10" s="379"/>
    </row>
    <row r="11" spans="1:12"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19" t="s">
        <v>38</v>
      </c>
      <c r="J12" s="63">
        <f>D12*G12</f>
        <v>0</v>
      </c>
      <c r="K12" s="58">
        <f t="shared" si="0"/>
        <v>0</v>
      </c>
      <c r="L12" s="379"/>
    </row>
    <row r="13" spans="1:12" s="16" customFormat="1" ht="13" x14ac:dyDescent="0.2">
      <c r="A13" s="18"/>
      <c r="B13" s="16" t="s">
        <v>18</v>
      </c>
      <c r="D13" s="17"/>
      <c r="I13" s="19" t="s">
        <v>38</v>
      </c>
      <c r="J13" s="63">
        <v>0</v>
      </c>
      <c r="K13" s="58">
        <f t="shared" si="0"/>
        <v>0</v>
      </c>
      <c r="L13" s="379"/>
    </row>
    <row r="14" spans="1:12" s="16" customFormat="1" ht="13" x14ac:dyDescent="0.2">
      <c r="A14" s="18"/>
      <c r="B14" s="16" t="s">
        <v>19</v>
      </c>
      <c r="D14" s="17"/>
      <c r="I14" s="19" t="s">
        <v>38</v>
      </c>
      <c r="J14" s="63">
        <v>0</v>
      </c>
      <c r="K14" s="58">
        <f t="shared" si="0"/>
        <v>0</v>
      </c>
      <c r="L14" s="379"/>
    </row>
    <row r="15" spans="1:12" s="16" customFormat="1" ht="13" x14ac:dyDescent="0.2">
      <c r="A15" s="18"/>
      <c r="B15" s="16" t="s">
        <v>20</v>
      </c>
      <c r="D15" s="17"/>
      <c r="I15" s="19" t="s">
        <v>38</v>
      </c>
      <c r="J15" s="63">
        <v>0</v>
      </c>
      <c r="K15" s="58">
        <f t="shared" si="0"/>
        <v>0</v>
      </c>
      <c r="L15" s="379"/>
    </row>
    <row r="16" spans="1:12"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2" s="16" customFormat="1" ht="13" x14ac:dyDescent="0.2">
      <c r="A33" s="18" t="s">
        <v>13</v>
      </c>
      <c r="D33" s="7"/>
      <c r="J33" s="99">
        <f>SUM(J34)</f>
        <v>0</v>
      </c>
      <c r="K33" s="99">
        <f>SUM(K34)</f>
        <v>0</v>
      </c>
      <c r="L33" s="379"/>
    </row>
    <row r="34" spans="1:12" s="16" customFormat="1" ht="13" x14ac:dyDescent="0.2">
      <c r="A34" s="18"/>
      <c r="B34" s="16" t="s">
        <v>29</v>
      </c>
      <c r="D34" s="17"/>
      <c r="I34" s="19" t="s">
        <v>38</v>
      </c>
      <c r="J34" s="58">
        <v>0</v>
      </c>
      <c r="K34" s="58">
        <f>J34</f>
        <v>0</v>
      </c>
      <c r="L34" s="379"/>
    </row>
    <row r="35" spans="1:12" s="16" customFormat="1" ht="13" x14ac:dyDescent="0.2">
      <c r="A35" s="18" t="s">
        <v>14</v>
      </c>
      <c r="D35" s="17"/>
      <c r="J35" s="99">
        <f>SUM(J36:J39)</f>
        <v>0</v>
      </c>
      <c r="K35" s="99">
        <f>SUM(K36:K39)</f>
        <v>0</v>
      </c>
      <c r="L35" s="379"/>
    </row>
    <row r="36" spans="1:12" s="16" customFormat="1" ht="13" x14ac:dyDescent="0.2">
      <c r="A36" s="18" t="s">
        <v>30</v>
      </c>
      <c r="C36" s="16" t="s">
        <v>51</v>
      </c>
      <c r="D36" s="17"/>
      <c r="E36" s="16" t="s">
        <v>34</v>
      </c>
      <c r="F36" s="16" t="s">
        <v>35</v>
      </c>
      <c r="H36" s="16" t="s">
        <v>40</v>
      </c>
      <c r="I36" s="19" t="s">
        <v>38</v>
      </c>
      <c r="J36" s="63">
        <f>D36*G36</f>
        <v>0</v>
      </c>
      <c r="K36" s="58">
        <f>J36</f>
        <v>0</v>
      </c>
      <c r="L36" s="379"/>
    </row>
    <row r="37" spans="1:12" s="16" customFormat="1" ht="13" x14ac:dyDescent="0.2">
      <c r="A37" s="18" t="s">
        <v>31</v>
      </c>
      <c r="B37" s="16" t="s">
        <v>41</v>
      </c>
      <c r="D37" s="17"/>
      <c r="I37" s="19" t="s">
        <v>38</v>
      </c>
      <c r="J37" s="58">
        <v>0</v>
      </c>
      <c r="K37" s="58">
        <f>J37</f>
        <v>0</v>
      </c>
      <c r="L37" s="379"/>
    </row>
    <row r="38" spans="1:12" s="16" customFormat="1" ht="13" x14ac:dyDescent="0.2">
      <c r="A38" s="18"/>
      <c r="B38" s="16" t="s">
        <v>42</v>
      </c>
      <c r="D38" s="17"/>
      <c r="I38" s="19" t="s">
        <v>38</v>
      </c>
      <c r="J38" s="58">
        <v>0</v>
      </c>
      <c r="K38" s="58">
        <f>J38</f>
        <v>0</v>
      </c>
      <c r="L38" s="379"/>
    </row>
    <row r="39" spans="1:12" s="16" customFormat="1" ht="13" x14ac:dyDescent="0.2">
      <c r="A39" s="18" t="s">
        <v>32</v>
      </c>
      <c r="B39" s="16" t="s">
        <v>43</v>
      </c>
      <c r="D39" s="17"/>
      <c r="I39" s="19" t="s">
        <v>38</v>
      </c>
      <c r="J39" s="58">
        <v>0</v>
      </c>
      <c r="K39" s="58">
        <f>J39</f>
        <v>0</v>
      </c>
      <c r="L39" s="379"/>
    </row>
    <row r="40" spans="1:12" s="14" customFormat="1" ht="13.5" thickBot="1" x14ac:dyDescent="0.25">
      <c r="A40" s="40" t="s">
        <v>64</v>
      </c>
      <c r="B40" s="96">
        <v>30</v>
      </c>
      <c r="C40" s="41"/>
      <c r="D40" s="42"/>
      <c r="E40" s="41"/>
      <c r="F40" s="41"/>
      <c r="G40" s="41"/>
      <c r="H40" s="41"/>
      <c r="I40" s="70"/>
      <c r="J40" s="62">
        <f>ROUNDDOWN((J6+J19+J25)*B40%,-3)</f>
        <v>0</v>
      </c>
      <c r="K40" s="62">
        <f>ROUNDDOWN((K6+K19+K25)*B40%,-3)</f>
        <v>0</v>
      </c>
      <c r="L40" s="380"/>
    </row>
    <row r="41" spans="1:12" s="14" customFormat="1" ht="13.5" thickBot="1" x14ac:dyDescent="0.25">
      <c r="A41" s="71" t="s">
        <v>66</v>
      </c>
      <c r="B41" s="72"/>
      <c r="C41" s="73"/>
      <c r="D41" s="74"/>
      <c r="E41" s="73"/>
      <c r="F41" s="73"/>
      <c r="G41" s="73"/>
      <c r="H41" s="73"/>
      <c r="I41" s="75"/>
      <c r="J41" s="76">
        <f>ROUNDDOWN(SUM(J6,J19,J25,J40),0)</f>
        <v>0</v>
      </c>
      <c r="K41" s="76">
        <f>SUM(K6,K19,K25,K40)</f>
        <v>0</v>
      </c>
      <c r="L41" s="78">
        <f>ROUNDDOWN(K41,-3)</f>
        <v>0</v>
      </c>
    </row>
    <row r="42" spans="1:12" s="14" customFormat="1" ht="13" x14ac:dyDescent="0.2">
      <c r="A42" s="71" t="s">
        <v>65</v>
      </c>
      <c r="B42" s="97">
        <v>10</v>
      </c>
      <c r="C42" s="73"/>
      <c r="D42" s="74"/>
      <c r="E42" s="73"/>
      <c r="F42" s="73"/>
      <c r="G42" s="73"/>
      <c r="H42" s="73"/>
      <c r="I42" s="75"/>
      <c r="J42" s="76">
        <f>ROUNDDOWN(J41*B42%,0)</f>
        <v>0</v>
      </c>
      <c r="K42" s="391"/>
      <c r="L42" s="393"/>
    </row>
    <row r="43" spans="1:12" s="14" customFormat="1" ht="13.5" thickBot="1" x14ac:dyDescent="0.25">
      <c r="A43" s="37" t="s">
        <v>67</v>
      </c>
      <c r="B43" s="38"/>
      <c r="C43" s="38"/>
      <c r="D43" s="38"/>
      <c r="E43" s="38"/>
      <c r="F43" s="38"/>
      <c r="G43" s="38"/>
      <c r="H43" s="38"/>
      <c r="I43" s="38"/>
      <c r="J43" s="69">
        <f>SUM(J41:J42)</f>
        <v>0</v>
      </c>
      <c r="K43" s="392"/>
      <c r="L43" s="380"/>
    </row>
    <row r="44" spans="1:12" s="14" customFormat="1" ht="13" x14ac:dyDescent="0.2">
      <c r="A44" s="16" t="s">
        <v>79</v>
      </c>
      <c r="J44" s="44"/>
      <c r="K44" s="90"/>
      <c r="L44" s="91"/>
    </row>
    <row r="45" spans="1:12" ht="18" customHeight="1" x14ac:dyDescent="0.2">
      <c r="A45" s="50"/>
    </row>
    <row r="46" spans="1:12" ht="19.5" customHeight="1" x14ac:dyDescent="0.2">
      <c r="A46" s="394" t="s">
        <v>76</v>
      </c>
      <c r="B46" s="394"/>
      <c r="C46" s="394"/>
      <c r="D46" s="394"/>
      <c r="E46" s="394"/>
      <c r="F46" s="394"/>
      <c r="G46" s="394"/>
      <c r="H46" s="394"/>
      <c r="I46" s="394"/>
      <c r="J46" s="394"/>
      <c r="K46" s="394"/>
      <c r="L46" s="394"/>
    </row>
    <row r="47" spans="1:12" ht="19.5" customHeight="1" x14ac:dyDescent="0.2">
      <c r="A47" s="221" t="s">
        <v>290</v>
      </c>
    </row>
    <row r="48" spans="1:12" ht="19.5" customHeight="1" x14ac:dyDescent="0.2">
      <c r="A48" s="394"/>
      <c r="B48" s="394"/>
      <c r="C48" s="394"/>
      <c r="D48" s="394"/>
      <c r="E48" s="394"/>
      <c r="F48" s="394"/>
      <c r="G48" s="394"/>
      <c r="H48" s="394"/>
      <c r="I48" s="394"/>
      <c r="J48" s="394"/>
      <c r="K48" s="394"/>
      <c r="L48" s="394"/>
    </row>
    <row r="49" spans="1:1" ht="19.5" customHeight="1" x14ac:dyDescent="0.2">
      <c r="A49" s="14"/>
    </row>
    <row r="50" spans="1:1" ht="19.5" customHeight="1" x14ac:dyDescent="0.2">
      <c r="A50" s="95"/>
    </row>
  </sheetData>
  <mergeCells count="11">
    <mergeCell ref="K42:K43"/>
    <mergeCell ref="L42:L43"/>
    <mergeCell ref="A46:L46"/>
    <mergeCell ref="A48:L48"/>
    <mergeCell ref="A2:L2"/>
    <mergeCell ref="B3:H3"/>
    <mergeCell ref="I3:L3"/>
    <mergeCell ref="A5:I5"/>
    <mergeCell ref="L6:L40"/>
    <mergeCell ref="A10:B10"/>
    <mergeCell ref="A4:D4"/>
  </mergeCells>
  <phoneticPr fontId="4"/>
  <pageMargins left="0.63" right="0.4" top="0.32" bottom="0.23" header="0.24" footer="0.2"/>
  <pageSetup paperSize="9" scale="3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7F694-9EC1-4905-9292-AEB671E6189B}">
  <sheetPr codeName="Sheet9">
    <tabColor rgb="FF92D050"/>
    <pageSetUpPr fitToPage="1"/>
  </sheetPr>
  <dimension ref="A1:M50"/>
  <sheetViews>
    <sheetView showGridLines="0" zoomScale="85" zoomScaleNormal="85" workbookViewId="0">
      <selection activeCell="Q34" sqref="Q3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75</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95" t="s">
        <v>264</v>
      </c>
      <c r="B4" s="395"/>
      <c r="C4" s="395"/>
      <c r="D4" s="395"/>
      <c r="J4" s="61"/>
      <c r="K4" s="61"/>
    </row>
    <row r="5" spans="1:12" s="16" customFormat="1" ht="13" x14ac:dyDescent="0.2">
      <c r="A5" s="386" t="s">
        <v>52</v>
      </c>
      <c r="B5" s="387"/>
      <c r="C5" s="387"/>
      <c r="D5" s="387"/>
      <c r="E5" s="387"/>
      <c r="F5" s="387"/>
      <c r="G5" s="387"/>
      <c r="H5" s="387"/>
      <c r="I5" s="388"/>
      <c r="J5" s="103" t="s">
        <v>291</v>
      </c>
      <c r="K5" s="65" t="s">
        <v>288</v>
      </c>
      <c r="L5" s="64" t="s">
        <v>289</v>
      </c>
    </row>
    <row r="6" spans="1:12" s="16" customFormat="1" ht="13" x14ac:dyDescent="0.2">
      <c r="A6" s="29" t="s">
        <v>3</v>
      </c>
      <c r="B6" s="30"/>
      <c r="C6" s="30"/>
      <c r="D6" s="31"/>
      <c r="E6" s="30"/>
      <c r="F6" s="30"/>
      <c r="G6" s="30"/>
      <c r="H6" s="30"/>
      <c r="I6" s="30"/>
      <c r="J6" s="98">
        <f>SUM(J7,J10,J16)</f>
        <v>0</v>
      </c>
      <c r="K6" s="98">
        <f>SUM(K7,K10,K16)</f>
        <v>0</v>
      </c>
      <c r="L6" s="378"/>
    </row>
    <row r="7" spans="1:12" s="16" customFormat="1" ht="13" x14ac:dyDescent="0.2">
      <c r="A7" s="18" t="s">
        <v>4</v>
      </c>
      <c r="D7" s="17"/>
      <c r="I7" s="19"/>
      <c r="J7" s="99">
        <f>SUM(J8)</f>
        <v>0</v>
      </c>
      <c r="K7" s="99">
        <f>SUM(K8)</f>
        <v>0</v>
      </c>
      <c r="L7" s="379"/>
    </row>
    <row r="8" spans="1:12" s="16" customFormat="1" ht="13" x14ac:dyDescent="0.2">
      <c r="A8" s="18"/>
      <c r="B8" s="16" t="s">
        <v>16</v>
      </c>
      <c r="C8" s="16" t="s">
        <v>51</v>
      </c>
      <c r="D8" s="17"/>
      <c r="E8" s="16" t="s">
        <v>34</v>
      </c>
      <c r="F8" s="16" t="s">
        <v>35</v>
      </c>
      <c r="H8" s="16" t="s">
        <v>36</v>
      </c>
      <c r="I8" s="19" t="s">
        <v>38</v>
      </c>
      <c r="J8" s="63">
        <f>D8*G8</f>
        <v>0</v>
      </c>
      <c r="K8" s="58">
        <f>J8</f>
        <v>0</v>
      </c>
      <c r="L8" s="379"/>
    </row>
    <row r="9" spans="1:12" s="16" customFormat="1" ht="13" x14ac:dyDescent="0.2">
      <c r="A9" s="18"/>
      <c r="D9" s="17"/>
      <c r="I9" s="19"/>
      <c r="J9" s="63"/>
      <c r="K9" s="58"/>
      <c r="L9" s="379"/>
    </row>
    <row r="10" spans="1:12" s="16" customFormat="1" ht="13" x14ac:dyDescent="0.2">
      <c r="A10" s="381" t="s">
        <v>5</v>
      </c>
      <c r="B10" s="382"/>
      <c r="D10" s="7"/>
      <c r="J10" s="99">
        <f>SUM(J11:J15)</f>
        <v>0</v>
      </c>
      <c r="K10" s="99">
        <f>SUM(K11:K15)</f>
        <v>0</v>
      </c>
      <c r="L10" s="379"/>
    </row>
    <row r="11" spans="1:12"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19" t="s">
        <v>38</v>
      </c>
      <c r="J12" s="63">
        <f>D12*G12</f>
        <v>0</v>
      </c>
      <c r="K12" s="58">
        <f t="shared" si="0"/>
        <v>0</v>
      </c>
      <c r="L12" s="379"/>
    </row>
    <row r="13" spans="1:12" s="16" customFormat="1" ht="13" x14ac:dyDescent="0.2">
      <c r="A13" s="18"/>
      <c r="B13" s="16" t="s">
        <v>18</v>
      </c>
      <c r="D13" s="17"/>
      <c r="I13" s="19" t="s">
        <v>38</v>
      </c>
      <c r="J13" s="63">
        <v>0</v>
      </c>
      <c r="K13" s="58">
        <f t="shared" si="0"/>
        <v>0</v>
      </c>
      <c r="L13" s="379"/>
    </row>
    <row r="14" spans="1:12" s="16" customFormat="1" ht="13" x14ac:dyDescent="0.2">
      <c r="A14" s="18"/>
      <c r="B14" s="16" t="s">
        <v>19</v>
      </c>
      <c r="D14" s="17"/>
      <c r="I14" s="19" t="s">
        <v>38</v>
      </c>
      <c r="J14" s="63">
        <v>0</v>
      </c>
      <c r="K14" s="58">
        <f t="shared" si="0"/>
        <v>0</v>
      </c>
      <c r="L14" s="379"/>
    </row>
    <row r="15" spans="1:12" s="16" customFormat="1" ht="13" x14ac:dyDescent="0.2">
      <c r="A15" s="18"/>
      <c r="B15" s="16" t="s">
        <v>20</v>
      </c>
      <c r="D15" s="17"/>
      <c r="I15" s="19" t="s">
        <v>38</v>
      </c>
      <c r="J15" s="63">
        <v>0</v>
      </c>
      <c r="K15" s="58">
        <f t="shared" si="0"/>
        <v>0</v>
      </c>
      <c r="L15" s="379"/>
    </row>
    <row r="16" spans="1:12"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2" s="16" customFormat="1" ht="13" x14ac:dyDescent="0.2">
      <c r="A33" s="18" t="s">
        <v>13</v>
      </c>
      <c r="D33" s="7"/>
      <c r="J33" s="99">
        <f>SUM(J34)</f>
        <v>0</v>
      </c>
      <c r="K33" s="99">
        <f>SUM(K34)</f>
        <v>0</v>
      </c>
      <c r="L33" s="379"/>
    </row>
    <row r="34" spans="1:12" s="16" customFormat="1" ht="13" x14ac:dyDescent="0.2">
      <c r="A34" s="18"/>
      <c r="B34" s="16" t="s">
        <v>29</v>
      </c>
      <c r="D34" s="17"/>
      <c r="I34" s="19" t="s">
        <v>38</v>
      </c>
      <c r="J34" s="58">
        <v>0</v>
      </c>
      <c r="K34" s="58">
        <f>J34</f>
        <v>0</v>
      </c>
      <c r="L34" s="379"/>
    </row>
    <row r="35" spans="1:12" s="16" customFormat="1" ht="13" x14ac:dyDescent="0.2">
      <c r="A35" s="18" t="s">
        <v>14</v>
      </c>
      <c r="D35" s="17"/>
      <c r="J35" s="99">
        <f>SUM(J36:J39)</f>
        <v>0</v>
      </c>
      <c r="K35" s="99">
        <f>SUM(K36:K39)</f>
        <v>0</v>
      </c>
      <c r="L35" s="379"/>
    </row>
    <row r="36" spans="1:12" s="16" customFormat="1" ht="13" x14ac:dyDescent="0.2">
      <c r="A36" s="18" t="s">
        <v>30</v>
      </c>
      <c r="C36" s="16" t="s">
        <v>51</v>
      </c>
      <c r="D36" s="17"/>
      <c r="E36" s="16" t="s">
        <v>34</v>
      </c>
      <c r="F36" s="16" t="s">
        <v>35</v>
      </c>
      <c r="H36" s="16" t="s">
        <v>40</v>
      </c>
      <c r="I36" s="19" t="s">
        <v>38</v>
      </c>
      <c r="J36" s="63">
        <f>D36*G36</f>
        <v>0</v>
      </c>
      <c r="K36" s="58">
        <f>J36</f>
        <v>0</v>
      </c>
      <c r="L36" s="379"/>
    </row>
    <row r="37" spans="1:12" s="16" customFormat="1" ht="13" x14ac:dyDescent="0.2">
      <c r="A37" s="18" t="s">
        <v>31</v>
      </c>
      <c r="B37" s="16" t="s">
        <v>41</v>
      </c>
      <c r="D37" s="17"/>
      <c r="I37" s="19" t="s">
        <v>38</v>
      </c>
      <c r="J37" s="58">
        <v>0</v>
      </c>
      <c r="K37" s="58">
        <f>J37</f>
        <v>0</v>
      </c>
      <c r="L37" s="379"/>
    </row>
    <row r="38" spans="1:12" s="16" customFormat="1" ht="13" x14ac:dyDescent="0.2">
      <c r="A38" s="18"/>
      <c r="B38" s="16" t="s">
        <v>42</v>
      </c>
      <c r="D38" s="17"/>
      <c r="I38" s="19" t="s">
        <v>38</v>
      </c>
      <c r="J38" s="58">
        <v>0</v>
      </c>
      <c r="K38" s="58">
        <f>J38</f>
        <v>0</v>
      </c>
      <c r="L38" s="379"/>
    </row>
    <row r="39" spans="1:12" s="16" customFormat="1" ht="13" x14ac:dyDescent="0.2">
      <c r="A39" s="18" t="s">
        <v>32</v>
      </c>
      <c r="B39" s="16" t="s">
        <v>43</v>
      </c>
      <c r="D39" s="17"/>
      <c r="I39" s="19" t="s">
        <v>38</v>
      </c>
      <c r="J39" s="58">
        <v>0</v>
      </c>
      <c r="K39" s="58">
        <f>J39</f>
        <v>0</v>
      </c>
      <c r="L39" s="379"/>
    </row>
    <row r="40" spans="1:12" s="14" customFormat="1" ht="13.5" thickBot="1" x14ac:dyDescent="0.25">
      <c r="A40" s="40" t="s">
        <v>64</v>
      </c>
      <c r="B40" s="96">
        <v>30</v>
      </c>
      <c r="C40" s="41"/>
      <c r="D40" s="42"/>
      <c r="E40" s="41"/>
      <c r="F40" s="41"/>
      <c r="G40" s="41"/>
      <c r="H40" s="41"/>
      <c r="I40" s="70"/>
      <c r="J40" s="62">
        <f>ROUNDDOWN((J6+J19+J25)*B40%,-3)</f>
        <v>0</v>
      </c>
      <c r="K40" s="67">
        <f>ROUNDDOWN((K6+K19+K25)*B40%,-3)</f>
        <v>0</v>
      </c>
      <c r="L40" s="380"/>
    </row>
    <row r="41" spans="1:12" s="14" customFormat="1" ht="13.5" thickBot="1" x14ac:dyDescent="0.25">
      <c r="A41" s="71" t="s">
        <v>66</v>
      </c>
      <c r="B41" s="72"/>
      <c r="C41" s="73"/>
      <c r="D41" s="74"/>
      <c r="E41" s="73"/>
      <c r="F41" s="73"/>
      <c r="G41" s="73"/>
      <c r="H41" s="73"/>
      <c r="I41" s="75"/>
      <c r="J41" s="76">
        <f>SUM(J6,J19,J25,J40)</f>
        <v>0</v>
      </c>
      <c r="K41" s="76">
        <f>SUM(K6,K19,K25,K40)</f>
        <v>0</v>
      </c>
      <c r="L41" s="78">
        <f>ROUNDDOWN(K41,-3)</f>
        <v>0</v>
      </c>
    </row>
    <row r="42" spans="1:12" s="14" customFormat="1" ht="13" x14ac:dyDescent="0.2">
      <c r="A42" s="71" t="s">
        <v>65</v>
      </c>
      <c r="B42" s="97">
        <v>10</v>
      </c>
      <c r="C42" s="73"/>
      <c r="D42" s="74"/>
      <c r="E42" s="73"/>
      <c r="F42" s="73"/>
      <c r="G42" s="73"/>
      <c r="H42" s="73"/>
      <c r="I42" s="75"/>
      <c r="J42" s="76">
        <f>ROUNDDOWN(J41*B42%,0)</f>
        <v>0</v>
      </c>
      <c r="K42" s="391"/>
      <c r="L42" s="393"/>
    </row>
    <row r="43" spans="1:12" s="14" customFormat="1" ht="13.5" thickBot="1" x14ac:dyDescent="0.25">
      <c r="A43" s="37" t="s">
        <v>67</v>
      </c>
      <c r="B43" s="38"/>
      <c r="C43" s="38"/>
      <c r="D43" s="38"/>
      <c r="E43" s="38"/>
      <c r="F43" s="38"/>
      <c r="G43" s="38"/>
      <c r="H43" s="38"/>
      <c r="I43" s="38"/>
      <c r="J43" s="69">
        <f>SUM(J41:J42)</f>
        <v>0</v>
      </c>
      <c r="K43" s="392"/>
      <c r="L43" s="380"/>
    </row>
    <row r="44" spans="1:12" s="14" customFormat="1" ht="13" x14ac:dyDescent="0.2">
      <c r="A44" s="16" t="s">
        <v>80</v>
      </c>
      <c r="J44" s="44"/>
      <c r="K44" s="90"/>
      <c r="L44" s="91"/>
    </row>
    <row r="45" spans="1:12" ht="18" customHeight="1" x14ac:dyDescent="0.2">
      <c r="A45" s="50"/>
    </row>
    <row r="46" spans="1:12" ht="19.5" customHeight="1" x14ac:dyDescent="0.2">
      <c r="A46" s="394" t="s">
        <v>76</v>
      </c>
      <c r="B46" s="394"/>
      <c r="C46" s="394"/>
      <c r="D46" s="394"/>
      <c r="E46" s="394"/>
      <c r="F46" s="394"/>
      <c r="G46" s="394"/>
      <c r="H46" s="394"/>
      <c r="I46" s="394"/>
      <c r="J46" s="394"/>
      <c r="K46" s="394"/>
      <c r="L46" s="394"/>
    </row>
    <row r="47" spans="1:12" ht="19.5" customHeight="1" x14ac:dyDescent="0.2">
      <c r="A47" s="221" t="s">
        <v>290</v>
      </c>
    </row>
    <row r="48" spans="1:12" ht="19.5" customHeight="1" x14ac:dyDescent="0.2">
      <c r="A48" s="394"/>
      <c r="B48" s="394"/>
      <c r="C48" s="394"/>
      <c r="D48" s="394"/>
      <c r="E48" s="394"/>
      <c r="F48" s="394"/>
      <c r="G48" s="394"/>
      <c r="H48" s="394"/>
      <c r="I48" s="394"/>
      <c r="J48" s="394"/>
      <c r="K48" s="394"/>
      <c r="L48" s="394"/>
    </row>
    <row r="49" spans="1:1" ht="19.5" customHeight="1" x14ac:dyDescent="0.2">
      <c r="A49" s="14"/>
    </row>
    <row r="50" spans="1:1" ht="19.5" customHeight="1" x14ac:dyDescent="0.2">
      <c r="A50" s="95"/>
    </row>
  </sheetData>
  <mergeCells count="11">
    <mergeCell ref="A4:D4"/>
    <mergeCell ref="A48:L48"/>
    <mergeCell ref="L42:L43"/>
    <mergeCell ref="K42:K43"/>
    <mergeCell ref="A2:L2"/>
    <mergeCell ref="B3:H3"/>
    <mergeCell ref="I3:L3"/>
    <mergeCell ref="L6:L40"/>
    <mergeCell ref="A10:B10"/>
    <mergeCell ref="A5:I5"/>
    <mergeCell ref="A46:L46"/>
  </mergeCells>
  <phoneticPr fontId="4"/>
  <pageMargins left="0.63" right="0.4" top="0.32" bottom="0.23" header="0.24" footer="0.2"/>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4BB1-8319-4627-85EF-978368C17F4E}">
  <sheetPr>
    <pageSetUpPr fitToPage="1"/>
  </sheetPr>
  <dimension ref="A1:IV479"/>
  <sheetViews>
    <sheetView topLeftCell="A119" zoomScale="85" zoomScaleNormal="85" workbookViewId="0">
      <selection activeCell="F81" sqref="F81"/>
    </sheetView>
  </sheetViews>
  <sheetFormatPr defaultColWidth="57" defaultRowHeight="13" x14ac:dyDescent="0.2"/>
  <cols>
    <col min="1" max="1" width="6" style="106" bestFit="1" customWidth="1"/>
    <col min="2" max="2" width="14.453125" style="106" customWidth="1"/>
    <col min="3" max="3" width="25.90625" style="107" customWidth="1"/>
    <col min="4" max="4" width="41.453125" style="107" customWidth="1"/>
    <col min="5" max="5" width="61.08984375" style="199" customWidth="1"/>
    <col min="6" max="6" width="50.6328125" style="107" customWidth="1"/>
    <col min="7" max="7" width="53.08984375" style="107" customWidth="1"/>
    <col min="8" max="8" width="21.36328125" style="109" customWidth="1"/>
    <col min="9" max="253" width="9" style="109" customWidth="1"/>
    <col min="254" max="254" width="6" style="109" bestFit="1" customWidth="1"/>
    <col min="255" max="255" width="32.7265625" style="109" bestFit="1" customWidth="1"/>
    <col min="256" max="16384" width="57" style="109"/>
  </cols>
  <sheetData>
    <row r="1" spans="1:17" x14ac:dyDescent="0.2">
      <c r="E1" s="108"/>
      <c r="G1" s="109"/>
    </row>
    <row r="2" spans="1:17" ht="23.5" x14ac:dyDescent="0.2">
      <c r="A2" s="270" t="s">
        <v>270</v>
      </c>
      <c r="B2" s="270"/>
      <c r="C2" s="270"/>
      <c r="D2" s="270"/>
      <c r="E2" s="270"/>
      <c r="F2" s="270"/>
      <c r="G2" s="109"/>
    </row>
    <row r="3" spans="1:17" ht="15" customHeight="1" x14ac:dyDescent="0.2">
      <c r="A3" s="110"/>
      <c r="B3" s="110"/>
      <c r="C3" s="106"/>
      <c r="D3" s="106"/>
      <c r="G3" s="109"/>
    </row>
    <row r="4" spans="1:17" s="116" customFormat="1" ht="21" x14ac:dyDescent="0.2">
      <c r="A4" s="111" t="s">
        <v>83</v>
      </c>
      <c r="B4" s="112"/>
      <c r="C4" s="113"/>
      <c r="D4" s="113"/>
      <c r="E4" s="237"/>
      <c r="F4" s="115"/>
    </row>
    <row r="5" spans="1:17" s="116" customFormat="1" ht="19" x14ac:dyDescent="0.2">
      <c r="A5" s="117" t="s">
        <v>84</v>
      </c>
      <c r="B5" s="112"/>
      <c r="C5" s="113"/>
      <c r="D5" s="113"/>
      <c r="E5" s="237"/>
      <c r="F5" s="115"/>
    </row>
    <row r="6" spans="1:17" s="116" customFormat="1" ht="19" x14ac:dyDescent="0.2">
      <c r="A6" s="117" t="s">
        <v>198</v>
      </c>
      <c r="B6" s="112"/>
      <c r="C6" s="113"/>
      <c r="D6" s="113"/>
      <c r="E6" s="237"/>
      <c r="F6" s="115"/>
    </row>
    <row r="7" spans="1:17" s="116" customFormat="1" ht="19" x14ac:dyDescent="0.2">
      <c r="A7" s="117" t="s">
        <v>85</v>
      </c>
      <c r="B7" s="112"/>
      <c r="C7" s="113"/>
      <c r="D7" s="113"/>
      <c r="E7" s="237"/>
      <c r="F7" s="115"/>
    </row>
    <row r="8" spans="1:17" s="116" customFormat="1" ht="19" x14ac:dyDescent="0.2">
      <c r="A8" s="117" t="s">
        <v>86</v>
      </c>
      <c r="B8" s="112"/>
      <c r="C8" s="113"/>
      <c r="D8" s="113"/>
      <c r="E8" s="237"/>
      <c r="F8" s="115"/>
    </row>
    <row r="9" spans="1:17" s="116" customFormat="1" ht="19" x14ac:dyDescent="0.2">
      <c r="A9" s="117" t="s">
        <v>87</v>
      </c>
      <c r="B9" s="112"/>
      <c r="C9" s="113"/>
      <c r="D9" s="113"/>
      <c r="E9" s="237"/>
      <c r="F9" s="115"/>
      <c r="M9" s="109"/>
      <c r="N9" s="109"/>
      <c r="O9" s="109"/>
      <c r="P9" s="109"/>
      <c r="Q9" s="109"/>
    </row>
    <row r="10" spans="1:17" s="116" customFormat="1" ht="19" x14ac:dyDescent="0.2">
      <c r="A10" s="117" t="s">
        <v>297</v>
      </c>
      <c r="B10" s="112"/>
      <c r="C10" s="113"/>
      <c r="D10" s="113"/>
      <c r="E10" s="237"/>
      <c r="F10" s="115"/>
      <c r="M10" s="127"/>
      <c r="N10" s="127"/>
      <c r="O10" s="127"/>
      <c r="P10" s="127"/>
      <c r="Q10" s="127"/>
    </row>
    <row r="11" spans="1:17" s="116" customFormat="1" ht="21" x14ac:dyDescent="0.2">
      <c r="A11" s="266" t="s">
        <v>294</v>
      </c>
      <c r="B11" s="112"/>
      <c r="C11" s="113"/>
      <c r="D11" s="113"/>
      <c r="E11" s="237"/>
      <c r="F11" s="115"/>
      <c r="M11" s="127"/>
      <c r="N11" s="127"/>
      <c r="O11" s="127"/>
      <c r="P11" s="127"/>
      <c r="Q11" s="127"/>
    </row>
    <row r="12" spans="1:17" s="116" customFormat="1" ht="21" x14ac:dyDescent="0.2">
      <c r="A12" s="266" t="s">
        <v>295</v>
      </c>
      <c r="B12" s="112"/>
      <c r="C12" s="113"/>
      <c r="D12" s="113"/>
      <c r="E12" s="114"/>
      <c r="F12" s="115"/>
      <c r="M12" s="127"/>
      <c r="N12" s="127"/>
      <c r="O12" s="127"/>
      <c r="P12" s="127"/>
      <c r="Q12" s="127"/>
    </row>
    <row r="13" spans="1:17" s="116" customFormat="1" ht="16.5" x14ac:dyDescent="0.2">
      <c r="A13" s="106"/>
      <c r="B13" s="106"/>
      <c r="C13" s="238"/>
      <c r="D13" s="239" t="s">
        <v>254</v>
      </c>
      <c r="E13" s="237"/>
      <c r="F13" s="115"/>
      <c r="M13" s="127"/>
      <c r="N13" s="127"/>
      <c r="O13" s="127"/>
      <c r="P13" s="127"/>
      <c r="Q13" s="127"/>
    </row>
    <row r="14" spans="1:17" s="116" customFormat="1" ht="16.5" x14ac:dyDescent="0.2">
      <c r="A14" s="106"/>
      <c r="B14" s="106"/>
      <c r="C14" s="240"/>
      <c r="D14" s="239" t="s">
        <v>255</v>
      </c>
      <c r="E14" s="237"/>
      <c r="F14" s="115"/>
      <c r="M14" s="127"/>
      <c r="N14" s="127"/>
      <c r="O14" s="127"/>
      <c r="P14" s="127"/>
      <c r="Q14" s="127"/>
    </row>
    <row r="15" spans="1:17" s="116" customFormat="1" ht="16.5" x14ac:dyDescent="0.2">
      <c r="A15" s="106"/>
      <c r="B15" s="106"/>
      <c r="C15" s="241"/>
      <c r="D15" s="239" t="s">
        <v>256</v>
      </c>
      <c r="E15" s="237"/>
      <c r="F15" s="115"/>
      <c r="M15" s="127"/>
      <c r="N15" s="127"/>
      <c r="O15" s="127"/>
      <c r="P15" s="127"/>
      <c r="Q15" s="127"/>
    </row>
    <row r="16" spans="1:17" s="116" customFormat="1" ht="16.5" x14ac:dyDescent="0.2">
      <c r="A16" s="106"/>
      <c r="B16" s="106"/>
      <c r="C16" s="242"/>
      <c r="D16" s="239" t="s">
        <v>257</v>
      </c>
      <c r="E16" s="237"/>
      <c r="F16" s="115"/>
      <c r="M16" s="127"/>
      <c r="N16" s="127"/>
      <c r="O16" s="127"/>
      <c r="P16" s="127"/>
      <c r="Q16" s="127"/>
    </row>
    <row r="17" spans="1:17" ht="13.5" thickBot="1" x14ac:dyDescent="0.25">
      <c r="E17" s="108"/>
      <c r="G17" s="109"/>
      <c r="M17" s="127"/>
      <c r="N17" s="127"/>
      <c r="O17" s="127"/>
      <c r="P17" s="127"/>
      <c r="Q17" s="127"/>
    </row>
    <row r="18" spans="1:17" ht="37.5" customHeight="1" thickTop="1" x14ac:dyDescent="0.2">
      <c r="A18" s="118" t="s">
        <v>88</v>
      </c>
      <c r="B18" s="118" t="s">
        <v>89</v>
      </c>
      <c r="C18" s="271" t="s">
        <v>0</v>
      </c>
      <c r="D18" s="272"/>
      <c r="E18" s="119" t="s">
        <v>90</v>
      </c>
      <c r="F18" s="120" t="s">
        <v>91</v>
      </c>
      <c r="G18" s="120" t="s">
        <v>92</v>
      </c>
      <c r="H18" s="120" t="s">
        <v>93</v>
      </c>
      <c r="M18" s="127"/>
      <c r="N18" s="127"/>
      <c r="O18" s="127"/>
      <c r="P18" s="127"/>
      <c r="Q18" s="127"/>
    </row>
    <row r="19" spans="1:17" ht="30" customHeight="1" x14ac:dyDescent="0.2">
      <c r="A19" s="121">
        <v>1</v>
      </c>
      <c r="B19" s="249" t="s">
        <v>94</v>
      </c>
      <c r="C19" s="273" t="s">
        <v>95</v>
      </c>
      <c r="D19" s="274"/>
      <c r="E19" s="122" t="s">
        <v>96</v>
      </c>
      <c r="F19" s="123" t="s">
        <v>96</v>
      </c>
      <c r="G19" s="124" t="s">
        <v>97</v>
      </c>
      <c r="H19" s="125" t="s">
        <v>98</v>
      </c>
      <c r="P19" s="127"/>
    </row>
    <row r="20" spans="1:17" ht="30" customHeight="1" x14ac:dyDescent="0.2">
      <c r="A20" s="121">
        <f>A19+1</f>
        <v>2</v>
      </c>
      <c r="B20" s="250"/>
      <c r="C20" s="275" t="s">
        <v>99</v>
      </c>
      <c r="D20" s="274"/>
      <c r="E20" s="222" t="s">
        <v>238</v>
      </c>
      <c r="F20" s="123" t="s">
        <v>239</v>
      </c>
      <c r="G20" s="124" t="s">
        <v>237</v>
      </c>
      <c r="H20" s="125" t="s">
        <v>98</v>
      </c>
      <c r="P20" s="127"/>
    </row>
    <row r="21" spans="1:17" ht="30" customHeight="1" x14ac:dyDescent="0.2">
      <c r="A21" s="121">
        <f>A20+1</f>
        <v>3</v>
      </c>
      <c r="B21" s="250"/>
      <c r="C21" s="275" t="s">
        <v>271</v>
      </c>
      <c r="D21" s="274"/>
      <c r="E21" s="133" t="s">
        <v>272</v>
      </c>
      <c r="F21" s="123" t="s">
        <v>100</v>
      </c>
      <c r="G21" s="124" t="s">
        <v>273</v>
      </c>
      <c r="H21" s="276" t="s">
        <v>302</v>
      </c>
      <c r="P21" s="127"/>
    </row>
    <row r="22" spans="1:17" ht="78" x14ac:dyDescent="0.2">
      <c r="A22" s="121">
        <f>A21+1</f>
        <v>4</v>
      </c>
      <c r="B22" s="250"/>
      <c r="C22" s="275" t="s">
        <v>101</v>
      </c>
      <c r="D22" s="274"/>
      <c r="E22" s="133"/>
      <c r="F22" s="129" t="s">
        <v>195</v>
      </c>
      <c r="G22" s="124" t="s">
        <v>194</v>
      </c>
      <c r="H22" s="277"/>
    </row>
    <row r="23" spans="1:17" ht="48" customHeight="1" x14ac:dyDescent="0.2">
      <c r="A23" s="121">
        <f t="shared" ref="A23:A31" si="0">A22+1</f>
        <v>5</v>
      </c>
      <c r="B23" s="250"/>
      <c r="C23" s="275" t="s">
        <v>185</v>
      </c>
      <c r="D23" s="274"/>
      <c r="E23" s="133"/>
      <c r="F23" s="123" t="s">
        <v>102</v>
      </c>
      <c r="G23" s="124" t="s">
        <v>103</v>
      </c>
      <c r="H23" s="277"/>
    </row>
    <row r="24" spans="1:17" s="127" customFormat="1" ht="86.25" customHeight="1" x14ac:dyDescent="0.2">
      <c r="A24" s="121">
        <f t="shared" si="0"/>
        <v>6</v>
      </c>
      <c r="B24" s="250"/>
      <c r="C24" s="275" t="s">
        <v>269</v>
      </c>
      <c r="D24" s="274"/>
      <c r="E24" s="133"/>
      <c r="F24" s="123" t="s">
        <v>104</v>
      </c>
      <c r="G24" s="213" t="s">
        <v>240</v>
      </c>
      <c r="H24" s="277"/>
      <c r="M24" s="136"/>
      <c r="N24" s="136"/>
      <c r="O24" s="136"/>
      <c r="P24" s="136"/>
    </row>
    <row r="25" spans="1:17" s="127" customFormat="1" ht="26" x14ac:dyDescent="0.2">
      <c r="A25" s="121">
        <f t="shared" si="0"/>
        <v>7</v>
      </c>
      <c r="B25" s="250"/>
      <c r="C25" s="279" t="s">
        <v>248</v>
      </c>
      <c r="D25" s="280"/>
      <c r="E25" s="133"/>
      <c r="F25" s="123" t="s">
        <v>105</v>
      </c>
      <c r="G25" s="126" t="s">
        <v>241</v>
      </c>
      <c r="H25" s="277"/>
      <c r="M25" s="136"/>
      <c r="N25" s="136"/>
      <c r="O25" s="136"/>
      <c r="P25" s="136"/>
    </row>
    <row r="26" spans="1:17" ht="45" customHeight="1" x14ac:dyDescent="0.2">
      <c r="A26" s="121">
        <f t="shared" si="0"/>
        <v>8</v>
      </c>
      <c r="B26" s="250"/>
      <c r="C26" s="273" t="s">
        <v>106</v>
      </c>
      <c r="D26" s="128" t="s">
        <v>274</v>
      </c>
      <c r="E26" s="133"/>
      <c r="F26" s="129" t="s">
        <v>107</v>
      </c>
      <c r="G26" s="124" t="s">
        <v>275</v>
      </c>
      <c r="H26" s="277"/>
      <c r="M26" s="136"/>
      <c r="N26" s="136"/>
      <c r="O26" s="136"/>
      <c r="P26" s="136"/>
    </row>
    <row r="27" spans="1:17" ht="45" customHeight="1" x14ac:dyDescent="0.2">
      <c r="A27" s="121">
        <f t="shared" si="0"/>
        <v>9</v>
      </c>
      <c r="B27" s="250"/>
      <c r="C27" s="273"/>
      <c r="D27" s="130" t="s">
        <v>276</v>
      </c>
      <c r="E27" s="133"/>
      <c r="F27" s="129" t="s">
        <v>107</v>
      </c>
      <c r="G27" s="124" t="s">
        <v>277</v>
      </c>
      <c r="H27" s="277"/>
      <c r="M27" s="136"/>
      <c r="N27" s="136"/>
      <c r="O27" s="136"/>
      <c r="P27" s="136"/>
    </row>
    <row r="28" spans="1:17" ht="45" customHeight="1" x14ac:dyDescent="0.2">
      <c r="A28" s="121">
        <f t="shared" si="0"/>
        <v>10</v>
      </c>
      <c r="B28" s="250"/>
      <c r="C28" s="273"/>
      <c r="D28" s="130" t="s">
        <v>108</v>
      </c>
      <c r="E28" s="133"/>
      <c r="F28" s="129" t="s">
        <v>107</v>
      </c>
      <c r="G28" s="124" t="s">
        <v>109</v>
      </c>
      <c r="H28" s="277"/>
      <c r="M28" s="136"/>
      <c r="N28" s="136"/>
      <c r="O28" s="136"/>
      <c r="P28" s="136"/>
    </row>
    <row r="29" spans="1:17" ht="45" customHeight="1" x14ac:dyDescent="0.2">
      <c r="A29" s="121">
        <f t="shared" si="0"/>
        <v>11</v>
      </c>
      <c r="B29" s="250"/>
      <c r="C29" s="273"/>
      <c r="D29" s="130" t="s">
        <v>110</v>
      </c>
      <c r="E29" s="133"/>
      <c r="F29" s="129" t="s">
        <v>107</v>
      </c>
      <c r="G29" s="124" t="s">
        <v>111</v>
      </c>
      <c r="H29" s="277"/>
      <c r="M29" s="136"/>
      <c r="N29" s="136"/>
      <c r="O29" s="136"/>
      <c r="P29" s="136"/>
    </row>
    <row r="30" spans="1:17" ht="45" customHeight="1" x14ac:dyDescent="0.2">
      <c r="A30" s="121">
        <f t="shared" si="0"/>
        <v>12</v>
      </c>
      <c r="B30" s="250"/>
      <c r="C30" s="273"/>
      <c r="D30" s="130" t="s">
        <v>112</v>
      </c>
      <c r="E30" s="243"/>
      <c r="F30" s="129" t="s">
        <v>107</v>
      </c>
      <c r="G30" s="124" t="s">
        <v>113</v>
      </c>
      <c r="H30" s="278"/>
    </row>
    <row r="31" spans="1:17" ht="97.5" customHeight="1" x14ac:dyDescent="0.2">
      <c r="A31" s="121">
        <f t="shared" si="0"/>
        <v>13</v>
      </c>
      <c r="B31" s="250"/>
      <c r="C31" s="275" t="s">
        <v>114</v>
      </c>
      <c r="D31" s="274"/>
      <c r="E31" s="243"/>
      <c r="F31" s="123" t="s">
        <v>115</v>
      </c>
      <c r="G31" s="124" t="s">
        <v>116</v>
      </c>
      <c r="H31" s="285"/>
    </row>
    <row r="32" spans="1:17" ht="97.5" customHeight="1" x14ac:dyDescent="0.2">
      <c r="A32" s="121">
        <v>14</v>
      </c>
      <c r="B32" s="251"/>
      <c r="C32" s="279" t="s">
        <v>251</v>
      </c>
      <c r="D32" s="280"/>
      <c r="E32" s="243"/>
      <c r="F32" s="123" t="s">
        <v>252</v>
      </c>
      <c r="G32" s="124" t="s">
        <v>253</v>
      </c>
      <c r="H32" s="286"/>
    </row>
    <row r="33" spans="1:256" ht="30" customHeight="1" x14ac:dyDescent="0.2">
      <c r="A33" s="131">
        <v>15</v>
      </c>
      <c r="B33" s="244" t="s">
        <v>117</v>
      </c>
      <c r="C33" s="281" t="s">
        <v>118</v>
      </c>
      <c r="D33" s="132" t="s">
        <v>119</v>
      </c>
      <c r="E33" s="133" t="s">
        <v>188</v>
      </c>
      <c r="F33" s="134" t="s">
        <v>120</v>
      </c>
      <c r="G33" s="135" t="s">
        <v>121</v>
      </c>
      <c r="H33" s="282" t="s">
        <v>304</v>
      </c>
    </row>
    <row r="34" spans="1:256" s="137" customFormat="1" ht="30" customHeight="1" x14ac:dyDescent="0.2">
      <c r="A34" s="131">
        <v>16</v>
      </c>
      <c r="B34" s="252"/>
      <c r="C34" s="281"/>
      <c r="D34" s="132" t="s">
        <v>122</v>
      </c>
      <c r="E34" s="228"/>
      <c r="F34" s="134">
        <v>1234567890</v>
      </c>
      <c r="G34" s="135" t="s">
        <v>123</v>
      </c>
      <c r="H34" s="283"/>
      <c r="I34" s="136"/>
      <c r="J34" s="136"/>
      <c r="K34" s="136"/>
      <c r="L34" s="136"/>
      <c r="M34" s="109"/>
      <c r="N34" s="109"/>
      <c r="O34" s="109"/>
      <c r="P34" s="109"/>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row>
    <row r="35" spans="1:256" s="137" customFormat="1" ht="30" customHeight="1" x14ac:dyDescent="0.2">
      <c r="A35" s="131">
        <v>17</v>
      </c>
      <c r="B35" s="252"/>
      <c r="C35" s="281"/>
      <c r="D35" s="132" t="s">
        <v>178</v>
      </c>
      <c r="E35" s="228"/>
      <c r="F35" s="134">
        <v>2000</v>
      </c>
      <c r="G35" s="200" t="s">
        <v>184</v>
      </c>
      <c r="H35" s="283"/>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row>
    <row r="36" spans="1:256" s="137" customFormat="1" ht="30" customHeight="1" x14ac:dyDescent="0.2">
      <c r="A36" s="131">
        <v>18</v>
      </c>
      <c r="B36" s="252"/>
      <c r="C36" s="281"/>
      <c r="D36" s="132" t="s">
        <v>124</v>
      </c>
      <c r="E36" s="228"/>
      <c r="F36" s="134" t="s">
        <v>125</v>
      </c>
      <c r="G36" s="135" t="s">
        <v>126</v>
      </c>
      <c r="H36" s="283"/>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row>
    <row r="37" spans="1:256" s="137" customFormat="1" ht="30" customHeight="1" x14ac:dyDescent="0.2">
      <c r="A37" s="131">
        <v>19</v>
      </c>
      <c r="B37" s="252"/>
      <c r="C37" s="281"/>
      <c r="D37" s="132" t="s">
        <v>127</v>
      </c>
      <c r="E37" s="228"/>
      <c r="F37" s="134" t="s">
        <v>128</v>
      </c>
      <c r="G37" s="135" t="s">
        <v>129</v>
      </c>
      <c r="H37" s="283"/>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row>
    <row r="38" spans="1:256" ht="30" customHeight="1" x14ac:dyDescent="0.2">
      <c r="A38" s="131">
        <v>20</v>
      </c>
      <c r="B38" s="252"/>
      <c r="C38" s="281"/>
      <c r="D38" s="132" t="s">
        <v>130</v>
      </c>
      <c r="E38" s="228"/>
      <c r="F38" s="134" t="s">
        <v>131</v>
      </c>
      <c r="G38" s="135" t="s">
        <v>121</v>
      </c>
      <c r="H38" s="283"/>
      <c r="M38" s="136"/>
      <c r="N38" s="136"/>
      <c r="O38" s="136"/>
      <c r="P38" s="136"/>
    </row>
    <row r="39" spans="1:256" ht="30" customHeight="1" x14ac:dyDescent="0.2">
      <c r="A39" s="131">
        <v>21</v>
      </c>
      <c r="B39" s="252"/>
      <c r="C39" s="281"/>
      <c r="D39" s="132" t="s">
        <v>132</v>
      </c>
      <c r="E39" s="228"/>
      <c r="F39" s="134" t="s">
        <v>133</v>
      </c>
      <c r="G39" s="138" t="s">
        <v>98</v>
      </c>
      <c r="H39" s="283"/>
      <c r="M39" s="136"/>
      <c r="N39" s="136"/>
      <c r="O39" s="136"/>
      <c r="P39" s="136"/>
    </row>
    <row r="40" spans="1:256" ht="30" customHeight="1" x14ac:dyDescent="0.2">
      <c r="A40" s="131">
        <v>22</v>
      </c>
      <c r="B40" s="252"/>
      <c r="C40" s="281"/>
      <c r="D40" s="132" t="s">
        <v>134</v>
      </c>
      <c r="E40" s="228"/>
      <c r="F40" s="134" t="s">
        <v>135</v>
      </c>
      <c r="G40" s="135" t="s">
        <v>136</v>
      </c>
      <c r="H40" s="283"/>
      <c r="M40" s="136"/>
      <c r="N40" s="136"/>
      <c r="O40" s="136"/>
      <c r="P40" s="136"/>
    </row>
    <row r="41" spans="1:256" ht="30" customHeight="1" x14ac:dyDescent="0.2">
      <c r="A41" s="131">
        <v>23</v>
      </c>
      <c r="B41" s="252"/>
      <c r="C41" s="281"/>
      <c r="D41" s="132" t="s">
        <v>137</v>
      </c>
      <c r="E41" s="228"/>
      <c r="F41" s="134" t="s">
        <v>138</v>
      </c>
      <c r="G41" s="135" t="s">
        <v>139</v>
      </c>
      <c r="H41" s="284"/>
    </row>
    <row r="42" spans="1:256" s="137" customFormat="1" ht="30" customHeight="1" x14ac:dyDescent="0.2">
      <c r="A42" s="131">
        <v>24</v>
      </c>
      <c r="B42" s="252"/>
      <c r="C42" s="289" t="s">
        <v>278</v>
      </c>
      <c r="D42" s="132" t="s">
        <v>140</v>
      </c>
      <c r="E42" s="229" t="str">
        <f>IF('10.(2)補助先総括表'!B24=0,"",'10.(2)補助先総括表'!B24)</f>
        <v/>
      </c>
      <c r="F42" s="139">
        <v>15000000</v>
      </c>
      <c r="G42" s="292" t="s">
        <v>279</v>
      </c>
      <c r="H42" s="287" t="s">
        <v>306</v>
      </c>
      <c r="I42" s="136"/>
      <c r="J42" s="136"/>
      <c r="K42" s="136"/>
      <c r="L42" s="136"/>
      <c r="M42" s="109"/>
      <c r="N42" s="109"/>
      <c r="O42" s="109"/>
      <c r="P42" s="109"/>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row>
    <row r="43" spans="1:256" s="137" customFormat="1" ht="30" customHeight="1" x14ac:dyDescent="0.2">
      <c r="A43" s="131">
        <v>25</v>
      </c>
      <c r="B43" s="252"/>
      <c r="C43" s="290"/>
      <c r="D43" s="132" t="s">
        <v>233</v>
      </c>
      <c r="E43" s="229" t="str">
        <f>IF('10.(2)補助先総括表'!C24=0,"",'10.(2)補助先総括表'!C24)</f>
        <v/>
      </c>
      <c r="F43" s="140">
        <v>10000000</v>
      </c>
      <c r="G43" s="293"/>
      <c r="H43" s="288"/>
      <c r="I43" s="136"/>
      <c r="J43" s="136"/>
      <c r="K43" s="136"/>
      <c r="L43" s="136"/>
      <c r="M43" s="109"/>
      <c r="N43" s="109"/>
      <c r="O43" s="109"/>
      <c r="P43" s="109"/>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row>
    <row r="44" spans="1:256" s="137" customFormat="1" ht="30" customHeight="1" x14ac:dyDescent="0.2">
      <c r="A44" s="131">
        <v>26</v>
      </c>
      <c r="B44" s="252"/>
      <c r="C44" s="290"/>
      <c r="D44" s="132" t="s">
        <v>249</v>
      </c>
      <c r="E44" s="229" t="str">
        <f>IF('10.(2)補助先総括表'!D24=0,"",'10.(2)補助先総括表'!D24)</f>
        <v/>
      </c>
      <c r="F44" s="139">
        <v>2000000</v>
      </c>
      <c r="G44" s="293"/>
      <c r="H44" s="288"/>
      <c r="I44" s="136"/>
      <c r="J44" s="136"/>
      <c r="K44" s="136"/>
      <c r="L44" s="136"/>
      <c r="M44" s="109"/>
      <c r="N44" s="109"/>
      <c r="O44" s="109"/>
      <c r="P44" s="109"/>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spans="1:256" s="137" customFormat="1" ht="30" customHeight="1" x14ac:dyDescent="0.2">
      <c r="A45" s="131">
        <v>27</v>
      </c>
      <c r="B45" s="252"/>
      <c r="C45" s="290"/>
      <c r="D45" s="132" t="s">
        <v>267</v>
      </c>
      <c r="E45" s="229" t="str">
        <f>IF('10.(2)補助先総括表'!E24=0,"",'10.(2)補助先総括表'!E24)</f>
        <v/>
      </c>
      <c r="F45" s="139">
        <v>2000000</v>
      </c>
      <c r="G45" s="293"/>
      <c r="H45" s="288"/>
      <c r="I45" s="136"/>
      <c r="J45" s="136"/>
      <c r="K45" s="136"/>
      <c r="L45" s="136"/>
      <c r="M45" s="109"/>
      <c r="N45" s="109"/>
      <c r="O45" s="109"/>
      <c r="P45" s="109"/>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row>
    <row r="46" spans="1:256" s="137" customFormat="1" ht="30" customHeight="1" x14ac:dyDescent="0.2">
      <c r="A46" s="131">
        <v>28</v>
      </c>
      <c r="B46" s="252"/>
      <c r="C46" s="290"/>
      <c r="D46" s="132" t="s">
        <v>268</v>
      </c>
      <c r="E46" s="229" t="str">
        <f>IF('10.(2)補助先総括表'!F24=0,"",'10.(2)補助先総括表'!F24)</f>
        <v/>
      </c>
      <c r="F46" s="139">
        <v>1000000</v>
      </c>
      <c r="G46" s="293"/>
      <c r="H46" s="207"/>
      <c r="I46" s="136"/>
      <c r="J46" s="136"/>
      <c r="K46" s="136"/>
      <c r="L46" s="136"/>
      <c r="M46" s="109"/>
      <c r="N46" s="109"/>
      <c r="O46" s="109"/>
      <c r="P46" s="109"/>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c r="IV46" s="136"/>
    </row>
    <row r="47" spans="1:256" s="137" customFormat="1" ht="30" customHeight="1" x14ac:dyDescent="0.2">
      <c r="A47" s="131">
        <v>29</v>
      </c>
      <c r="B47" s="252"/>
      <c r="C47" s="291"/>
      <c r="D47" s="132" t="s">
        <v>296</v>
      </c>
      <c r="E47" s="229" t="str">
        <f>IF('10.(2)補助先総括表'!H24=0,"",'10.(2)補助先総括表'!H24)</f>
        <v/>
      </c>
      <c r="F47" s="139">
        <v>1000000</v>
      </c>
      <c r="G47" s="294"/>
      <c r="H47" s="207"/>
      <c r="I47" s="136"/>
      <c r="J47" s="136"/>
      <c r="K47" s="136"/>
      <c r="L47" s="136"/>
      <c r="M47" s="109"/>
      <c r="N47" s="109"/>
      <c r="O47" s="109"/>
      <c r="P47" s="109"/>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pans="1:256" s="137" customFormat="1" ht="30" customHeight="1" x14ac:dyDescent="0.2">
      <c r="A48" s="131">
        <v>30</v>
      </c>
      <c r="B48" s="252"/>
      <c r="C48" s="289" t="s">
        <v>280</v>
      </c>
      <c r="D48" s="132" t="s">
        <v>140</v>
      </c>
      <c r="E48" s="229" t="str">
        <f>IFERROR("",'10.(2)補助先総括表'!B25)</f>
        <v/>
      </c>
      <c r="F48" s="140">
        <v>9998000</v>
      </c>
      <c r="G48" s="292" t="s">
        <v>279</v>
      </c>
      <c r="H48" s="287" t="s">
        <v>306</v>
      </c>
      <c r="I48" s="136"/>
      <c r="J48" s="136"/>
      <c r="K48" s="136"/>
      <c r="L48" s="136"/>
      <c r="M48" s="109"/>
      <c r="N48" s="109"/>
      <c r="O48" s="109"/>
      <c r="P48" s="109"/>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row>
    <row r="49" spans="1:256" s="137" customFormat="1" ht="30" customHeight="1" x14ac:dyDescent="0.2">
      <c r="A49" s="131">
        <v>31</v>
      </c>
      <c r="B49" s="252"/>
      <c r="C49" s="290"/>
      <c r="D49" s="132" t="s">
        <v>233</v>
      </c>
      <c r="E49" s="229" t="str">
        <f>IFERROR("",'10.(2)補助先総括表'!C25)</f>
        <v/>
      </c>
      <c r="F49" s="139">
        <v>6666000</v>
      </c>
      <c r="G49" s="293"/>
      <c r="H49" s="288"/>
      <c r="I49" s="136"/>
      <c r="J49" s="136"/>
      <c r="K49" s="136"/>
      <c r="L49" s="136"/>
      <c r="M49" s="109"/>
      <c r="N49" s="109"/>
      <c r="O49" s="109"/>
      <c r="P49" s="109"/>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c r="IR49" s="136"/>
      <c r="IS49" s="136"/>
      <c r="IT49" s="136"/>
      <c r="IU49" s="136"/>
      <c r="IV49" s="136"/>
    </row>
    <row r="50" spans="1:256" s="137" customFormat="1" ht="30" customHeight="1" x14ac:dyDescent="0.2">
      <c r="A50" s="131">
        <v>32</v>
      </c>
      <c r="B50" s="252"/>
      <c r="C50" s="290"/>
      <c r="D50" s="132" t="s">
        <v>249</v>
      </c>
      <c r="E50" s="229" t="str">
        <f>IFERROR("",'10.(2)補助先総括表'!D25)</f>
        <v/>
      </c>
      <c r="F50" s="139">
        <v>1333000</v>
      </c>
      <c r="G50" s="293"/>
      <c r="H50" s="288"/>
      <c r="I50" s="136"/>
      <c r="J50" s="136"/>
      <c r="K50" s="136"/>
      <c r="L50" s="136"/>
      <c r="M50" s="109"/>
      <c r="N50" s="109"/>
      <c r="O50" s="109"/>
      <c r="P50" s="109"/>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row>
    <row r="51" spans="1:256" s="137" customFormat="1" ht="30" customHeight="1" x14ac:dyDescent="0.2">
      <c r="A51" s="131">
        <v>33</v>
      </c>
      <c r="B51" s="252"/>
      <c r="C51" s="290"/>
      <c r="D51" s="132" t="s">
        <v>267</v>
      </c>
      <c r="E51" s="229" t="str">
        <f>IFERROR("",'10.(2)補助先総括表'!E25)</f>
        <v/>
      </c>
      <c r="F51" s="139">
        <v>1333000</v>
      </c>
      <c r="G51" s="293"/>
      <c r="H51" s="288"/>
      <c r="I51" s="136"/>
      <c r="J51" s="136"/>
      <c r="K51" s="136"/>
      <c r="L51" s="136"/>
      <c r="M51" s="109"/>
      <c r="N51" s="109"/>
      <c r="O51" s="109"/>
      <c r="P51" s="109"/>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row>
    <row r="52" spans="1:256" s="137" customFormat="1" ht="30" customHeight="1" x14ac:dyDescent="0.2">
      <c r="A52" s="131">
        <v>34</v>
      </c>
      <c r="B52" s="252"/>
      <c r="C52" s="290"/>
      <c r="D52" s="132" t="s">
        <v>268</v>
      </c>
      <c r="E52" s="229" t="str">
        <f>IFERROR("",'10.(2)補助先総括表'!F25)</f>
        <v/>
      </c>
      <c r="F52" s="139">
        <v>666000</v>
      </c>
      <c r="G52" s="293"/>
      <c r="H52" s="207"/>
      <c r="I52" s="136"/>
      <c r="J52" s="136"/>
      <c r="K52" s="136"/>
      <c r="L52" s="136"/>
      <c r="M52" s="109"/>
      <c r="N52" s="109"/>
      <c r="O52" s="109"/>
      <c r="P52" s="109"/>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c r="IR52" s="136"/>
      <c r="IS52" s="136"/>
      <c r="IT52" s="136"/>
      <c r="IU52" s="136"/>
      <c r="IV52" s="136"/>
    </row>
    <row r="53" spans="1:256" s="137" customFormat="1" ht="30" customHeight="1" x14ac:dyDescent="0.2">
      <c r="A53" s="131">
        <v>35</v>
      </c>
      <c r="B53" s="252"/>
      <c r="C53" s="291"/>
      <c r="D53" s="132" t="s">
        <v>296</v>
      </c>
      <c r="E53" s="229" t="str">
        <f>IFERROR("",'10.(2)補助先総括表'!H25)</f>
        <v/>
      </c>
      <c r="F53" s="139">
        <v>666000</v>
      </c>
      <c r="G53" s="294"/>
      <c r="H53" s="207"/>
      <c r="I53" s="136"/>
      <c r="J53" s="136"/>
      <c r="K53" s="136"/>
      <c r="L53" s="136"/>
      <c r="M53" s="109"/>
      <c r="N53" s="109"/>
      <c r="O53" s="109"/>
      <c r="P53" s="109"/>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c r="IR53" s="136"/>
      <c r="IS53" s="136"/>
      <c r="IT53" s="136"/>
      <c r="IU53" s="136"/>
      <c r="IV53" s="136"/>
    </row>
    <row r="54" spans="1:256" ht="30" customHeight="1" x14ac:dyDescent="0.2">
      <c r="A54" s="131">
        <v>36</v>
      </c>
      <c r="B54" s="253"/>
      <c r="C54" s="295" t="s">
        <v>142</v>
      </c>
      <c r="D54" s="141" t="s">
        <v>143</v>
      </c>
      <c r="E54" s="231"/>
      <c r="F54" s="142" t="s">
        <v>144</v>
      </c>
      <c r="G54" s="138" t="s">
        <v>98</v>
      </c>
      <c r="H54" s="282" t="s">
        <v>308</v>
      </c>
    </row>
    <row r="55" spans="1:256" ht="30" customHeight="1" x14ac:dyDescent="0.2">
      <c r="A55" s="131">
        <v>37</v>
      </c>
      <c r="B55" s="253"/>
      <c r="C55" s="296"/>
      <c r="D55" s="141" t="s">
        <v>145</v>
      </c>
      <c r="E55" s="228"/>
      <c r="F55" s="143" t="s">
        <v>146</v>
      </c>
      <c r="G55" s="138" t="s">
        <v>98</v>
      </c>
      <c r="H55" s="283"/>
    </row>
    <row r="56" spans="1:256" ht="30" customHeight="1" x14ac:dyDescent="0.2">
      <c r="A56" s="131">
        <v>38</v>
      </c>
      <c r="B56" s="253"/>
      <c r="C56" s="296"/>
      <c r="D56" s="141" t="s">
        <v>147</v>
      </c>
      <c r="E56" s="228"/>
      <c r="F56" s="144" t="s">
        <v>148</v>
      </c>
      <c r="G56" s="135"/>
      <c r="H56" s="283"/>
    </row>
    <row r="57" spans="1:256" ht="30" customHeight="1" x14ac:dyDescent="0.2">
      <c r="A57" s="131">
        <v>39</v>
      </c>
      <c r="B57" s="253"/>
      <c r="C57" s="296"/>
      <c r="D57" s="141" t="s">
        <v>134</v>
      </c>
      <c r="E57" s="228"/>
      <c r="F57" s="142" t="s">
        <v>135</v>
      </c>
      <c r="G57" s="135" t="s">
        <v>136</v>
      </c>
      <c r="H57" s="283"/>
    </row>
    <row r="58" spans="1:256" ht="30" customHeight="1" x14ac:dyDescent="0.2">
      <c r="A58" s="131">
        <v>40</v>
      </c>
      <c r="B58" s="253"/>
      <c r="C58" s="296"/>
      <c r="D58" s="141" t="s">
        <v>137</v>
      </c>
      <c r="E58" s="228"/>
      <c r="F58" s="142" t="s">
        <v>138</v>
      </c>
      <c r="G58" s="135" t="s">
        <v>139</v>
      </c>
      <c r="H58" s="283"/>
    </row>
    <row r="59" spans="1:256" ht="30" customHeight="1" x14ac:dyDescent="0.2">
      <c r="A59" s="131">
        <v>41</v>
      </c>
      <c r="B59" s="253"/>
      <c r="C59" s="296"/>
      <c r="D59" s="141" t="s">
        <v>149</v>
      </c>
      <c r="E59" s="230"/>
      <c r="F59" s="142" t="s">
        <v>150</v>
      </c>
      <c r="G59" s="135" t="s">
        <v>151</v>
      </c>
      <c r="H59" s="283"/>
    </row>
    <row r="60" spans="1:256" ht="30" customHeight="1" x14ac:dyDescent="0.2">
      <c r="A60" s="131">
        <v>42</v>
      </c>
      <c r="B60" s="253"/>
      <c r="C60" s="296"/>
      <c r="D60" s="141" t="s">
        <v>152</v>
      </c>
      <c r="E60" s="228"/>
      <c r="F60" s="143" t="s">
        <v>153</v>
      </c>
      <c r="G60" s="135" t="s">
        <v>154</v>
      </c>
      <c r="H60" s="284"/>
    </row>
    <row r="61" spans="1:256" ht="30" customHeight="1" x14ac:dyDescent="0.2">
      <c r="A61" s="131">
        <v>43</v>
      </c>
      <c r="B61" s="253"/>
      <c r="C61" s="295" t="s">
        <v>155</v>
      </c>
      <c r="D61" s="141" t="s">
        <v>143</v>
      </c>
      <c r="E61" s="228"/>
      <c r="F61" s="142" t="s">
        <v>144</v>
      </c>
      <c r="G61" s="138" t="s">
        <v>98</v>
      </c>
      <c r="H61" s="282" t="s">
        <v>310</v>
      </c>
    </row>
    <row r="62" spans="1:256" ht="30" customHeight="1" x14ac:dyDescent="0.2">
      <c r="A62" s="131">
        <v>44</v>
      </c>
      <c r="B62" s="253"/>
      <c r="C62" s="296"/>
      <c r="D62" s="141" t="s">
        <v>145</v>
      </c>
      <c r="E62" s="228"/>
      <c r="F62" s="143" t="s">
        <v>156</v>
      </c>
      <c r="G62" s="138" t="s">
        <v>98</v>
      </c>
      <c r="H62" s="283"/>
    </row>
    <row r="63" spans="1:256" ht="30" customHeight="1" x14ac:dyDescent="0.2">
      <c r="A63" s="131">
        <v>45</v>
      </c>
      <c r="B63" s="253"/>
      <c r="C63" s="296"/>
      <c r="D63" s="141" t="s">
        <v>147</v>
      </c>
      <c r="E63" s="228"/>
      <c r="F63" s="144" t="s">
        <v>157</v>
      </c>
      <c r="G63" s="138" t="s">
        <v>98</v>
      </c>
      <c r="H63" s="283"/>
    </row>
    <row r="64" spans="1:256" ht="30" customHeight="1" x14ac:dyDescent="0.2">
      <c r="A64" s="131">
        <v>46</v>
      </c>
      <c r="B64" s="253"/>
      <c r="C64" s="296"/>
      <c r="D64" s="141" t="s">
        <v>134</v>
      </c>
      <c r="E64" s="228"/>
      <c r="F64" s="142" t="s">
        <v>158</v>
      </c>
      <c r="G64" s="135" t="s">
        <v>136</v>
      </c>
      <c r="H64" s="283"/>
    </row>
    <row r="65" spans="1:256" ht="30" customHeight="1" x14ac:dyDescent="0.2">
      <c r="A65" s="131">
        <v>47</v>
      </c>
      <c r="B65" s="253"/>
      <c r="C65" s="296"/>
      <c r="D65" s="141" t="s">
        <v>137</v>
      </c>
      <c r="E65" s="228"/>
      <c r="F65" s="142" t="s">
        <v>159</v>
      </c>
      <c r="G65" s="135" t="s">
        <v>139</v>
      </c>
      <c r="H65" s="283"/>
    </row>
    <row r="66" spans="1:256" ht="30" customHeight="1" x14ac:dyDescent="0.2">
      <c r="A66" s="131">
        <v>48</v>
      </c>
      <c r="B66" s="253"/>
      <c r="C66" s="296"/>
      <c r="D66" s="141" t="s">
        <v>149</v>
      </c>
      <c r="E66" s="230"/>
      <c r="F66" s="142" t="s">
        <v>150</v>
      </c>
      <c r="G66" s="135" t="s">
        <v>151</v>
      </c>
      <c r="H66" s="283"/>
    </row>
    <row r="67" spans="1:256" ht="30" customHeight="1" x14ac:dyDescent="0.2">
      <c r="A67" s="131">
        <v>49</v>
      </c>
      <c r="B67" s="253"/>
      <c r="C67" s="296"/>
      <c r="D67" s="141" t="s">
        <v>152</v>
      </c>
      <c r="E67" s="228"/>
      <c r="F67" s="143" t="s">
        <v>153</v>
      </c>
      <c r="G67" s="135" t="s">
        <v>154</v>
      </c>
      <c r="H67" s="284"/>
    </row>
    <row r="68" spans="1:256" ht="30" customHeight="1" x14ac:dyDescent="0.2">
      <c r="A68" s="131">
        <v>50</v>
      </c>
      <c r="B68" s="253"/>
      <c r="C68" s="295" t="s">
        <v>321</v>
      </c>
      <c r="D68" s="141" t="s">
        <v>143</v>
      </c>
      <c r="E68" s="228"/>
      <c r="F68" s="142" t="s">
        <v>144</v>
      </c>
      <c r="G68" s="145" t="s">
        <v>293</v>
      </c>
      <c r="H68" s="292" t="s">
        <v>311</v>
      </c>
      <c r="M68" s="136"/>
      <c r="N68" s="136"/>
      <c r="O68" s="136"/>
      <c r="P68" s="136"/>
    </row>
    <row r="69" spans="1:256" ht="30" customHeight="1" x14ac:dyDescent="0.2">
      <c r="A69" s="131">
        <v>51</v>
      </c>
      <c r="B69" s="253"/>
      <c r="C69" s="296"/>
      <c r="D69" s="141" t="s">
        <v>145</v>
      </c>
      <c r="E69" s="228"/>
      <c r="F69" s="143" t="s">
        <v>146</v>
      </c>
      <c r="G69" s="138" t="s">
        <v>98</v>
      </c>
      <c r="H69" s="293"/>
      <c r="M69" s="136"/>
      <c r="N69" s="136"/>
      <c r="O69" s="136"/>
      <c r="P69" s="136"/>
    </row>
    <row r="70" spans="1:256" ht="30" customHeight="1" x14ac:dyDescent="0.2">
      <c r="A70" s="131">
        <v>52</v>
      </c>
      <c r="B70" s="253"/>
      <c r="C70" s="296"/>
      <c r="D70" s="141" t="s">
        <v>147</v>
      </c>
      <c r="E70" s="228"/>
      <c r="F70" s="144" t="s">
        <v>148</v>
      </c>
      <c r="G70" s="138" t="s">
        <v>98</v>
      </c>
      <c r="H70" s="293"/>
    </row>
    <row r="71" spans="1:256" ht="30" customHeight="1" x14ac:dyDescent="0.2">
      <c r="A71" s="131">
        <v>53</v>
      </c>
      <c r="B71" s="253"/>
      <c r="C71" s="296"/>
      <c r="D71" s="141" t="s">
        <v>134</v>
      </c>
      <c r="E71" s="230"/>
      <c r="F71" s="142" t="s">
        <v>135</v>
      </c>
      <c r="G71" s="135" t="s">
        <v>136</v>
      </c>
      <c r="H71" s="283"/>
    </row>
    <row r="72" spans="1:256" ht="30" customHeight="1" x14ac:dyDescent="0.2">
      <c r="A72" s="131">
        <v>54</v>
      </c>
      <c r="B72" s="253"/>
      <c r="C72" s="296"/>
      <c r="D72" s="141" t="s">
        <v>137</v>
      </c>
      <c r="E72" s="228"/>
      <c r="F72" s="142" t="s">
        <v>138</v>
      </c>
      <c r="G72" s="135" t="s">
        <v>139</v>
      </c>
      <c r="H72" s="283"/>
    </row>
    <row r="73" spans="1:256" ht="30" customHeight="1" x14ac:dyDescent="0.2">
      <c r="A73" s="131">
        <v>55</v>
      </c>
      <c r="B73" s="253"/>
      <c r="C73" s="296"/>
      <c r="D73" s="141" t="s">
        <v>149</v>
      </c>
      <c r="E73" s="228"/>
      <c r="F73" s="142" t="s">
        <v>150</v>
      </c>
      <c r="G73" s="135" t="s">
        <v>151</v>
      </c>
      <c r="H73" s="283"/>
    </row>
    <row r="74" spans="1:256" ht="30" customHeight="1" x14ac:dyDescent="0.2">
      <c r="A74" s="131">
        <v>56</v>
      </c>
      <c r="B74" s="253"/>
      <c r="C74" s="296"/>
      <c r="D74" s="141" t="s">
        <v>152</v>
      </c>
      <c r="E74" s="228"/>
      <c r="F74" s="143" t="s">
        <v>153</v>
      </c>
      <c r="G74" s="145" t="s">
        <v>154</v>
      </c>
      <c r="H74" s="283"/>
    </row>
    <row r="75" spans="1:256" ht="30" customHeight="1" x14ac:dyDescent="0.2">
      <c r="A75" s="131">
        <v>57</v>
      </c>
      <c r="B75" s="253"/>
      <c r="C75" s="296"/>
      <c r="D75" s="141" t="s">
        <v>160</v>
      </c>
      <c r="E75" s="232"/>
      <c r="F75" s="144" t="s">
        <v>161</v>
      </c>
      <c r="G75" s="145" t="s">
        <v>151</v>
      </c>
      <c r="H75" s="284"/>
    </row>
    <row r="76" spans="1:256" s="137" customFormat="1" ht="30" customHeight="1" x14ac:dyDescent="0.2">
      <c r="A76" s="131">
        <v>58</v>
      </c>
      <c r="B76" s="312"/>
      <c r="C76" s="313" t="s">
        <v>162</v>
      </c>
      <c r="D76" s="132" t="s">
        <v>163</v>
      </c>
      <c r="E76" s="233"/>
      <c r="F76" s="146" t="s">
        <v>164</v>
      </c>
      <c r="G76" s="147" t="s">
        <v>136</v>
      </c>
      <c r="H76" s="289" t="s">
        <v>313</v>
      </c>
      <c r="I76" s="136"/>
      <c r="J76" s="136"/>
      <c r="K76" s="136"/>
      <c r="L76" s="136"/>
      <c r="M76" s="109"/>
      <c r="N76" s="109"/>
      <c r="O76" s="109"/>
      <c r="P76" s="109"/>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c r="IR76" s="136"/>
      <c r="IS76" s="136"/>
      <c r="IT76" s="136"/>
      <c r="IU76" s="136"/>
      <c r="IV76" s="136"/>
    </row>
    <row r="77" spans="1:256" s="137" customFormat="1" ht="30" customHeight="1" x14ac:dyDescent="0.2">
      <c r="A77" s="131">
        <v>59</v>
      </c>
      <c r="B77" s="312"/>
      <c r="C77" s="314"/>
      <c r="D77" s="132" t="s">
        <v>165</v>
      </c>
      <c r="E77" s="228"/>
      <c r="F77" s="134" t="s">
        <v>138</v>
      </c>
      <c r="G77" s="147" t="s">
        <v>139</v>
      </c>
      <c r="H77" s="291"/>
      <c r="I77" s="136"/>
      <c r="J77" s="136"/>
      <c r="K77" s="136"/>
      <c r="L77" s="136"/>
      <c r="M77" s="109"/>
      <c r="N77" s="109"/>
      <c r="O77" s="109"/>
      <c r="P77" s="109"/>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c r="IR77" s="136"/>
      <c r="IS77" s="136"/>
      <c r="IT77" s="136"/>
      <c r="IU77" s="136"/>
      <c r="IV77" s="136"/>
    </row>
    <row r="78" spans="1:256" ht="30" customHeight="1" x14ac:dyDescent="0.2">
      <c r="A78" s="131">
        <v>60</v>
      </c>
      <c r="B78" s="253"/>
      <c r="C78" s="296" t="s">
        <v>166</v>
      </c>
      <c r="D78" s="297"/>
      <c r="E78" s="228"/>
      <c r="F78" s="144">
        <v>15000000</v>
      </c>
      <c r="G78" s="135" t="s">
        <v>167</v>
      </c>
      <c r="H78" s="200" t="s">
        <v>314</v>
      </c>
    </row>
    <row r="79" spans="1:256" ht="30" customHeight="1" x14ac:dyDescent="0.2">
      <c r="A79" s="131">
        <v>61</v>
      </c>
      <c r="B79" s="253"/>
      <c r="C79" s="296" t="s">
        <v>168</v>
      </c>
      <c r="D79" s="297"/>
      <c r="E79" s="228"/>
      <c r="F79" s="142">
        <v>50</v>
      </c>
      <c r="G79" s="135" t="s">
        <v>169</v>
      </c>
      <c r="H79" s="200" t="s">
        <v>315</v>
      </c>
    </row>
    <row r="80" spans="1:256" ht="30" customHeight="1" x14ac:dyDescent="0.2">
      <c r="A80" s="131">
        <v>62</v>
      </c>
      <c r="B80" s="253"/>
      <c r="C80" s="296" t="s">
        <v>170</v>
      </c>
      <c r="D80" s="297"/>
      <c r="E80" s="228"/>
      <c r="F80" s="148" t="s">
        <v>171</v>
      </c>
      <c r="G80" s="135" t="s">
        <v>172</v>
      </c>
      <c r="H80" s="138" t="s">
        <v>98</v>
      </c>
      <c r="M80" s="136"/>
      <c r="N80" s="136"/>
      <c r="O80" s="136"/>
      <c r="P80" s="136"/>
    </row>
    <row r="81" spans="1:256" ht="167.25" customHeight="1" x14ac:dyDescent="0.2">
      <c r="A81" s="131">
        <v>63</v>
      </c>
      <c r="B81" s="253"/>
      <c r="C81" s="296" t="s">
        <v>173</v>
      </c>
      <c r="D81" s="297"/>
      <c r="E81" s="228"/>
      <c r="F81" s="142">
        <v>1234</v>
      </c>
      <c r="G81" s="227" t="s">
        <v>250</v>
      </c>
      <c r="H81" s="226" t="s">
        <v>174</v>
      </c>
      <c r="M81" s="136"/>
      <c r="N81" s="136"/>
      <c r="O81" s="136"/>
      <c r="P81" s="136"/>
    </row>
    <row r="82" spans="1:256" ht="30" customHeight="1" x14ac:dyDescent="0.2">
      <c r="A82" s="131">
        <v>64</v>
      </c>
      <c r="B82" s="253"/>
      <c r="C82" s="295" t="s">
        <v>175</v>
      </c>
      <c r="D82" s="297"/>
      <c r="E82" s="228"/>
      <c r="F82" s="142">
        <v>1234567890</v>
      </c>
      <c r="G82" s="135" t="s">
        <v>300</v>
      </c>
      <c r="H82" s="138" t="s">
        <v>98</v>
      </c>
    </row>
    <row r="83" spans="1:256" ht="30" customHeight="1" x14ac:dyDescent="0.2">
      <c r="A83" s="131">
        <v>65</v>
      </c>
      <c r="B83" s="254"/>
      <c r="C83" s="295" t="s">
        <v>176</v>
      </c>
      <c r="D83" s="297"/>
      <c r="E83" s="228"/>
      <c r="F83" s="142">
        <v>12345678</v>
      </c>
      <c r="G83" s="135" t="s">
        <v>301</v>
      </c>
      <c r="H83" s="138" t="s">
        <v>98</v>
      </c>
    </row>
    <row r="84" spans="1:256" ht="30" customHeight="1" x14ac:dyDescent="0.2">
      <c r="A84" s="149">
        <v>66</v>
      </c>
      <c r="B84" s="245" t="s">
        <v>199</v>
      </c>
      <c r="C84" s="311" t="s">
        <v>200</v>
      </c>
      <c r="D84" s="150" t="s">
        <v>119</v>
      </c>
      <c r="E84" s="243"/>
      <c r="F84" s="151" t="s">
        <v>120</v>
      </c>
      <c r="G84" s="152" t="s">
        <v>121</v>
      </c>
      <c r="H84" s="304" t="s">
        <v>304</v>
      </c>
    </row>
    <row r="85" spans="1:256" s="137" customFormat="1" ht="30" customHeight="1" x14ac:dyDescent="0.2">
      <c r="A85" s="149">
        <v>67</v>
      </c>
      <c r="B85" s="255"/>
      <c r="C85" s="311"/>
      <c r="D85" s="150" t="s">
        <v>122</v>
      </c>
      <c r="E85" s="243"/>
      <c r="F85" s="151">
        <v>1234567890</v>
      </c>
      <c r="G85" s="152" t="s">
        <v>123</v>
      </c>
      <c r="H85" s="305"/>
      <c r="I85" s="136"/>
      <c r="J85" s="136"/>
      <c r="K85" s="136"/>
      <c r="L85" s="136"/>
      <c r="M85" s="109"/>
      <c r="N85" s="109"/>
      <c r="O85" s="109"/>
      <c r="P85" s="109"/>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6"/>
      <c r="CH85" s="136"/>
      <c r="CI85" s="136"/>
      <c r="CJ85" s="136"/>
      <c r="CK85" s="136"/>
      <c r="CL85" s="136"/>
      <c r="CM85" s="136"/>
      <c r="CN85" s="136"/>
      <c r="CO85" s="136"/>
      <c r="CP85" s="136"/>
      <c r="CQ85" s="136"/>
      <c r="CR85" s="136"/>
      <c r="CS85" s="136"/>
      <c r="CT85" s="136"/>
      <c r="CU85" s="136"/>
      <c r="CV85" s="136"/>
      <c r="CW85" s="136"/>
      <c r="CX85" s="136"/>
      <c r="CY85" s="136"/>
      <c r="CZ85" s="136"/>
      <c r="DA85" s="136"/>
      <c r="DB85" s="136"/>
      <c r="DC85" s="136"/>
      <c r="DD85" s="136"/>
      <c r="DE85" s="136"/>
      <c r="DF85" s="136"/>
      <c r="DG85" s="136"/>
      <c r="DH85" s="136"/>
      <c r="DI85" s="136"/>
      <c r="DJ85" s="136"/>
      <c r="DK85" s="136"/>
      <c r="DL85" s="136"/>
      <c r="DM85" s="136"/>
      <c r="DN85" s="136"/>
      <c r="DO85" s="136"/>
      <c r="DP85" s="136"/>
      <c r="DQ85" s="136"/>
      <c r="DR85" s="136"/>
      <c r="DS85" s="136"/>
      <c r="DT85" s="136"/>
      <c r="DU85" s="136"/>
      <c r="DV85" s="136"/>
      <c r="DW85" s="136"/>
      <c r="DX85" s="136"/>
      <c r="DY85" s="136"/>
      <c r="DZ85" s="136"/>
      <c r="EA85" s="136"/>
      <c r="EB85" s="136"/>
      <c r="EC85" s="136"/>
      <c r="ED85" s="136"/>
      <c r="EE85" s="136"/>
      <c r="EF85" s="136"/>
      <c r="EG85" s="136"/>
      <c r="EH85" s="136"/>
      <c r="EI85" s="136"/>
      <c r="EJ85" s="136"/>
      <c r="EK85" s="136"/>
      <c r="EL85" s="136"/>
      <c r="EM85" s="136"/>
      <c r="EN85" s="136"/>
      <c r="EO85" s="136"/>
      <c r="EP85" s="136"/>
      <c r="EQ85" s="136"/>
      <c r="ER85" s="136"/>
      <c r="ES85" s="136"/>
      <c r="ET85" s="136"/>
      <c r="EU85" s="136"/>
      <c r="EV85" s="136"/>
      <c r="EW85" s="136"/>
      <c r="EX85" s="136"/>
      <c r="EY85" s="136"/>
      <c r="EZ85" s="136"/>
      <c r="FA85" s="136"/>
      <c r="FB85" s="136"/>
      <c r="FC85" s="136"/>
      <c r="FD85" s="136"/>
      <c r="FE85" s="136"/>
      <c r="FF85" s="136"/>
      <c r="FG85" s="136"/>
      <c r="FH85" s="136"/>
      <c r="FI85" s="136"/>
      <c r="FJ85" s="136"/>
      <c r="FK85" s="136"/>
      <c r="FL85" s="136"/>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6"/>
      <c r="GP85" s="136"/>
      <c r="GQ85" s="136"/>
      <c r="GR85" s="136"/>
      <c r="GS85" s="136"/>
      <c r="GT85" s="136"/>
      <c r="GU85" s="136"/>
      <c r="GV85" s="136"/>
      <c r="GW85" s="136"/>
      <c r="GX85" s="136"/>
      <c r="GY85" s="136"/>
      <c r="GZ85" s="136"/>
      <c r="HA85" s="136"/>
      <c r="HB85" s="136"/>
      <c r="HC85" s="136"/>
      <c r="HD85" s="136"/>
      <c r="HE85" s="136"/>
      <c r="HF85" s="136"/>
      <c r="HG85" s="136"/>
      <c r="HH85" s="136"/>
      <c r="HI85" s="136"/>
      <c r="HJ85" s="136"/>
      <c r="HK85" s="136"/>
      <c r="HL85" s="136"/>
      <c r="HM85" s="136"/>
      <c r="HN85" s="136"/>
      <c r="HO85" s="136"/>
      <c r="HP85" s="136"/>
      <c r="HQ85" s="136"/>
      <c r="HR85" s="136"/>
      <c r="HS85" s="136"/>
      <c r="HT85" s="136"/>
      <c r="HU85" s="136"/>
      <c r="HV85" s="136"/>
      <c r="HW85" s="136"/>
      <c r="HX85" s="136"/>
      <c r="HY85" s="136"/>
      <c r="HZ85" s="136"/>
      <c r="IA85" s="136"/>
      <c r="IB85" s="136"/>
      <c r="IC85" s="136"/>
      <c r="ID85" s="136"/>
      <c r="IE85" s="136"/>
      <c r="IF85" s="136"/>
      <c r="IG85" s="136"/>
      <c r="IH85" s="136"/>
      <c r="II85" s="136"/>
      <c r="IJ85" s="136"/>
      <c r="IK85" s="136"/>
      <c r="IL85" s="136"/>
      <c r="IM85" s="136"/>
      <c r="IN85" s="136"/>
      <c r="IO85" s="136"/>
      <c r="IP85" s="136"/>
      <c r="IQ85" s="136"/>
      <c r="IR85" s="136"/>
      <c r="IS85" s="136"/>
      <c r="IT85" s="136"/>
      <c r="IU85" s="136"/>
      <c r="IV85" s="136"/>
    </row>
    <row r="86" spans="1:256" s="137" customFormat="1" ht="30" customHeight="1" x14ac:dyDescent="0.2">
      <c r="A86" s="149">
        <v>68</v>
      </c>
      <c r="B86" s="255"/>
      <c r="C86" s="311"/>
      <c r="D86" s="150" t="s">
        <v>178</v>
      </c>
      <c r="E86" s="243"/>
      <c r="F86" s="151">
        <v>2000</v>
      </c>
      <c r="G86" s="196" t="s">
        <v>184</v>
      </c>
      <c r="H86" s="305"/>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6"/>
      <c r="BI86" s="136"/>
      <c r="BJ86" s="136"/>
      <c r="BK86" s="136"/>
      <c r="BL86" s="136"/>
      <c r="BM86" s="136"/>
      <c r="BN86" s="136"/>
      <c r="BO86" s="136"/>
      <c r="BP86" s="136"/>
      <c r="BQ86" s="136"/>
      <c r="BR86" s="136"/>
      <c r="BS86" s="136"/>
      <c r="BT86" s="136"/>
      <c r="BU86" s="136"/>
      <c r="BV86" s="136"/>
      <c r="BW86" s="136"/>
      <c r="BX86" s="136"/>
      <c r="BY86" s="136"/>
      <c r="BZ86" s="136"/>
      <c r="CA86" s="136"/>
      <c r="CB86" s="136"/>
      <c r="CC86" s="136"/>
      <c r="CD86" s="136"/>
      <c r="CE86" s="136"/>
      <c r="CF86" s="136"/>
      <c r="CG86" s="136"/>
      <c r="CH86" s="136"/>
      <c r="CI86" s="136"/>
      <c r="CJ86" s="136"/>
      <c r="CK86" s="136"/>
      <c r="CL86" s="136"/>
      <c r="CM86" s="136"/>
      <c r="CN86" s="136"/>
      <c r="CO86" s="136"/>
      <c r="CP86" s="136"/>
      <c r="CQ86" s="136"/>
      <c r="CR86" s="136"/>
      <c r="CS86" s="136"/>
      <c r="CT86" s="136"/>
      <c r="CU86" s="136"/>
      <c r="CV86" s="136"/>
      <c r="CW86" s="136"/>
      <c r="CX86" s="136"/>
      <c r="CY86" s="136"/>
      <c r="CZ86" s="136"/>
      <c r="DA86" s="136"/>
      <c r="DB86" s="136"/>
      <c r="DC86" s="136"/>
      <c r="DD86" s="136"/>
      <c r="DE86" s="136"/>
      <c r="DF86" s="136"/>
      <c r="DG86" s="136"/>
      <c r="DH86" s="136"/>
      <c r="DI86" s="136"/>
      <c r="DJ86" s="136"/>
      <c r="DK86" s="136"/>
      <c r="DL86" s="136"/>
      <c r="DM86" s="136"/>
      <c r="DN86" s="136"/>
      <c r="DO86" s="136"/>
      <c r="DP86" s="136"/>
      <c r="DQ86" s="136"/>
      <c r="DR86" s="136"/>
      <c r="DS86" s="136"/>
      <c r="DT86" s="136"/>
      <c r="DU86" s="136"/>
      <c r="DV86" s="136"/>
      <c r="DW86" s="136"/>
      <c r="DX86" s="136"/>
      <c r="DY86" s="136"/>
      <c r="DZ86" s="136"/>
      <c r="EA86" s="136"/>
      <c r="EB86" s="136"/>
      <c r="EC86" s="136"/>
      <c r="ED86" s="136"/>
      <c r="EE86" s="136"/>
      <c r="EF86" s="136"/>
      <c r="EG86" s="136"/>
      <c r="EH86" s="136"/>
      <c r="EI86" s="136"/>
      <c r="EJ86" s="136"/>
      <c r="EK86" s="136"/>
      <c r="EL86" s="136"/>
      <c r="EM86" s="136"/>
      <c r="EN86" s="136"/>
      <c r="EO86" s="136"/>
      <c r="EP86" s="136"/>
      <c r="EQ86" s="136"/>
      <c r="ER86" s="136"/>
      <c r="ES86" s="136"/>
      <c r="ET86" s="136"/>
      <c r="EU86" s="136"/>
      <c r="EV86" s="136"/>
      <c r="EW86" s="136"/>
      <c r="EX86" s="136"/>
      <c r="EY86" s="136"/>
      <c r="EZ86" s="136"/>
      <c r="FA86" s="136"/>
      <c r="FB86" s="136"/>
      <c r="FC86" s="136"/>
      <c r="FD86" s="136"/>
      <c r="FE86" s="136"/>
      <c r="FF86" s="136"/>
      <c r="FG86" s="136"/>
      <c r="FH86" s="136"/>
      <c r="FI86" s="136"/>
      <c r="FJ86" s="136"/>
      <c r="FK86" s="136"/>
      <c r="FL86" s="136"/>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6"/>
      <c r="GP86" s="136"/>
      <c r="GQ86" s="136"/>
      <c r="GR86" s="136"/>
      <c r="GS86" s="136"/>
      <c r="GT86" s="136"/>
      <c r="GU86" s="136"/>
      <c r="GV86" s="136"/>
      <c r="GW86" s="136"/>
      <c r="GX86" s="136"/>
      <c r="GY86" s="136"/>
      <c r="GZ86" s="136"/>
      <c r="HA86" s="136"/>
      <c r="HB86" s="136"/>
      <c r="HC86" s="136"/>
      <c r="HD86" s="136"/>
      <c r="HE86" s="136"/>
      <c r="HF86" s="136"/>
      <c r="HG86" s="136"/>
      <c r="HH86" s="136"/>
      <c r="HI86" s="136"/>
      <c r="HJ86" s="136"/>
      <c r="HK86" s="136"/>
      <c r="HL86" s="136"/>
      <c r="HM86" s="136"/>
      <c r="HN86" s="136"/>
      <c r="HO86" s="136"/>
      <c r="HP86" s="136"/>
      <c r="HQ86" s="136"/>
      <c r="HR86" s="136"/>
      <c r="HS86" s="136"/>
      <c r="HT86" s="136"/>
      <c r="HU86" s="136"/>
      <c r="HV86" s="136"/>
      <c r="HW86" s="136"/>
      <c r="HX86" s="136"/>
      <c r="HY86" s="136"/>
      <c r="HZ86" s="136"/>
      <c r="IA86" s="136"/>
      <c r="IB86" s="136"/>
      <c r="IC86" s="136"/>
      <c r="ID86" s="136"/>
      <c r="IE86" s="136"/>
      <c r="IF86" s="136"/>
      <c r="IG86" s="136"/>
      <c r="IH86" s="136"/>
      <c r="II86" s="136"/>
      <c r="IJ86" s="136"/>
      <c r="IK86" s="136"/>
      <c r="IL86" s="136"/>
      <c r="IM86" s="136"/>
      <c r="IN86" s="136"/>
      <c r="IO86" s="136"/>
      <c r="IP86" s="136"/>
      <c r="IQ86" s="136"/>
      <c r="IR86" s="136"/>
      <c r="IS86" s="136"/>
      <c r="IT86" s="136"/>
      <c r="IU86" s="136"/>
      <c r="IV86" s="136"/>
    </row>
    <row r="87" spans="1:256" s="137" customFormat="1" ht="30" customHeight="1" x14ac:dyDescent="0.2">
      <c r="A87" s="149">
        <v>69</v>
      </c>
      <c r="B87" s="255"/>
      <c r="C87" s="311"/>
      <c r="D87" s="150" t="s">
        <v>124</v>
      </c>
      <c r="E87" s="243"/>
      <c r="F87" s="151" t="s">
        <v>125</v>
      </c>
      <c r="G87" s="152" t="s">
        <v>126</v>
      </c>
      <c r="H87" s="305"/>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6"/>
      <c r="BI87" s="136"/>
      <c r="BJ87" s="136"/>
      <c r="BK87" s="136"/>
      <c r="BL87" s="136"/>
      <c r="BM87" s="136"/>
      <c r="BN87" s="136"/>
      <c r="BO87" s="136"/>
      <c r="BP87" s="136"/>
      <c r="BQ87" s="136"/>
      <c r="BR87" s="136"/>
      <c r="BS87" s="136"/>
      <c r="BT87" s="136"/>
      <c r="BU87" s="136"/>
      <c r="BV87" s="136"/>
      <c r="BW87" s="136"/>
      <c r="BX87" s="136"/>
      <c r="BY87" s="136"/>
      <c r="BZ87" s="136"/>
      <c r="CA87" s="136"/>
      <c r="CB87" s="136"/>
      <c r="CC87" s="136"/>
      <c r="CD87" s="136"/>
      <c r="CE87" s="136"/>
      <c r="CF87" s="136"/>
      <c r="CG87" s="136"/>
      <c r="CH87" s="136"/>
      <c r="CI87" s="136"/>
      <c r="CJ87" s="136"/>
      <c r="CK87" s="136"/>
      <c r="CL87" s="136"/>
      <c r="CM87" s="136"/>
      <c r="CN87" s="136"/>
      <c r="CO87" s="136"/>
      <c r="CP87" s="136"/>
      <c r="CQ87" s="136"/>
      <c r="CR87" s="136"/>
      <c r="CS87" s="136"/>
      <c r="CT87" s="136"/>
      <c r="CU87" s="136"/>
      <c r="CV87" s="136"/>
      <c r="CW87" s="136"/>
      <c r="CX87" s="136"/>
      <c r="CY87" s="136"/>
      <c r="CZ87" s="136"/>
      <c r="DA87" s="136"/>
      <c r="DB87" s="136"/>
      <c r="DC87" s="136"/>
      <c r="DD87" s="136"/>
      <c r="DE87" s="136"/>
      <c r="DF87" s="136"/>
      <c r="DG87" s="136"/>
      <c r="DH87" s="136"/>
      <c r="DI87" s="136"/>
      <c r="DJ87" s="136"/>
      <c r="DK87" s="136"/>
      <c r="DL87" s="136"/>
      <c r="DM87" s="136"/>
      <c r="DN87" s="136"/>
      <c r="DO87" s="136"/>
      <c r="DP87" s="136"/>
      <c r="DQ87" s="136"/>
      <c r="DR87" s="136"/>
      <c r="DS87" s="136"/>
      <c r="DT87" s="136"/>
      <c r="DU87" s="136"/>
      <c r="DV87" s="136"/>
      <c r="DW87" s="136"/>
      <c r="DX87" s="136"/>
      <c r="DY87" s="136"/>
      <c r="DZ87" s="136"/>
      <c r="EA87" s="136"/>
      <c r="EB87" s="136"/>
      <c r="EC87" s="136"/>
      <c r="ED87" s="136"/>
      <c r="EE87" s="136"/>
      <c r="EF87" s="136"/>
      <c r="EG87" s="136"/>
      <c r="EH87" s="136"/>
      <c r="EI87" s="136"/>
      <c r="EJ87" s="136"/>
      <c r="EK87" s="136"/>
      <c r="EL87" s="136"/>
      <c r="EM87" s="136"/>
      <c r="EN87" s="136"/>
      <c r="EO87" s="136"/>
      <c r="EP87" s="136"/>
      <c r="EQ87" s="136"/>
      <c r="ER87" s="136"/>
      <c r="ES87" s="136"/>
      <c r="ET87" s="136"/>
      <c r="EU87" s="136"/>
      <c r="EV87" s="136"/>
      <c r="EW87" s="136"/>
      <c r="EX87" s="136"/>
      <c r="EY87" s="136"/>
      <c r="EZ87" s="136"/>
      <c r="FA87" s="136"/>
      <c r="FB87" s="136"/>
      <c r="FC87" s="136"/>
      <c r="FD87" s="136"/>
      <c r="FE87" s="136"/>
      <c r="FF87" s="136"/>
      <c r="FG87" s="136"/>
      <c r="FH87" s="136"/>
      <c r="FI87" s="136"/>
      <c r="FJ87" s="136"/>
      <c r="FK87" s="136"/>
      <c r="FL87" s="136"/>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6"/>
      <c r="GP87" s="136"/>
      <c r="GQ87" s="136"/>
      <c r="GR87" s="136"/>
      <c r="GS87" s="136"/>
      <c r="GT87" s="136"/>
      <c r="GU87" s="136"/>
      <c r="GV87" s="136"/>
      <c r="GW87" s="136"/>
      <c r="GX87" s="136"/>
      <c r="GY87" s="136"/>
      <c r="GZ87" s="136"/>
      <c r="HA87" s="136"/>
      <c r="HB87" s="136"/>
      <c r="HC87" s="136"/>
      <c r="HD87" s="136"/>
      <c r="HE87" s="136"/>
      <c r="HF87" s="136"/>
      <c r="HG87" s="136"/>
      <c r="HH87" s="136"/>
      <c r="HI87" s="136"/>
      <c r="HJ87" s="136"/>
      <c r="HK87" s="136"/>
      <c r="HL87" s="136"/>
      <c r="HM87" s="136"/>
      <c r="HN87" s="136"/>
      <c r="HO87" s="136"/>
      <c r="HP87" s="136"/>
      <c r="HQ87" s="136"/>
      <c r="HR87" s="136"/>
      <c r="HS87" s="136"/>
      <c r="HT87" s="136"/>
      <c r="HU87" s="136"/>
      <c r="HV87" s="136"/>
      <c r="HW87" s="136"/>
      <c r="HX87" s="136"/>
      <c r="HY87" s="136"/>
      <c r="HZ87" s="136"/>
      <c r="IA87" s="136"/>
      <c r="IB87" s="136"/>
      <c r="IC87" s="136"/>
      <c r="ID87" s="136"/>
      <c r="IE87" s="136"/>
      <c r="IF87" s="136"/>
      <c r="IG87" s="136"/>
      <c r="IH87" s="136"/>
      <c r="II87" s="136"/>
      <c r="IJ87" s="136"/>
      <c r="IK87" s="136"/>
      <c r="IL87" s="136"/>
      <c r="IM87" s="136"/>
      <c r="IN87" s="136"/>
      <c r="IO87" s="136"/>
      <c r="IP87" s="136"/>
      <c r="IQ87" s="136"/>
      <c r="IR87" s="136"/>
      <c r="IS87" s="136"/>
      <c r="IT87" s="136"/>
      <c r="IU87" s="136"/>
      <c r="IV87" s="136"/>
    </row>
    <row r="88" spans="1:256" s="137" customFormat="1" ht="30" customHeight="1" x14ac:dyDescent="0.2">
      <c r="A88" s="149">
        <v>70</v>
      </c>
      <c r="B88" s="255"/>
      <c r="C88" s="311"/>
      <c r="D88" s="150" t="s">
        <v>127</v>
      </c>
      <c r="E88" s="243"/>
      <c r="F88" s="151" t="s">
        <v>128</v>
      </c>
      <c r="G88" s="152" t="s">
        <v>129</v>
      </c>
      <c r="H88" s="305"/>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c r="BS88" s="136"/>
      <c r="BT88" s="136"/>
      <c r="BU88" s="136"/>
      <c r="BV88" s="136"/>
      <c r="BW88" s="136"/>
      <c r="BX88" s="136"/>
      <c r="BY88" s="136"/>
      <c r="BZ88" s="136"/>
      <c r="CA88" s="136"/>
      <c r="CB88" s="136"/>
      <c r="CC88" s="136"/>
      <c r="CD88" s="136"/>
      <c r="CE88" s="136"/>
      <c r="CF88" s="136"/>
      <c r="CG88" s="136"/>
      <c r="CH88" s="136"/>
      <c r="CI88" s="136"/>
      <c r="CJ88" s="136"/>
      <c r="CK88" s="136"/>
      <c r="CL88" s="136"/>
      <c r="CM88" s="136"/>
      <c r="CN88" s="136"/>
      <c r="CO88" s="136"/>
      <c r="CP88" s="136"/>
      <c r="CQ88" s="136"/>
      <c r="CR88" s="136"/>
      <c r="CS88" s="136"/>
      <c r="CT88" s="136"/>
      <c r="CU88" s="136"/>
      <c r="CV88" s="136"/>
      <c r="CW88" s="136"/>
      <c r="CX88" s="136"/>
      <c r="CY88" s="136"/>
      <c r="CZ88" s="136"/>
      <c r="DA88" s="136"/>
      <c r="DB88" s="136"/>
      <c r="DC88" s="136"/>
      <c r="DD88" s="136"/>
      <c r="DE88" s="136"/>
      <c r="DF88" s="136"/>
      <c r="DG88" s="136"/>
      <c r="DH88" s="136"/>
      <c r="DI88" s="136"/>
      <c r="DJ88" s="136"/>
      <c r="DK88" s="136"/>
      <c r="DL88" s="136"/>
      <c r="DM88" s="136"/>
      <c r="DN88" s="136"/>
      <c r="DO88" s="136"/>
      <c r="DP88" s="136"/>
      <c r="DQ88" s="136"/>
      <c r="DR88" s="136"/>
      <c r="DS88" s="136"/>
      <c r="DT88" s="136"/>
      <c r="DU88" s="136"/>
      <c r="DV88" s="136"/>
      <c r="DW88" s="136"/>
      <c r="DX88" s="136"/>
      <c r="DY88" s="136"/>
      <c r="DZ88" s="136"/>
      <c r="EA88" s="136"/>
      <c r="EB88" s="136"/>
      <c r="EC88" s="136"/>
      <c r="ED88" s="136"/>
      <c r="EE88" s="136"/>
      <c r="EF88" s="136"/>
      <c r="EG88" s="136"/>
      <c r="EH88" s="136"/>
      <c r="EI88" s="136"/>
      <c r="EJ88" s="136"/>
      <c r="EK88" s="136"/>
      <c r="EL88" s="136"/>
      <c r="EM88" s="136"/>
      <c r="EN88" s="136"/>
      <c r="EO88" s="136"/>
      <c r="EP88" s="136"/>
      <c r="EQ88" s="136"/>
      <c r="ER88" s="136"/>
      <c r="ES88" s="136"/>
      <c r="ET88" s="136"/>
      <c r="EU88" s="136"/>
      <c r="EV88" s="136"/>
      <c r="EW88" s="136"/>
      <c r="EX88" s="136"/>
      <c r="EY88" s="136"/>
      <c r="EZ88" s="136"/>
      <c r="FA88" s="136"/>
      <c r="FB88" s="136"/>
      <c r="FC88" s="136"/>
      <c r="FD88" s="136"/>
      <c r="FE88" s="136"/>
      <c r="FF88" s="136"/>
      <c r="FG88" s="136"/>
      <c r="FH88" s="136"/>
      <c r="FI88" s="136"/>
      <c r="FJ88" s="136"/>
      <c r="FK88" s="136"/>
      <c r="FL88" s="136"/>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6"/>
      <c r="GP88" s="136"/>
      <c r="GQ88" s="136"/>
      <c r="GR88" s="136"/>
      <c r="GS88" s="136"/>
      <c r="GT88" s="136"/>
      <c r="GU88" s="136"/>
      <c r="GV88" s="136"/>
      <c r="GW88" s="136"/>
      <c r="GX88" s="136"/>
      <c r="GY88" s="136"/>
      <c r="GZ88" s="136"/>
      <c r="HA88" s="136"/>
      <c r="HB88" s="136"/>
      <c r="HC88" s="136"/>
      <c r="HD88" s="136"/>
      <c r="HE88" s="136"/>
      <c r="HF88" s="136"/>
      <c r="HG88" s="136"/>
      <c r="HH88" s="136"/>
      <c r="HI88" s="136"/>
      <c r="HJ88" s="136"/>
      <c r="HK88" s="136"/>
      <c r="HL88" s="136"/>
      <c r="HM88" s="136"/>
      <c r="HN88" s="136"/>
      <c r="HO88" s="136"/>
      <c r="HP88" s="136"/>
      <c r="HQ88" s="136"/>
      <c r="HR88" s="136"/>
      <c r="HS88" s="136"/>
      <c r="HT88" s="136"/>
      <c r="HU88" s="136"/>
      <c r="HV88" s="136"/>
      <c r="HW88" s="136"/>
      <c r="HX88" s="136"/>
      <c r="HY88" s="136"/>
      <c r="HZ88" s="136"/>
      <c r="IA88" s="136"/>
      <c r="IB88" s="136"/>
      <c r="IC88" s="136"/>
      <c r="ID88" s="136"/>
      <c r="IE88" s="136"/>
      <c r="IF88" s="136"/>
      <c r="IG88" s="136"/>
      <c r="IH88" s="136"/>
      <c r="II88" s="136"/>
      <c r="IJ88" s="136"/>
      <c r="IK88" s="136"/>
      <c r="IL88" s="136"/>
      <c r="IM88" s="136"/>
      <c r="IN88" s="136"/>
      <c r="IO88" s="136"/>
      <c r="IP88" s="136"/>
      <c r="IQ88" s="136"/>
      <c r="IR88" s="136"/>
      <c r="IS88" s="136"/>
      <c r="IT88" s="136"/>
      <c r="IU88" s="136"/>
      <c r="IV88" s="136"/>
    </row>
    <row r="89" spans="1:256" ht="30" customHeight="1" x14ac:dyDescent="0.2">
      <c r="A89" s="149">
        <v>71</v>
      </c>
      <c r="B89" s="255"/>
      <c r="C89" s="311"/>
      <c r="D89" s="150" t="s">
        <v>130</v>
      </c>
      <c r="E89" s="243"/>
      <c r="F89" s="151" t="s">
        <v>131</v>
      </c>
      <c r="G89" s="152" t="s">
        <v>121</v>
      </c>
      <c r="H89" s="305"/>
      <c r="M89" s="136"/>
      <c r="N89" s="136"/>
      <c r="O89" s="136"/>
      <c r="P89" s="136"/>
    </row>
    <row r="90" spans="1:256" ht="30" customHeight="1" x14ac:dyDescent="0.2">
      <c r="A90" s="149">
        <v>72</v>
      </c>
      <c r="B90" s="255"/>
      <c r="C90" s="311"/>
      <c r="D90" s="150" t="s">
        <v>132</v>
      </c>
      <c r="E90" s="243"/>
      <c r="F90" s="151" t="s">
        <v>133</v>
      </c>
      <c r="G90" s="153" t="s">
        <v>98</v>
      </c>
      <c r="H90" s="305"/>
      <c r="M90" s="136"/>
      <c r="N90" s="136"/>
      <c r="O90" s="136"/>
      <c r="P90" s="136"/>
    </row>
    <row r="91" spans="1:256" ht="30" customHeight="1" x14ac:dyDescent="0.2">
      <c r="A91" s="149">
        <v>73</v>
      </c>
      <c r="B91" s="255"/>
      <c r="C91" s="311"/>
      <c r="D91" s="150" t="s">
        <v>134</v>
      </c>
      <c r="E91" s="243"/>
      <c r="F91" s="151" t="s">
        <v>135</v>
      </c>
      <c r="G91" s="154" t="s">
        <v>136</v>
      </c>
      <c r="H91" s="305"/>
      <c r="M91" s="136"/>
      <c r="N91" s="136"/>
      <c r="O91" s="136"/>
      <c r="P91" s="136"/>
    </row>
    <row r="92" spans="1:256" ht="30" customHeight="1" x14ac:dyDescent="0.2">
      <c r="A92" s="149">
        <v>74</v>
      </c>
      <c r="B92" s="255"/>
      <c r="C92" s="311"/>
      <c r="D92" s="150" t="s">
        <v>137</v>
      </c>
      <c r="E92" s="243"/>
      <c r="F92" s="151" t="s">
        <v>138</v>
      </c>
      <c r="G92" s="154" t="s">
        <v>139</v>
      </c>
      <c r="H92" s="315"/>
    </row>
    <row r="93" spans="1:256" s="137" customFormat="1" ht="30" customHeight="1" x14ac:dyDescent="0.2">
      <c r="A93" s="149">
        <v>75</v>
      </c>
      <c r="B93" s="255"/>
      <c r="C93" s="298" t="s">
        <v>278</v>
      </c>
      <c r="D93" s="150" t="s">
        <v>140</v>
      </c>
      <c r="E93" s="229" t="str">
        <f>IF('10.(3)共同提案先総括表 '!B24=0,"",'10.(3)共同提案先総括表 '!B24)</f>
        <v/>
      </c>
      <c r="F93" s="155">
        <v>15000000</v>
      </c>
      <c r="G93" s="301" t="s">
        <v>141</v>
      </c>
      <c r="H93" s="304" t="s">
        <v>306</v>
      </c>
      <c r="I93" s="136"/>
      <c r="J93" s="136"/>
      <c r="K93" s="136"/>
      <c r="L93" s="136"/>
      <c r="M93" s="109"/>
      <c r="N93" s="109"/>
      <c r="O93" s="109"/>
      <c r="P93" s="109"/>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6"/>
      <c r="BR93" s="136"/>
      <c r="BS93" s="136"/>
      <c r="BT93" s="136"/>
      <c r="BU93" s="136"/>
      <c r="BV93" s="136"/>
      <c r="BW93" s="136"/>
      <c r="BX93" s="136"/>
      <c r="BY93" s="136"/>
      <c r="BZ93" s="136"/>
      <c r="CA93" s="136"/>
      <c r="CB93" s="136"/>
      <c r="CC93" s="136"/>
      <c r="CD93" s="136"/>
      <c r="CE93" s="136"/>
      <c r="CF93" s="136"/>
      <c r="CG93" s="136"/>
      <c r="CH93" s="136"/>
      <c r="CI93" s="136"/>
      <c r="CJ93" s="136"/>
      <c r="CK93" s="136"/>
      <c r="CL93" s="136"/>
      <c r="CM93" s="136"/>
      <c r="CN93" s="136"/>
      <c r="CO93" s="136"/>
      <c r="CP93" s="136"/>
      <c r="CQ93" s="136"/>
      <c r="CR93" s="136"/>
      <c r="CS93" s="136"/>
      <c r="CT93" s="136"/>
      <c r="CU93" s="136"/>
      <c r="CV93" s="136"/>
      <c r="CW93" s="136"/>
      <c r="CX93" s="136"/>
      <c r="CY93" s="136"/>
      <c r="CZ93" s="136"/>
      <c r="DA93" s="136"/>
      <c r="DB93" s="136"/>
      <c r="DC93" s="136"/>
      <c r="DD93" s="136"/>
      <c r="DE93" s="136"/>
      <c r="DF93" s="136"/>
      <c r="DG93" s="136"/>
      <c r="DH93" s="136"/>
      <c r="DI93" s="136"/>
      <c r="DJ93" s="136"/>
      <c r="DK93" s="136"/>
      <c r="DL93" s="136"/>
      <c r="DM93" s="136"/>
      <c r="DN93" s="136"/>
      <c r="DO93" s="136"/>
      <c r="DP93" s="136"/>
      <c r="DQ93" s="136"/>
      <c r="DR93" s="136"/>
      <c r="DS93" s="136"/>
      <c r="DT93" s="136"/>
      <c r="DU93" s="136"/>
      <c r="DV93" s="136"/>
      <c r="DW93" s="136"/>
      <c r="DX93" s="136"/>
      <c r="DY93" s="136"/>
      <c r="DZ93" s="136"/>
      <c r="EA93" s="136"/>
      <c r="EB93" s="136"/>
      <c r="EC93" s="136"/>
      <c r="ED93" s="136"/>
      <c r="EE93" s="136"/>
      <c r="EF93" s="136"/>
      <c r="EG93" s="136"/>
      <c r="EH93" s="136"/>
      <c r="EI93" s="136"/>
      <c r="EJ93" s="136"/>
      <c r="EK93" s="136"/>
      <c r="EL93" s="136"/>
      <c r="EM93" s="136"/>
      <c r="EN93" s="136"/>
      <c r="EO93" s="136"/>
      <c r="EP93" s="136"/>
      <c r="EQ93" s="136"/>
      <c r="ER93" s="136"/>
      <c r="ES93" s="136"/>
      <c r="ET93" s="136"/>
      <c r="EU93" s="136"/>
      <c r="EV93" s="136"/>
      <c r="EW93" s="136"/>
      <c r="EX93" s="136"/>
      <c r="EY93" s="136"/>
      <c r="EZ93" s="136"/>
      <c r="FA93" s="136"/>
      <c r="FB93" s="136"/>
      <c r="FC93" s="136"/>
      <c r="FD93" s="136"/>
      <c r="FE93" s="136"/>
      <c r="FF93" s="136"/>
      <c r="FG93" s="136"/>
      <c r="FH93" s="136"/>
      <c r="FI93" s="136"/>
      <c r="FJ93" s="136"/>
      <c r="FK93" s="136"/>
      <c r="FL93" s="136"/>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6"/>
      <c r="GP93" s="136"/>
      <c r="GQ93" s="136"/>
      <c r="GR93" s="136"/>
      <c r="GS93" s="136"/>
      <c r="GT93" s="136"/>
      <c r="GU93" s="136"/>
      <c r="GV93" s="136"/>
      <c r="GW93" s="136"/>
      <c r="GX93" s="136"/>
      <c r="GY93" s="136"/>
      <c r="GZ93" s="136"/>
      <c r="HA93" s="136"/>
      <c r="HB93" s="136"/>
      <c r="HC93" s="136"/>
      <c r="HD93" s="136"/>
      <c r="HE93" s="136"/>
      <c r="HF93" s="136"/>
      <c r="HG93" s="136"/>
      <c r="HH93" s="136"/>
      <c r="HI93" s="136"/>
      <c r="HJ93" s="136"/>
      <c r="HK93" s="136"/>
      <c r="HL93" s="136"/>
      <c r="HM93" s="136"/>
      <c r="HN93" s="136"/>
      <c r="HO93" s="136"/>
      <c r="HP93" s="136"/>
      <c r="HQ93" s="136"/>
      <c r="HR93" s="136"/>
      <c r="HS93" s="136"/>
      <c r="HT93" s="136"/>
      <c r="HU93" s="136"/>
      <c r="HV93" s="136"/>
      <c r="HW93" s="136"/>
      <c r="HX93" s="136"/>
      <c r="HY93" s="136"/>
      <c r="HZ93" s="136"/>
      <c r="IA93" s="136"/>
      <c r="IB93" s="136"/>
      <c r="IC93" s="136"/>
      <c r="ID93" s="136"/>
      <c r="IE93" s="136"/>
      <c r="IF93" s="136"/>
      <c r="IG93" s="136"/>
      <c r="IH93" s="136"/>
      <c r="II93" s="136"/>
      <c r="IJ93" s="136"/>
      <c r="IK93" s="136"/>
      <c r="IL93" s="136"/>
      <c r="IM93" s="136"/>
      <c r="IN93" s="136"/>
      <c r="IO93" s="136"/>
      <c r="IP93" s="136"/>
      <c r="IQ93" s="136"/>
      <c r="IR93" s="136"/>
      <c r="IS93" s="136"/>
      <c r="IT93" s="136"/>
      <c r="IU93" s="136"/>
      <c r="IV93" s="136"/>
    </row>
    <row r="94" spans="1:256" s="137" customFormat="1" ht="30" customHeight="1" x14ac:dyDescent="0.2">
      <c r="A94" s="149">
        <v>76</v>
      </c>
      <c r="B94" s="255"/>
      <c r="C94" s="299"/>
      <c r="D94" s="150" t="s">
        <v>233</v>
      </c>
      <c r="E94" s="229" t="str">
        <f>IF('10.(3)共同提案先総括表 '!C24=0,"",'10.(3)共同提案先総括表 '!C24)</f>
        <v/>
      </c>
      <c r="F94" s="156">
        <v>10000000</v>
      </c>
      <c r="G94" s="302"/>
      <c r="H94" s="305"/>
      <c r="I94" s="136"/>
      <c r="J94" s="136"/>
      <c r="K94" s="136"/>
      <c r="L94" s="136"/>
      <c r="M94" s="109"/>
      <c r="N94" s="109"/>
      <c r="O94" s="109"/>
      <c r="P94" s="109"/>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6"/>
      <c r="CH94" s="136"/>
      <c r="CI94" s="136"/>
      <c r="CJ94" s="136"/>
      <c r="CK94" s="136"/>
      <c r="CL94" s="136"/>
      <c r="CM94" s="136"/>
      <c r="CN94" s="136"/>
      <c r="CO94" s="136"/>
      <c r="CP94" s="136"/>
      <c r="CQ94" s="136"/>
      <c r="CR94" s="136"/>
      <c r="CS94" s="136"/>
      <c r="CT94" s="136"/>
      <c r="CU94" s="136"/>
      <c r="CV94" s="136"/>
      <c r="CW94" s="136"/>
      <c r="CX94" s="136"/>
      <c r="CY94" s="136"/>
      <c r="CZ94" s="136"/>
      <c r="DA94" s="136"/>
      <c r="DB94" s="136"/>
      <c r="DC94" s="136"/>
      <c r="DD94" s="136"/>
      <c r="DE94" s="136"/>
      <c r="DF94" s="136"/>
      <c r="DG94" s="136"/>
      <c r="DH94" s="136"/>
      <c r="DI94" s="136"/>
      <c r="DJ94" s="136"/>
      <c r="DK94" s="136"/>
      <c r="DL94" s="136"/>
      <c r="DM94" s="136"/>
      <c r="DN94" s="136"/>
      <c r="DO94" s="136"/>
      <c r="DP94" s="136"/>
      <c r="DQ94" s="136"/>
      <c r="DR94" s="136"/>
      <c r="DS94" s="136"/>
      <c r="DT94" s="136"/>
      <c r="DU94" s="136"/>
      <c r="DV94" s="136"/>
      <c r="DW94" s="136"/>
      <c r="DX94" s="136"/>
      <c r="DY94" s="136"/>
      <c r="DZ94" s="136"/>
      <c r="EA94" s="136"/>
      <c r="EB94" s="136"/>
      <c r="EC94" s="136"/>
      <c r="ED94" s="136"/>
      <c r="EE94" s="136"/>
      <c r="EF94" s="136"/>
      <c r="EG94" s="136"/>
      <c r="EH94" s="136"/>
      <c r="EI94" s="136"/>
      <c r="EJ94" s="136"/>
      <c r="EK94" s="136"/>
      <c r="EL94" s="136"/>
      <c r="EM94" s="136"/>
      <c r="EN94" s="136"/>
      <c r="EO94" s="136"/>
      <c r="EP94" s="136"/>
      <c r="EQ94" s="136"/>
      <c r="ER94" s="136"/>
      <c r="ES94" s="136"/>
      <c r="ET94" s="136"/>
      <c r="EU94" s="136"/>
      <c r="EV94" s="136"/>
      <c r="EW94" s="136"/>
      <c r="EX94" s="136"/>
      <c r="EY94" s="136"/>
      <c r="EZ94" s="136"/>
      <c r="FA94" s="136"/>
      <c r="FB94" s="136"/>
      <c r="FC94" s="136"/>
      <c r="FD94" s="136"/>
      <c r="FE94" s="136"/>
      <c r="FF94" s="136"/>
      <c r="FG94" s="136"/>
      <c r="FH94" s="136"/>
      <c r="FI94" s="136"/>
      <c r="FJ94" s="136"/>
      <c r="FK94" s="136"/>
      <c r="FL94" s="136"/>
      <c r="FM94" s="136"/>
      <c r="FN94" s="136"/>
      <c r="FO94" s="136"/>
      <c r="FP94" s="136"/>
      <c r="FQ94" s="136"/>
      <c r="FR94" s="136"/>
      <c r="FS94" s="136"/>
      <c r="FT94" s="136"/>
      <c r="FU94" s="136"/>
      <c r="FV94" s="136"/>
      <c r="FW94" s="136"/>
      <c r="FX94" s="136"/>
      <c r="FY94" s="136"/>
      <c r="FZ94" s="136"/>
      <c r="GA94" s="136"/>
      <c r="GB94" s="136"/>
      <c r="GC94" s="136"/>
      <c r="GD94" s="136"/>
      <c r="GE94" s="136"/>
      <c r="GF94" s="136"/>
      <c r="GG94" s="136"/>
      <c r="GH94" s="136"/>
      <c r="GI94" s="136"/>
      <c r="GJ94" s="136"/>
      <c r="GK94" s="136"/>
      <c r="GL94" s="136"/>
      <c r="GM94" s="136"/>
      <c r="GN94" s="136"/>
      <c r="GO94" s="136"/>
      <c r="GP94" s="136"/>
      <c r="GQ94" s="136"/>
      <c r="GR94" s="136"/>
      <c r="GS94" s="136"/>
      <c r="GT94" s="136"/>
      <c r="GU94" s="136"/>
      <c r="GV94" s="136"/>
      <c r="GW94" s="136"/>
      <c r="GX94" s="136"/>
      <c r="GY94" s="136"/>
      <c r="GZ94" s="136"/>
      <c r="HA94" s="136"/>
      <c r="HB94" s="136"/>
      <c r="HC94" s="136"/>
      <c r="HD94" s="136"/>
      <c r="HE94" s="136"/>
      <c r="HF94" s="136"/>
      <c r="HG94" s="136"/>
      <c r="HH94" s="136"/>
      <c r="HI94" s="136"/>
      <c r="HJ94" s="136"/>
      <c r="HK94" s="136"/>
      <c r="HL94" s="136"/>
      <c r="HM94" s="136"/>
      <c r="HN94" s="136"/>
      <c r="HO94" s="136"/>
      <c r="HP94" s="136"/>
      <c r="HQ94" s="136"/>
      <c r="HR94" s="136"/>
      <c r="HS94" s="136"/>
      <c r="HT94" s="136"/>
      <c r="HU94" s="136"/>
      <c r="HV94" s="136"/>
      <c r="HW94" s="136"/>
      <c r="HX94" s="136"/>
      <c r="HY94" s="136"/>
      <c r="HZ94" s="136"/>
      <c r="IA94" s="136"/>
      <c r="IB94" s="136"/>
      <c r="IC94" s="136"/>
      <c r="ID94" s="136"/>
      <c r="IE94" s="136"/>
      <c r="IF94" s="136"/>
      <c r="IG94" s="136"/>
      <c r="IH94" s="136"/>
      <c r="II94" s="136"/>
      <c r="IJ94" s="136"/>
      <c r="IK94" s="136"/>
      <c r="IL94" s="136"/>
      <c r="IM94" s="136"/>
      <c r="IN94" s="136"/>
      <c r="IO94" s="136"/>
      <c r="IP94" s="136"/>
      <c r="IQ94" s="136"/>
      <c r="IR94" s="136"/>
      <c r="IS94" s="136"/>
      <c r="IT94" s="136"/>
      <c r="IU94" s="136"/>
      <c r="IV94" s="136"/>
    </row>
    <row r="95" spans="1:256" s="137" customFormat="1" ht="30" customHeight="1" x14ac:dyDescent="0.2">
      <c r="A95" s="149">
        <v>77</v>
      </c>
      <c r="B95" s="255"/>
      <c r="C95" s="299"/>
      <c r="D95" s="150" t="s">
        <v>249</v>
      </c>
      <c r="E95" s="229" t="str">
        <f>IF('10.(3)共同提案先総括表 '!D24=0,"",'10.(3)共同提案先総括表 '!D24)</f>
        <v/>
      </c>
      <c r="F95" s="155">
        <v>2000000</v>
      </c>
      <c r="G95" s="302"/>
      <c r="H95" s="305"/>
      <c r="I95" s="136"/>
      <c r="J95" s="136"/>
      <c r="K95" s="136"/>
      <c r="L95" s="136"/>
      <c r="M95" s="109"/>
      <c r="N95" s="109"/>
      <c r="O95" s="109"/>
      <c r="P95" s="109"/>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c r="BU95" s="136"/>
      <c r="BV95" s="136"/>
      <c r="BW95" s="136"/>
      <c r="BX95" s="136"/>
      <c r="BY95" s="136"/>
      <c r="BZ95" s="136"/>
      <c r="CA95" s="136"/>
      <c r="CB95" s="136"/>
      <c r="CC95" s="136"/>
      <c r="CD95" s="136"/>
      <c r="CE95" s="136"/>
      <c r="CF95" s="136"/>
      <c r="CG95" s="136"/>
      <c r="CH95" s="136"/>
      <c r="CI95" s="136"/>
      <c r="CJ95" s="136"/>
      <c r="CK95" s="136"/>
      <c r="CL95" s="136"/>
      <c r="CM95" s="136"/>
      <c r="CN95" s="136"/>
      <c r="CO95" s="136"/>
      <c r="CP95" s="136"/>
      <c r="CQ95" s="136"/>
      <c r="CR95" s="136"/>
      <c r="CS95" s="136"/>
      <c r="CT95" s="136"/>
      <c r="CU95" s="136"/>
      <c r="CV95" s="136"/>
      <c r="CW95" s="136"/>
      <c r="CX95" s="136"/>
      <c r="CY95" s="136"/>
      <c r="CZ95" s="136"/>
      <c r="DA95" s="136"/>
      <c r="DB95" s="136"/>
      <c r="DC95" s="136"/>
      <c r="DD95" s="136"/>
      <c r="DE95" s="136"/>
      <c r="DF95" s="136"/>
      <c r="DG95" s="136"/>
      <c r="DH95" s="136"/>
      <c r="DI95" s="136"/>
      <c r="DJ95" s="136"/>
      <c r="DK95" s="136"/>
      <c r="DL95" s="136"/>
      <c r="DM95" s="136"/>
      <c r="DN95" s="136"/>
      <c r="DO95" s="136"/>
      <c r="DP95" s="136"/>
      <c r="DQ95" s="136"/>
      <c r="DR95" s="136"/>
      <c r="DS95" s="136"/>
      <c r="DT95" s="136"/>
      <c r="DU95" s="136"/>
      <c r="DV95" s="136"/>
      <c r="DW95" s="136"/>
      <c r="DX95" s="136"/>
      <c r="DY95" s="136"/>
      <c r="DZ95" s="136"/>
      <c r="EA95" s="136"/>
      <c r="EB95" s="136"/>
      <c r="EC95" s="136"/>
      <c r="ED95" s="136"/>
      <c r="EE95" s="136"/>
      <c r="EF95" s="136"/>
      <c r="EG95" s="136"/>
      <c r="EH95" s="136"/>
      <c r="EI95" s="136"/>
      <c r="EJ95" s="136"/>
      <c r="EK95" s="136"/>
      <c r="EL95" s="136"/>
      <c r="EM95" s="136"/>
      <c r="EN95" s="136"/>
      <c r="EO95" s="136"/>
      <c r="EP95" s="136"/>
      <c r="EQ95" s="136"/>
      <c r="ER95" s="136"/>
      <c r="ES95" s="136"/>
      <c r="ET95" s="136"/>
      <c r="EU95" s="136"/>
      <c r="EV95" s="136"/>
      <c r="EW95" s="136"/>
      <c r="EX95" s="136"/>
      <c r="EY95" s="136"/>
      <c r="EZ95" s="136"/>
      <c r="FA95" s="136"/>
      <c r="FB95" s="136"/>
      <c r="FC95" s="136"/>
      <c r="FD95" s="136"/>
      <c r="FE95" s="136"/>
      <c r="FF95" s="136"/>
      <c r="FG95" s="136"/>
      <c r="FH95" s="136"/>
      <c r="FI95" s="136"/>
      <c r="FJ95" s="136"/>
      <c r="FK95" s="136"/>
      <c r="FL95" s="136"/>
      <c r="FM95" s="136"/>
      <c r="FN95" s="136"/>
      <c r="FO95" s="136"/>
      <c r="FP95" s="136"/>
      <c r="FQ95" s="136"/>
      <c r="FR95" s="136"/>
      <c r="FS95" s="136"/>
      <c r="FT95" s="136"/>
      <c r="FU95" s="136"/>
      <c r="FV95" s="136"/>
      <c r="FW95" s="136"/>
      <c r="FX95" s="136"/>
      <c r="FY95" s="136"/>
      <c r="FZ95" s="136"/>
      <c r="GA95" s="136"/>
      <c r="GB95" s="136"/>
      <c r="GC95" s="136"/>
      <c r="GD95" s="136"/>
      <c r="GE95" s="136"/>
      <c r="GF95" s="136"/>
      <c r="GG95" s="136"/>
      <c r="GH95" s="136"/>
      <c r="GI95" s="136"/>
      <c r="GJ95" s="136"/>
      <c r="GK95" s="136"/>
      <c r="GL95" s="136"/>
      <c r="GM95" s="136"/>
      <c r="GN95" s="136"/>
      <c r="GO95" s="136"/>
      <c r="GP95" s="136"/>
      <c r="GQ95" s="136"/>
      <c r="GR95" s="136"/>
      <c r="GS95" s="136"/>
      <c r="GT95" s="136"/>
      <c r="GU95" s="136"/>
      <c r="GV95" s="136"/>
      <c r="GW95" s="136"/>
      <c r="GX95" s="136"/>
      <c r="GY95" s="136"/>
      <c r="GZ95" s="136"/>
      <c r="HA95" s="136"/>
      <c r="HB95" s="136"/>
      <c r="HC95" s="136"/>
      <c r="HD95" s="136"/>
      <c r="HE95" s="136"/>
      <c r="HF95" s="136"/>
      <c r="HG95" s="136"/>
      <c r="HH95" s="136"/>
      <c r="HI95" s="136"/>
      <c r="HJ95" s="136"/>
      <c r="HK95" s="136"/>
      <c r="HL95" s="136"/>
      <c r="HM95" s="136"/>
      <c r="HN95" s="136"/>
      <c r="HO95" s="136"/>
      <c r="HP95" s="136"/>
      <c r="HQ95" s="136"/>
      <c r="HR95" s="136"/>
      <c r="HS95" s="136"/>
      <c r="HT95" s="136"/>
      <c r="HU95" s="136"/>
      <c r="HV95" s="136"/>
      <c r="HW95" s="136"/>
      <c r="HX95" s="136"/>
      <c r="HY95" s="136"/>
      <c r="HZ95" s="136"/>
      <c r="IA95" s="136"/>
      <c r="IB95" s="136"/>
      <c r="IC95" s="136"/>
      <c r="ID95" s="136"/>
      <c r="IE95" s="136"/>
      <c r="IF95" s="136"/>
      <c r="IG95" s="136"/>
      <c r="IH95" s="136"/>
      <c r="II95" s="136"/>
      <c r="IJ95" s="136"/>
      <c r="IK95" s="136"/>
      <c r="IL95" s="136"/>
      <c r="IM95" s="136"/>
      <c r="IN95" s="136"/>
      <c r="IO95" s="136"/>
      <c r="IP95" s="136"/>
      <c r="IQ95" s="136"/>
      <c r="IR95" s="136"/>
      <c r="IS95" s="136"/>
      <c r="IT95" s="136"/>
      <c r="IU95" s="136"/>
      <c r="IV95" s="136"/>
    </row>
    <row r="96" spans="1:256" s="137" customFormat="1" ht="30" customHeight="1" x14ac:dyDescent="0.2">
      <c r="A96" s="149">
        <v>78</v>
      </c>
      <c r="B96" s="255"/>
      <c r="C96" s="299"/>
      <c r="D96" s="150" t="s">
        <v>267</v>
      </c>
      <c r="E96" s="229" t="str">
        <f>IF('10.(3)共同提案先総括表 '!E24=0,"",'10.(3)共同提案先総括表 '!E24)</f>
        <v/>
      </c>
      <c r="F96" s="155">
        <v>2000000</v>
      </c>
      <c r="G96" s="302"/>
      <c r="H96" s="305"/>
      <c r="I96" s="136"/>
      <c r="J96" s="136"/>
      <c r="K96" s="136"/>
      <c r="L96" s="136"/>
      <c r="M96" s="109"/>
      <c r="N96" s="109"/>
      <c r="O96" s="109"/>
      <c r="P96" s="109"/>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36"/>
      <c r="CO96" s="136"/>
      <c r="CP96" s="136"/>
      <c r="CQ96" s="136"/>
      <c r="CR96" s="136"/>
      <c r="CS96" s="136"/>
      <c r="CT96" s="136"/>
      <c r="CU96" s="136"/>
      <c r="CV96" s="136"/>
      <c r="CW96" s="136"/>
      <c r="CX96" s="136"/>
      <c r="CY96" s="136"/>
      <c r="CZ96" s="136"/>
      <c r="DA96" s="136"/>
      <c r="DB96" s="136"/>
      <c r="DC96" s="136"/>
      <c r="DD96" s="136"/>
      <c r="DE96" s="136"/>
      <c r="DF96" s="136"/>
      <c r="DG96" s="136"/>
      <c r="DH96" s="136"/>
      <c r="DI96" s="136"/>
      <c r="DJ96" s="136"/>
      <c r="DK96" s="136"/>
      <c r="DL96" s="136"/>
      <c r="DM96" s="136"/>
      <c r="DN96" s="136"/>
      <c r="DO96" s="136"/>
      <c r="DP96" s="136"/>
      <c r="DQ96" s="136"/>
      <c r="DR96" s="136"/>
      <c r="DS96" s="136"/>
      <c r="DT96" s="136"/>
      <c r="DU96" s="136"/>
      <c r="DV96" s="136"/>
      <c r="DW96" s="136"/>
      <c r="DX96" s="136"/>
      <c r="DY96" s="136"/>
      <c r="DZ96" s="136"/>
      <c r="EA96" s="136"/>
      <c r="EB96" s="136"/>
      <c r="EC96" s="136"/>
      <c r="ED96" s="136"/>
      <c r="EE96" s="136"/>
      <c r="EF96" s="136"/>
      <c r="EG96" s="136"/>
      <c r="EH96" s="136"/>
      <c r="EI96" s="136"/>
      <c r="EJ96" s="136"/>
      <c r="EK96" s="136"/>
      <c r="EL96" s="136"/>
      <c r="EM96" s="136"/>
      <c r="EN96" s="136"/>
      <c r="EO96" s="136"/>
      <c r="EP96" s="136"/>
      <c r="EQ96" s="136"/>
      <c r="ER96" s="136"/>
      <c r="ES96" s="136"/>
      <c r="ET96" s="136"/>
      <c r="EU96" s="136"/>
      <c r="EV96" s="136"/>
      <c r="EW96" s="136"/>
      <c r="EX96" s="136"/>
      <c r="EY96" s="136"/>
      <c r="EZ96" s="136"/>
      <c r="FA96" s="136"/>
      <c r="FB96" s="136"/>
      <c r="FC96" s="136"/>
      <c r="FD96" s="136"/>
      <c r="FE96" s="136"/>
      <c r="FF96" s="136"/>
      <c r="FG96" s="136"/>
      <c r="FH96" s="136"/>
      <c r="FI96" s="136"/>
      <c r="FJ96" s="136"/>
      <c r="FK96" s="136"/>
      <c r="FL96" s="136"/>
      <c r="FM96" s="136"/>
      <c r="FN96" s="136"/>
      <c r="FO96" s="136"/>
      <c r="FP96" s="136"/>
      <c r="FQ96" s="136"/>
      <c r="FR96" s="136"/>
      <c r="FS96" s="136"/>
      <c r="FT96" s="136"/>
      <c r="FU96" s="136"/>
      <c r="FV96" s="136"/>
      <c r="FW96" s="136"/>
      <c r="FX96" s="136"/>
      <c r="FY96" s="136"/>
      <c r="FZ96" s="136"/>
      <c r="GA96" s="136"/>
      <c r="GB96" s="136"/>
      <c r="GC96" s="136"/>
      <c r="GD96" s="136"/>
      <c r="GE96" s="136"/>
      <c r="GF96" s="136"/>
      <c r="GG96" s="136"/>
      <c r="GH96" s="136"/>
      <c r="GI96" s="136"/>
      <c r="GJ96" s="136"/>
      <c r="GK96" s="136"/>
      <c r="GL96" s="136"/>
      <c r="GM96" s="136"/>
      <c r="GN96" s="136"/>
      <c r="GO96" s="136"/>
      <c r="GP96" s="136"/>
      <c r="GQ96" s="136"/>
      <c r="GR96" s="136"/>
      <c r="GS96" s="136"/>
      <c r="GT96" s="136"/>
      <c r="GU96" s="136"/>
      <c r="GV96" s="136"/>
      <c r="GW96" s="136"/>
      <c r="GX96" s="136"/>
      <c r="GY96" s="136"/>
      <c r="GZ96" s="136"/>
      <c r="HA96" s="136"/>
      <c r="HB96" s="136"/>
      <c r="HC96" s="136"/>
      <c r="HD96" s="136"/>
      <c r="HE96" s="136"/>
      <c r="HF96" s="136"/>
      <c r="HG96" s="136"/>
      <c r="HH96" s="136"/>
      <c r="HI96" s="136"/>
      <c r="HJ96" s="136"/>
      <c r="HK96" s="136"/>
      <c r="HL96" s="136"/>
      <c r="HM96" s="136"/>
      <c r="HN96" s="136"/>
      <c r="HO96" s="136"/>
      <c r="HP96" s="136"/>
      <c r="HQ96" s="136"/>
      <c r="HR96" s="136"/>
      <c r="HS96" s="136"/>
      <c r="HT96" s="136"/>
      <c r="HU96" s="136"/>
      <c r="HV96" s="136"/>
      <c r="HW96" s="136"/>
      <c r="HX96" s="136"/>
      <c r="HY96" s="136"/>
      <c r="HZ96" s="136"/>
      <c r="IA96" s="136"/>
      <c r="IB96" s="136"/>
      <c r="IC96" s="136"/>
      <c r="ID96" s="136"/>
      <c r="IE96" s="136"/>
      <c r="IF96" s="136"/>
      <c r="IG96" s="136"/>
      <c r="IH96" s="136"/>
      <c r="II96" s="136"/>
      <c r="IJ96" s="136"/>
      <c r="IK96" s="136"/>
      <c r="IL96" s="136"/>
      <c r="IM96" s="136"/>
      <c r="IN96" s="136"/>
      <c r="IO96" s="136"/>
      <c r="IP96" s="136"/>
      <c r="IQ96" s="136"/>
      <c r="IR96" s="136"/>
      <c r="IS96" s="136"/>
      <c r="IT96" s="136"/>
      <c r="IU96" s="136"/>
      <c r="IV96" s="136"/>
    </row>
    <row r="97" spans="1:256" s="137" customFormat="1" ht="30" customHeight="1" x14ac:dyDescent="0.2">
      <c r="A97" s="149">
        <v>79</v>
      </c>
      <c r="B97" s="255"/>
      <c r="C97" s="299"/>
      <c r="D97" s="150" t="s">
        <v>268</v>
      </c>
      <c r="E97" s="229" t="str">
        <f>IF('10.(3)共同提案先総括表 '!F24=0,"",'10.(3)共同提案先総括表 '!F24)</f>
        <v/>
      </c>
      <c r="F97" s="155">
        <v>1000000</v>
      </c>
      <c r="G97" s="302"/>
      <c r="H97" s="208"/>
      <c r="I97" s="136"/>
      <c r="J97" s="136"/>
      <c r="K97" s="136"/>
      <c r="L97" s="136"/>
      <c r="M97" s="109"/>
      <c r="N97" s="109"/>
      <c r="O97" s="109"/>
      <c r="P97" s="109"/>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36"/>
      <c r="CO97" s="136"/>
      <c r="CP97" s="136"/>
      <c r="CQ97" s="136"/>
      <c r="CR97" s="136"/>
      <c r="CS97" s="136"/>
      <c r="CT97" s="136"/>
      <c r="CU97" s="136"/>
      <c r="CV97" s="136"/>
      <c r="CW97" s="136"/>
      <c r="CX97" s="136"/>
      <c r="CY97" s="136"/>
      <c r="CZ97" s="136"/>
      <c r="DA97" s="136"/>
      <c r="DB97" s="136"/>
      <c r="DC97" s="136"/>
      <c r="DD97" s="136"/>
      <c r="DE97" s="136"/>
      <c r="DF97" s="136"/>
      <c r="DG97" s="136"/>
      <c r="DH97" s="136"/>
      <c r="DI97" s="136"/>
      <c r="DJ97" s="136"/>
      <c r="DK97" s="136"/>
      <c r="DL97" s="136"/>
      <c r="DM97" s="136"/>
      <c r="DN97" s="136"/>
      <c r="DO97" s="136"/>
      <c r="DP97" s="136"/>
      <c r="DQ97" s="136"/>
      <c r="DR97" s="136"/>
      <c r="DS97" s="136"/>
      <c r="DT97" s="136"/>
      <c r="DU97" s="136"/>
      <c r="DV97" s="136"/>
      <c r="DW97" s="136"/>
      <c r="DX97" s="136"/>
      <c r="DY97" s="136"/>
      <c r="DZ97" s="136"/>
      <c r="EA97" s="136"/>
      <c r="EB97" s="136"/>
      <c r="EC97" s="136"/>
      <c r="ED97" s="136"/>
      <c r="EE97" s="136"/>
      <c r="EF97" s="136"/>
      <c r="EG97" s="136"/>
      <c r="EH97" s="136"/>
      <c r="EI97" s="136"/>
      <c r="EJ97" s="136"/>
      <c r="EK97" s="136"/>
      <c r="EL97" s="136"/>
      <c r="EM97" s="136"/>
      <c r="EN97" s="136"/>
      <c r="EO97" s="136"/>
      <c r="EP97" s="136"/>
      <c r="EQ97" s="136"/>
      <c r="ER97" s="136"/>
      <c r="ES97" s="136"/>
      <c r="ET97" s="136"/>
      <c r="EU97" s="136"/>
      <c r="EV97" s="136"/>
      <c r="EW97" s="136"/>
      <c r="EX97" s="136"/>
      <c r="EY97" s="136"/>
      <c r="EZ97" s="136"/>
      <c r="FA97" s="136"/>
      <c r="FB97" s="136"/>
      <c r="FC97" s="136"/>
      <c r="FD97" s="136"/>
      <c r="FE97" s="136"/>
      <c r="FF97" s="136"/>
      <c r="FG97" s="136"/>
      <c r="FH97" s="136"/>
      <c r="FI97" s="136"/>
      <c r="FJ97" s="136"/>
      <c r="FK97" s="136"/>
      <c r="FL97" s="136"/>
      <c r="FM97" s="136"/>
      <c r="FN97" s="136"/>
      <c r="FO97" s="136"/>
      <c r="FP97" s="136"/>
      <c r="FQ97" s="136"/>
      <c r="FR97" s="136"/>
      <c r="FS97" s="136"/>
      <c r="FT97" s="136"/>
      <c r="FU97" s="136"/>
      <c r="FV97" s="136"/>
      <c r="FW97" s="136"/>
      <c r="FX97" s="136"/>
      <c r="FY97" s="136"/>
      <c r="FZ97" s="136"/>
      <c r="GA97" s="136"/>
      <c r="GB97" s="136"/>
      <c r="GC97" s="136"/>
      <c r="GD97" s="136"/>
      <c r="GE97" s="136"/>
      <c r="GF97" s="136"/>
      <c r="GG97" s="136"/>
      <c r="GH97" s="136"/>
      <c r="GI97" s="136"/>
      <c r="GJ97" s="136"/>
      <c r="GK97" s="136"/>
      <c r="GL97" s="136"/>
      <c r="GM97" s="136"/>
      <c r="GN97" s="136"/>
      <c r="GO97" s="136"/>
      <c r="GP97" s="136"/>
      <c r="GQ97" s="136"/>
      <c r="GR97" s="136"/>
      <c r="GS97" s="136"/>
      <c r="GT97" s="136"/>
      <c r="GU97" s="136"/>
      <c r="GV97" s="136"/>
      <c r="GW97" s="136"/>
      <c r="GX97" s="136"/>
      <c r="GY97" s="136"/>
      <c r="GZ97" s="136"/>
      <c r="HA97" s="136"/>
      <c r="HB97" s="136"/>
      <c r="HC97" s="136"/>
      <c r="HD97" s="136"/>
      <c r="HE97" s="136"/>
      <c r="HF97" s="136"/>
      <c r="HG97" s="136"/>
      <c r="HH97" s="136"/>
      <c r="HI97" s="136"/>
      <c r="HJ97" s="136"/>
      <c r="HK97" s="136"/>
      <c r="HL97" s="136"/>
      <c r="HM97" s="136"/>
      <c r="HN97" s="136"/>
      <c r="HO97" s="136"/>
      <c r="HP97" s="136"/>
      <c r="HQ97" s="136"/>
      <c r="HR97" s="136"/>
      <c r="HS97" s="136"/>
      <c r="HT97" s="136"/>
      <c r="HU97" s="136"/>
      <c r="HV97" s="136"/>
      <c r="HW97" s="136"/>
      <c r="HX97" s="136"/>
      <c r="HY97" s="136"/>
      <c r="HZ97" s="136"/>
      <c r="IA97" s="136"/>
      <c r="IB97" s="136"/>
      <c r="IC97" s="136"/>
      <c r="ID97" s="136"/>
      <c r="IE97" s="136"/>
      <c r="IF97" s="136"/>
      <c r="IG97" s="136"/>
      <c r="IH97" s="136"/>
      <c r="II97" s="136"/>
      <c r="IJ97" s="136"/>
      <c r="IK97" s="136"/>
      <c r="IL97" s="136"/>
      <c r="IM97" s="136"/>
      <c r="IN97" s="136"/>
      <c r="IO97" s="136"/>
      <c r="IP97" s="136"/>
      <c r="IQ97" s="136"/>
      <c r="IR97" s="136"/>
      <c r="IS97" s="136"/>
      <c r="IT97" s="136"/>
      <c r="IU97" s="136"/>
      <c r="IV97" s="136"/>
    </row>
    <row r="98" spans="1:256" s="137" customFormat="1" ht="30" customHeight="1" x14ac:dyDescent="0.2">
      <c r="A98" s="149">
        <v>80</v>
      </c>
      <c r="B98" s="255"/>
      <c r="C98" s="300"/>
      <c r="D98" s="150" t="s">
        <v>296</v>
      </c>
      <c r="E98" s="229" t="str">
        <f>IF('10.(3)共同提案先総括表 '!H24=0,"",'10.(3)共同提案先総括表 '!H24)</f>
        <v/>
      </c>
      <c r="F98" s="155">
        <v>1000000</v>
      </c>
      <c r="G98" s="303"/>
      <c r="H98" s="208"/>
      <c r="I98" s="136"/>
      <c r="J98" s="136"/>
      <c r="K98" s="136"/>
      <c r="L98" s="136"/>
      <c r="M98" s="109"/>
      <c r="N98" s="109"/>
      <c r="O98" s="109"/>
      <c r="P98" s="109"/>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6"/>
      <c r="BI98" s="136"/>
      <c r="BJ98" s="136"/>
      <c r="BK98" s="136"/>
      <c r="BL98" s="136"/>
      <c r="BM98" s="136"/>
      <c r="BN98" s="136"/>
      <c r="BO98" s="136"/>
      <c r="BP98" s="136"/>
      <c r="BQ98" s="136"/>
      <c r="BR98" s="136"/>
      <c r="BS98" s="136"/>
      <c r="BT98" s="136"/>
      <c r="BU98" s="136"/>
      <c r="BV98" s="136"/>
      <c r="BW98" s="136"/>
      <c r="BX98" s="136"/>
      <c r="BY98" s="136"/>
      <c r="BZ98" s="136"/>
      <c r="CA98" s="136"/>
      <c r="CB98" s="136"/>
      <c r="CC98" s="136"/>
      <c r="CD98" s="136"/>
      <c r="CE98" s="136"/>
      <c r="CF98" s="136"/>
      <c r="CG98" s="136"/>
      <c r="CH98" s="136"/>
      <c r="CI98" s="136"/>
      <c r="CJ98" s="136"/>
      <c r="CK98" s="136"/>
      <c r="CL98" s="136"/>
      <c r="CM98" s="136"/>
      <c r="CN98" s="136"/>
      <c r="CO98" s="136"/>
      <c r="CP98" s="136"/>
      <c r="CQ98" s="136"/>
      <c r="CR98" s="136"/>
      <c r="CS98" s="136"/>
      <c r="CT98" s="136"/>
      <c r="CU98" s="136"/>
      <c r="CV98" s="136"/>
      <c r="CW98" s="136"/>
      <c r="CX98" s="136"/>
      <c r="CY98" s="136"/>
      <c r="CZ98" s="136"/>
      <c r="DA98" s="136"/>
      <c r="DB98" s="136"/>
      <c r="DC98" s="136"/>
      <c r="DD98" s="136"/>
      <c r="DE98" s="136"/>
      <c r="DF98" s="136"/>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36"/>
      <c r="EE98" s="136"/>
      <c r="EF98" s="136"/>
      <c r="EG98" s="136"/>
      <c r="EH98" s="136"/>
      <c r="EI98" s="136"/>
      <c r="EJ98" s="136"/>
      <c r="EK98" s="136"/>
      <c r="EL98" s="136"/>
      <c r="EM98" s="136"/>
      <c r="EN98" s="136"/>
      <c r="EO98" s="136"/>
      <c r="EP98" s="136"/>
      <c r="EQ98" s="136"/>
      <c r="ER98" s="136"/>
      <c r="ES98" s="136"/>
      <c r="ET98" s="136"/>
      <c r="EU98" s="136"/>
      <c r="EV98" s="136"/>
      <c r="EW98" s="136"/>
      <c r="EX98" s="136"/>
      <c r="EY98" s="136"/>
      <c r="EZ98" s="136"/>
      <c r="FA98" s="136"/>
      <c r="FB98" s="136"/>
      <c r="FC98" s="136"/>
      <c r="FD98" s="136"/>
      <c r="FE98" s="136"/>
      <c r="FF98" s="136"/>
      <c r="FG98" s="136"/>
      <c r="FH98" s="136"/>
      <c r="FI98" s="136"/>
      <c r="FJ98" s="136"/>
      <c r="FK98" s="136"/>
      <c r="FL98" s="136"/>
      <c r="FM98" s="136"/>
      <c r="FN98" s="136"/>
      <c r="FO98" s="136"/>
      <c r="FP98" s="136"/>
      <c r="FQ98" s="136"/>
      <c r="FR98" s="136"/>
      <c r="FS98" s="136"/>
      <c r="FT98" s="136"/>
      <c r="FU98" s="136"/>
      <c r="FV98" s="136"/>
      <c r="FW98" s="136"/>
      <c r="FX98" s="136"/>
      <c r="FY98" s="136"/>
      <c r="FZ98" s="136"/>
      <c r="GA98" s="136"/>
      <c r="GB98" s="136"/>
      <c r="GC98" s="136"/>
      <c r="GD98" s="136"/>
      <c r="GE98" s="136"/>
      <c r="GF98" s="136"/>
      <c r="GG98" s="136"/>
      <c r="GH98" s="136"/>
      <c r="GI98" s="136"/>
      <c r="GJ98" s="136"/>
      <c r="GK98" s="136"/>
      <c r="GL98" s="136"/>
      <c r="GM98" s="136"/>
      <c r="GN98" s="136"/>
      <c r="GO98" s="136"/>
      <c r="GP98" s="136"/>
      <c r="GQ98" s="136"/>
      <c r="GR98" s="136"/>
      <c r="GS98" s="136"/>
      <c r="GT98" s="136"/>
      <c r="GU98" s="136"/>
      <c r="GV98" s="136"/>
      <c r="GW98" s="136"/>
      <c r="GX98" s="136"/>
      <c r="GY98" s="136"/>
      <c r="GZ98" s="136"/>
      <c r="HA98" s="136"/>
      <c r="HB98" s="136"/>
      <c r="HC98" s="136"/>
      <c r="HD98" s="136"/>
      <c r="HE98" s="136"/>
      <c r="HF98" s="136"/>
      <c r="HG98" s="136"/>
      <c r="HH98" s="136"/>
      <c r="HI98" s="136"/>
      <c r="HJ98" s="136"/>
      <c r="HK98" s="136"/>
      <c r="HL98" s="136"/>
      <c r="HM98" s="136"/>
      <c r="HN98" s="136"/>
      <c r="HO98" s="136"/>
      <c r="HP98" s="136"/>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row>
    <row r="99" spans="1:256" s="137" customFormat="1" ht="30" customHeight="1" x14ac:dyDescent="0.2">
      <c r="A99" s="149">
        <v>81</v>
      </c>
      <c r="B99" s="255"/>
      <c r="C99" s="298" t="s">
        <v>280</v>
      </c>
      <c r="D99" s="150" t="s">
        <v>140</v>
      </c>
      <c r="E99" s="229" t="str">
        <f>IFERROR("",'10.(3)共同提案先総括表 '!B25)</f>
        <v/>
      </c>
      <c r="F99" s="155">
        <v>9998000</v>
      </c>
      <c r="G99" s="301" t="s">
        <v>141</v>
      </c>
      <c r="H99" s="304" t="s">
        <v>306</v>
      </c>
      <c r="I99" s="136"/>
      <c r="J99" s="136"/>
      <c r="K99" s="136"/>
      <c r="L99" s="136"/>
      <c r="M99" s="109"/>
      <c r="N99" s="109"/>
      <c r="O99" s="109"/>
      <c r="P99" s="109"/>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6"/>
      <c r="BI99" s="136"/>
      <c r="BJ99" s="136"/>
      <c r="BK99" s="136"/>
      <c r="BL99" s="136"/>
      <c r="BM99" s="136"/>
      <c r="BN99" s="136"/>
      <c r="BO99" s="136"/>
      <c r="BP99" s="136"/>
      <c r="BQ99" s="136"/>
      <c r="BR99" s="136"/>
      <c r="BS99" s="136"/>
      <c r="BT99" s="136"/>
      <c r="BU99" s="136"/>
      <c r="BV99" s="136"/>
      <c r="BW99" s="136"/>
      <c r="BX99" s="136"/>
      <c r="BY99" s="136"/>
      <c r="BZ99" s="136"/>
      <c r="CA99" s="136"/>
      <c r="CB99" s="136"/>
      <c r="CC99" s="136"/>
      <c r="CD99" s="136"/>
      <c r="CE99" s="136"/>
      <c r="CF99" s="136"/>
      <c r="CG99" s="136"/>
      <c r="CH99" s="136"/>
      <c r="CI99" s="136"/>
      <c r="CJ99" s="136"/>
      <c r="CK99" s="136"/>
      <c r="CL99" s="136"/>
      <c r="CM99" s="136"/>
      <c r="CN99" s="136"/>
      <c r="CO99" s="136"/>
      <c r="CP99" s="136"/>
      <c r="CQ99" s="136"/>
      <c r="CR99" s="136"/>
      <c r="CS99" s="136"/>
      <c r="CT99" s="136"/>
      <c r="CU99" s="136"/>
      <c r="CV99" s="136"/>
      <c r="CW99" s="136"/>
      <c r="CX99" s="136"/>
      <c r="CY99" s="136"/>
      <c r="CZ99" s="136"/>
      <c r="DA99" s="136"/>
      <c r="DB99" s="136"/>
      <c r="DC99" s="136"/>
      <c r="DD99" s="136"/>
      <c r="DE99" s="136"/>
      <c r="DF99" s="136"/>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36"/>
      <c r="EE99" s="136"/>
      <c r="EF99" s="136"/>
      <c r="EG99" s="136"/>
      <c r="EH99" s="136"/>
      <c r="EI99" s="136"/>
      <c r="EJ99" s="136"/>
      <c r="EK99" s="136"/>
      <c r="EL99" s="136"/>
      <c r="EM99" s="136"/>
      <c r="EN99" s="136"/>
      <c r="EO99" s="136"/>
      <c r="EP99" s="136"/>
      <c r="EQ99" s="136"/>
      <c r="ER99" s="136"/>
      <c r="ES99" s="136"/>
      <c r="ET99" s="136"/>
      <c r="EU99" s="136"/>
      <c r="EV99" s="136"/>
      <c r="EW99" s="136"/>
      <c r="EX99" s="136"/>
      <c r="EY99" s="136"/>
      <c r="EZ99" s="136"/>
      <c r="FA99" s="136"/>
      <c r="FB99" s="136"/>
      <c r="FC99" s="136"/>
      <c r="FD99" s="136"/>
      <c r="FE99" s="136"/>
      <c r="FF99" s="136"/>
      <c r="FG99" s="136"/>
      <c r="FH99" s="136"/>
      <c r="FI99" s="136"/>
      <c r="FJ99" s="136"/>
      <c r="FK99" s="136"/>
      <c r="FL99" s="136"/>
      <c r="FM99" s="136"/>
      <c r="FN99" s="136"/>
      <c r="FO99" s="136"/>
      <c r="FP99" s="136"/>
      <c r="FQ99" s="136"/>
      <c r="FR99" s="136"/>
      <c r="FS99" s="136"/>
      <c r="FT99" s="136"/>
      <c r="FU99" s="136"/>
      <c r="FV99" s="136"/>
      <c r="FW99" s="136"/>
      <c r="FX99" s="136"/>
      <c r="FY99" s="136"/>
      <c r="FZ99" s="136"/>
      <c r="GA99" s="136"/>
      <c r="GB99" s="136"/>
      <c r="GC99" s="136"/>
      <c r="GD99" s="136"/>
      <c r="GE99" s="136"/>
      <c r="GF99" s="136"/>
      <c r="GG99" s="136"/>
      <c r="GH99" s="136"/>
      <c r="GI99" s="136"/>
      <c r="GJ99" s="136"/>
      <c r="GK99" s="136"/>
      <c r="GL99" s="136"/>
      <c r="GM99" s="136"/>
      <c r="GN99" s="136"/>
      <c r="GO99" s="136"/>
      <c r="GP99" s="136"/>
      <c r="GQ99" s="136"/>
      <c r="GR99" s="136"/>
      <c r="GS99" s="136"/>
      <c r="GT99" s="136"/>
      <c r="GU99" s="136"/>
      <c r="GV99" s="136"/>
      <c r="GW99" s="136"/>
      <c r="GX99" s="136"/>
      <c r="GY99" s="136"/>
      <c r="GZ99" s="136"/>
      <c r="HA99" s="136"/>
      <c r="HB99" s="136"/>
      <c r="HC99" s="136"/>
      <c r="HD99" s="136"/>
      <c r="HE99" s="136"/>
      <c r="HF99" s="136"/>
      <c r="HG99" s="136"/>
      <c r="HH99" s="136"/>
      <c r="HI99" s="136"/>
      <c r="HJ99" s="136"/>
      <c r="HK99" s="136"/>
      <c r="HL99" s="136"/>
      <c r="HM99" s="136"/>
      <c r="HN99" s="136"/>
      <c r="HO99" s="136"/>
      <c r="HP99" s="136"/>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row>
    <row r="100" spans="1:256" s="137" customFormat="1" ht="30" customHeight="1" x14ac:dyDescent="0.2">
      <c r="A100" s="149">
        <v>82</v>
      </c>
      <c r="B100" s="255"/>
      <c r="C100" s="299"/>
      <c r="D100" s="150" t="s">
        <v>233</v>
      </c>
      <c r="E100" s="229" t="str">
        <f>IFERROR("",'10.(3)共同提案先総括表 '!C25)</f>
        <v/>
      </c>
      <c r="F100" s="156">
        <v>6666000</v>
      </c>
      <c r="G100" s="302"/>
      <c r="H100" s="305"/>
      <c r="I100" s="136"/>
      <c r="J100" s="136"/>
      <c r="K100" s="136"/>
      <c r="L100" s="136"/>
      <c r="M100" s="109"/>
      <c r="N100" s="109"/>
      <c r="O100" s="109"/>
      <c r="P100" s="109"/>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6"/>
      <c r="BI100" s="136"/>
      <c r="BJ100" s="136"/>
      <c r="BK100" s="136"/>
      <c r="BL100" s="136"/>
      <c r="BM100" s="136"/>
      <c r="BN100" s="136"/>
      <c r="BO100" s="136"/>
      <c r="BP100" s="136"/>
      <c r="BQ100" s="136"/>
      <c r="BR100" s="136"/>
      <c r="BS100" s="136"/>
      <c r="BT100" s="136"/>
      <c r="BU100" s="136"/>
      <c r="BV100" s="136"/>
      <c r="BW100" s="136"/>
      <c r="BX100" s="136"/>
      <c r="BY100" s="136"/>
      <c r="BZ100" s="136"/>
      <c r="CA100" s="136"/>
      <c r="CB100" s="136"/>
      <c r="CC100" s="136"/>
      <c r="CD100" s="136"/>
      <c r="CE100" s="136"/>
      <c r="CF100" s="136"/>
      <c r="CG100" s="136"/>
      <c r="CH100" s="136"/>
      <c r="CI100" s="136"/>
      <c r="CJ100" s="136"/>
      <c r="CK100" s="136"/>
      <c r="CL100" s="136"/>
      <c r="CM100" s="136"/>
      <c r="CN100" s="136"/>
      <c r="CO100" s="136"/>
      <c r="CP100" s="136"/>
      <c r="CQ100" s="136"/>
      <c r="CR100" s="136"/>
      <c r="CS100" s="136"/>
      <c r="CT100" s="136"/>
      <c r="CU100" s="136"/>
      <c r="CV100" s="136"/>
      <c r="CW100" s="136"/>
      <c r="CX100" s="136"/>
      <c r="CY100" s="136"/>
      <c r="CZ100" s="136"/>
      <c r="DA100" s="136"/>
      <c r="DB100" s="136"/>
      <c r="DC100" s="136"/>
      <c r="DD100" s="136"/>
      <c r="DE100" s="136"/>
      <c r="DF100" s="136"/>
      <c r="DG100" s="136"/>
      <c r="DH100" s="136"/>
      <c r="DI100" s="136"/>
      <c r="DJ100" s="136"/>
      <c r="DK100" s="136"/>
      <c r="DL100" s="136"/>
      <c r="DM100" s="136"/>
      <c r="DN100" s="136"/>
      <c r="DO100" s="136"/>
      <c r="DP100" s="136"/>
      <c r="DQ100" s="136"/>
      <c r="DR100" s="136"/>
      <c r="DS100" s="136"/>
      <c r="DT100" s="136"/>
      <c r="DU100" s="136"/>
      <c r="DV100" s="136"/>
      <c r="DW100" s="136"/>
      <c r="DX100" s="136"/>
      <c r="DY100" s="136"/>
      <c r="DZ100" s="136"/>
      <c r="EA100" s="136"/>
      <c r="EB100" s="136"/>
      <c r="EC100" s="136"/>
      <c r="ED100" s="136"/>
      <c r="EE100" s="136"/>
      <c r="EF100" s="136"/>
      <c r="EG100" s="136"/>
      <c r="EH100" s="136"/>
      <c r="EI100" s="136"/>
      <c r="EJ100" s="136"/>
      <c r="EK100" s="136"/>
      <c r="EL100" s="136"/>
      <c r="EM100" s="136"/>
      <c r="EN100" s="136"/>
      <c r="EO100" s="136"/>
      <c r="EP100" s="136"/>
      <c r="EQ100" s="136"/>
      <c r="ER100" s="136"/>
      <c r="ES100" s="136"/>
      <c r="ET100" s="136"/>
      <c r="EU100" s="136"/>
      <c r="EV100" s="136"/>
      <c r="EW100" s="136"/>
      <c r="EX100" s="136"/>
      <c r="EY100" s="136"/>
      <c r="EZ100" s="136"/>
      <c r="FA100" s="136"/>
      <c r="FB100" s="136"/>
      <c r="FC100" s="136"/>
      <c r="FD100" s="136"/>
      <c r="FE100" s="136"/>
      <c r="FF100" s="136"/>
      <c r="FG100" s="136"/>
      <c r="FH100" s="136"/>
      <c r="FI100" s="136"/>
      <c r="FJ100" s="136"/>
      <c r="FK100" s="136"/>
      <c r="FL100" s="136"/>
      <c r="FM100" s="136"/>
      <c r="FN100" s="136"/>
      <c r="FO100" s="136"/>
      <c r="FP100" s="136"/>
      <c r="FQ100" s="136"/>
      <c r="FR100" s="136"/>
      <c r="FS100" s="136"/>
      <c r="FT100" s="136"/>
      <c r="FU100" s="136"/>
      <c r="FV100" s="136"/>
      <c r="FW100" s="136"/>
      <c r="FX100" s="136"/>
      <c r="FY100" s="136"/>
      <c r="FZ100" s="136"/>
      <c r="GA100" s="136"/>
      <c r="GB100" s="136"/>
      <c r="GC100" s="136"/>
      <c r="GD100" s="136"/>
      <c r="GE100" s="136"/>
      <c r="GF100" s="136"/>
      <c r="GG100" s="136"/>
      <c r="GH100" s="136"/>
      <c r="GI100" s="136"/>
      <c r="GJ100" s="136"/>
      <c r="GK100" s="136"/>
      <c r="GL100" s="136"/>
      <c r="GM100" s="136"/>
      <c r="GN100" s="136"/>
      <c r="GO100" s="136"/>
      <c r="GP100" s="136"/>
      <c r="GQ100" s="136"/>
      <c r="GR100" s="136"/>
      <c r="GS100" s="136"/>
      <c r="GT100" s="136"/>
      <c r="GU100" s="136"/>
      <c r="GV100" s="136"/>
      <c r="GW100" s="136"/>
      <c r="GX100" s="136"/>
      <c r="GY100" s="136"/>
      <c r="GZ100" s="136"/>
      <c r="HA100" s="136"/>
      <c r="HB100" s="136"/>
      <c r="HC100" s="136"/>
      <c r="HD100" s="136"/>
      <c r="HE100" s="136"/>
      <c r="HF100" s="136"/>
      <c r="HG100" s="136"/>
      <c r="HH100" s="136"/>
      <c r="HI100" s="136"/>
      <c r="HJ100" s="136"/>
      <c r="HK100" s="136"/>
      <c r="HL100" s="136"/>
      <c r="HM100" s="136"/>
      <c r="HN100" s="136"/>
      <c r="HO100" s="136"/>
      <c r="HP100" s="136"/>
      <c r="HQ100" s="136"/>
      <c r="HR100" s="136"/>
      <c r="HS100" s="136"/>
      <c r="HT100" s="136"/>
      <c r="HU100" s="136"/>
      <c r="HV100" s="136"/>
      <c r="HW100" s="136"/>
      <c r="HX100" s="136"/>
      <c r="HY100" s="136"/>
      <c r="HZ100" s="136"/>
      <c r="IA100" s="136"/>
      <c r="IB100" s="136"/>
      <c r="IC100" s="136"/>
      <c r="ID100" s="136"/>
      <c r="IE100" s="136"/>
      <c r="IF100" s="136"/>
      <c r="IG100" s="136"/>
      <c r="IH100" s="136"/>
      <c r="II100" s="136"/>
      <c r="IJ100" s="136"/>
      <c r="IK100" s="136"/>
      <c r="IL100" s="136"/>
      <c r="IM100" s="136"/>
      <c r="IN100" s="136"/>
      <c r="IO100" s="136"/>
      <c r="IP100" s="136"/>
      <c r="IQ100" s="136"/>
      <c r="IR100" s="136"/>
      <c r="IS100" s="136"/>
      <c r="IT100" s="136"/>
      <c r="IU100" s="136"/>
      <c r="IV100" s="136"/>
    </row>
    <row r="101" spans="1:256" s="137" customFormat="1" ht="30" customHeight="1" x14ac:dyDescent="0.2">
      <c r="A101" s="149">
        <v>83</v>
      </c>
      <c r="B101" s="255"/>
      <c r="C101" s="299"/>
      <c r="D101" s="150" t="s">
        <v>249</v>
      </c>
      <c r="E101" s="229" t="str">
        <f>IFERROR("",'10.(3)共同提案先総括表 '!D25)</f>
        <v/>
      </c>
      <c r="F101" s="155">
        <v>1333000</v>
      </c>
      <c r="G101" s="302"/>
      <c r="H101" s="305"/>
      <c r="I101" s="136"/>
      <c r="J101" s="136"/>
      <c r="K101" s="136"/>
      <c r="L101" s="136"/>
      <c r="M101" s="109"/>
      <c r="N101" s="109"/>
      <c r="O101" s="109"/>
      <c r="P101" s="109"/>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6"/>
      <c r="BI101" s="136"/>
      <c r="BJ101" s="136"/>
      <c r="BK101" s="136"/>
      <c r="BL101" s="136"/>
      <c r="BM101" s="136"/>
      <c r="BN101" s="136"/>
      <c r="BO101" s="136"/>
      <c r="BP101" s="136"/>
      <c r="BQ101" s="136"/>
      <c r="BR101" s="136"/>
      <c r="BS101" s="136"/>
      <c r="BT101" s="136"/>
      <c r="BU101" s="136"/>
      <c r="BV101" s="136"/>
      <c r="BW101" s="136"/>
      <c r="BX101" s="136"/>
      <c r="BY101" s="136"/>
      <c r="BZ101" s="136"/>
      <c r="CA101" s="136"/>
      <c r="CB101" s="136"/>
      <c r="CC101" s="136"/>
      <c r="CD101" s="136"/>
      <c r="CE101" s="136"/>
      <c r="CF101" s="136"/>
      <c r="CG101" s="136"/>
      <c r="CH101" s="136"/>
      <c r="CI101" s="136"/>
      <c r="CJ101" s="136"/>
      <c r="CK101" s="136"/>
      <c r="CL101" s="136"/>
      <c r="CM101" s="136"/>
      <c r="CN101" s="136"/>
      <c r="CO101" s="136"/>
      <c r="CP101" s="136"/>
      <c r="CQ101" s="136"/>
      <c r="CR101" s="136"/>
      <c r="CS101" s="136"/>
      <c r="CT101" s="136"/>
      <c r="CU101" s="136"/>
      <c r="CV101" s="136"/>
      <c r="CW101" s="136"/>
      <c r="CX101" s="136"/>
      <c r="CY101" s="136"/>
      <c r="CZ101" s="136"/>
      <c r="DA101" s="136"/>
      <c r="DB101" s="136"/>
      <c r="DC101" s="136"/>
      <c r="DD101" s="136"/>
      <c r="DE101" s="136"/>
      <c r="DF101" s="136"/>
      <c r="DG101" s="136"/>
      <c r="DH101" s="136"/>
      <c r="DI101" s="136"/>
      <c r="DJ101" s="136"/>
      <c r="DK101" s="136"/>
      <c r="DL101" s="136"/>
      <c r="DM101" s="136"/>
      <c r="DN101" s="136"/>
      <c r="DO101" s="136"/>
      <c r="DP101" s="136"/>
      <c r="DQ101" s="136"/>
      <c r="DR101" s="136"/>
      <c r="DS101" s="136"/>
      <c r="DT101" s="136"/>
      <c r="DU101" s="136"/>
      <c r="DV101" s="136"/>
      <c r="DW101" s="136"/>
      <c r="DX101" s="136"/>
      <c r="DY101" s="136"/>
      <c r="DZ101" s="136"/>
      <c r="EA101" s="136"/>
      <c r="EB101" s="136"/>
      <c r="EC101" s="136"/>
      <c r="ED101" s="136"/>
      <c r="EE101" s="136"/>
      <c r="EF101" s="136"/>
      <c r="EG101" s="136"/>
      <c r="EH101" s="136"/>
      <c r="EI101" s="136"/>
      <c r="EJ101" s="136"/>
      <c r="EK101" s="136"/>
      <c r="EL101" s="136"/>
      <c r="EM101" s="136"/>
      <c r="EN101" s="136"/>
      <c r="EO101" s="136"/>
      <c r="EP101" s="136"/>
      <c r="EQ101" s="136"/>
      <c r="ER101" s="136"/>
      <c r="ES101" s="136"/>
      <c r="ET101" s="136"/>
      <c r="EU101" s="136"/>
      <c r="EV101" s="136"/>
      <c r="EW101" s="136"/>
      <c r="EX101" s="136"/>
      <c r="EY101" s="136"/>
      <c r="EZ101" s="136"/>
      <c r="FA101" s="136"/>
      <c r="FB101" s="136"/>
      <c r="FC101" s="136"/>
      <c r="FD101" s="136"/>
      <c r="FE101" s="136"/>
      <c r="FF101" s="136"/>
      <c r="FG101" s="136"/>
      <c r="FH101" s="136"/>
      <c r="FI101" s="136"/>
      <c r="FJ101" s="136"/>
      <c r="FK101" s="136"/>
      <c r="FL101" s="136"/>
      <c r="FM101" s="136"/>
      <c r="FN101" s="136"/>
      <c r="FO101" s="136"/>
      <c r="FP101" s="136"/>
      <c r="FQ101" s="136"/>
      <c r="FR101" s="136"/>
      <c r="FS101" s="136"/>
      <c r="FT101" s="136"/>
      <c r="FU101" s="136"/>
      <c r="FV101" s="136"/>
      <c r="FW101" s="136"/>
      <c r="FX101" s="136"/>
      <c r="FY101" s="136"/>
      <c r="FZ101" s="136"/>
      <c r="GA101" s="136"/>
      <c r="GB101" s="136"/>
      <c r="GC101" s="136"/>
      <c r="GD101" s="136"/>
      <c r="GE101" s="136"/>
      <c r="GF101" s="136"/>
      <c r="GG101" s="136"/>
      <c r="GH101" s="136"/>
      <c r="GI101" s="136"/>
      <c r="GJ101" s="136"/>
      <c r="GK101" s="136"/>
      <c r="GL101" s="136"/>
      <c r="GM101" s="136"/>
      <c r="GN101" s="136"/>
      <c r="GO101" s="136"/>
      <c r="GP101" s="136"/>
      <c r="GQ101" s="136"/>
      <c r="GR101" s="136"/>
      <c r="GS101" s="136"/>
      <c r="GT101" s="136"/>
      <c r="GU101" s="136"/>
      <c r="GV101" s="136"/>
      <c r="GW101" s="136"/>
      <c r="GX101" s="136"/>
      <c r="GY101" s="136"/>
      <c r="GZ101" s="136"/>
      <c r="HA101" s="136"/>
      <c r="HB101" s="136"/>
      <c r="HC101" s="136"/>
      <c r="HD101" s="136"/>
      <c r="HE101" s="136"/>
      <c r="HF101" s="136"/>
      <c r="HG101" s="136"/>
      <c r="HH101" s="136"/>
      <c r="HI101" s="136"/>
      <c r="HJ101" s="136"/>
      <c r="HK101" s="136"/>
      <c r="HL101" s="136"/>
      <c r="HM101" s="136"/>
      <c r="HN101" s="136"/>
      <c r="HO101" s="136"/>
      <c r="HP101" s="136"/>
      <c r="HQ101" s="136"/>
      <c r="HR101" s="136"/>
      <c r="HS101" s="136"/>
      <c r="HT101" s="136"/>
      <c r="HU101" s="136"/>
      <c r="HV101" s="136"/>
      <c r="HW101" s="136"/>
      <c r="HX101" s="136"/>
      <c r="HY101" s="136"/>
      <c r="HZ101" s="136"/>
      <c r="IA101" s="136"/>
      <c r="IB101" s="136"/>
      <c r="IC101" s="136"/>
      <c r="ID101" s="136"/>
      <c r="IE101" s="136"/>
      <c r="IF101" s="136"/>
      <c r="IG101" s="136"/>
      <c r="IH101" s="136"/>
      <c r="II101" s="136"/>
      <c r="IJ101" s="136"/>
      <c r="IK101" s="136"/>
      <c r="IL101" s="136"/>
      <c r="IM101" s="136"/>
      <c r="IN101" s="136"/>
      <c r="IO101" s="136"/>
      <c r="IP101" s="136"/>
      <c r="IQ101" s="136"/>
      <c r="IR101" s="136"/>
      <c r="IS101" s="136"/>
      <c r="IT101" s="136"/>
      <c r="IU101" s="136"/>
      <c r="IV101" s="136"/>
    </row>
    <row r="102" spans="1:256" s="137" customFormat="1" ht="30" customHeight="1" x14ac:dyDescent="0.2">
      <c r="A102" s="149">
        <v>84</v>
      </c>
      <c r="B102" s="255"/>
      <c r="C102" s="299"/>
      <c r="D102" s="150" t="s">
        <v>267</v>
      </c>
      <c r="E102" s="229" t="str">
        <f>IFERROR("",'10.(3)共同提案先総括表 '!E25)</f>
        <v/>
      </c>
      <c r="F102" s="155">
        <v>1333000</v>
      </c>
      <c r="G102" s="302"/>
      <c r="H102" s="305"/>
      <c r="I102" s="136"/>
      <c r="J102" s="136"/>
      <c r="K102" s="136"/>
      <c r="L102" s="136"/>
      <c r="M102" s="109"/>
      <c r="N102" s="109"/>
      <c r="O102" s="109"/>
      <c r="P102" s="109"/>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c r="BD102" s="136"/>
      <c r="BE102" s="136"/>
      <c r="BF102" s="136"/>
      <c r="BG102" s="136"/>
      <c r="BH102" s="136"/>
      <c r="BI102" s="136"/>
      <c r="BJ102" s="136"/>
      <c r="BK102" s="136"/>
      <c r="BL102" s="136"/>
      <c r="BM102" s="136"/>
      <c r="BN102" s="136"/>
      <c r="BO102" s="136"/>
      <c r="BP102" s="136"/>
      <c r="BQ102" s="136"/>
      <c r="BR102" s="136"/>
      <c r="BS102" s="136"/>
      <c r="BT102" s="136"/>
      <c r="BU102" s="136"/>
      <c r="BV102" s="136"/>
      <c r="BW102" s="136"/>
      <c r="BX102" s="136"/>
      <c r="BY102" s="136"/>
      <c r="BZ102" s="136"/>
      <c r="CA102" s="136"/>
      <c r="CB102" s="136"/>
      <c r="CC102" s="136"/>
      <c r="CD102" s="136"/>
      <c r="CE102" s="136"/>
      <c r="CF102" s="136"/>
      <c r="CG102" s="136"/>
      <c r="CH102" s="136"/>
      <c r="CI102" s="136"/>
      <c r="CJ102" s="136"/>
      <c r="CK102" s="136"/>
      <c r="CL102" s="136"/>
      <c r="CM102" s="136"/>
      <c r="CN102" s="136"/>
      <c r="CO102" s="136"/>
      <c r="CP102" s="136"/>
      <c r="CQ102" s="136"/>
      <c r="CR102" s="136"/>
      <c r="CS102" s="136"/>
      <c r="CT102" s="136"/>
      <c r="CU102" s="136"/>
      <c r="CV102" s="136"/>
      <c r="CW102" s="136"/>
      <c r="CX102" s="136"/>
      <c r="CY102" s="136"/>
      <c r="CZ102" s="136"/>
      <c r="DA102" s="136"/>
      <c r="DB102" s="136"/>
      <c r="DC102" s="136"/>
      <c r="DD102" s="136"/>
      <c r="DE102" s="136"/>
      <c r="DF102" s="136"/>
      <c r="DG102" s="136"/>
      <c r="DH102" s="136"/>
      <c r="DI102" s="136"/>
      <c r="DJ102" s="136"/>
      <c r="DK102" s="136"/>
      <c r="DL102" s="136"/>
      <c r="DM102" s="136"/>
      <c r="DN102" s="136"/>
      <c r="DO102" s="136"/>
      <c r="DP102" s="136"/>
      <c r="DQ102" s="136"/>
      <c r="DR102" s="136"/>
      <c r="DS102" s="136"/>
      <c r="DT102" s="136"/>
      <c r="DU102" s="136"/>
      <c r="DV102" s="136"/>
      <c r="DW102" s="136"/>
      <c r="DX102" s="136"/>
      <c r="DY102" s="136"/>
      <c r="DZ102" s="136"/>
      <c r="EA102" s="136"/>
      <c r="EB102" s="136"/>
      <c r="EC102" s="136"/>
      <c r="ED102" s="136"/>
      <c r="EE102" s="136"/>
      <c r="EF102" s="136"/>
      <c r="EG102" s="136"/>
      <c r="EH102" s="136"/>
      <c r="EI102" s="136"/>
      <c r="EJ102" s="136"/>
      <c r="EK102" s="136"/>
      <c r="EL102" s="136"/>
      <c r="EM102" s="136"/>
      <c r="EN102" s="136"/>
      <c r="EO102" s="136"/>
      <c r="EP102" s="136"/>
      <c r="EQ102" s="136"/>
      <c r="ER102" s="136"/>
      <c r="ES102" s="136"/>
      <c r="ET102" s="136"/>
      <c r="EU102" s="136"/>
      <c r="EV102" s="136"/>
      <c r="EW102" s="136"/>
      <c r="EX102" s="136"/>
      <c r="EY102" s="136"/>
      <c r="EZ102" s="136"/>
      <c r="FA102" s="136"/>
      <c r="FB102" s="136"/>
      <c r="FC102" s="136"/>
      <c r="FD102" s="136"/>
      <c r="FE102" s="136"/>
      <c r="FF102" s="136"/>
      <c r="FG102" s="136"/>
      <c r="FH102" s="136"/>
      <c r="FI102" s="136"/>
      <c r="FJ102" s="136"/>
      <c r="FK102" s="136"/>
      <c r="FL102" s="136"/>
      <c r="FM102" s="136"/>
      <c r="FN102" s="136"/>
      <c r="FO102" s="136"/>
      <c r="FP102" s="136"/>
      <c r="FQ102" s="136"/>
      <c r="FR102" s="136"/>
      <c r="FS102" s="136"/>
      <c r="FT102" s="136"/>
      <c r="FU102" s="136"/>
      <c r="FV102" s="136"/>
      <c r="FW102" s="136"/>
      <c r="FX102" s="136"/>
      <c r="FY102" s="136"/>
      <c r="FZ102" s="136"/>
      <c r="GA102" s="136"/>
      <c r="GB102" s="136"/>
      <c r="GC102" s="136"/>
      <c r="GD102" s="136"/>
      <c r="GE102" s="136"/>
      <c r="GF102" s="136"/>
      <c r="GG102" s="136"/>
      <c r="GH102" s="136"/>
      <c r="GI102" s="136"/>
      <c r="GJ102" s="136"/>
      <c r="GK102" s="136"/>
      <c r="GL102" s="136"/>
      <c r="GM102" s="136"/>
      <c r="GN102" s="136"/>
      <c r="GO102" s="136"/>
      <c r="GP102" s="136"/>
      <c r="GQ102" s="136"/>
      <c r="GR102" s="136"/>
      <c r="GS102" s="136"/>
      <c r="GT102" s="136"/>
      <c r="GU102" s="136"/>
      <c r="GV102" s="136"/>
      <c r="GW102" s="136"/>
      <c r="GX102" s="136"/>
      <c r="GY102" s="136"/>
      <c r="GZ102" s="136"/>
      <c r="HA102" s="136"/>
      <c r="HB102" s="136"/>
      <c r="HC102" s="136"/>
      <c r="HD102" s="136"/>
      <c r="HE102" s="136"/>
      <c r="HF102" s="136"/>
      <c r="HG102" s="136"/>
      <c r="HH102" s="136"/>
      <c r="HI102" s="136"/>
      <c r="HJ102" s="136"/>
      <c r="HK102" s="136"/>
      <c r="HL102" s="136"/>
      <c r="HM102" s="136"/>
      <c r="HN102" s="136"/>
      <c r="HO102" s="136"/>
      <c r="HP102" s="136"/>
      <c r="HQ102" s="136"/>
      <c r="HR102" s="136"/>
      <c r="HS102" s="136"/>
      <c r="HT102" s="136"/>
      <c r="HU102" s="136"/>
      <c r="HV102" s="136"/>
      <c r="HW102" s="136"/>
      <c r="HX102" s="136"/>
      <c r="HY102" s="136"/>
      <c r="HZ102" s="136"/>
      <c r="IA102" s="136"/>
      <c r="IB102" s="136"/>
      <c r="IC102" s="136"/>
      <c r="ID102" s="136"/>
      <c r="IE102" s="136"/>
      <c r="IF102" s="136"/>
      <c r="IG102" s="136"/>
      <c r="IH102" s="136"/>
      <c r="II102" s="136"/>
      <c r="IJ102" s="136"/>
      <c r="IK102" s="136"/>
      <c r="IL102" s="136"/>
      <c r="IM102" s="136"/>
      <c r="IN102" s="136"/>
      <c r="IO102" s="136"/>
      <c r="IP102" s="136"/>
      <c r="IQ102" s="136"/>
      <c r="IR102" s="136"/>
      <c r="IS102" s="136"/>
      <c r="IT102" s="136"/>
      <c r="IU102" s="136"/>
      <c r="IV102" s="136"/>
    </row>
    <row r="103" spans="1:256" s="137" customFormat="1" ht="30" customHeight="1" x14ac:dyDescent="0.2">
      <c r="A103" s="149">
        <v>85</v>
      </c>
      <c r="B103" s="255"/>
      <c r="C103" s="299"/>
      <c r="D103" s="150" t="s">
        <v>268</v>
      </c>
      <c r="E103" s="229" t="str">
        <f>IFERROR("",'10.(3)共同提案先総括表 '!F25)</f>
        <v/>
      </c>
      <c r="F103" s="155">
        <v>666000</v>
      </c>
      <c r="G103" s="302"/>
      <c r="H103" s="208"/>
      <c r="I103" s="136"/>
      <c r="J103" s="136"/>
      <c r="K103" s="136"/>
      <c r="L103" s="136"/>
      <c r="M103" s="109"/>
      <c r="N103" s="109"/>
      <c r="O103" s="109"/>
      <c r="P103" s="109"/>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36"/>
      <c r="AP103" s="136"/>
      <c r="AQ103" s="136"/>
      <c r="AR103" s="136"/>
      <c r="AS103" s="136"/>
      <c r="AT103" s="136"/>
      <c r="AU103" s="136"/>
      <c r="AV103" s="136"/>
      <c r="AW103" s="136"/>
      <c r="AX103" s="136"/>
      <c r="AY103" s="136"/>
      <c r="AZ103" s="136"/>
      <c r="BA103" s="136"/>
      <c r="BB103" s="136"/>
      <c r="BC103" s="136"/>
      <c r="BD103" s="136"/>
      <c r="BE103" s="136"/>
      <c r="BF103" s="136"/>
      <c r="BG103" s="136"/>
      <c r="BH103" s="136"/>
      <c r="BI103" s="136"/>
      <c r="BJ103" s="136"/>
      <c r="BK103" s="136"/>
      <c r="BL103" s="136"/>
      <c r="BM103" s="136"/>
      <c r="BN103" s="136"/>
      <c r="BO103" s="136"/>
      <c r="BP103" s="136"/>
      <c r="BQ103" s="136"/>
      <c r="BR103" s="136"/>
      <c r="BS103" s="136"/>
      <c r="BT103" s="136"/>
      <c r="BU103" s="136"/>
      <c r="BV103" s="136"/>
      <c r="BW103" s="136"/>
      <c r="BX103" s="136"/>
      <c r="BY103" s="136"/>
      <c r="BZ103" s="136"/>
      <c r="CA103" s="136"/>
      <c r="CB103" s="136"/>
      <c r="CC103" s="136"/>
      <c r="CD103" s="136"/>
      <c r="CE103" s="136"/>
      <c r="CF103" s="136"/>
      <c r="CG103" s="136"/>
      <c r="CH103" s="136"/>
      <c r="CI103" s="136"/>
      <c r="CJ103" s="136"/>
      <c r="CK103" s="136"/>
      <c r="CL103" s="136"/>
      <c r="CM103" s="136"/>
      <c r="CN103" s="136"/>
      <c r="CO103" s="136"/>
      <c r="CP103" s="136"/>
      <c r="CQ103" s="136"/>
      <c r="CR103" s="136"/>
      <c r="CS103" s="136"/>
      <c r="CT103" s="136"/>
      <c r="CU103" s="136"/>
      <c r="CV103" s="136"/>
      <c r="CW103" s="136"/>
      <c r="CX103" s="136"/>
      <c r="CY103" s="136"/>
      <c r="CZ103" s="136"/>
      <c r="DA103" s="136"/>
      <c r="DB103" s="136"/>
      <c r="DC103" s="136"/>
      <c r="DD103" s="136"/>
      <c r="DE103" s="136"/>
      <c r="DF103" s="136"/>
      <c r="DG103" s="136"/>
      <c r="DH103" s="136"/>
      <c r="DI103" s="136"/>
      <c r="DJ103" s="136"/>
      <c r="DK103" s="136"/>
      <c r="DL103" s="136"/>
      <c r="DM103" s="136"/>
      <c r="DN103" s="136"/>
      <c r="DO103" s="136"/>
      <c r="DP103" s="136"/>
      <c r="DQ103" s="136"/>
      <c r="DR103" s="136"/>
      <c r="DS103" s="136"/>
      <c r="DT103" s="136"/>
      <c r="DU103" s="136"/>
      <c r="DV103" s="136"/>
      <c r="DW103" s="136"/>
      <c r="DX103" s="136"/>
      <c r="DY103" s="136"/>
      <c r="DZ103" s="136"/>
      <c r="EA103" s="136"/>
      <c r="EB103" s="136"/>
      <c r="EC103" s="136"/>
      <c r="ED103" s="136"/>
      <c r="EE103" s="136"/>
      <c r="EF103" s="136"/>
      <c r="EG103" s="136"/>
      <c r="EH103" s="136"/>
      <c r="EI103" s="136"/>
      <c r="EJ103" s="136"/>
      <c r="EK103" s="136"/>
      <c r="EL103" s="136"/>
      <c r="EM103" s="136"/>
      <c r="EN103" s="136"/>
      <c r="EO103" s="136"/>
      <c r="EP103" s="136"/>
      <c r="EQ103" s="136"/>
      <c r="ER103" s="136"/>
      <c r="ES103" s="136"/>
      <c r="ET103" s="136"/>
      <c r="EU103" s="136"/>
      <c r="EV103" s="136"/>
      <c r="EW103" s="136"/>
      <c r="EX103" s="136"/>
      <c r="EY103" s="136"/>
      <c r="EZ103" s="136"/>
      <c r="FA103" s="136"/>
      <c r="FB103" s="136"/>
      <c r="FC103" s="136"/>
      <c r="FD103" s="136"/>
      <c r="FE103" s="136"/>
      <c r="FF103" s="136"/>
      <c r="FG103" s="136"/>
      <c r="FH103" s="136"/>
      <c r="FI103" s="136"/>
      <c r="FJ103" s="136"/>
      <c r="FK103" s="136"/>
      <c r="FL103" s="136"/>
      <c r="FM103" s="136"/>
      <c r="FN103" s="136"/>
      <c r="FO103" s="136"/>
      <c r="FP103" s="136"/>
      <c r="FQ103" s="136"/>
      <c r="FR103" s="136"/>
      <c r="FS103" s="136"/>
      <c r="FT103" s="136"/>
      <c r="FU103" s="136"/>
      <c r="FV103" s="136"/>
      <c r="FW103" s="136"/>
      <c r="FX103" s="136"/>
      <c r="FY103" s="136"/>
      <c r="FZ103" s="136"/>
      <c r="GA103" s="136"/>
      <c r="GB103" s="136"/>
      <c r="GC103" s="136"/>
      <c r="GD103" s="136"/>
      <c r="GE103" s="136"/>
      <c r="GF103" s="136"/>
      <c r="GG103" s="136"/>
      <c r="GH103" s="136"/>
      <c r="GI103" s="136"/>
      <c r="GJ103" s="136"/>
      <c r="GK103" s="136"/>
      <c r="GL103" s="136"/>
      <c r="GM103" s="136"/>
      <c r="GN103" s="136"/>
      <c r="GO103" s="136"/>
      <c r="GP103" s="136"/>
      <c r="GQ103" s="136"/>
      <c r="GR103" s="136"/>
      <c r="GS103" s="136"/>
      <c r="GT103" s="136"/>
      <c r="GU103" s="136"/>
      <c r="GV103" s="136"/>
      <c r="GW103" s="136"/>
      <c r="GX103" s="136"/>
      <c r="GY103" s="136"/>
      <c r="GZ103" s="136"/>
      <c r="HA103" s="136"/>
      <c r="HB103" s="136"/>
      <c r="HC103" s="136"/>
      <c r="HD103" s="136"/>
      <c r="HE103" s="136"/>
      <c r="HF103" s="136"/>
      <c r="HG103" s="136"/>
      <c r="HH103" s="136"/>
      <c r="HI103" s="136"/>
      <c r="HJ103" s="136"/>
      <c r="HK103" s="136"/>
      <c r="HL103" s="136"/>
      <c r="HM103" s="136"/>
      <c r="HN103" s="136"/>
      <c r="HO103" s="136"/>
      <c r="HP103" s="136"/>
      <c r="HQ103" s="136"/>
      <c r="HR103" s="136"/>
      <c r="HS103" s="136"/>
      <c r="HT103" s="136"/>
      <c r="HU103" s="136"/>
      <c r="HV103" s="136"/>
      <c r="HW103" s="136"/>
      <c r="HX103" s="136"/>
      <c r="HY103" s="136"/>
      <c r="HZ103" s="136"/>
      <c r="IA103" s="136"/>
      <c r="IB103" s="136"/>
      <c r="IC103" s="136"/>
      <c r="ID103" s="136"/>
      <c r="IE103" s="136"/>
      <c r="IF103" s="136"/>
      <c r="IG103" s="136"/>
      <c r="IH103" s="136"/>
      <c r="II103" s="136"/>
      <c r="IJ103" s="136"/>
      <c r="IK103" s="136"/>
      <c r="IL103" s="136"/>
      <c r="IM103" s="136"/>
      <c r="IN103" s="136"/>
      <c r="IO103" s="136"/>
      <c r="IP103" s="136"/>
      <c r="IQ103" s="136"/>
      <c r="IR103" s="136"/>
      <c r="IS103" s="136"/>
      <c r="IT103" s="136"/>
      <c r="IU103" s="136"/>
      <c r="IV103" s="136"/>
    </row>
    <row r="104" spans="1:256" s="137" customFormat="1" ht="30" customHeight="1" x14ac:dyDescent="0.2">
      <c r="A104" s="149">
        <v>86</v>
      </c>
      <c r="B104" s="255"/>
      <c r="C104" s="300"/>
      <c r="D104" s="150" t="s">
        <v>296</v>
      </c>
      <c r="E104" s="229" t="str">
        <f>IFERROR("",'10.(3)共同提案先総括表 '!H25)</f>
        <v/>
      </c>
      <c r="F104" s="155">
        <v>666000</v>
      </c>
      <c r="G104" s="303"/>
      <c r="H104" s="208"/>
      <c r="I104" s="136"/>
      <c r="J104" s="136"/>
      <c r="K104" s="136"/>
      <c r="L104" s="136"/>
      <c r="M104" s="109"/>
      <c r="N104" s="109"/>
      <c r="O104" s="109"/>
      <c r="P104" s="109"/>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6"/>
      <c r="AV104" s="136"/>
      <c r="AW104" s="136"/>
      <c r="AX104" s="136"/>
      <c r="AY104" s="136"/>
      <c r="AZ104" s="136"/>
      <c r="BA104" s="136"/>
      <c r="BB104" s="136"/>
      <c r="BC104" s="136"/>
      <c r="BD104" s="136"/>
      <c r="BE104" s="136"/>
      <c r="BF104" s="136"/>
      <c r="BG104" s="136"/>
      <c r="BH104" s="136"/>
      <c r="BI104" s="136"/>
      <c r="BJ104" s="136"/>
      <c r="BK104" s="136"/>
      <c r="BL104" s="136"/>
      <c r="BM104" s="136"/>
      <c r="BN104" s="136"/>
      <c r="BO104" s="136"/>
      <c r="BP104" s="136"/>
      <c r="BQ104" s="136"/>
      <c r="BR104" s="136"/>
      <c r="BS104" s="136"/>
      <c r="BT104" s="136"/>
      <c r="BU104" s="136"/>
      <c r="BV104" s="136"/>
      <c r="BW104" s="136"/>
      <c r="BX104" s="136"/>
      <c r="BY104" s="136"/>
      <c r="BZ104" s="136"/>
      <c r="CA104" s="136"/>
      <c r="CB104" s="136"/>
      <c r="CC104" s="136"/>
      <c r="CD104" s="136"/>
      <c r="CE104" s="136"/>
      <c r="CF104" s="136"/>
      <c r="CG104" s="136"/>
      <c r="CH104" s="136"/>
      <c r="CI104" s="136"/>
      <c r="CJ104" s="136"/>
      <c r="CK104" s="136"/>
      <c r="CL104" s="136"/>
      <c r="CM104" s="136"/>
      <c r="CN104" s="136"/>
      <c r="CO104" s="136"/>
      <c r="CP104" s="136"/>
      <c r="CQ104" s="136"/>
      <c r="CR104" s="136"/>
      <c r="CS104" s="136"/>
      <c r="CT104" s="136"/>
      <c r="CU104" s="136"/>
      <c r="CV104" s="136"/>
      <c r="CW104" s="136"/>
      <c r="CX104" s="136"/>
      <c r="CY104" s="136"/>
      <c r="CZ104" s="136"/>
      <c r="DA104" s="136"/>
      <c r="DB104" s="136"/>
      <c r="DC104" s="136"/>
      <c r="DD104" s="136"/>
      <c r="DE104" s="136"/>
      <c r="DF104" s="136"/>
      <c r="DG104" s="136"/>
      <c r="DH104" s="136"/>
      <c r="DI104" s="136"/>
      <c r="DJ104" s="136"/>
      <c r="DK104" s="136"/>
      <c r="DL104" s="136"/>
      <c r="DM104" s="136"/>
      <c r="DN104" s="136"/>
      <c r="DO104" s="136"/>
      <c r="DP104" s="136"/>
      <c r="DQ104" s="136"/>
      <c r="DR104" s="136"/>
      <c r="DS104" s="136"/>
      <c r="DT104" s="136"/>
      <c r="DU104" s="136"/>
      <c r="DV104" s="136"/>
      <c r="DW104" s="136"/>
      <c r="DX104" s="136"/>
      <c r="DY104" s="136"/>
      <c r="DZ104" s="136"/>
      <c r="EA104" s="136"/>
      <c r="EB104" s="136"/>
      <c r="EC104" s="136"/>
      <c r="ED104" s="136"/>
      <c r="EE104" s="136"/>
      <c r="EF104" s="136"/>
      <c r="EG104" s="136"/>
      <c r="EH104" s="136"/>
      <c r="EI104" s="136"/>
      <c r="EJ104" s="136"/>
      <c r="EK104" s="136"/>
      <c r="EL104" s="136"/>
      <c r="EM104" s="136"/>
      <c r="EN104" s="136"/>
      <c r="EO104" s="136"/>
      <c r="EP104" s="136"/>
      <c r="EQ104" s="136"/>
      <c r="ER104" s="136"/>
      <c r="ES104" s="136"/>
      <c r="ET104" s="136"/>
      <c r="EU104" s="136"/>
      <c r="EV104" s="136"/>
      <c r="EW104" s="136"/>
      <c r="EX104" s="136"/>
      <c r="EY104" s="136"/>
      <c r="EZ104" s="136"/>
      <c r="FA104" s="136"/>
      <c r="FB104" s="136"/>
      <c r="FC104" s="136"/>
      <c r="FD104" s="136"/>
      <c r="FE104" s="136"/>
      <c r="FF104" s="136"/>
      <c r="FG104" s="136"/>
      <c r="FH104" s="136"/>
      <c r="FI104" s="136"/>
      <c r="FJ104" s="136"/>
      <c r="FK104" s="136"/>
      <c r="FL104" s="136"/>
      <c r="FM104" s="136"/>
      <c r="FN104" s="136"/>
      <c r="FO104" s="136"/>
      <c r="FP104" s="136"/>
      <c r="FQ104" s="136"/>
      <c r="FR104" s="136"/>
      <c r="FS104" s="136"/>
      <c r="FT104" s="136"/>
      <c r="FU104" s="136"/>
      <c r="FV104" s="136"/>
      <c r="FW104" s="136"/>
      <c r="FX104" s="136"/>
      <c r="FY104" s="136"/>
      <c r="FZ104" s="136"/>
      <c r="GA104" s="136"/>
      <c r="GB104" s="136"/>
      <c r="GC104" s="136"/>
      <c r="GD104" s="136"/>
      <c r="GE104" s="136"/>
      <c r="GF104" s="136"/>
      <c r="GG104" s="136"/>
      <c r="GH104" s="136"/>
      <c r="GI104" s="136"/>
      <c r="GJ104" s="136"/>
      <c r="GK104" s="136"/>
      <c r="GL104" s="136"/>
      <c r="GM104" s="136"/>
      <c r="GN104" s="136"/>
      <c r="GO104" s="136"/>
      <c r="GP104" s="136"/>
      <c r="GQ104" s="136"/>
      <c r="GR104" s="136"/>
      <c r="GS104" s="136"/>
      <c r="GT104" s="136"/>
      <c r="GU104" s="136"/>
      <c r="GV104" s="136"/>
      <c r="GW104" s="136"/>
      <c r="GX104" s="136"/>
      <c r="GY104" s="136"/>
      <c r="GZ104" s="136"/>
      <c r="HA104" s="136"/>
      <c r="HB104" s="136"/>
      <c r="HC104" s="136"/>
      <c r="HD104" s="136"/>
      <c r="HE104" s="136"/>
      <c r="HF104" s="136"/>
      <c r="HG104" s="136"/>
      <c r="HH104" s="136"/>
      <c r="HI104" s="136"/>
      <c r="HJ104" s="136"/>
      <c r="HK104" s="136"/>
      <c r="HL104" s="136"/>
      <c r="HM104" s="136"/>
      <c r="HN104" s="136"/>
      <c r="HO104" s="136"/>
      <c r="HP104" s="136"/>
      <c r="HQ104" s="136"/>
      <c r="HR104" s="136"/>
      <c r="HS104" s="136"/>
      <c r="HT104" s="136"/>
      <c r="HU104" s="136"/>
      <c r="HV104" s="136"/>
      <c r="HW104" s="136"/>
      <c r="HX104" s="136"/>
      <c r="HY104" s="136"/>
      <c r="HZ104" s="136"/>
      <c r="IA104" s="136"/>
      <c r="IB104" s="136"/>
      <c r="IC104" s="136"/>
      <c r="ID104" s="136"/>
      <c r="IE104" s="136"/>
      <c r="IF104" s="136"/>
      <c r="IG104" s="136"/>
      <c r="IH104" s="136"/>
      <c r="II104" s="136"/>
      <c r="IJ104" s="136"/>
      <c r="IK104" s="136"/>
      <c r="IL104" s="136"/>
      <c r="IM104" s="136"/>
      <c r="IN104" s="136"/>
      <c r="IO104" s="136"/>
      <c r="IP104" s="136"/>
      <c r="IQ104" s="136"/>
      <c r="IR104" s="136"/>
      <c r="IS104" s="136"/>
      <c r="IT104" s="136"/>
      <c r="IU104" s="136"/>
      <c r="IV104" s="136"/>
    </row>
    <row r="105" spans="1:256" ht="30" customHeight="1" x14ac:dyDescent="0.2">
      <c r="A105" s="149">
        <v>87</v>
      </c>
      <c r="B105" s="256"/>
      <c r="C105" s="309" t="s">
        <v>201</v>
      </c>
      <c r="D105" s="157" t="s">
        <v>143</v>
      </c>
      <c r="E105" s="243"/>
      <c r="F105" s="158" t="s">
        <v>144</v>
      </c>
      <c r="G105" s="153" t="s">
        <v>98</v>
      </c>
      <c r="H105" s="304" t="s">
        <v>308</v>
      </c>
    </row>
    <row r="106" spans="1:256" ht="30" customHeight="1" x14ac:dyDescent="0.2">
      <c r="A106" s="149">
        <v>88</v>
      </c>
      <c r="B106" s="256"/>
      <c r="C106" s="316"/>
      <c r="D106" s="157" t="s">
        <v>145</v>
      </c>
      <c r="E106" s="243"/>
      <c r="F106" s="159" t="s">
        <v>146</v>
      </c>
      <c r="G106" s="153" t="s">
        <v>98</v>
      </c>
      <c r="H106" s="305"/>
    </row>
    <row r="107" spans="1:256" ht="30" customHeight="1" x14ac:dyDescent="0.2">
      <c r="A107" s="149">
        <v>89</v>
      </c>
      <c r="B107" s="256"/>
      <c r="C107" s="316"/>
      <c r="D107" s="157" t="s">
        <v>147</v>
      </c>
      <c r="E107" s="243"/>
      <c r="F107" s="160" t="s">
        <v>148</v>
      </c>
      <c r="G107" s="154"/>
      <c r="H107" s="305"/>
    </row>
    <row r="108" spans="1:256" ht="30" customHeight="1" x14ac:dyDescent="0.2">
      <c r="A108" s="149">
        <v>90</v>
      </c>
      <c r="B108" s="256"/>
      <c r="C108" s="316"/>
      <c r="D108" s="157" t="s">
        <v>134</v>
      </c>
      <c r="E108" s="243"/>
      <c r="F108" s="158" t="s">
        <v>135</v>
      </c>
      <c r="G108" s="154" t="s">
        <v>136</v>
      </c>
      <c r="H108" s="305"/>
    </row>
    <row r="109" spans="1:256" ht="30" customHeight="1" x14ac:dyDescent="0.2">
      <c r="A109" s="149">
        <v>91</v>
      </c>
      <c r="B109" s="256"/>
      <c r="C109" s="316"/>
      <c r="D109" s="157" t="s">
        <v>137</v>
      </c>
      <c r="E109" s="243"/>
      <c r="F109" s="158" t="s">
        <v>138</v>
      </c>
      <c r="G109" s="154" t="s">
        <v>139</v>
      </c>
      <c r="H109" s="305"/>
    </row>
    <row r="110" spans="1:256" ht="30" customHeight="1" x14ac:dyDescent="0.2">
      <c r="A110" s="149">
        <v>92</v>
      </c>
      <c r="B110" s="256"/>
      <c r="C110" s="316"/>
      <c r="D110" s="157" t="s">
        <v>149</v>
      </c>
      <c r="E110" s="243"/>
      <c r="F110" s="158" t="s">
        <v>150</v>
      </c>
      <c r="G110" s="154" t="s">
        <v>151</v>
      </c>
      <c r="H110" s="305"/>
    </row>
    <row r="111" spans="1:256" ht="30" customHeight="1" x14ac:dyDescent="0.2">
      <c r="A111" s="149">
        <v>93</v>
      </c>
      <c r="B111" s="256"/>
      <c r="C111" s="316"/>
      <c r="D111" s="157" t="s">
        <v>152</v>
      </c>
      <c r="E111" s="243"/>
      <c r="F111" s="159" t="s">
        <v>153</v>
      </c>
      <c r="G111" s="154" t="s">
        <v>154</v>
      </c>
      <c r="H111" s="315"/>
    </row>
    <row r="112" spans="1:256" ht="30" customHeight="1" x14ac:dyDescent="0.2">
      <c r="A112" s="149">
        <v>94</v>
      </c>
      <c r="B112" s="256"/>
      <c r="C112" s="309" t="s">
        <v>202</v>
      </c>
      <c r="D112" s="157" t="s">
        <v>143</v>
      </c>
      <c r="E112" s="243"/>
      <c r="F112" s="158" t="s">
        <v>144</v>
      </c>
      <c r="G112" s="153" t="s">
        <v>98</v>
      </c>
      <c r="H112" s="304" t="s">
        <v>310</v>
      </c>
    </row>
    <row r="113" spans="1:256" ht="30" customHeight="1" x14ac:dyDescent="0.2">
      <c r="A113" s="149">
        <v>95</v>
      </c>
      <c r="B113" s="256"/>
      <c r="C113" s="316"/>
      <c r="D113" s="157" t="s">
        <v>145</v>
      </c>
      <c r="E113" s="243"/>
      <c r="F113" s="159" t="s">
        <v>156</v>
      </c>
      <c r="G113" s="153" t="s">
        <v>98</v>
      </c>
      <c r="H113" s="305"/>
    </row>
    <row r="114" spans="1:256" ht="30" customHeight="1" x14ac:dyDescent="0.2">
      <c r="A114" s="149">
        <v>96</v>
      </c>
      <c r="B114" s="256"/>
      <c r="C114" s="316"/>
      <c r="D114" s="157" t="s">
        <v>147</v>
      </c>
      <c r="E114" s="243"/>
      <c r="F114" s="160" t="s">
        <v>157</v>
      </c>
      <c r="G114" s="153" t="s">
        <v>98</v>
      </c>
      <c r="H114" s="305"/>
    </row>
    <row r="115" spans="1:256" ht="30" customHeight="1" x14ac:dyDescent="0.2">
      <c r="A115" s="149">
        <v>97</v>
      </c>
      <c r="B115" s="256"/>
      <c r="C115" s="316"/>
      <c r="D115" s="157" t="s">
        <v>134</v>
      </c>
      <c r="E115" s="243"/>
      <c r="F115" s="158" t="s">
        <v>158</v>
      </c>
      <c r="G115" s="154" t="s">
        <v>136</v>
      </c>
      <c r="H115" s="305"/>
    </row>
    <row r="116" spans="1:256" ht="30" customHeight="1" x14ac:dyDescent="0.2">
      <c r="A116" s="149">
        <v>98</v>
      </c>
      <c r="B116" s="256"/>
      <c r="C116" s="316"/>
      <c r="D116" s="157" t="s">
        <v>137</v>
      </c>
      <c r="E116" s="243"/>
      <c r="F116" s="158" t="s">
        <v>159</v>
      </c>
      <c r="G116" s="154" t="s">
        <v>139</v>
      </c>
      <c r="H116" s="305"/>
    </row>
    <row r="117" spans="1:256" ht="30" customHeight="1" x14ac:dyDescent="0.2">
      <c r="A117" s="149">
        <v>99</v>
      </c>
      <c r="B117" s="256"/>
      <c r="C117" s="316"/>
      <c r="D117" s="157" t="s">
        <v>149</v>
      </c>
      <c r="E117" s="243"/>
      <c r="F117" s="158" t="s">
        <v>150</v>
      </c>
      <c r="G117" s="154" t="s">
        <v>151</v>
      </c>
      <c r="H117" s="305"/>
    </row>
    <row r="118" spans="1:256" ht="30" customHeight="1" x14ac:dyDescent="0.2">
      <c r="A118" s="149">
        <v>100</v>
      </c>
      <c r="B118" s="256"/>
      <c r="C118" s="316"/>
      <c r="D118" s="157" t="s">
        <v>152</v>
      </c>
      <c r="E118" s="243"/>
      <c r="F118" s="159" t="s">
        <v>153</v>
      </c>
      <c r="G118" s="154" t="s">
        <v>154</v>
      </c>
      <c r="H118" s="315"/>
    </row>
    <row r="119" spans="1:256" ht="30" customHeight="1" x14ac:dyDescent="0.2">
      <c r="A119" s="149">
        <v>101</v>
      </c>
      <c r="B119" s="256"/>
      <c r="C119" s="309" t="s">
        <v>203</v>
      </c>
      <c r="D119" s="157" t="s">
        <v>143</v>
      </c>
      <c r="E119" s="243"/>
      <c r="F119" s="158" t="s">
        <v>144</v>
      </c>
      <c r="G119" s="153" t="s">
        <v>98</v>
      </c>
      <c r="H119" s="317"/>
      <c r="M119" s="136"/>
      <c r="N119" s="136"/>
      <c r="O119" s="136"/>
      <c r="P119" s="136"/>
    </row>
    <row r="120" spans="1:256" ht="30" customHeight="1" x14ac:dyDescent="0.2">
      <c r="A120" s="149">
        <v>102</v>
      </c>
      <c r="B120" s="256"/>
      <c r="C120" s="316"/>
      <c r="D120" s="157" t="s">
        <v>145</v>
      </c>
      <c r="E120" s="243"/>
      <c r="F120" s="159" t="s">
        <v>146</v>
      </c>
      <c r="G120" s="153" t="s">
        <v>98</v>
      </c>
      <c r="H120" s="318"/>
      <c r="M120" s="136"/>
      <c r="N120" s="136"/>
      <c r="O120" s="136"/>
      <c r="P120" s="136"/>
    </row>
    <row r="121" spans="1:256" ht="30" customHeight="1" x14ac:dyDescent="0.2">
      <c r="A121" s="149">
        <v>103</v>
      </c>
      <c r="B121" s="256"/>
      <c r="C121" s="316"/>
      <c r="D121" s="157" t="s">
        <v>147</v>
      </c>
      <c r="E121" s="243"/>
      <c r="F121" s="160" t="s">
        <v>148</v>
      </c>
      <c r="G121" s="153" t="s">
        <v>98</v>
      </c>
      <c r="H121" s="318"/>
    </row>
    <row r="122" spans="1:256" ht="30" customHeight="1" x14ac:dyDescent="0.2">
      <c r="A122" s="149">
        <v>104</v>
      </c>
      <c r="B122" s="256"/>
      <c r="C122" s="316"/>
      <c r="D122" s="157" t="s">
        <v>134</v>
      </c>
      <c r="E122" s="243"/>
      <c r="F122" s="158" t="s">
        <v>135</v>
      </c>
      <c r="G122" s="154" t="s">
        <v>136</v>
      </c>
      <c r="H122" s="305"/>
    </row>
    <row r="123" spans="1:256" ht="30" customHeight="1" x14ac:dyDescent="0.2">
      <c r="A123" s="149">
        <v>105</v>
      </c>
      <c r="B123" s="256"/>
      <c r="C123" s="316"/>
      <c r="D123" s="157" t="s">
        <v>137</v>
      </c>
      <c r="E123" s="243"/>
      <c r="F123" s="158" t="s">
        <v>138</v>
      </c>
      <c r="G123" s="154" t="s">
        <v>139</v>
      </c>
      <c r="H123" s="305"/>
    </row>
    <row r="124" spans="1:256" ht="30" customHeight="1" x14ac:dyDescent="0.2">
      <c r="A124" s="149">
        <v>106</v>
      </c>
      <c r="B124" s="256"/>
      <c r="C124" s="316"/>
      <c r="D124" s="157" t="s">
        <v>149</v>
      </c>
      <c r="E124" s="243"/>
      <c r="F124" s="158" t="s">
        <v>150</v>
      </c>
      <c r="G124" s="154" t="s">
        <v>151</v>
      </c>
      <c r="H124" s="305"/>
    </row>
    <row r="125" spans="1:256" ht="30" customHeight="1" x14ac:dyDescent="0.2">
      <c r="A125" s="149">
        <v>107</v>
      </c>
      <c r="B125" s="256"/>
      <c r="C125" s="316"/>
      <c r="D125" s="157" t="s">
        <v>152</v>
      </c>
      <c r="E125" s="243"/>
      <c r="F125" s="159" t="s">
        <v>153</v>
      </c>
      <c r="G125" s="154" t="s">
        <v>154</v>
      </c>
      <c r="H125" s="305"/>
    </row>
    <row r="126" spans="1:256" ht="30" customHeight="1" x14ac:dyDescent="0.2">
      <c r="A126" s="149">
        <v>108</v>
      </c>
      <c r="B126" s="256"/>
      <c r="C126" s="316"/>
      <c r="D126" s="161" t="s">
        <v>177</v>
      </c>
      <c r="E126" s="243"/>
      <c r="F126" s="160" t="s">
        <v>161</v>
      </c>
      <c r="G126" s="154" t="s">
        <v>151</v>
      </c>
      <c r="H126" s="315"/>
    </row>
    <row r="127" spans="1:256" s="137" customFormat="1" ht="30" customHeight="1" x14ac:dyDescent="0.2">
      <c r="A127" s="149">
        <v>109</v>
      </c>
      <c r="B127" s="306"/>
      <c r="C127" s="307" t="s">
        <v>162</v>
      </c>
      <c r="D127" s="150" t="s">
        <v>163</v>
      </c>
      <c r="E127" s="243"/>
      <c r="F127" s="162" t="s">
        <v>164</v>
      </c>
      <c r="G127" s="163" t="s">
        <v>136</v>
      </c>
      <c r="H127" s="298" t="s">
        <v>316</v>
      </c>
      <c r="I127" s="136"/>
      <c r="J127" s="136"/>
      <c r="K127" s="136"/>
      <c r="L127" s="136"/>
      <c r="M127" s="109"/>
      <c r="N127" s="109"/>
      <c r="O127" s="109"/>
      <c r="P127" s="109"/>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6"/>
      <c r="BZ127" s="136"/>
      <c r="CA127" s="136"/>
      <c r="CB127" s="136"/>
      <c r="CC127" s="136"/>
      <c r="CD127" s="136"/>
      <c r="CE127" s="136"/>
      <c r="CF127" s="136"/>
      <c r="CG127" s="136"/>
      <c r="CH127" s="136"/>
      <c r="CI127" s="136"/>
      <c r="CJ127" s="136"/>
      <c r="CK127" s="136"/>
      <c r="CL127" s="136"/>
      <c r="CM127" s="136"/>
      <c r="CN127" s="136"/>
      <c r="CO127" s="136"/>
      <c r="CP127" s="136"/>
      <c r="CQ127" s="136"/>
      <c r="CR127" s="136"/>
      <c r="CS127" s="136"/>
      <c r="CT127" s="136"/>
      <c r="CU127" s="136"/>
      <c r="CV127" s="136"/>
      <c r="CW127" s="136"/>
      <c r="CX127" s="136"/>
      <c r="CY127" s="136"/>
      <c r="CZ127" s="136"/>
      <c r="DA127" s="136"/>
      <c r="DB127" s="136"/>
      <c r="DC127" s="136"/>
      <c r="DD127" s="136"/>
      <c r="DE127" s="136"/>
      <c r="DF127" s="136"/>
      <c r="DG127" s="136"/>
      <c r="DH127" s="136"/>
      <c r="DI127" s="136"/>
      <c r="DJ127" s="136"/>
      <c r="DK127" s="136"/>
      <c r="DL127" s="136"/>
      <c r="DM127" s="136"/>
      <c r="DN127" s="136"/>
      <c r="DO127" s="136"/>
      <c r="DP127" s="136"/>
      <c r="DQ127" s="136"/>
      <c r="DR127" s="136"/>
      <c r="DS127" s="136"/>
      <c r="DT127" s="136"/>
      <c r="DU127" s="136"/>
      <c r="DV127" s="136"/>
      <c r="DW127" s="136"/>
      <c r="DX127" s="136"/>
      <c r="DY127" s="136"/>
      <c r="DZ127" s="136"/>
      <c r="EA127" s="136"/>
      <c r="EB127" s="136"/>
      <c r="EC127" s="136"/>
      <c r="ED127" s="136"/>
      <c r="EE127" s="136"/>
      <c r="EF127" s="136"/>
      <c r="EG127" s="136"/>
      <c r="EH127" s="136"/>
      <c r="EI127" s="136"/>
      <c r="EJ127" s="136"/>
      <c r="EK127" s="136"/>
      <c r="EL127" s="136"/>
      <c r="EM127" s="136"/>
      <c r="EN127" s="136"/>
      <c r="EO127" s="136"/>
      <c r="EP127" s="136"/>
      <c r="EQ127" s="136"/>
      <c r="ER127" s="136"/>
      <c r="ES127" s="136"/>
      <c r="ET127" s="136"/>
      <c r="EU127" s="136"/>
      <c r="EV127" s="136"/>
      <c r="EW127" s="136"/>
      <c r="EX127" s="136"/>
      <c r="EY127" s="136"/>
      <c r="EZ127" s="136"/>
      <c r="FA127" s="136"/>
      <c r="FB127" s="136"/>
      <c r="FC127" s="136"/>
      <c r="FD127" s="136"/>
      <c r="FE127" s="136"/>
      <c r="FF127" s="136"/>
      <c r="FG127" s="136"/>
      <c r="FH127" s="136"/>
      <c r="FI127" s="136"/>
      <c r="FJ127" s="136"/>
      <c r="FK127" s="136"/>
      <c r="FL127" s="136"/>
      <c r="FM127" s="136"/>
      <c r="FN127" s="136"/>
      <c r="FO127" s="136"/>
      <c r="FP127" s="136"/>
      <c r="FQ127" s="136"/>
      <c r="FR127" s="136"/>
      <c r="FS127" s="136"/>
      <c r="FT127" s="136"/>
      <c r="FU127" s="136"/>
      <c r="FV127" s="136"/>
      <c r="FW127" s="136"/>
      <c r="FX127" s="136"/>
      <c r="FY127" s="136"/>
      <c r="FZ127" s="136"/>
      <c r="GA127" s="136"/>
      <c r="GB127" s="136"/>
      <c r="GC127" s="136"/>
      <c r="GD127" s="136"/>
      <c r="GE127" s="136"/>
      <c r="GF127" s="136"/>
      <c r="GG127" s="136"/>
      <c r="GH127" s="136"/>
      <c r="GI127" s="136"/>
      <c r="GJ127" s="136"/>
      <c r="GK127" s="136"/>
      <c r="GL127" s="136"/>
      <c r="GM127" s="136"/>
      <c r="GN127" s="136"/>
      <c r="GO127" s="136"/>
      <c r="GP127" s="136"/>
      <c r="GQ127" s="136"/>
      <c r="GR127" s="136"/>
      <c r="GS127" s="136"/>
      <c r="GT127" s="136"/>
      <c r="GU127" s="136"/>
      <c r="GV127" s="136"/>
      <c r="GW127" s="136"/>
      <c r="GX127" s="136"/>
      <c r="GY127" s="136"/>
      <c r="GZ127" s="136"/>
      <c r="HA127" s="136"/>
      <c r="HB127" s="136"/>
      <c r="HC127" s="136"/>
      <c r="HD127" s="136"/>
      <c r="HE127" s="136"/>
      <c r="HF127" s="136"/>
      <c r="HG127" s="136"/>
      <c r="HH127" s="136"/>
      <c r="HI127" s="136"/>
      <c r="HJ127" s="136"/>
      <c r="HK127" s="136"/>
      <c r="HL127" s="136"/>
      <c r="HM127" s="136"/>
      <c r="HN127" s="136"/>
      <c r="HO127" s="136"/>
      <c r="HP127" s="136"/>
      <c r="HQ127" s="136"/>
      <c r="HR127" s="136"/>
      <c r="HS127" s="136"/>
      <c r="HT127" s="136"/>
      <c r="HU127" s="136"/>
      <c r="HV127" s="136"/>
      <c r="HW127" s="136"/>
      <c r="HX127" s="136"/>
      <c r="HY127" s="136"/>
      <c r="HZ127" s="136"/>
      <c r="IA127" s="136"/>
      <c r="IB127" s="136"/>
      <c r="IC127" s="136"/>
      <c r="ID127" s="136"/>
      <c r="IE127" s="136"/>
      <c r="IF127" s="136"/>
      <c r="IG127" s="136"/>
      <c r="IH127" s="136"/>
      <c r="II127" s="136"/>
      <c r="IJ127" s="136"/>
      <c r="IK127" s="136"/>
      <c r="IL127" s="136"/>
      <c r="IM127" s="136"/>
      <c r="IN127" s="136"/>
      <c r="IO127" s="136"/>
      <c r="IP127" s="136"/>
      <c r="IQ127" s="136"/>
      <c r="IR127" s="136"/>
      <c r="IS127" s="136"/>
      <c r="IT127" s="136"/>
      <c r="IU127" s="136"/>
      <c r="IV127" s="136"/>
    </row>
    <row r="128" spans="1:256" s="137" customFormat="1" ht="30" customHeight="1" x14ac:dyDescent="0.2">
      <c r="A128" s="149">
        <v>110</v>
      </c>
      <c r="B128" s="306"/>
      <c r="C128" s="308"/>
      <c r="D128" s="150" t="s">
        <v>165</v>
      </c>
      <c r="E128" s="243"/>
      <c r="F128" s="151" t="s">
        <v>138</v>
      </c>
      <c r="G128" s="163" t="s">
        <v>139</v>
      </c>
      <c r="H128" s="300"/>
      <c r="I128" s="136"/>
      <c r="J128" s="136"/>
      <c r="K128" s="136"/>
      <c r="L128" s="136"/>
      <c r="M128" s="109"/>
      <c r="N128" s="109"/>
      <c r="O128" s="109"/>
      <c r="P128" s="109"/>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6"/>
      <c r="BI128" s="136"/>
      <c r="BJ128" s="136"/>
      <c r="BK128" s="136"/>
      <c r="BL128" s="136"/>
      <c r="BM128" s="136"/>
      <c r="BN128" s="136"/>
      <c r="BO128" s="136"/>
      <c r="BP128" s="136"/>
      <c r="BQ128" s="136"/>
      <c r="BR128" s="136"/>
      <c r="BS128" s="136"/>
      <c r="BT128" s="136"/>
      <c r="BU128" s="136"/>
      <c r="BV128" s="136"/>
      <c r="BW128" s="136"/>
      <c r="BX128" s="136"/>
      <c r="BY128" s="136"/>
      <c r="BZ128" s="136"/>
      <c r="CA128" s="136"/>
      <c r="CB128" s="136"/>
      <c r="CC128" s="136"/>
      <c r="CD128" s="136"/>
      <c r="CE128" s="136"/>
      <c r="CF128" s="136"/>
      <c r="CG128" s="136"/>
      <c r="CH128" s="136"/>
      <c r="CI128" s="136"/>
      <c r="CJ128" s="136"/>
      <c r="CK128" s="136"/>
      <c r="CL128" s="136"/>
      <c r="CM128" s="136"/>
      <c r="CN128" s="136"/>
      <c r="CO128" s="136"/>
      <c r="CP128" s="136"/>
      <c r="CQ128" s="136"/>
      <c r="CR128" s="136"/>
      <c r="CS128" s="136"/>
      <c r="CT128" s="136"/>
      <c r="CU128" s="136"/>
      <c r="CV128" s="136"/>
      <c r="CW128" s="136"/>
      <c r="CX128" s="136"/>
      <c r="CY128" s="136"/>
      <c r="CZ128" s="136"/>
      <c r="DA128" s="136"/>
      <c r="DB128" s="136"/>
      <c r="DC128" s="136"/>
      <c r="DD128" s="136"/>
      <c r="DE128" s="136"/>
      <c r="DF128" s="136"/>
      <c r="DG128" s="136"/>
      <c r="DH128" s="136"/>
      <c r="DI128" s="136"/>
      <c r="DJ128" s="136"/>
      <c r="DK128" s="136"/>
      <c r="DL128" s="136"/>
      <c r="DM128" s="136"/>
      <c r="DN128" s="136"/>
      <c r="DO128" s="136"/>
      <c r="DP128" s="136"/>
      <c r="DQ128" s="136"/>
      <c r="DR128" s="136"/>
      <c r="DS128" s="136"/>
      <c r="DT128" s="136"/>
      <c r="DU128" s="136"/>
      <c r="DV128" s="136"/>
      <c r="DW128" s="136"/>
      <c r="DX128" s="136"/>
      <c r="DY128" s="136"/>
      <c r="DZ128" s="136"/>
      <c r="EA128" s="136"/>
      <c r="EB128" s="136"/>
      <c r="EC128" s="136"/>
      <c r="ED128" s="136"/>
      <c r="EE128" s="136"/>
      <c r="EF128" s="136"/>
      <c r="EG128" s="136"/>
      <c r="EH128" s="136"/>
      <c r="EI128" s="136"/>
      <c r="EJ128" s="136"/>
      <c r="EK128" s="136"/>
      <c r="EL128" s="136"/>
      <c r="EM128" s="136"/>
      <c r="EN128" s="136"/>
      <c r="EO128" s="136"/>
      <c r="EP128" s="136"/>
      <c r="EQ128" s="136"/>
      <c r="ER128" s="136"/>
      <c r="ES128" s="136"/>
      <c r="ET128" s="136"/>
      <c r="EU128" s="136"/>
      <c r="EV128" s="136"/>
      <c r="EW128" s="136"/>
      <c r="EX128" s="136"/>
      <c r="EY128" s="136"/>
      <c r="EZ128" s="136"/>
      <c r="FA128" s="136"/>
      <c r="FB128" s="136"/>
      <c r="FC128" s="136"/>
      <c r="FD128" s="136"/>
      <c r="FE128" s="136"/>
      <c r="FF128" s="136"/>
      <c r="FG128" s="136"/>
      <c r="FH128" s="136"/>
      <c r="FI128" s="136"/>
      <c r="FJ128" s="136"/>
      <c r="FK128" s="136"/>
      <c r="FL128" s="136"/>
      <c r="FM128" s="136"/>
      <c r="FN128" s="136"/>
      <c r="FO128" s="136"/>
      <c r="FP128" s="136"/>
      <c r="FQ128" s="136"/>
      <c r="FR128" s="136"/>
      <c r="FS128" s="136"/>
      <c r="FT128" s="136"/>
      <c r="FU128" s="136"/>
      <c r="FV128" s="136"/>
      <c r="FW128" s="136"/>
      <c r="FX128" s="136"/>
      <c r="FY128" s="136"/>
      <c r="FZ128" s="136"/>
      <c r="GA128" s="136"/>
      <c r="GB128" s="136"/>
      <c r="GC128" s="136"/>
      <c r="GD128" s="136"/>
      <c r="GE128" s="136"/>
      <c r="GF128" s="136"/>
      <c r="GG128" s="136"/>
      <c r="GH128" s="136"/>
      <c r="GI128" s="136"/>
      <c r="GJ128" s="136"/>
      <c r="GK128" s="136"/>
      <c r="GL128" s="136"/>
      <c r="GM128" s="136"/>
      <c r="GN128" s="136"/>
      <c r="GO128" s="136"/>
      <c r="GP128" s="136"/>
      <c r="GQ128" s="136"/>
      <c r="GR128" s="136"/>
      <c r="GS128" s="136"/>
      <c r="GT128" s="136"/>
      <c r="GU128" s="136"/>
      <c r="GV128" s="136"/>
      <c r="GW128" s="136"/>
      <c r="GX128" s="136"/>
      <c r="GY128" s="136"/>
      <c r="GZ128" s="136"/>
      <c r="HA128" s="136"/>
      <c r="HB128" s="136"/>
      <c r="HC128" s="136"/>
      <c r="HD128" s="136"/>
      <c r="HE128" s="136"/>
      <c r="HF128" s="136"/>
      <c r="HG128" s="136"/>
      <c r="HH128" s="136"/>
      <c r="HI128" s="136"/>
      <c r="HJ128" s="136"/>
      <c r="HK128" s="136"/>
      <c r="HL128" s="136"/>
      <c r="HM128" s="136"/>
      <c r="HN128" s="136"/>
      <c r="HO128" s="136"/>
      <c r="HP128" s="136"/>
      <c r="HQ128" s="136"/>
      <c r="HR128" s="136"/>
      <c r="HS128" s="136"/>
      <c r="HT128" s="136"/>
      <c r="HU128" s="136"/>
      <c r="HV128" s="136"/>
      <c r="HW128" s="136"/>
      <c r="HX128" s="136"/>
      <c r="HY128" s="136"/>
      <c r="HZ128" s="136"/>
      <c r="IA128" s="136"/>
      <c r="IB128" s="136"/>
      <c r="IC128" s="136"/>
      <c r="ID128" s="136"/>
      <c r="IE128" s="136"/>
      <c r="IF128" s="136"/>
      <c r="IG128" s="136"/>
      <c r="IH128" s="136"/>
      <c r="II128" s="136"/>
      <c r="IJ128" s="136"/>
      <c r="IK128" s="136"/>
      <c r="IL128" s="136"/>
      <c r="IM128" s="136"/>
      <c r="IN128" s="136"/>
      <c r="IO128" s="136"/>
      <c r="IP128" s="136"/>
      <c r="IQ128" s="136"/>
      <c r="IR128" s="136"/>
      <c r="IS128" s="136"/>
      <c r="IT128" s="136"/>
      <c r="IU128" s="136"/>
      <c r="IV128" s="136"/>
    </row>
    <row r="129" spans="1:256" ht="46.5" customHeight="1" x14ac:dyDescent="0.2">
      <c r="A129" s="149">
        <v>111</v>
      </c>
      <c r="B129" s="256"/>
      <c r="C129" s="316" t="s">
        <v>204</v>
      </c>
      <c r="D129" s="310"/>
      <c r="E129" s="243"/>
      <c r="F129" s="160">
        <v>15000000</v>
      </c>
      <c r="G129" s="154" t="s">
        <v>167</v>
      </c>
      <c r="H129" s="154" t="s">
        <v>318</v>
      </c>
    </row>
    <row r="130" spans="1:256" ht="30" customHeight="1" x14ac:dyDescent="0.2">
      <c r="A130" s="149">
        <v>112</v>
      </c>
      <c r="B130" s="256"/>
      <c r="C130" s="316" t="s">
        <v>205</v>
      </c>
      <c r="D130" s="310"/>
      <c r="E130" s="243"/>
      <c r="F130" s="158">
        <v>50</v>
      </c>
      <c r="G130" s="154" t="s">
        <v>169</v>
      </c>
      <c r="H130" s="154" t="s">
        <v>320</v>
      </c>
    </row>
    <row r="131" spans="1:256" ht="30" customHeight="1" x14ac:dyDescent="0.2">
      <c r="A131" s="149">
        <v>113</v>
      </c>
      <c r="B131" s="256"/>
      <c r="C131" s="316" t="s">
        <v>206</v>
      </c>
      <c r="D131" s="310"/>
      <c r="E131" s="243"/>
      <c r="F131" s="164" t="s">
        <v>171</v>
      </c>
      <c r="G131" s="154" t="s">
        <v>172</v>
      </c>
      <c r="H131" s="153" t="s">
        <v>98</v>
      </c>
      <c r="M131" s="136"/>
      <c r="N131" s="136"/>
      <c r="O131" s="136"/>
      <c r="P131" s="136"/>
    </row>
    <row r="132" spans="1:256" ht="168" customHeight="1" x14ac:dyDescent="0.2">
      <c r="A132" s="149">
        <v>114</v>
      </c>
      <c r="B132" s="256"/>
      <c r="C132" s="316" t="s">
        <v>207</v>
      </c>
      <c r="D132" s="310"/>
      <c r="E132" s="243"/>
      <c r="F132" s="158">
        <v>1234</v>
      </c>
      <c r="G132" s="234" t="s">
        <v>250</v>
      </c>
      <c r="H132" s="225" t="s">
        <v>174</v>
      </c>
      <c r="M132" s="136"/>
      <c r="N132" s="136"/>
      <c r="O132" s="136"/>
      <c r="P132" s="136"/>
    </row>
    <row r="133" spans="1:256" ht="30" customHeight="1" x14ac:dyDescent="0.2">
      <c r="A133" s="149">
        <v>115</v>
      </c>
      <c r="B133" s="256"/>
      <c r="C133" s="309" t="s">
        <v>208</v>
      </c>
      <c r="D133" s="310"/>
      <c r="E133" s="243"/>
      <c r="F133" s="158">
        <v>1234567890</v>
      </c>
      <c r="G133" s="154" t="s">
        <v>300</v>
      </c>
      <c r="H133" s="153" t="s">
        <v>98</v>
      </c>
    </row>
    <row r="134" spans="1:256" ht="30" customHeight="1" x14ac:dyDescent="0.2">
      <c r="A134" s="149">
        <v>116</v>
      </c>
      <c r="B134" s="257"/>
      <c r="C134" s="309" t="s">
        <v>209</v>
      </c>
      <c r="D134" s="310"/>
      <c r="E134" s="243"/>
      <c r="F134" s="158">
        <v>12345678</v>
      </c>
      <c r="G134" s="154" t="s">
        <v>301</v>
      </c>
      <c r="H134" s="153" t="s">
        <v>98</v>
      </c>
    </row>
    <row r="135" spans="1:256" ht="30" customHeight="1" x14ac:dyDescent="0.2">
      <c r="A135" s="165">
        <v>117</v>
      </c>
      <c r="B135" s="246" t="s">
        <v>210</v>
      </c>
      <c r="C135" s="327" t="s">
        <v>211</v>
      </c>
      <c r="D135" s="166" t="s">
        <v>119</v>
      </c>
      <c r="E135" s="243"/>
      <c r="F135" s="167" t="s">
        <v>120</v>
      </c>
      <c r="G135" s="168" t="s">
        <v>121</v>
      </c>
      <c r="H135" s="324" t="s">
        <v>303</v>
      </c>
    </row>
    <row r="136" spans="1:256" s="137" customFormat="1" ht="30" customHeight="1" x14ac:dyDescent="0.2">
      <c r="A136" s="165">
        <v>118</v>
      </c>
      <c r="B136" s="258"/>
      <c r="C136" s="327"/>
      <c r="D136" s="166" t="s">
        <v>122</v>
      </c>
      <c r="E136" s="243"/>
      <c r="F136" s="167">
        <v>1234567890</v>
      </c>
      <c r="G136" s="168" t="s">
        <v>123</v>
      </c>
      <c r="H136" s="325"/>
      <c r="I136" s="136"/>
      <c r="J136" s="136"/>
      <c r="K136" s="136"/>
      <c r="L136" s="136"/>
      <c r="M136" s="109"/>
      <c r="N136" s="109"/>
      <c r="O136" s="109"/>
      <c r="P136" s="109"/>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136"/>
      <c r="FV136" s="136"/>
      <c r="FW136" s="136"/>
      <c r="FX136" s="136"/>
      <c r="FY136" s="136"/>
      <c r="FZ136" s="136"/>
      <c r="GA136" s="136"/>
      <c r="GB136" s="136"/>
      <c r="GC136" s="136"/>
      <c r="GD136" s="136"/>
      <c r="GE136" s="136"/>
      <c r="GF136" s="136"/>
      <c r="GG136" s="136"/>
      <c r="GH136" s="136"/>
      <c r="GI136" s="136"/>
      <c r="GJ136" s="136"/>
      <c r="GK136" s="136"/>
      <c r="GL136" s="136"/>
      <c r="GM136" s="136"/>
      <c r="GN136" s="136"/>
      <c r="GO136" s="136"/>
      <c r="GP136" s="136"/>
      <c r="GQ136" s="136"/>
      <c r="GR136" s="136"/>
      <c r="GS136" s="136"/>
      <c r="GT136" s="136"/>
      <c r="GU136" s="136"/>
      <c r="GV136" s="136"/>
      <c r="GW136" s="136"/>
      <c r="GX136" s="136"/>
      <c r="GY136" s="136"/>
      <c r="GZ136" s="136"/>
      <c r="HA136" s="136"/>
      <c r="HB136" s="136"/>
      <c r="HC136" s="136"/>
      <c r="HD136" s="136"/>
      <c r="HE136" s="136"/>
      <c r="HF136" s="136"/>
      <c r="HG136" s="136"/>
      <c r="HH136" s="136"/>
      <c r="HI136" s="136"/>
      <c r="HJ136" s="136"/>
      <c r="HK136" s="136"/>
      <c r="HL136" s="136"/>
      <c r="HM136" s="136"/>
      <c r="HN136" s="136"/>
      <c r="HO136" s="136"/>
      <c r="HP136" s="136"/>
      <c r="HQ136" s="136"/>
      <c r="HR136" s="136"/>
      <c r="HS136" s="136"/>
      <c r="HT136" s="136"/>
      <c r="HU136" s="136"/>
      <c r="HV136" s="136"/>
      <c r="HW136" s="136"/>
      <c r="HX136" s="136"/>
      <c r="HY136" s="136"/>
      <c r="HZ136" s="136"/>
      <c r="IA136" s="136"/>
      <c r="IB136" s="136"/>
      <c r="IC136" s="136"/>
      <c r="ID136" s="136"/>
      <c r="IE136" s="136"/>
      <c r="IF136" s="136"/>
      <c r="IG136" s="136"/>
      <c r="IH136" s="136"/>
      <c r="II136" s="136"/>
      <c r="IJ136" s="136"/>
      <c r="IK136" s="136"/>
      <c r="IL136" s="136"/>
      <c r="IM136" s="136"/>
      <c r="IN136" s="136"/>
      <c r="IO136" s="136"/>
      <c r="IP136" s="136"/>
      <c r="IQ136" s="136"/>
      <c r="IR136" s="136"/>
      <c r="IS136" s="136"/>
      <c r="IT136" s="136"/>
      <c r="IU136" s="136"/>
      <c r="IV136" s="136"/>
    </row>
    <row r="137" spans="1:256" s="137" customFormat="1" ht="30" customHeight="1" x14ac:dyDescent="0.2">
      <c r="A137" s="165">
        <v>119</v>
      </c>
      <c r="B137" s="258"/>
      <c r="C137" s="327"/>
      <c r="D137" s="166" t="s">
        <v>178</v>
      </c>
      <c r="E137" s="243"/>
      <c r="F137" s="167">
        <v>2000</v>
      </c>
      <c r="G137" s="197" t="s">
        <v>184</v>
      </c>
      <c r="H137" s="325"/>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136"/>
      <c r="FV137" s="136"/>
      <c r="FW137" s="136"/>
      <c r="FX137" s="136"/>
      <c r="FY137" s="136"/>
      <c r="FZ137" s="136"/>
      <c r="GA137" s="136"/>
      <c r="GB137" s="136"/>
      <c r="GC137" s="136"/>
      <c r="GD137" s="136"/>
      <c r="GE137" s="136"/>
      <c r="GF137" s="136"/>
      <c r="GG137" s="136"/>
      <c r="GH137" s="136"/>
      <c r="GI137" s="136"/>
      <c r="GJ137" s="136"/>
      <c r="GK137" s="136"/>
      <c r="GL137" s="136"/>
      <c r="GM137" s="136"/>
      <c r="GN137" s="136"/>
      <c r="GO137" s="136"/>
      <c r="GP137" s="136"/>
      <c r="GQ137" s="136"/>
      <c r="GR137" s="136"/>
      <c r="GS137" s="136"/>
      <c r="GT137" s="136"/>
      <c r="GU137" s="136"/>
      <c r="GV137" s="136"/>
      <c r="GW137" s="136"/>
      <c r="GX137" s="136"/>
      <c r="GY137" s="136"/>
      <c r="GZ137" s="136"/>
      <c r="HA137" s="136"/>
      <c r="HB137" s="136"/>
      <c r="HC137" s="136"/>
      <c r="HD137" s="136"/>
      <c r="HE137" s="136"/>
      <c r="HF137" s="136"/>
      <c r="HG137" s="136"/>
      <c r="HH137" s="136"/>
      <c r="HI137" s="136"/>
      <c r="HJ137" s="136"/>
      <c r="HK137" s="136"/>
      <c r="HL137" s="136"/>
      <c r="HM137" s="136"/>
      <c r="HN137" s="136"/>
      <c r="HO137" s="136"/>
      <c r="HP137" s="136"/>
      <c r="HQ137" s="136"/>
      <c r="HR137" s="136"/>
      <c r="HS137" s="136"/>
      <c r="HT137" s="136"/>
      <c r="HU137" s="136"/>
      <c r="HV137" s="136"/>
      <c r="HW137" s="136"/>
      <c r="HX137" s="136"/>
      <c r="HY137" s="136"/>
      <c r="HZ137" s="136"/>
      <c r="IA137" s="136"/>
      <c r="IB137" s="136"/>
      <c r="IC137" s="136"/>
      <c r="ID137" s="136"/>
      <c r="IE137" s="136"/>
      <c r="IF137" s="136"/>
      <c r="IG137" s="136"/>
      <c r="IH137" s="136"/>
      <c r="II137" s="136"/>
      <c r="IJ137" s="136"/>
      <c r="IK137" s="136"/>
      <c r="IL137" s="136"/>
      <c r="IM137" s="136"/>
      <c r="IN137" s="136"/>
      <c r="IO137" s="136"/>
      <c r="IP137" s="136"/>
      <c r="IQ137" s="136"/>
      <c r="IR137" s="136"/>
      <c r="IS137" s="136"/>
      <c r="IT137" s="136"/>
      <c r="IU137" s="136"/>
      <c r="IV137" s="136"/>
    </row>
    <row r="138" spans="1:256" s="137" customFormat="1" ht="30" customHeight="1" x14ac:dyDescent="0.2">
      <c r="A138" s="165">
        <v>120</v>
      </c>
      <c r="B138" s="258"/>
      <c r="C138" s="327"/>
      <c r="D138" s="166" t="s">
        <v>124</v>
      </c>
      <c r="E138" s="243"/>
      <c r="F138" s="167" t="s">
        <v>125</v>
      </c>
      <c r="G138" s="168" t="s">
        <v>126</v>
      </c>
      <c r="H138" s="325"/>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36"/>
      <c r="FV138" s="136"/>
      <c r="FW138" s="136"/>
      <c r="FX138" s="136"/>
      <c r="FY138" s="136"/>
      <c r="FZ138" s="136"/>
      <c r="GA138" s="136"/>
      <c r="GB138" s="136"/>
      <c r="GC138" s="136"/>
      <c r="GD138" s="136"/>
      <c r="GE138" s="136"/>
      <c r="GF138" s="136"/>
      <c r="GG138" s="136"/>
      <c r="GH138" s="136"/>
      <c r="GI138" s="136"/>
      <c r="GJ138" s="136"/>
      <c r="GK138" s="136"/>
      <c r="GL138" s="136"/>
      <c r="GM138" s="136"/>
      <c r="GN138" s="136"/>
      <c r="GO138" s="136"/>
      <c r="GP138" s="136"/>
      <c r="GQ138" s="136"/>
      <c r="GR138" s="136"/>
      <c r="GS138" s="136"/>
      <c r="GT138" s="136"/>
      <c r="GU138" s="136"/>
      <c r="GV138" s="136"/>
      <c r="GW138" s="136"/>
      <c r="GX138" s="136"/>
      <c r="GY138" s="136"/>
      <c r="GZ138" s="136"/>
      <c r="HA138" s="136"/>
      <c r="HB138" s="136"/>
      <c r="HC138" s="136"/>
      <c r="HD138" s="136"/>
      <c r="HE138" s="136"/>
      <c r="HF138" s="136"/>
      <c r="HG138" s="136"/>
      <c r="HH138" s="136"/>
      <c r="HI138" s="136"/>
      <c r="HJ138" s="136"/>
      <c r="HK138" s="136"/>
      <c r="HL138" s="136"/>
      <c r="HM138" s="136"/>
      <c r="HN138" s="136"/>
      <c r="HO138" s="136"/>
      <c r="HP138" s="136"/>
      <c r="HQ138" s="136"/>
      <c r="HR138" s="136"/>
      <c r="HS138" s="136"/>
      <c r="HT138" s="136"/>
      <c r="HU138" s="136"/>
      <c r="HV138" s="136"/>
      <c r="HW138" s="136"/>
      <c r="HX138" s="136"/>
      <c r="HY138" s="136"/>
      <c r="HZ138" s="136"/>
      <c r="IA138" s="136"/>
      <c r="IB138" s="136"/>
      <c r="IC138" s="136"/>
      <c r="ID138" s="136"/>
      <c r="IE138" s="136"/>
      <c r="IF138" s="136"/>
      <c r="IG138" s="136"/>
      <c r="IH138" s="136"/>
      <c r="II138" s="136"/>
      <c r="IJ138" s="136"/>
      <c r="IK138" s="136"/>
      <c r="IL138" s="136"/>
      <c r="IM138" s="136"/>
      <c r="IN138" s="136"/>
      <c r="IO138" s="136"/>
      <c r="IP138" s="136"/>
      <c r="IQ138" s="136"/>
      <c r="IR138" s="136"/>
      <c r="IS138" s="136"/>
      <c r="IT138" s="136"/>
      <c r="IU138" s="136"/>
      <c r="IV138" s="136"/>
    </row>
    <row r="139" spans="1:256" s="137" customFormat="1" ht="30" customHeight="1" x14ac:dyDescent="0.2">
      <c r="A139" s="165">
        <v>121</v>
      </c>
      <c r="B139" s="258"/>
      <c r="C139" s="327"/>
      <c r="D139" s="166" t="s">
        <v>127</v>
      </c>
      <c r="E139" s="243"/>
      <c r="F139" s="167" t="s">
        <v>128</v>
      </c>
      <c r="G139" s="168" t="s">
        <v>129</v>
      </c>
      <c r="H139" s="325"/>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36"/>
      <c r="FV139" s="136"/>
      <c r="FW139" s="136"/>
      <c r="FX139" s="136"/>
      <c r="FY139" s="136"/>
      <c r="FZ139" s="136"/>
      <c r="GA139" s="136"/>
      <c r="GB139" s="136"/>
      <c r="GC139" s="136"/>
      <c r="GD139" s="136"/>
      <c r="GE139" s="136"/>
      <c r="GF139" s="136"/>
      <c r="GG139" s="136"/>
      <c r="GH139" s="136"/>
      <c r="GI139" s="136"/>
      <c r="GJ139" s="136"/>
      <c r="GK139" s="136"/>
      <c r="GL139" s="136"/>
      <c r="GM139" s="136"/>
      <c r="GN139" s="136"/>
      <c r="GO139" s="136"/>
      <c r="GP139" s="136"/>
      <c r="GQ139" s="136"/>
      <c r="GR139" s="136"/>
      <c r="GS139" s="136"/>
      <c r="GT139" s="136"/>
      <c r="GU139" s="136"/>
      <c r="GV139" s="136"/>
      <c r="GW139" s="136"/>
      <c r="GX139" s="136"/>
      <c r="GY139" s="136"/>
      <c r="GZ139" s="136"/>
      <c r="HA139" s="136"/>
      <c r="HB139" s="136"/>
      <c r="HC139" s="136"/>
      <c r="HD139" s="136"/>
      <c r="HE139" s="136"/>
      <c r="HF139" s="136"/>
      <c r="HG139" s="136"/>
      <c r="HH139" s="136"/>
      <c r="HI139" s="136"/>
      <c r="HJ139" s="136"/>
      <c r="HK139" s="136"/>
      <c r="HL139" s="136"/>
      <c r="HM139" s="136"/>
      <c r="HN139" s="136"/>
      <c r="HO139" s="136"/>
      <c r="HP139" s="136"/>
      <c r="HQ139" s="136"/>
      <c r="HR139" s="136"/>
      <c r="HS139" s="136"/>
      <c r="HT139" s="136"/>
      <c r="HU139" s="136"/>
      <c r="HV139" s="136"/>
      <c r="HW139" s="136"/>
      <c r="HX139" s="136"/>
      <c r="HY139" s="136"/>
      <c r="HZ139" s="136"/>
      <c r="IA139" s="136"/>
      <c r="IB139" s="136"/>
      <c r="IC139" s="136"/>
      <c r="ID139" s="136"/>
      <c r="IE139" s="136"/>
      <c r="IF139" s="136"/>
      <c r="IG139" s="136"/>
      <c r="IH139" s="136"/>
      <c r="II139" s="136"/>
      <c r="IJ139" s="136"/>
      <c r="IK139" s="136"/>
      <c r="IL139" s="136"/>
      <c r="IM139" s="136"/>
      <c r="IN139" s="136"/>
      <c r="IO139" s="136"/>
      <c r="IP139" s="136"/>
      <c r="IQ139" s="136"/>
      <c r="IR139" s="136"/>
      <c r="IS139" s="136"/>
      <c r="IT139" s="136"/>
      <c r="IU139" s="136"/>
      <c r="IV139" s="136"/>
    </row>
    <row r="140" spans="1:256" ht="30" customHeight="1" x14ac:dyDescent="0.2">
      <c r="A140" s="165">
        <v>122</v>
      </c>
      <c r="B140" s="258"/>
      <c r="C140" s="327"/>
      <c r="D140" s="166" t="s">
        <v>130</v>
      </c>
      <c r="E140" s="243"/>
      <c r="F140" s="167" t="s">
        <v>131</v>
      </c>
      <c r="G140" s="168" t="s">
        <v>121</v>
      </c>
      <c r="H140" s="325"/>
      <c r="M140" s="136"/>
      <c r="N140" s="136"/>
      <c r="O140" s="136"/>
      <c r="P140" s="136"/>
    </row>
    <row r="141" spans="1:256" ht="30" customHeight="1" x14ac:dyDescent="0.2">
      <c r="A141" s="165">
        <v>123</v>
      </c>
      <c r="B141" s="258"/>
      <c r="C141" s="327"/>
      <c r="D141" s="166" t="s">
        <v>132</v>
      </c>
      <c r="E141" s="243"/>
      <c r="F141" s="167" t="s">
        <v>133</v>
      </c>
      <c r="G141" s="169" t="s">
        <v>174</v>
      </c>
      <c r="H141" s="325"/>
      <c r="M141" s="136"/>
      <c r="N141" s="136"/>
      <c r="O141" s="136"/>
      <c r="P141" s="136"/>
    </row>
    <row r="142" spans="1:256" ht="30" customHeight="1" x14ac:dyDescent="0.2">
      <c r="A142" s="165">
        <v>124</v>
      </c>
      <c r="B142" s="258"/>
      <c r="C142" s="327"/>
      <c r="D142" s="166" t="s">
        <v>134</v>
      </c>
      <c r="E142" s="243"/>
      <c r="F142" s="167" t="s">
        <v>135</v>
      </c>
      <c r="G142" s="170" t="s">
        <v>136</v>
      </c>
      <c r="H142" s="325"/>
      <c r="M142" s="136"/>
      <c r="N142" s="136"/>
      <c r="O142" s="136"/>
      <c r="P142" s="136"/>
    </row>
    <row r="143" spans="1:256" ht="30" customHeight="1" x14ac:dyDescent="0.2">
      <c r="A143" s="165">
        <v>125</v>
      </c>
      <c r="B143" s="258"/>
      <c r="C143" s="327"/>
      <c r="D143" s="166" t="s">
        <v>137</v>
      </c>
      <c r="E143" s="243"/>
      <c r="F143" s="167" t="s">
        <v>138</v>
      </c>
      <c r="G143" s="170" t="s">
        <v>139</v>
      </c>
      <c r="H143" s="328"/>
    </row>
    <row r="144" spans="1:256" s="137" customFormat="1" ht="30" customHeight="1" x14ac:dyDescent="0.2">
      <c r="A144" s="165">
        <v>126</v>
      </c>
      <c r="B144" s="258"/>
      <c r="C144" s="329" t="s">
        <v>278</v>
      </c>
      <c r="D144" s="166" t="s">
        <v>140</v>
      </c>
      <c r="E144" s="243"/>
      <c r="F144" s="171">
        <v>12000000</v>
      </c>
      <c r="G144" s="332" t="s">
        <v>141</v>
      </c>
      <c r="H144" s="324" t="s">
        <v>305</v>
      </c>
      <c r="I144" s="136"/>
      <c r="J144" s="136"/>
      <c r="K144" s="136"/>
      <c r="L144" s="136"/>
      <c r="M144" s="109"/>
      <c r="N144" s="109"/>
      <c r="O144" s="109"/>
      <c r="P144" s="109"/>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36"/>
      <c r="FV144" s="136"/>
      <c r="FW144" s="136"/>
      <c r="FX144" s="136"/>
      <c r="FY144" s="136"/>
      <c r="FZ144" s="136"/>
      <c r="GA144" s="136"/>
      <c r="GB144" s="136"/>
      <c r="GC144" s="136"/>
      <c r="GD144" s="136"/>
      <c r="GE144" s="136"/>
      <c r="GF144" s="136"/>
      <c r="GG144" s="136"/>
      <c r="GH144" s="136"/>
      <c r="GI144" s="136"/>
      <c r="GJ144" s="136"/>
      <c r="GK144" s="136"/>
      <c r="GL144" s="136"/>
      <c r="GM144" s="136"/>
      <c r="GN144" s="136"/>
      <c r="GO144" s="136"/>
      <c r="GP144" s="136"/>
      <c r="GQ144" s="136"/>
      <c r="GR144" s="136"/>
      <c r="GS144" s="136"/>
      <c r="GT144" s="136"/>
      <c r="GU144" s="136"/>
      <c r="GV144" s="136"/>
      <c r="GW144" s="136"/>
      <c r="GX144" s="136"/>
      <c r="GY144" s="136"/>
      <c r="GZ144" s="136"/>
      <c r="HA144" s="136"/>
      <c r="HB144" s="136"/>
      <c r="HC144" s="136"/>
      <c r="HD144" s="136"/>
      <c r="HE144" s="136"/>
      <c r="HF144" s="136"/>
      <c r="HG144" s="136"/>
      <c r="HH144" s="136"/>
      <c r="HI144" s="136"/>
      <c r="HJ144" s="136"/>
      <c r="HK144" s="136"/>
      <c r="HL144" s="136"/>
      <c r="HM144" s="136"/>
      <c r="HN144" s="136"/>
      <c r="HO144" s="136"/>
      <c r="HP144" s="136"/>
      <c r="HQ144" s="136"/>
      <c r="HR144" s="136"/>
      <c r="HS144" s="136"/>
      <c r="HT144" s="136"/>
      <c r="HU144" s="136"/>
      <c r="HV144" s="136"/>
      <c r="HW144" s="136"/>
      <c r="HX144" s="136"/>
      <c r="HY144" s="136"/>
      <c r="HZ144" s="136"/>
      <c r="IA144" s="136"/>
      <c r="IB144" s="136"/>
      <c r="IC144" s="136"/>
      <c r="ID144" s="136"/>
      <c r="IE144" s="136"/>
      <c r="IF144" s="136"/>
      <c r="IG144" s="136"/>
      <c r="IH144" s="136"/>
      <c r="II144" s="136"/>
      <c r="IJ144" s="136"/>
      <c r="IK144" s="136"/>
      <c r="IL144" s="136"/>
      <c r="IM144" s="136"/>
      <c r="IN144" s="136"/>
      <c r="IO144" s="136"/>
      <c r="IP144" s="136"/>
      <c r="IQ144" s="136"/>
      <c r="IR144" s="136"/>
      <c r="IS144" s="136"/>
      <c r="IT144" s="136"/>
      <c r="IU144" s="136"/>
      <c r="IV144" s="136"/>
    </row>
    <row r="145" spans="1:256" s="137" customFormat="1" ht="30" customHeight="1" x14ac:dyDescent="0.2">
      <c r="A145" s="165">
        <v>127</v>
      </c>
      <c r="B145" s="258"/>
      <c r="C145" s="330"/>
      <c r="D145" s="166" t="s">
        <v>233</v>
      </c>
      <c r="E145" s="243"/>
      <c r="F145" s="172">
        <v>10000000</v>
      </c>
      <c r="G145" s="333"/>
      <c r="H145" s="325"/>
      <c r="I145" s="136"/>
      <c r="J145" s="136"/>
      <c r="K145" s="136"/>
      <c r="L145" s="136"/>
      <c r="M145" s="109"/>
      <c r="N145" s="109"/>
      <c r="O145" s="109"/>
      <c r="P145" s="109"/>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36"/>
      <c r="FV145" s="136"/>
      <c r="FW145" s="136"/>
      <c r="FX145" s="136"/>
      <c r="FY145" s="136"/>
      <c r="FZ145" s="136"/>
      <c r="GA145" s="136"/>
      <c r="GB145" s="136"/>
      <c r="GC145" s="136"/>
      <c r="GD145" s="136"/>
      <c r="GE145" s="136"/>
      <c r="GF145" s="136"/>
      <c r="GG145" s="136"/>
      <c r="GH145" s="136"/>
      <c r="GI145" s="136"/>
      <c r="GJ145" s="136"/>
      <c r="GK145" s="136"/>
      <c r="GL145" s="136"/>
      <c r="GM145" s="136"/>
      <c r="GN145" s="136"/>
      <c r="GO145" s="136"/>
      <c r="GP145" s="136"/>
      <c r="GQ145" s="136"/>
      <c r="GR145" s="136"/>
      <c r="GS145" s="136"/>
      <c r="GT145" s="136"/>
      <c r="GU145" s="136"/>
      <c r="GV145" s="136"/>
      <c r="GW145" s="136"/>
      <c r="GX145" s="136"/>
      <c r="GY145" s="136"/>
      <c r="GZ145" s="136"/>
      <c r="HA145" s="136"/>
      <c r="HB145" s="136"/>
      <c r="HC145" s="136"/>
      <c r="HD145" s="136"/>
      <c r="HE145" s="136"/>
      <c r="HF145" s="136"/>
      <c r="HG145" s="136"/>
      <c r="HH145" s="136"/>
      <c r="HI145" s="136"/>
      <c r="HJ145" s="136"/>
      <c r="HK145" s="136"/>
      <c r="HL145" s="136"/>
      <c r="HM145" s="136"/>
      <c r="HN145" s="136"/>
      <c r="HO145" s="136"/>
      <c r="HP145" s="136"/>
      <c r="HQ145" s="136"/>
      <c r="HR145" s="136"/>
      <c r="HS145" s="136"/>
      <c r="HT145" s="136"/>
      <c r="HU145" s="136"/>
      <c r="HV145" s="136"/>
      <c r="HW145" s="136"/>
      <c r="HX145" s="136"/>
      <c r="HY145" s="136"/>
      <c r="HZ145" s="136"/>
      <c r="IA145" s="136"/>
      <c r="IB145" s="136"/>
      <c r="IC145" s="136"/>
      <c r="ID145" s="136"/>
      <c r="IE145" s="136"/>
      <c r="IF145" s="136"/>
      <c r="IG145" s="136"/>
      <c r="IH145" s="136"/>
      <c r="II145" s="136"/>
      <c r="IJ145" s="136"/>
      <c r="IK145" s="136"/>
      <c r="IL145" s="136"/>
      <c r="IM145" s="136"/>
      <c r="IN145" s="136"/>
      <c r="IO145" s="136"/>
      <c r="IP145" s="136"/>
      <c r="IQ145" s="136"/>
      <c r="IR145" s="136"/>
      <c r="IS145" s="136"/>
      <c r="IT145" s="136"/>
      <c r="IU145" s="136"/>
      <c r="IV145" s="136"/>
    </row>
    <row r="146" spans="1:256" s="137" customFormat="1" ht="30" customHeight="1" x14ac:dyDescent="0.2">
      <c r="A146" s="165">
        <v>128</v>
      </c>
      <c r="B146" s="258"/>
      <c r="C146" s="330"/>
      <c r="D146" s="166" t="s">
        <v>249</v>
      </c>
      <c r="E146" s="243"/>
      <c r="F146" s="171">
        <v>2000000</v>
      </c>
      <c r="G146" s="333"/>
      <c r="H146" s="325"/>
      <c r="I146" s="136"/>
      <c r="J146" s="136"/>
      <c r="K146" s="136"/>
      <c r="L146" s="136"/>
      <c r="M146" s="109"/>
      <c r="N146" s="109"/>
      <c r="O146" s="109"/>
      <c r="P146" s="109"/>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36"/>
      <c r="FV146" s="136"/>
      <c r="FW146" s="136"/>
      <c r="FX146" s="136"/>
      <c r="FY146" s="136"/>
      <c r="FZ146" s="136"/>
      <c r="GA146" s="136"/>
      <c r="GB146" s="136"/>
      <c r="GC146" s="136"/>
      <c r="GD146" s="136"/>
      <c r="GE146" s="136"/>
      <c r="GF146" s="136"/>
      <c r="GG146" s="136"/>
      <c r="GH146" s="136"/>
      <c r="GI146" s="136"/>
      <c r="GJ146" s="136"/>
      <c r="GK146" s="136"/>
      <c r="GL146" s="136"/>
      <c r="GM146" s="136"/>
      <c r="GN146" s="136"/>
      <c r="GO146" s="136"/>
      <c r="GP146" s="136"/>
      <c r="GQ146" s="136"/>
      <c r="GR146" s="136"/>
      <c r="GS146" s="136"/>
      <c r="GT146" s="136"/>
      <c r="GU146" s="136"/>
      <c r="GV146" s="136"/>
      <c r="GW146" s="136"/>
      <c r="GX146" s="136"/>
      <c r="GY146" s="136"/>
      <c r="GZ146" s="136"/>
      <c r="HA146" s="136"/>
      <c r="HB146" s="136"/>
      <c r="HC146" s="136"/>
      <c r="HD146" s="136"/>
      <c r="HE146" s="136"/>
      <c r="HF146" s="136"/>
      <c r="HG146" s="136"/>
      <c r="HH146" s="136"/>
      <c r="HI146" s="136"/>
      <c r="HJ146" s="136"/>
      <c r="HK146" s="136"/>
      <c r="HL146" s="136"/>
      <c r="HM146" s="136"/>
      <c r="HN146" s="136"/>
      <c r="HO146" s="136"/>
      <c r="HP146" s="136"/>
      <c r="HQ146" s="136"/>
      <c r="HR146" s="136"/>
      <c r="HS146" s="136"/>
      <c r="HT146" s="136"/>
      <c r="HU146" s="136"/>
      <c r="HV146" s="136"/>
      <c r="HW146" s="136"/>
      <c r="HX146" s="136"/>
      <c r="HY146" s="136"/>
      <c r="HZ146" s="136"/>
      <c r="IA146" s="136"/>
      <c r="IB146" s="136"/>
      <c r="IC146" s="136"/>
      <c r="ID146" s="136"/>
      <c r="IE146" s="136"/>
      <c r="IF146" s="136"/>
      <c r="IG146" s="136"/>
      <c r="IH146" s="136"/>
      <c r="II146" s="136"/>
      <c r="IJ146" s="136"/>
      <c r="IK146" s="136"/>
      <c r="IL146" s="136"/>
      <c r="IM146" s="136"/>
      <c r="IN146" s="136"/>
      <c r="IO146" s="136"/>
      <c r="IP146" s="136"/>
      <c r="IQ146" s="136"/>
      <c r="IR146" s="136"/>
      <c r="IS146" s="136"/>
      <c r="IT146" s="136"/>
      <c r="IU146" s="136"/>
      <c r="IV146" s="136"/>
    </row>
    <row r="147" spans="1:256" s="137" customFormat="1" ht="30" customHeight="1" x14ac:dyDescent="0.2">
      <c r="A147" s="165">
        <v>129</v>
      </c>
      <c r="B147" s="258"/>
      <c r="C147" s="330"/>
      <c r="D147" s="166" t="s">
        <v>267</v>
      </c>
      <c r="E147" s="243"/>
      <c r="F147" s="171">
        <v>0</v>
      </c>
      <c r="G147" s="333"/>
      <c r="H147" s="325"/>
      <c r="I147" s="136"/>
      <c r="J147" s="136"/>
      <c r="K147" s="136"/>
      <c r="L147" s="136"/>
      <c r="M147" s="109"/>
      <c r="N147" s="109"/>
      <c r="O147" s="109"/>
      <c r="P147" s="109"/>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6"/>
      <c r="DF147" s="136"/>
      <c r="DG147" s="136"/>
      <c r="DH147" s="136"/>
      <c r="DI147" s="136"/>
      <c r="DJ147" s="136"/>
      <c r="DK147" s="136"/>
      <c r="DL147" s="136"/>
      <c r="DM147" s="136"/>
      <c r="DN147" s="136"/>
      <c r="DO147" s="136"/>
      <c r="DP147" s="136"/>
      <c r="DQ147" s="136"/>
      <c r="DR147" s="136"/>
      <c r="DS147" s="136"/>
      <c r="DT147" s="136"/>
      <c r="DU147" s="136"/>
      <c r="DV147" s="136"/>
      <c r="DW147" s="136"/>
      <c r="DX147" s="136"/>
      <c r="DY147" s="136"/>
      <c r="DZ147" s="136"/>
      <c r="EA147" s="136"/>
      <c r="EB147" s="136"/>
      <c r="EC147" s="136"/>
      <c r="ED147" s="136"/>
      <c r="EE147" s="136"/>
      <c r="EF147" s="136"/>
      <c r="EG147" s="136"/>
      <c r="EH147" s="136"/>
      <c r="EI147" s="136"/>
      <c r="EJ147" s="136"/>
      <c r="EK147" s="136"/>
      <c r="EL147" s="136"/>
      <c r="EM147" s="136"/>
      <c r="EN147" s="136"/>
      <c r="EO147" s="136"/>
      <c r="EP147" s="136"/>
      <c r="EQ147" s="136"/>
      <c r="ER147" s="136"/>
      <c r="ES147" s="136"/>
      <c r="ET147" s="136"/>
      <c r="EU147" s="136"/>
      <c r="EV147" s="136"/>
      <c r="EW147" s="136"/>
      <c r="EX147" s="136"/>
      <c r="EY147" s="136"/>
      <c r="EZ147" s="136"/>
      <c r="FA147" s="136"/>
      <c r="FB147" s="136"/>
      <c r="FC147" s="136"/>
      <c r="FD147" s="136"/>
      <c r="FE147" s="136"/>
      <c r="FF147" s="136"/>
      <c r="FG147" s="136"/>
      <c r="FH147" s="136"/>
      <c r="FI147" s="136"/>
      <c r="FJ147" s="136"/>
      <c r="FK147" s="136"/>
      <c r="FL147" s="136"/>
      <c r="FM147" s="136"/>
      <c r="FN147" s="136"/>
      <c r="FO147" s="136"/>
      <c r="FP147" s="136"/>
      <c r="FQ147" s="136"/>
      <c r="FR147" s="136"/>
      <c r="FS147" s="136"/>
      <c r="FT147" s="136"/>
      <c r="FU147" s="136"/>
      <c r="FV147" s="136"/>
      <c r="FW147" s="136"/>
      <c r="FX147" s="136"/>
      <c r="FY147" s="136"/>
      <c r="FZ147" s="136"/>
      <c r="GA147" s="136"/>
      <c r="GB147" s="136"/>
      <c r="GC147" s="136"/>
      <c r="GD147" s="136"/>
      <c r="GE147" s="136"/>
      <c r="GF147" s="136"/>
      <c r="GG147" s="136"/>
      <c r="GH147" s="136"/>
      <c r="GI147" s="136"/>
      <c r="GJ147" s="136"/>
      <c r="GK147" s="136"/>
      <c r="GL147" s="136"/>
      <c r="GM147" s="136"/>
      <c r="GN147" s="136"/>
      <c r="GO147" s="136"/>
      <c r="GP147" s="136"/>
      <c r="GQ147" s="136"/>
      <c r="GR147" s="136"/>
      <c r="GS147" s="136"/>
      <c r="GT147" s="136"/>
      <c r="GU147" s="136"/>
      <c r="GV147" s="136"/>
      <c r="GW147" s="136"/>
      <c r="GX147" s="136"/>
      <c r="GY147" s="136"/>
      <c r="GZ147" s="136"/>
      <c r="HA147" s="136"/>
      <c r="HB147" s="136"/>
      <c r="HC147" s="136"/>
      <c r="HD147" s="136"/>
      <c r="HE147" s="136"/>
      <c r="HF147" s="136"/>
      <c r="HG147" s="136"/>
      <c r="HH147" s="136"/>
      <c r="HI147" s="136"/>
      <c r="HJ147" s="136"/>
      <c r="HK147" s="136"/>
      <c r="HL147" s="136"/>
      <c r="HM147" s="136"/>
      <c r="HN147" s="136"/>
      <c r="HO147" s="136"/>
      <c r="HP147" s="136"/>
      <c r="HQ147" s="136"/>
      <c r="HR147" s="136"/>
      <c r="HS147" s="136"/>
      <c r="HT147" s="136"/>
      <c r="HU147" s="136"/>
      <c r="HV147" s="136"/>
      <c r="HW147" s="136"/>
      <c r="HX147" s="136"/>
      <c r="HY147" s="136"/>
      <c r="HZ147" s="136"/>
      <c r="IA147" s="136"/>
      <c r="IB147" s="136"/>
      <c r="IC147" s="136"/>
      <c r="ID147" s="136"/>
      <c r="IE147" s="136"/>
      <c r="IF147" s="136"/>
      <c r="IG147" s="136"/>
      <c r="IH147" s="136"/>
      <c r="II147" s="136"/>
      <c r="IJ147" s="136"/>
      <c r="IK147" s="136"/>
      <c r="IL147" s="136"/>
      <c r="IM147" s="136"/>
      <c r="IN147" s="136"/>
      <c r="IO147" s="136"/>
      <c r="IP147" s="136"/>
      <c r="IQ147" s="136"/>
      <c r="IR147" s="136"/>
      <c r="IS147" s="136"/>
      <c r="IT147" s="136"/>
      <c r="IU147" s="136"/>
      <c r="IV147" s="136"/>
    </row>
    <row r="148" spans="1:256" s="137" customFormat="1" ht="30" customHeight="1" x14ac:dyDescent="0.2">
      <c r="A148" s="165">
        <v>130</v>
      </c>
      <c r="B148" s="258"/>
      <c r="C148" s="330"/>
      <c r="D148" s="166" t="s">
        <v>268</v>
      </c>
      <c r="E148" s="243"/>
      <c r="F148" s="171">
        <v>0</v>
      </c>
      <c r="G148" s="333"/>
      <c r="H148" s="209"/>
      <c r="I148" s="136"/>
      <c r="J148" s="136"/>
      <c r="K148" s="136"/>
      <c r="L148" s="136"/>
      <c r="M148" s="109"/>
      <c r="N148" s="109"/>
      <c r="O148" s="109"/>
      <c r="P148" s="109"/>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6"/>
      <c r="BI148" s="136"/>
      <c r="BJ148" s="136"/>
      <c r="BK148" s="136"/>
      <c r="BL148" s="136"/>
      <c r="BM148" s="136"/>
      <c r="BN148" s="136"/>
      <c r="BO148" s="136"/>
      <c r="BP148" s="136"/>
      <c r="BQ148" s="136"/>
      <c r="BR148" s="136"/>
      <c r="BS148" s="136"/>
      <c r="BT148" s="136"/>
      <c r="BU148" s="136"/>
      <c r="BV148" s="136"/>
      <c r="BW148" s="136"/>
      <c r="BX148" s="136"/>
      <c r="BY148" s="136"/>
      <c r="BZ148" s="136"/>
      <c r="CA148" s="136"/>
      <c r="CB148" s="136"/>
      <c r="CC148" s="136"/>
      <c r="CD148" s="136"/>
      <c r="CE148" s="136"/>
      <c r="CF148" s="136"/>
      <c r="CG148" s="136"/>
      <c r="CH148" s="136"/>
      <c r="CI148" s="136"/>
      <c r="CJ148" s="136"/>
      <c r="CK148" s="136"/>
      <c r="CL148" s="136"/>
      <c r="CM148" s="136"/>
      <c r="CN148" s="136"/>
      <c r="CO148" s="136"/>
      <c r="CP148" s="136"/>
      <c r="CQ148" s="136"/>
      <c r="CR148" s="136"/>
      <c r="CS148" s="136"/>
      <c r="CT148" s="136"/>
      <c r="CU148" s="136"/>
      <c r="CV148" s="136"/>
      <c r="CW148" s="136"/>
      <c r="CX148" s="136"/>
      <c r="CY148" s="136"/>
      <c r="CZ148" s="136"/>
      <c r="DA148" s="136"/>
      <c r="DB148" s="136"/>
      <c r="DC148" s="136"/>
      <c r="DD148" s="136"/>
      <c r="DE148" s="136"/>
      <c r="DF148" s="136"/>
      <c r="DG148" s="136"/>
      <c r="DH148" s="136"/>
      <c r="DI148" s="136"/>
      <c r="DJ148" s="136"/>
      <c r="DK148" s="136"/>
      <c r="DL148" s="136"/>
      <c r="DM148" s="136"/>
      <c r="DN148" s="136"/>
      <c r="DO148" s="136"/>
      <c r="DP148" s="136"/>
      <c r="DQ148" s="136"/>
      <c r="DR148" s="136"/>
      <c r="DS148" s="136"/>
      <c r="DT148" s="136"/>
      <c r="DU148" s="136"/>
      <c r="DV148" s="136"/>
      <c r="DW148" s="136"/>
      <c r="DX148" s="136"/>
      <c r="DY148" s="136"/>
      <c r="DZ148" s="136"/>
      <c r="EA148" s="136"/>
      <c r="EB148" s="136"/>
      <c r="EC148" s="136"/>
      <c r="ED148" s="136"/>
      <c r="EE148" s="136"/>
      <c r="EF148" s="136"/>
      <c r="EG148" s="136"/>
      <c r="EH148" s="136"/>
      <c r="EI148" s="136"/>
      <c r="EJ148" s="136"/>
      <c r="EK148" s="136"/>
      <c r="EL148" s="136"/>
      <c r="EM148" s="136"/>
      <c r="EN148" s="136"/>
      <c r="EO148" s="136"/>
      <c r="EP148" s="136"/>
      <c r="EQ148" s="136"/>
      <c r="ER148" s="136"/>
      <c r="ES148" s="136"/>
      <c r="ET148" s="136"/>
      <c r="EU148" s="136"/>
      <c r="EV148" s="136"/>
      <c r="EW148" s="136"/>
      <c r="EX148" s="136"/>
      <c r="EY148" s="136"/>
      <c r="EZ148" s="136"/>
      <c r="FA148" s="136"/>
      <c r="FB148" s="136"/>
      <c r="FC148" s="136"/>
      <c r="FD148" s="136"/>
      <c r="FE148" s="136"/>
      <c r="FF148" s="136"/>
      <c r="FG148" s="136"/>
      <c r="FH148" s="136"/>
      <c r="FI148" s="136"/>
      <c r="FJ148" s="136"/>
      <c r="FK148" s="136"/>
      <c r="FL148" s="136"/>
      <c r="FM148" s="136"/>
      <c r="FN148" s="136"/>
      <c r="FO148" s="136"/>
      <c r="FP148" s="136"/>
      <c r="FQ148" s="136"/>
      <c r="FR148" s="136"/>
      <c r="FS148" s="136"/>
      <c r="FT148" s="136"/>
      <c r="FU148" s="136"/>
      <c r="FV148" s="136"/>
      <c r="FW148" s="136"/>
      <c r="FX148" s="136"/>
      <c r="FY148" s="136"/>
      <c r="FZ148" s="136"/>
      <c r="GA148" s="136"/>
      <c r="GB148" s="136"/>
      <c r="GC148" s="136"/>
      <c r="GD148" s="136"/>
      <c r="GE148" s="136"/>
      <c r="GF148" s="136"/>
      <c r="GG148" s="136"/>
      <c r="GH148" s="136"/>
      <c r="GI148" s="136"/>
      <c r="GJ148" s="136"/>
      <c r="GK148" s="136"/>
      <c r="GL148" s="136"/>
      <c r="GM148" s="136"/>
      <c r="GN148" s="136"/>
      <c r="GO148" s="136"/>
      <c r="GP148" s="136"/>
      <c r="GQ148" s="136"/>
      <c r="GR148" s="136"/>
      <c r="GS148" s="136"/>
      <c r="GT148" s="136"/>
      <c r="GU148" s="136"/>
      <c r="GV148" s="136"/>
      <c r="GW148" s="136"/>
      <c r="GX148" s="136"/>
      <c r="GY148" s="136"/>
      <c r="GZ148" s="136"/>
      <c r="HA148" s="136"/>
      <c r="HB148" s="136"/>
      <c r="HC148" s="136"/>
      <c r="HD148" s="136"/>
      <c r="HE148" s="136"/>
      <c r="HF148" s="136"/>
      <c r="HG148" s="136"/>
      <c r="HH148" s="136"/>
      <c r="HI148" s="136"/>
      <c r="HJ148" s="136"/>
      <c r="HK148" s="136"/>
      <c r="HL148" s="136"/>
      <c r="HM148" s="136"/>
      <c r="HN148" s="136"/>
      <c r="HO148" s="136"/>
      <c r="HP148" s="136"/>
      <c r="HQ148" s="136"/>
      <c r="HR148" s="136"/>
      <c r="HS148" s="136"/>
      <c r="HT148" s="136"/>
      <c r="HU148" s="136"/>
      <c r="HV148" s="136"/>
      <c r="HW148" s="136"/>
      <c r="HX148" s="136"/>
      <c r="HY148" s="136"/>
      <c r="HZ148" s="136"/>
      <c r="IA148" s="136"/>
      <c r="IB148" s="136"/>
      <c r="IC148" s="136"/>
      <c r="ID148" s="136"/>
      <c r="IE148" s="136"/>
      <c r="IF148" s="136"/>
      <c r="IG148" s="136"/>
      <c r="IH148" s="136"/>
      <c r="II148" s="136"/>
      <c r="IJ148" s="136"/>
      <c r="IK148" s="136"/>
      <c r="IL148" s="136"/>
      <c r="IM148" s="136"/>
      <c r="IN148" s="136"/>
      <c r="IO148" s="136"/>
      <c r="IP148" s="136"/>
      <c r="IQ148" s="136"/>
      <c r="IR148" s="136"/>
      <c r="IS148" s="136"/>
      <c r="IT148" s="136"/>
      <c r="IU148" s="136"/>
      <c r="IV148" s="136"/>
    </row>
    <row r="149" spans="1:256" s="137" customFormat="1" ht="30" customHeight="1" x14ac:dyDescent="0.2">
      <c r="A149" s="165">
        <v>131</v>
      </c>
      <c r="B149" s="258"/>
      <c r="C149" s="331"/>
      <c r="D149" s="166" t="s">
        <v>296</v>
      </c>
      <c r="E149" s="243"/>
      <c r="F149" s="171">
        <v>0</v>
      </c>
      <c r="G149" s="334"/>
      <c r="H149" s="209"/>
      <c r="I149" s="136"/>
      <c r="J149" s="136"/>
      <c r="K149" s="136"/>
      <c r="L149" s="136"/>
      <c r="M149" s="109"/>
      <c r="N149" s="109"/>
      <c r="O149" s="109"/>
      <c r="P149" s="109"/>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6"/>
      <c r="BI149" s="136"/>
      <c r="BJ149" s="136"/>
      <c r="BK149" s="136"/>
      <c r="BL149" s="136"/>
      <c r="BM149" s="136"/>
      <c r="BN149" s="136"/>
      <c r="BO149" s="136"/>
      <c r="BP149" s="136"/>
      <c r="BQ149" s="136"/>
      <c r="BR149" s="136"/>
      <c r="BS149" s="136"/>
      <c r="BT149" s="136"/>
      <c r="BU149" s="136"/>
      <c r="BV149" s="136"/>
      <c r="BW149" s="136"/>
      <c r="BX149" s="136"/>
      <c r="BY149" s="136"/>
      <c r="BZ149" s="136"/>
      <c r="CA149" s="136"/>
      <c r="CB149" s="136"/>
      <c r="CC149" s="136"/>
      <c r="CD149" s="136"/>
      <c r="CE149" s="136"/>
      <c r="CF149" s="136"/>
      <c r="CG149" s="136"/>
      <c r="CH149" s="136"/>
      <c r="CI149" s="136"/>
      <c r="CJ149" s="136"/>
      <c r="CK149" s="136"/>
      <c r="CL149" s="136"/>
      <c r="CM149" s="136"/>
      <c r="CN149" s="136"/>
      <c r="CO149" s="136"/>
      <c r="CP149" s="136"/>
      <c r="CQ149" s="136"/>
      <c r="CR149" s="136"/>
      <c r="CS149" s="136"/>
      <c r="CT149" s="136"/>
      <c r="CU149" s="136"/>
      <c r="CV149" s="136"/>
      <c r="CW149" s="136"/>
      <c r="CX149" s="136"/>
      <c r="CY149" s="136"/>
      <c r="CZ149" s="136"/>
      <c r="DA149" s="136"/>
      <c r="DB149" s="136"/>
      <c r="DC149" s="136"/>
      <c r="DD149" s="136"/>
      <c r="DE149" s="136"/>
      <c r="DF149" s="136"/>
      <c r="DG149" s="136"/>
      <c r="DH149" s="136"/>
      <c r="DI149" s="136"/>
      <c r="DJ149" s="136"/>
      <c r="DK149" s="136"/>
      <c r="DL149" s="136"/>
      <c r="DM149" s="136"/>
      <c r="DN149" s="136"/>
      <c r="DO149" s="136"/>
      <c r="DP149" s="136"/>
      <c r="DQ149" s="136"/>
      <c r="DR149" s="136"/>
      <c r="DS149" s="136"/>
      <c r="DT149" s="136"/>
      <c r="DU149" s="136"/>
      <c r="DV149" s="136"/>
      <c r="DW149" s="136"/>
      <c r="DX149" s="136"/>
      <c r="DY149" s="136"/>
      <c r="DZ149" s="136"/>
      <c r="EA149" s="136"/>
      <c r="EB149" s="136"/>
      <c r="EC149" s="136"/>
      <c r="ED149" s="136"/>
      <c r="EE149" s="136"/>
      <c r="EF149" s="136"/>
      <c r="EG149" s="136"/>
      <c r="EH149" s="136"/>
      <c r="EI149" s="136"/>
      <c r="EJ149" s="136"/>
      <c r="EK149" s="136"/>
      <c r="EL149" s="136"/>
      <c r="EM149" s="136"/>
      <c r="EN149" s="136"/>
      <c r="EO149" s="136"/>
      <c r="EP149" s="136"/>
      <c r="EQ149" s="136"/>
      <c r="ER149" s="136"/>
      <c r="ES149" s="136"/>
      <c r="ET149" s="136"/>
      <c r="EU149" s="136"/>
      <c r="EV149" s="136"/>
      <c r="EW149" s="136"/>
      <c r="EX149" s="136"/>
      <c r="EY149" s="136"/>
      <c r="EZ149" s="136"/>
      <c r="FA149" s="136"/>
      <c r="FB149" s="136"/>
      <c r="FC149" s="136"/>
      <c r="FD149" s="136"/>
      <c r="FE149" s="136"/>
      <c r="FF149" s="136"/>
      <c r="FG149" s="136"/>
      <c r="FH149" s="136"/>
      <c r="FI149" s="136"/>
      <c r="FJ149" s="136"/>
      <c r="FK149" s="136"/>
      <c r="FL149" s="136"/>
      <c r="FM149" s="136"/>
      <c r="FN149" s="136"/>
      <c r="FO149" s="136"/>
      <c r="FP149" s="136"/>
      <c r="FQ149" s="136"/>
      <c r="FR149" s="136"/>
      <c r="FS149" s="136"/>
      <c r="FT149" s="136"/>
      <c r="FU149" s="136"/>
      <c r="FV149" s="136"/>
      <c r="FW149" s="136"/>
      <c r="FX149" s="136"/>
      <c r="FY149" s="136"/>
      <c r="FZ149" s="136"/>
      <c r="GA149" s="136"/>
      <c r="GB149" s="136"/>
      <c r="GC149" s="136"/>
      <c r="GD149" s="136"/>
      <c r="GE149" s="136"/>
      <c r="GF149" s="136"/>
      <c r="GG149" s="136"/>
      <c r="GH149" s="136"/>
      <c r="GI149" s="136"/>
      <c r="GJ149" s="136"/>
      <c r="GK149" s="136"/>
      <c r="GL149" s="136"/>
      <c r="GM149" s="136"/>
      <c r="GN149" s="136"/>
      <c r="GO149" s="136"/>
      <c r="GP149" s="136"/>
      <c r="GQ149" s="136"/>
      <c r="GR149" s="136"/>
      <c r="GS149" s="136"/>
      <c r="GT149" s="136"/>
      <c r="GU149" s="136"/>
      <c r="GV149" s="136"/>
      <c r="GW149" s="136"/>
      <c r="GX149" s="136"/>
      <c r="GY149" s="136"/>
      <c r="GZ149" s="136"/>
      <c r="HA149" s="136"/>
      <c r="HB149" s="136"/>
      <c r="HC149" s="136"/>
      <c r="HD149" s="136"/>
      <c r="HE149" s="136"/>
      <c r="HF149" s="136"/>
      <c r="HG149" s="136"/>
      <c r="HH149" s="136"/>
      <c r="HI149" s="136"/>
      <c r="HJ149" s="136"/>
      <c r="HK149" s="136"/>
      <c r="HL149" s="136"/>
      <c r="HM149" s="136"/>
      <c r="HN149" s="136"/>
      <c r="HO149" s="136"/>
      <c r="HP149" s="136"/>
      <c r="HQ149" s="136"/>
      <c r="HR149" s="136"/>
      <c r="HS149" s="136"/>
      <c r="HT149" s="136"/>
      <c r="HU149" s="136"/>
      <c r="HV149" s="136"/>
      <c r="HW149" s="136"/>
      <c r="HX149" s="136"/>
      <c r="HY149" s="136"/>
      <c r="HZ149" s="136"/>
      <c r="IA149" s="136"/>
      <c r="IB149" s="136"/>
      <c r="IC149" s="136"/>
      <c r="ID149" s="136"/>
      <c r="IE149" s="136"/>
      <c r="IF149" s="136"/>
      <c r="IG149" s="136"/>
      <c r="IH149" s="136"/>
      <c r="II149" s="136"/>
      <c r="IJ149" s="136"/>
      <c r="IK149" s="136"/>
      <c r="IL149" s="136"/>
      <c r="IM149" s="136"/>
      <c r="IN149" s="136"/>
      <c r="IO149" s="136"/>
      <c r="IP149" s="136"/>
      <c r="IQ149" s="136"/>
      <c r="IR149" s="136"/>
      <c r="IS149" s="136"/>
      <c r="IT149" s="136"/>
      <c r="IU149" s="136"/>
      <c r="IV149" s="136"/>
    </row>
    <row r="150" spans="1:256" s="137" customFormat="1" ht="30" customHeight="1" x14ac:dyDescent="0.2">
      <c r="A150" s="165">
        <v>132</v>
      </c>
      <c r="B150" s="258"/>
      <c r="C150" s="329" t="s">
        <v>280</v>
      </c>
      <c r="D150" s="166" t="s">
        <v>140</v>
      </c>
      <c r="E150" s="243"/>
      <c r="F150" s="171">
        <v>9999000</v>
      </c>
      <c r="G150" s="332" t="s">
        <v>141</v>
      </c>
      <c r="H150" s="324" t="s">
        <v>305</v>
      </c>
      <c r="I150" s="136"/>
      <c r="J150" s="136"/>
      <c r="K150" s="136"/>
      <c r="L150" s="136"/>
      <c r="M150" s="109"/>
      <c r="N150" s="109"/>
      <c r="O150" s="109"/>
      <c r="P150" s="109"/>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136"/>
      <c r="EN150" s="136"/>
      <c r="EO150" s="136"/>
      <c r="EP150" s="136"/>
      <c r="EQ150" s="136"/>
      <c r="ER150" s="136"/>
      <c r="ES150" s="136"/>
      <c r="ET150" s="136"/>
      <c r="EU150" s="136"/>
      <c r="EV150" s="136"/>
      <c r="EW150" s="136"/>
      <c r="EX150" s="136"/>
      <c r="EY150" s="136"/>
      <c r="EZ150" s="136"/>
      <c r="FA150" s="136"/>
      <c r="FB150" s="136"/>
      <c r="FC150" s="136"/>
      <c r="FD150" s="136"/>
      <c r="FE150" s="136"/>
      <c r="FF150" s="136"/>
      <c r="FG150" s="136"/>
      <c r="FH150" s="136"/>
      <c r="FI150" s="136"/>
      <c r="FJ150" s="136"/>
      <c r="FK150" s="136"/>
      <c r="FL150" s="136"/>
      <c r="FM150" s="136"/>
      <c r="FN150" s="136"/>
      <c r="FO150" s="136"/>
      <c r="FP150" s="136"/>
      <c r="FQ150" s="136"/>
      <c r="FR150" s="136"/>
      <c r="FS150" s="136"/>
      <c r="FT150" s="136"/>
      <c r="FU150" s="136"/>
      <c r="FV150" s="136"/>
      <c r="FW150" s="136"/>
      <c r="FX150" s="136"/>
      <c r="FY150" s="136"/>
      <c r="FZ150" s="136"/>
      <c r="GA150" s="136"/>
      <c r="GB150" s="136"/>
      <c r="GC150" s="136"/>
      <c r="GD150" s="136"/>
      <c r="GE150" s="136"/>
      <c r="GF150" s="136"/>
      <c r="GG150" s="136"/>
      <c r="GH150" s="136"/>
      <c r="GI150" s="136"/>
      <c r="GJ150" s="136"/>
      <c r="GK150" s="136"/>
      <c r="GL150" s="136"/>
      <c r="GM150" s="136"/>
      <c r="GN150" s="136"/>
      <c r="GO150" s="136"/>
      <c r="GP150" s="136"/>
      <c r="GQ150" s="136"/>
      <c r="GR150" s="136"/>
      <c r="GS150" s="136"/>
      <c r="GT150" s="136"/>
      <c r="GU150" s="136"/>
      <c r="GV150" s="136"/>
      <c r="GW150" s="136"/>
      <c r="GX150" s="136"/>
      <c r="GY150" s="136"/>
      <c r="GZ150" s="136"/>
      <c r="HA150" s="136"/>
      <c r="HB150" s="136"/>
      <c r="HC150" s="136"/>
      <c r="HD150" s="136"/>
      <c r="HE150" s="136"/>
      <c r="HF150" s="136"/>
      <c r="HG150" s="136"/>
      <c r="HH150" s="136"/>
      <c r="HI150" s="136"/>
      <c r="HJ150" s="136"/>
      <c r="HK150" s="136"/>
      <c r="HL150" s="136"/>
      <c r="HM150" s="136"/>
      <c r="HN150" s="136"/>
      <c r="HO150" s="136"/>
      <c r="HP150" s="136"/>
      <c r="HQ150" s="136"/>
      <c r="HR150" s="136"/>
      <c r="HS150" s="136"/>
      <c r="HT150" s="136"/>
      <c r="HU150" s="136"/>
      <c r="HV150" s="136"/>
      <c r="HW150" s="136"/>
      <c r="HX150" s="136"/>
      <c r="HY150" s="136"/>
      <c r="HZ150" s="136"/>
      <c r="IA150" s="136"/>
      <c r="IB150" s="136"/>
      <c r="IC150" s="136"/>
      <c r="ID150" s="136"/>
      <c r="IE150" s="136"/>
      <c r="IF150" s="136"/>
      <c r="IG150" s="136"/>
      <c r="IH150" s="136"/>
      <c r="II150" s="136"/>
      <c r="IJ150" s="136"/>
      <c r="IK150" s="136"/>
      <c r="IL150" s="136"/>
      <c r="IM150" s="136"/>
      <c r="IN150" s="136"/>
      <c r="IO150" s="136"/>
      <c r="IP150" s="136"/>
      <c r="IQ150" s="136"/>
      <c r="IR150" s="136"/>
      <c r="IS150" s="136"/>
      <c r="IT150" s="136"/>
      <c r="IU150" s="136"/>
      <c r="IV150" s="136"/>
    </row>
    <row r="151" spans="1:256" s="137" customFormat="1" ht="30" customHeight="1" x14ac:dyDescent="0.2">
      <c r="A151" s="165">
        <v>133</v>
      </c>
      <c r="B151" s="258"/>
      <c r="C151" s="330"/>
      <c r="D151" s="166" t="s">
        <v>233</v>
      </c>
      <c r="E151" s="243"/>
      <c r="F151" s="172">
        <v>8760000</v>
      </c>
      <c r="G151" s="333"/>
      <c r="H151" s="325"/>
      <c r="I151" s="136"/>
      <c r="J151" s="136"/>
      <c r="K151" s="136"/>
      <c r="L151" s="136"/>
      <c r="M151" s="109"/>
      <c r="N151" s="109"/>
      <c r="O151" s="109"/>
      <c r="P151" s="109"/>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6"/>
      <c r="BI151" s="136"/>
      <c r="BJ151" s="136"/>
      <c r="BK151" s="136"/>
      <c r="BL151" s="136"/>
      <c r="BM151" s="136"/>
      <c r="BN151" s="136"/>
      <c r="BO151" s="136"/>
      <c r="BP151" s="136"/>
      <c r="BQ151" s="136"/>
      <c r="BR151" s="136"/>
      <c r="BS151" s="136"/>
      <c r="BT151" s="136"/>
      <c r="BU151" s="136"/>
      <c r="BV151" s="136"/>
      <c r="BW151" s="136"/>
      <c r="BX151" s="136"/>
      <c r="BY151" s="136"/>
      <c r="BZ151" s="136"/>
      <c r="CA151" s="136"/>
      <c r="CB151" s="136"/>
      <c r="CC151" s="136"/>
      <c r="CD151" s="136"/>
      <c r="CE151" s="136"/>
      <c r="CF151" s="136"/>
      <c r="CG151" s="136"/>
      <c r="CH151" s="136"/>
      <c r="CI151" s="136"/>
      <c r="CJ151" s="136"/>
      <c r="CK151" s="136"/>
      <c r="CL151" s="136"/>
      <c r="CM151" s="136"/>
      <c r="CN151" s="136"/>
      <c r="CO151" s="136"/>
      <c r="CP151" s="136"/>
      <c r="CQ151" s="136"/>
      <c r="CR151" s="136"/>
      <c r="CS151" s="136"/>
      <c r="CT151" s="136"/>
      <c r="CU151" s="136"/>
      <c r="CV151" s="136"/>
      <c r="CW151" s="136"/>
      <c r="CX151" s="136"/>
      <c r="CY151" s="136"/>
      <c r="CZ151" s="136"/>
      <c r="DA151" s="136"/>
      <c r="DB151" s="136"/>
      <c r="DC151" s="136"/>
      <c r="DD151" s="136"/>
      <c r="DE151" s="136"/>
      <c r="DF151" s="136"/>
      <c r="DG151" s="136"/>
      <c r="DH151" s="136"/>
      <c r="DI151" s="136"/>
      <c r="DJ151" s="136"/>
      <c r="DK151" s="136"/>
      <c r="DL151" s="136"/>
      <c r="DM151" s="136"/>
      <c r="DN151" s="136"/>
      <c r="DO151" s="136"/>
      <c r="DP151" s="136"/>
      <c r="DQ151" s="136"/>
      <c r="DR151" s="136"/>
      <c r="DS151" s="136"/>
      <c r="DT151" s="136"/>
      <c r="DU151" s="136"/>
      <c r="DV151" s="136"/>
      <c r="DW151" s="136"/>
      <c r="DX151" s="136"/>
      <c r="DY151" s="136"/>
      <c r="DZ151" s="136"/>
      <c r="EA151" s="136"/>
      <c r="EB151" s="136"/>
      <c r="EC151" s="136"/>
      <c r="ED151" s="136"/>
      <c r="EE151" s="136"/>
      <c r="EF151" s="136"/>
      <c r="EG151" s="136"/>
      <c r="EH151" s="136"/>
      <c r="EI151" s="136"/>
      <c r="EJ151" s="136"/>
      <c r="EK151" s="136"/>
      <c r="EL151" s="136"/>
      <c r="EM151" s="136"/>
      <c r="EN151" s="136"/>
      <c r="EO151" s="136"/>
      <c r="EP151" s="136"/>
      <c r="EQ151" s="136"/>
      <c r="ER151" s="136"/>
      <c r="ES151" s="136"/>
      <c r="ET151" s="136"/>
      <c r="EU151" s="136"/>
      <c r="EV151" s="136"/>
      <c r="EW151" s="136"/>
      <c r="EX151" s="136"/>
      <c r="EY151" s="136"/>
      <c r="EZ151" s="136"/>
      <c r="FA151" s="136"/>
      <c r="FB151" s="136"/>
      <c r="FC151" s="136"/>
      <c r="FD151" s="136"/>
      <c r="FE151" s="136"/>
      <c r="FF151" s="136"/>
      <c r="FG151" s="136"/>
      <c r="FH151" s="136"/>
      <c r="FI151" s="136"/>
      <c r="FJ151" s="136"/>
      <c r="FK151" s="136"/>
      <c r="FL151" s="136"/>
      <c r="FM151" s="136"/>
      <c r="FN151" s="136"/>
      <c r="FO151" s="136"/>
      <c r="FP151" s="136"/>
      <c r="FQ151" s="136"/>
      <c r="FR151" s="136"/>
      <c r="FS151" s="136"/>
      <c r="FT151" s="136"/>
      <c r="FU151" s="136"/>
      <c r="FV151" s="136"/>
      <c r="FW151" s="136"/>
      <c r="FX151" s="136"/>
      <c r="FY151" s="136"/>
      <c r="FZ151" s="136"/>
      <c r="GA151" s="136"/>
      <c r="GB151" s="136"/>
      <c r="GC151" s="136"/>
      <c r="GD151" s="136"/>
      <c r="GE151" s="136"/>
      <c r="GF151" s="136"/>
      <c r="GG151" s="136"/>
      <c r="GH151" s="136"/>
      <c r="GI151" s="136"/>
      <c r="GJ151" s="136"/>
      <c r="GK151" s="136"/>
      <c r="GL151" s="136"/>
      <c r="GM151" s="136"/>
      <c r="GN151" s="136"/>
      <c r="GO151" s="136"/>
      <c r="GP151" s="136"/>
      <c r="GQ151" s="136"/>
      <c r="GR151" s="136"/>
      <c r="GS151" s="136"/>
      <c r="GT151" s="136"/>
      <c r="GU151" s="136"/>
      <c r="GV151" s="136"/>
      <c r="GW151" s="136"/>
      <c r="GX151" s="136"/>
      <c r="GY151" s="136"/>
      <c r="GZ151" s="136"/>
      <c r="HA151" s="136"/>
      <c r="HB151" s="136"/>
      <c r="HC151" s="136"/>
      <c r="HD151" s="136"/>
      <c r="HE151" s="136"/>
      <c r="HF151" s="136"/>
      <c r="HG151" s="136"/>
      <c r="HH151" s="136"/>
      <c r="HI151" s="136"/>
      <c r="HJ151" s="136"/>
      <c r="HK151" s="136"/>
      <c r="HL151" s="136"/>
      <c r="HM151" s="136"/>
      <c r="HN151" s="136"/>
      <c r="HO151" s="136"/>
      <c r="HP151" s="136"/>
      <c r="HQ151" s="136"/>
      <c r="HR151" s="136"/>
      <c r="HS151" s="136"/>
      <c r="HT151" s="136"/>
      <c r="HU151" s="136"/>
      <c r="HV151" s="136"/>
      <c r="HW151" s="136"/>
      <c r="HX151" s="136"/>
      <c r="HY151" s="136"/>
      <c r="HZ151" s="136"/>
      <c r="IA151" s="136"/>
      <c r="IB151" s="136"/>
      <c r="IC151" s="136"/>
      <c r="ID151" s="136"/>
      <c r="IE151" s="136"/>
      <c r="IF151" s="136"/>
      <c r="IG151" s="136"/>
      <c r="IH151" s="136"/>
      <c r="II151" s="136"/>
      <c r="IJ151" s="136"/>
      <c r="IK151" s="136"/>
      <c r="IL151" s="136"/>
      <c r="IM151" s="136"/>
      <c r="IN151" s="136"/>
      <c r="IO151" s="136"/>
      <c r="IP151" s="136"/>
      <c r="IQ151" s="136"/>
      <c r="IR151" s="136"/>
      <c r="IS151" s="136"/>
      <c r="IT151" s="136"/>
      <c r="IU151" s="136"/>
      <c r="IV151" s="136"/>
    </row>
    <row r="152" spans="1:256" s="137" customFormat="1" ht="30" customHeight="1" x14ac:dyDescent="0.2">
      <c r="A152" s="165">
        <v>134</v>
      </c>
      <c r="B152" s="258"/>
      <c r="C152" s="330"/>
      <c r="D152" s="166" t="s">
        <v>249</v>
      </c>
      <c r="E152" s="243"/>
      <c r="F152" s="171">
        <v>1239000</v>
      </c>
      <c r="G152" s="333"/>
      <c r="H152" s="325"/>
      <c r="I152" s="136"/>
      <c r="J152" s="136"/>
      <c r="K152" s="136"/>
      <c r="L152" s="136"/>
      <c r="M152" s="109"/>
      <c r="N152" s="109"/>
      <c r="O152" s="109"/>
      <c r="P152" s="109"/>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6"/>
      <c r="BI152" s="136"/>
      <c r="BJ152" s="136"/>
      <c r="BK152" s="136"/>
      <c r="BL152" s="136"/>
      <c r="BM152" s="136"/>
      <c r="BN152" s="136"/>
      <c r="BO152" s="136"/>
      <c r="BP152" s="136"/>
      <c r="BQ152" s="136"/>
      <c r="BR152" s="136"/>
      <c r="BS152" s="136"/>
      <c r="BT152" s="136"/>
      <c r="BU152" s="136"/>
      <c r="BV152" s="136"/>
      <c r="BW152" s="136"/>
      <c r="BX152" s="136"/>
      <c r="BY152" s="136"/>
      <c r="BZ152" s="136"/>
      <c r="CA152" s="136"/>
      <c r="CB152" s="136"/>
      <c r="CC152" s="136"/>
      <c r="CD152" s="136"/>
      <c r="CE152" s="136"/>
      <c r="CF152" s="136"/>
      <c r="CG152" s="136"/>
      <c r="CH152" s="136"/>
      <c r="CI152" s="136"/>
      <c r="CJ152" s="136"/>
      <c r="CK152" s="136"/>
      <c r="CL152" s="136"/>
      <c r="CM152" s="136"/>
      <c r="CN152" s="136"/>
      <c r="CO152" s="136"/>
      <c r="CP152" s="136"/>
      <c r="CQ152" s="136"/>
      <c r="CR152" s="136"/>
      <c r="CS152" s="136"/>
      <c r="CT152" s="136"/>
      <c r="CU152" s="136"/>
      <c r="CV152" s="136"/>
      <c r="CW152" s="136"/>
      <c r="CX152" s="136"/>
      <c r="CY152" s="136"/>
      <c r="CZ152" s="136"/>
      <c r="DA152" s="136"/>
      <c r="DB152" s="136"/>
      <c r="DC152" s="136"/>
      <c r="DD152" s="136"/>
      <c r="DE152" s="136"/>
      <c r="DF152" s="136"/>
      <c r="DG152" s="136"/>
      <c r="DH152" s="136"/>
      <c r="DI152" s="136"/>
      <c r="DJ152" s="136"/>
      <c r="DK152" s="136"/>
      <c r="DL152" s="136"/>
      <c r="DM152" s="136"/>
      <c r="DN152" s="136"/>
      <c r="DO152" s="136"/>
      <c r="DP152" s="136"/>
      <c r="DQ152" s="136"/>
      <c r="DR152" s="136"/>
      <c r="DS152" s="136"/>
      <c r="DT152" s="136"/>
      <c r="DU152" s="136"/>
      <c r="DV152" s="136"/>
      <c r="DW152" s="136"/>
      <c r="DX152" s="136"/>
      <c r="DY152" s="136"/>
      <c r="DZ152" s="136"/>
      <c r="EA152" s="136"/>
      <c r="EB152" s="136"/>
      <c r="EC152" s="136"/>
      <c r="ED152" s="136"/>
      <c r="EE152" s="136"/>
      <c r="EF152" s="136"/>
      <c r="EG152" s="136"/>
      <c r="EH152" s="136"/>
      <c r="EI152" s="136"/>
      <c r="EJ152" s="136"/>
      <c r="EK152" s="136"/>
      <c r="EL152" s="136"/>
      <c r="EM152" s="136"/>
      <c r="EN152" s="136"/>
      <c r="EO152" s="136"/>
      <c r="EP152" s="136"/>
      <c r="EQ152" s="136"/>
      <c r="ER152" s="136"/>
      <c r="ES152" s="136"/>
      <c r="ET152" s="136"/>
      <c r="EU152" s="136"/>
      <c r="EV152" s="136"/>
      <c r="EW152" s="136"/>
      <c r="EX152" s="136"/>
      <c r="EY152" s="136"/>
      <c r="EZ152" s="136"/>
      <c r="FA152" s="136"/>
      <c r="FB152" s="136"/>
      <c r="FC152" s="136"/>
      <c r="FD152" s="136"/>
      <c r="FE152" s="136"/>
      <c r="FF152" s="136"/>
      <c r="FG152" s="136"/>
      <c r="FH152" s="136"/>
      <c r="FI152" s="136"/>
      <c r="FJ152" s="136"/>
      <c r="FK152" s="136"/>
      <c r="FL152" s="136"/>
      <c r="FM152" s="136"/>
      <c r="FN152" s="136"/>
      <c r="FO152" s="136"/>
      <c r="FP152" s="136"/>
      <c r="FQ152" s="136"/>
      <c r="FR152" s="136"/>
      <c r="FS152" s="136"/>
      <c r="FT152" s="136"/>
      <c r="FU152" s="136"/>
      <c r="FV152" s="136"/>
      <c r="FW152" s="136"/>
      <c r="FX152" s="136"/>
      <c r="FY152" s="136"/>
      <c r="FZ152" s="136"/>
      <c r="GA152" s="136"/>
      <c r="GB152" s="136"/>
      <c r="GC152" s="136"/>
      <c r="GD152" s="136"/>
      <c r="GE152" s="136"/>
      <c r="GF152" s="136"/>
      <c r="GG152" s="136"/>
      <c r="GH152" s="136"/>
      <c r="GI152" s="136"/>
      <c r="GJ152" s="136"/>
      <c r="GK152" s="136"/>
      <c r="GL152" s="136"/>
      <c r="GM152" s="136"/>
      <c r="GN152" s="136"/>
      <c r="GO152" s="136"/>
      <c r="GP152" s="136"/>
      <c r="GQ152" s="136"/>
      <c r="GR152" s="136"/>
      <c r="GS152" s="136"/>
      <c r="GT152" s="136"/>
      <c r="GU152" s="136"/>
      <c r="GV152" s="136"/>
      <c r="GW152" s="136"/>
      <c r="GX152" s="136"/>
      <c r="GY152" s="136"/>
      <c r="GZ152" s="136"/>
      <c r="HA152" s="136"/>
      <c r="HB152" s="136"/>
      <c r="HC152" s="136"/>
      <c r="HD152" s="136"/>
      <c r="HE152" s="136"/>
      <c r="HF152" s="136"/>
      <c r="HG152" s="136"/>
      <c r="HH152" s="136"/>
      <c r="HI152" s="136"/>
      <c r="HJ152" s="136"/>
      <c r="HK152" s="136"/>
      <c r="HL152" s="136"/>
      <c r="HM152" s="136"/>
      <c r="HN152" s="136"/>
      <c r="HO152" s="136"/>
      <c r="HP152" s="136"/>
      <c r="HQ152" s="136"/>
      <c r="HR152" s="136"/>
      <c r="HS152" s="136"/>
      <c r="HT152" s="136"/>
      <c r="HU152" s="136"/>
      <c r="HV152" s="136"/>
      <c r="HW152" s="136"/>
      <c r="HX152" s="136"/>
      <c r="HY152" s="136"/>
      <c r="HZ152" s="136"/>
      <c r="IA152" s="136"/>
      <c r="IB152" s="136"/>
      <c r="IC152" s="136"/>
      <c r="ID152" s="136"/>
      <c r="IE152" s="136"/>
      <c r="IF152" s="136"/>
      <c r="IG152" s="136"/>
      <c r="IH152" s="136"/>
      <c r="II152" s="136"/>
      <c r="IJ152" s="136"/>
      <c r="IK152" s="136"/>
      <c r="IL152" s="136"/>
      <c r="IM152" s="136"/>
      <c r="IN152" s="136"/>
      <c r="IO152" s="136"/>
      <c r="IP152" s="136"/>
      <c r="IQ152" s="136"/>
      <c r="IR152" s="136"/>
      <c r="IS152" s="136"/>
      <c r="IT152" s="136"/>
      <c r="IU152" s="136"/>
      <c r="IV152" s="136"/>
    </row>
    <row r="153" spans="1:256" s="137" customFormat="1" ht="30" customHeight="1" x14ac:dyDescent="0.2">
      <c r="A153" s="165">
        <v>135</v>
      </c>
      <c r="B153" s="258"/>
      <c r="C153" s="330"/>
      <c r="D153" s="166" t="s">
        <v>267</v>
      </c>
      <c r="E153" s="243"/>
      <c r="F153" s="171">
        <v>0</v>
      </c>
      <c r="G153" s="333"/>
      <c r="H153" s="325"/>
      <c r="I153" s="136"/>
      <c r="J153" s="136"/>
      <c r="K153" s="136"/>
      <c r="L153" s="136"/>
      <c r="M153" s="109"/>
      <c r="N153" s="109"/>
      <c r="O153" s="109"/>
      <c r="P153" s="109"/>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6"/>
      <c r="BI153" s="136"/>
      <c r="BJ153" s="136"/>
      <c r="BK153" s="136"/>
      <c r="BL153" s="136"/>
      <c r="BM153" s="136"/>
      <c r="BN153" s="136"/>
      <c r="BO153" s="136"/>
      <c r="BP153" s="136"/>
      <c r="BQ153" s="136"/>
      <c r="BR153" s="136"/>
      <c r="BS153" s="136"/>
      <c r="BT153" s="136"/>
      <c r="BU153" s="136"/>
      <c r="BV153" s="136"/>
      <c r="BW153" s="136"/>
      <c r="BX153" s="136"/>
      <c r="BY153" s="136"/>
      <c r="BZ153" s="136"/>
      <c r="CA153" s="136"/>
      <c r="CB153" s="136"/>
      <c r="CC153" s="136"/>
      <c r="CD153" s="136"/>
      <c r="CE153" s="136"/>
      <c r="CF153" s="136"/>
      <c r="CG153" s="136"/>
      <c r="CH153" s="136"/>
      <c r="CI153" s="136"/>
      <c r="CJ153" s="136"/>
      <c r="CK153" s="136"/>
      <c r="CL153" s="136"/>
      <c r="CM153" s="136"/>
      <c r="CN153" s="136"/>
      <c r="CO153" s="136"/>
      <c r="CP153" s="136"/>
      <c r="CQ153" s="136"/>
      <c r="CR153" s="136"/>
      <c r="CS153" s="136"/>
      <c r="CT153" s="136"/>
      <c r="CU153" s="136"/>
      <c r="CV153" s="136"/>
      <c r="CW153" s="136"/>
      <c r="CX153" s="136"/>
      <c r="CY153" s="136"/>
      <c r="CZ153" s="136"/>
      <c r="DA153" s="136"/>
      <c r="DB153" s="136"/>
      <c r="DC153" s="136"/>
      <c r="DD153" s="136"/>
      <c r="DE153" s="136"/>
      <c r="DF153" s="136"/>
      <c r="DG153" s="136"/>
      <c r="DH153" s="136"/>
      <c r="DI153" s="136"/>
      <c r="DJ153" s="136"/>
      <c r="DK153" s="136"/>
      <c r="DL153" s="136"/>
      <c r="DM153" s="136"/>
      <c r="DN153" s="136"/>
      <c r="DO153" s="136"/>
      <c r="DP153" s="136"/>
      <c r="DQ153" s="136"/>
      <c r="DR153" s="136"/>
      <c r="DS153" s="136"/>
      <c r="DT153" s="136"/>
      <c r="DU153" s="136"/>
      <c r="DV153" s="136"/>
      <c r="DW153" s="136"/>
      <c r="DX153" s="136"/>
      <c r="DY153" s="136"/>
      <c r="DZ153" s="136"/>
      <c r="EA153" s="136"/>
      <c r="EB153" s="136"/>
      <c r="EC153" s="136"/>
      <c r="ED153" s="136"/>
      <c r="EE153" s="136"/>
      <c r="EF153" s="136"/>
      <c r="EG153" s="136"/>
      <c r="EH153" s="136"/>
      <c r="EI153" s="136"/>
      <c r="EJ153" s="136"/>
      <c r="EK153" s="136"/>
      <c r="EL153" s="136"/>
      <c r="EM153" s="136"/>
      <c r="EN153" s="136"/>
      <c r="EO153" s="136"/>
      <c r="EP153" s="136"/>
      <c r="EQ153" s="136"/>
      <c r="ER153" s="136"/>
      <c r="ES153" s="136"/>
      <c r="ET153" s="136"/>
      <c r="EU153" s="136"/>
      <c r="EV153" s="136"/>
      <c r="EW153" s="136"/>
      <c r="EX153" s="136"/>
      <c r="EY153" s="136"/>
      <c r="EZ153" s="136"/>
      <c r="FA153" s="136"/>
      <c r="FB153" s="136"/>
      <c r="FC153" s="136"/>
      <c r="FD153" s="136"/>
      <c r="FE153" s="136"/>
      <c r="FF153" s="136"/>
      <c r="FG153" s="136"/>
      <c r="FH153" s="136"/>
      <c r="FI153" s="136"/>
      <c r="FJ153" s="136"/>
      <c r="FK153" s="136"/>
      <c r="FL153" s="136"/>
      <c r="FM153" s="136"/>
      <c r="FN153" s="136"/>
      <c r="FO153" s="136"/>
      <c r="FP153" s="136"/>
      <c r="FQ153" s="136"/>
      <c r="FR153" s="136"/>
      <c r="FS153" s="136"/>
      <c r="FT153" s="136"/>
      <c r="FU153" s="136"/>
      <c r="FV153" s="136"/>
      <c r="FW153" s="136"/>
      <c r="FX153" s="136"/>
      <c r="FY153" s="136"/>
      <c r="FZ153" s="136"/>
      <c r="GA153" s="136"/>
      <c r="GB153" s="136"/>
      <c r="GC153" s="136"/>
      <c r="GD153" s="136"/>
      <c r="GE153" s="136"/>
      <c r="GF153" s="136"/>
      <c r="GG153" s="136"/>
      <c r="GH153" s="136"/>
      <c r="GI153" s="136"/>
      <c r="GJ153" s="136"/>
      <c r="GK153" s="136"/>
      <c r="GL153" s="136"/>
      <c r="GM153" s="136"/>
      <c r="GN153" s="136"/>
      <c r="GO153" s="136"/>
      <c r="GP153" s="136"/>
      <c r="GQ153" s="136"/>
      <c r="GR153" s="136"/>
      <c r="GS153" s="136"/>
      <c r="GT153" s="136"/>
      <c r="GU153" s="136"/>
      <c r="GV153" s="136"/>
      <c r="GW153" s="136"/>
      <c r="GX153" s="136"/>
      <c r="GY153" s="136"/>
      <c r="GZ153" s="136"/>
      <c r="HA153" s="136"/>
      <c r="HB153" s="136"/>
      <c r="HC153" s="136"/>
      <c r="HD153" s="136"/>
      <c r="HE153" s="136"/>
      <c r="HF153" s="136"/>
      <c r="HG153" s="136"/>
      <c r="HH153" s="136"/>
      <c r="HI153" s="136"/>
      <c r="HJ153" s="136"/>
      <c r="HK153" s="136"/>
      <c r="HL153" s="136"/>
      <c r="HM153" s="136"/>
      <c r="HN153" s="136"/>
      <c r="HO153" s="136"/>
      <c r="HP153" s="136"/>
      <c r="HQ153" s="136"/>
      <c r="HR153" s="136"/>
      <c r="HS153" s="136"/>
      <c r="HT153" s="136"/>
      <c r="HU153" s="136"/>
      <c r="HV153" s="136"/>
      <c r="HW153" s="136"/>
      <c r="HX153" s="136"/>
      <c r="HY153" s="136"/>
      <c r="HZ153" s="136"/>
      <c r="IA153" s="136"/>
      <c r="IB153" s="136"/>
      <c r="IC153" s="136"/>
      <c r="ID153" s="136"/>
      <c r="IE153" s="136"/>
      <c r="IF153" s="136"/>
      <c r="IG153" s="136"/>
      <c r="IH153" s="136"/>
      <c r="II153" s="136"/>
      <c r="IJ153" s="136"/>
      <c r="IK153" s="136"/>
      <c r="IL153" s="136"/>
      <c r="IM153" s="136"/>
      <c r="IN153" s="136"/>
      <c r="IO153" s="136"/>
      <c r="IP153" s="136"/>
      <c r="IQ153" s="136"/>
      <c r="IR153" s="136"/>
      <c r="IS153" s="136"/>
      <c r="IT153" s="136"/>
      <c r="IU153" s="136"/>
      <c r="IV153" s="136"/>
    </row>
    <row r="154" spans="1:256" s="137" customFormat="1" ht="30" customHeight="1" x14ac:dyDescent="0.2">
      <c r="A154" s="165">
        <v>136</v>
      </c>
      <c r="B154" s="258"/>
      <c r="C154" s="330"/>
      <c r="D154" s="166" t="s">
        <v>268</v>
      </c>
      <c r="E154" s="243"/>
      <c r="F154" s="171">
        <v>0</v>
      </c>
      <c r="G154" s="333"/>
      <c r="H154" s="209"/>
      <c r="I154" s="136"/>
      <c r="J154" s="136"/>
      <c r="K154" s="136"/>
      <c r="L154" s="136"/>
      <c r="M154" s="109"/>
      <c r="N154" s="109"/>
      <c r="O154" s="109"/>
      <c r="P154" s="109"/>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6"/>
      <c r="BI154" s="136"/>
      <c r="BJ154" s="136"/>
      <c r="BK154" s="136"/>
      <c r="BL154" s="136"/>
      <c r="BM154" s="136"/>
      <c r="BN154" s="136"/>
      <c r="BO154" s="136"/>
      <c r="BP154" s="136"/>
      <c r="BQ154" s="136"/>
      <c r="BR154" s="136"/>
      <c r="BS154" s="136"/>
      <c r="BT154" s="136"/>
      <c r="BU154" s="136"/>
      <c r="BV154" s="136"/>
      <c r="BW154" s="136"/>
      <c r="BX154" s="136"/>
      <c r="BY154" s="136"/>
      <c r="BZ154" s="136"/>
      <c r="CA154" s="136"/>
      <c r="CB154" s="136"/>
      <c r="CC154" s="136"/>
      <c r="CD154" s="136"/>
      <c r="CE154" s="136"/>
      <c r="CF154" s="136"/>
      <c r="CG154" s="136"/>
      <c r="CH154" s="136"/>
      <c r="CI154" s="136"/>
      <c r="CJ154" s="136"/>
      <c r="CK154" s="136"/>
      <c r="CL154" s="136"/>
      <c r="CM154" s="136"/>
      <c r="CN154" s="136"/>
      <c r="CO154" s="136"/>
      <c r="CP154" s="136"/>
      <c r="CQ154" s="136"/>
      <c r="CR154" s="136"/>
      <c r="CS154" s="136"/>
      <c r="CT154" s="136"/>
      <c r="CU154" s="136"/>
      <c r="CV154" s="136"/>
      <c r="CW154" s="136"/>
      <c r="CX154" s="136"/>
      <c r="CY154" s="136"/>
      <c r="CZ154" s="136"/>
      <c r="DA154" s="136"/>
      <c r="DB154" s="136"/>
      <c r="DC154" s="136"/>
      <c r="DD154" s="136"/>
      <c r="DE154" s="136"/>
      <c r="DF154" s="136"/>
      <c r="DG154" s="136"/>
      <c r="DH154" s="136"/>
      <c r="DI154" s="136"/>
      <c r="DJ154" s="136"/>
      <c r="DK154" s="136"/>
      <c r="DL154" s="136"/>
      <c r="DM154" s="136"/>
      <c r="DN154" s="136"/>
      <c r="DO154" s="136"/>
      <c r="DP154" s="136"/>
      <c r="DQ154" s="136"/>
      <c r="DR154" s="136"/>
      <c r="DS154" s="136"/>
      <c r="DT154" s="136"/>
      <c r="DU154" s="136"/>
      <c r="DV154" s="136"/>
      <c r="DW154" s="136"/>
      <c r="DX154" s="136"/>
      <c r="DY154" s="136"/>
      <c r="DZ154" s="136"/>
      <c r="EA154" s="136"/>
      <c r="EB154" s="136"/>
      <c r="EC154" s="136"/>
      <c r="ED154" s="136"/>
      <c r="EE154" s="136"/>
      <c r="EF154" s="136"/>
      <c r="EG154" s="136"/>
      <c r="EH154" s="136"/>
      <c r="EI154" s="136"/>
      <c r="EJ154" s="136"/>
      <c r="EK154" s="136"/>
      <c r="EL154" s="136"/>
      <c r="EM154" s="136"/>
      <c r="EN154" s="136"/>
      <c r="EO154" s="136"/>
      <c r="EP154" s="136"/>
      <c r="EQ154" s="136"/>
      <c r="ER154" s="136"/>
      <c r="ES154" s="136"/>
      <c r="ET154" s="136"/>
      <c r="EU154" s="136"/>
      <c r="EV154" s="136"/>
      <c r="EW154" s="136"/>
      <c r="EX154" s="136"/>
      <c r="EY154" s="136"/>
      <c r="EZ154" s="136"/>
      <c r="FA154" s="136"/>
      <c r="FB154" s="136"/>
      <c r="FC154" s="136"/>
      <c r="FD154" s="136"/>
      <c r="FE154" s="136"/>
      <c r="FF154" s="136"/>
      <c r="FG154" s="136"/>
      <c r="FH154" s="136"/>
      <c r="FI154" s="136"/>
      <c r="FJ154" s="136"/>
      <c r="FK154" s="136"/>
      <c r="FL154" s="136"/>
      <c r="FM154" s="136"/>
      <c r="FN154" s="136"/>
      <c r="FO154" s="136"/>
      <c r="FP154" s="136"/>
      <c r="FQ154" s="136"/>
      <c r="FR154" s="136"/>
      <c r="FS154" s="136"/>
      <c r="FT154" s="136"/>
      <c r="FU154" s="136"/>
      <c r="FV154" s="136"/>
      <c r="FW154" s="136"/>
      <c r="FX154" s="136"/>
      <c r="FY154" s="136"/>
      <c r="FZ154" s="136"/>
      <c r="GA154" s="136"/>
      <c r="GB154" s="136"/>
      <c r="GC154" s="136"/>
      <c r="GD154" s="136"/>
      <c r="GE154" s="136"/>
      <c r="GF154" s="136"/>
      <c r="GG154" s="136"/>
      <c r="GH154" s="136"/>
      <c r="GI154" s="136"/>
      <c r="GJ154" s="136"/>
      <c r="GK154" s="136"/>
      <c r="GL154" s="136"/>
      <c r="GM154" s="136"/>
      <c r="GN154" s="136"/>
      <c r="GO154" s="136"/>
      <c r="GP154" s="136"/>
      <c r="GQ154" s="136"/>
      <c r="GR154" s="136"/>
      <c r="GS154" s="136"/>
      <c r="GT154" s="136"/>
      <c r="GU154" s="136"/>
      <c r="GV154" s="136"/>
      <c r="GW154" s="136"/>
      <c r="GX154" s="136"/>
      <c r="GY154" s="136"/>
      <c r="GZ154" s="136"/>
      <c r="HA154" s="136"/>
      <c r="HB154" s="136"/>
      <c r="HC154" s="136"/>
      <c r="HD154" s="136"/>
      <c r="HE154" s="136"/>
      <c r="HF154" s="136"/>
      <c r="HG154" s="136"/>
      <c r="HH154" s="136"/>
      <c r="HI154" s="136"/>
      <c r="HJ154" s="136"/>
      <c r="HK154" s="136"/>
      <c r="HL154" s="136"/>
      <c r="HM154" s="136"/>
      <c r="HN154" s="136"/>
      <c r="HO154" s="136"/>
      <c r="HP154" s="136"/>
      <c r="HQ154" s="136"/>
      <c r="HR154" s="136"/>
      <c r="HS154" s="136"/>
      <c r="HT154" s="136"/>
      <c r="HU154" s="136"/>
      <c r="HV154" s="136"/>
      <c r="HW154" s="136"/>
      <c r="HX154" s="136"/>
      <c r="HY154" s="136"/>
      <c r="HZ154" s="136"/>
      <c r="IA154" s="136"/>
      <c r="IB154" s="136"/>
      <c r="IC154" s="136"/>
      <c r="ID154" s="136"/>
      <c r="IE154" s="136"/>
      <c r="IF154" s="136"/>
      <c r="IG154" s="136"/>
      <c r="IH154" s="136"/>
      <c r="II154" s="136"/>
      <c r="IJ154" s="136"/>
      <c r="IK154" s="136"/>
      <c r="IL154" s="136"/>
      <c r="IM154" s="136"/>
      <c r="IN154" s="136"/>
      <c r="IO154" s="136"/>
      <c r="IP154" s="136"/>
      <c r="IQ154" s="136"/>
      <c r="IR154" s="136"/>
      <c r="IS154" s="136"/>
      <c r="IT154" s="136"/>
      <c r="IU154" s="136"/>
      <c r="IV154" s="136"/>
    </row>
    <row r="155" spans="1:256" s="137" customFormat="1" ht="30" customHeight="1" x14ac:dyDescent="0.2">
      <c r="A155" s="165">
        <v>137</v>
      </c>
      <c r="B155" s="258"/>
      <c r="C155" s="331"/>
      <c r="D155" s="166" t="s">
        <v>296</v>
      </c>
      <c r="E155" s="243"/>
      <c r="F155" s="171">
        <v>0</v>
      </c>
      <c r="G155" s="334"/>
      <c r="H155" s="209"/>
      <c r="I155" s="136"/>
      <c r="J155" s="136"/>
      <c r="K155" s="136"/>
      <c r="L155" s="136"/>
      <c r="M155" s="109"/>
      <c r="N155" s="109"/>
      <c r="O155" s="109"/>
      <c r="P155" s="109"/>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6"/>
      <c r="CL155" s="136"/>
      <c r="CM155" s="136"/>
      <c r="CN155" s="136"/>
      <c r="CO155" s="136"/>
      <c r="CP155" s="136"/>
      <c r="CQ155" s="136"/>
      <c r="CR155" s="136"/>
      <c r="CS155" s="136"/>
      <c r="CT155" s="136"/>
      <c r="CU155" s="136"/>
      <c r="CV155" s="136"/>
      <c r="CW155" s="136"/>
      <c r="CX155" s="136"/>
      <c r="CY155" s="136"/>
      <c r="CZ155" s="136"/>
      <c r="DA155" s="136"/>
      <c r="DB155" s="136"/>
      <c r="DC155" s="136"/>
      <c r="DD155" s="136"/>
      <c r="DE155" s="136"/>
      <c r="DF155" s="136"/>
      <c r="DG155" s="136"/>
      <c r="DH155" s="136"/>
      <c r="DI155" s="136"/>
      <c r="DJ155" s="136"/>
      <c r="DK155" s="136"/>
      <c r="DL155" s="136"/>
      <c r="DM155" s="136"/>
      <c r="DN155" s="136"/>
      <c r="DO155" s="136"/>
      <c r="DP155" s="136"/>
      <c r="DQ155" s="136"/>
      <c r="DR155" s="136"/>
      <c r="DS155" s="136"/>
      <c r="DT155" s="136"/>
      <c r="DU155" s="136"/>
      <c r="DV155" s="136"/>
      <c r="DW155" s="136"/>
      <c r="DX155" s="136"/>
      <c r="DY155" s="136"/>
      <c r="DZ155" s="136"/>
      <c r="EA155" s="136"/>
      <c r="EB155" s="136"/>
      <c r="EC155" s="136"/>
      <c r="ED155" s="136"/>
      <c r="EE155" s="136"/>
      <c r="EF155" s="136"/>
      <c r="EG155" s="136"/>
      <c r="EH155" s="136"/>
      <c r="EI155" s="136"/>
      <c r="EJ155" s="136"/>
      <c r="EK155" s="136"/>
      <c r="EL155" s="136"/>
      <c r="EM155" s="136"/>
      <c r="EN155" s="136"/>
      <c r="EO155" s="136"/>
      <c r="EP155" s="136"/>
      <c r="EQ155" s="136"/>
      <c r="ER155" s="136"/>
      <c r="ES155" s="136"/>
      <c r="ET155" s="136"/>
      <c r="EU155" s="136"/>
      <c r="EV155" s="136"/>
      <c r="EW155" s="136"/>
      <c r="EX155" s="136"/>
      <c r="EY155" s="136"/>
      <c r="EZ155" s="136"/>
      <c r="FA155" s="136"/>
      <c r="FB155" s="136"/>
      <c r="FC155" s="136"/>
      <c r="FD155" s="136"/>
      <c r="FE155" s="136"/>
      <c r="FF155" s="136"/>
      <c r="FG155" s="136"/>
      <c r="FH155" s="136"/>
      <c r="FI155" s="136"/>
      <c r="FJ155" s="136"/>
      <c r="FK155" s="136"/>
      <c r="FL155" s="136"/>
      <c r="FM155" s="136"/>
      <c r="FN155" s="136"/>
      <c r="FO155" s="136"/>
      <c r="FP155" s="136"/>
      <c r="FQ155" s="136"/>
      <c r="FR155" s="136"/>
      <c r="FS155" s="136"/>
      <c r="FT155" s="136"/>
      <c r="FU155" s="136"/>
      <c r="FV155" s="136"/>
      <c r="FW155" s="136"/>
      <c r="FX155" s="136"/>
      <c r="FY155" s="136"/>
      <c r="FZ155" s="136"/>
      <c r="GA155" s="136"/>
      <c r="GB155" s="136"/>
      <c r="GC155" s="136"/>
      <c r="GD155" s="136"/>
      <c r="GE155" s="136"/>
      <c r="GF155" s="136"/>
      <c r="GG155" s="136"/>
      <c r="GH155" s="136"/>
      <c r="GI155" s="136"/>
      <c r="GJ155" s="136"/>
      <c r="GK155" s="136"/>
      <c r="GL155" s="136"/>
      <c r="GM155" s="136"/>
      <c r="GN155" s="136"/>
      <c r="GO155" s="136"/>
      <c r="GP155" s="136"/>
      <c r="GQ155" s="136"/>
      <c r="GR155" s="136"/>
      <c r="GS155" s="136"/>
      <c r="GT155" s="136"/>
      <c r="GU155" s="136"/>
      <c r="GV155" s="136"/>
      <c r="GW155" s="136"/>
      <c r="GX155" s="136"/>
      <c r="GY155" s="136"/>
      <c r="GZ155" s="136"/>
      <c r="HA155" s="136"/>
      <c r="HB155" s="136"/>
      <c r="HC155" s="136"/>
      <c r="HD155" s="136"/>
      <c r="HE155" s="136"/>
      <c r="HF155" s="136"/>
      <c r="HG155" s="136"/>
      <c r="HH155" s="136"/>
      <c r="HI155" s="136"/>
      <c r="HJ155" s="136"/>
      <c r="HK155" s="136"/>
      <c r="HL155" s="136"/>
      <c r="HM155" s="136"/>
      <c r="HN155" s="136"/>
      <c r="HO155" s="136"/>
      <c r="HP155" s="136"/>
      <c r="HQ155" s="136"/>
      <c r="HR155" s="136"/>
      <c r="HS155" s="136"/>
      <c r="HT155" s="136"/>
      <c r="HU155" s="136"/>
      <c r="HV155" s="136"/>
      <c r="HW155" s="136"/>
      <c r="HX155" s="136"/>
      <c r="HY155" s="136"/>
      <c r="HZ155" s="136"/>
      <c r="IA155" s="136"/>
      <c r="IB155" s="136"/>
      <c r="IC155" s="136"/>
      <c r="ID155" s="136"/>
      <c r="IE155" s="136"/>
      <c r="IF155" s="136"/>
      <c r="IG155" s="136"/>
      <c r="IH155" s="136"/>
      <c r="II155" s="136"/>
      <c r="IJ155" s="136"/>
      <c r="IK155" s="136"/>
      <c r="IL155" s="136"/>
      <c r="IM155" s="136"/>
      <c r="IN155" s="136"/>
      <c r="IO155" s="136"/>
      <c r="IP155" s="136"/>
      <c r="IQ155" s="136"/>
      <c r="IR155" s="136"/>
      <c r="IS155" s="136"/>
      <c r="IT155" s="136"/>
      <c r="IU155" s="136"/>
      <c r="IV155" s="136"/>
    </row>
    <row r="156" spans="1:256" ht="30" customHeight="1" x14ac:dyDescent="0.2">
      <c r="A156" s="165">
        <v>138</v>
      </c>
      <c r="B156" s="258"/>
      <c r="C156" s="326" t="s">
        <v>212</v>
      </c>
      <c r="D156" s="166" t="s">
        <v>143</v>
      </c>
      <c r="E156" s="243"/>
      <c r="F156" s="167" t="s">
        <v>144</v>
      </c>
      <c r="G156" s="173" t="s">
        <v>98</v>
      </c>
      <c r="H156" s="324" t="s">
        <v>307</v>
      </c>
    </row>
    <row r="157" spans="1:256" ht="30" customHeight="1" x14ac:dyDescent="0.2">
      <c r="A157" s="165">
        <v>139</v>
      </c>
      <c r="B157" s="258"/>
      <c r="C157" s="327"/>
      <c r="D157" s="166" t="s">
        <v>145</v>
      </c>
      <c r="E157" s="243"/>
      <c r="F157" s="174" t="s">
        <v>146</v>
      </c>
      <c r="G157" s="173" t="s">
        <v>98</v>
      </c>
      <c r="H157" s="325"/>
    </row>
    <row r="158" spans="1:256" ht="30" customHeight="1" x14ac:dyDescent="0.2">
      <c r="A158" s="165">
        <v>140</v>
      </c>
      <c r="B158" s="258"/>
      <c r="C158" s="327"/>
      <c r="D158" s="166" t="s">
        <v>147</v>
      </c>
      <c r="E158" s="243"/>
      <c r="F158" s="175" t="s">
        <v>148</v>
      </c>
      <c r="G158" s="170"/>
      <c r="H158" s="325"/>
    </row>
    <row r="159" spans="1:256" ht="30" customHeight="1" x14ac:dyDescent="0.2">
      <c r="A159" s="165">
        <v>141</v>
      </c>
      <c r="B159" s="258"/>
      <c r="C159" s="327"/>
      <c r="D159" s="166" t="s">
        <v>134</v>
      </c>
      <c r="E159" s="243"/>
      <c r="F159" s="167" t="s">
        <v>135</v>
      </c>
      <c r="G159" s="170" t="s">
        <v>136</v>
      </c>
      <c r="H159" s="325"/>
    </row>
    <row r="160" spans="1:256" ht="30" customHeight="1" x14ac:dyDescent="0.2">
      <c r="A160" s="165">
        <v>142</v>
      </c>
      <c r="B160" s="258"/>
      <c r="C160" s="327"/>
      <c r="D160" s="166" t="s">
        <v>137</v>
      </c>
      <c r="E160" s="243"/>
      <c r="F160" s="167" t="s">
        <v>138</v>
      </c>
      <c r="G160" s="170" t="s">
        <v>139</v>
      </c>
      <c r="H160" s="325"/>
    </row>
    <row r="161" spans="1:16" ht="30" customHeight="1" x14ac:dyDescent="0.2">
      <c r="A161" s="165">
        <v>143</v>
      </c>
      <c r="B161" s="258"/>
      <c r="C161" s="327"/>
      <c r="D161" s="166" t="s">
        <v>149</v>
      </c>
      <c r="E161" s="243"/>
      <c r="F161" s="167" t="s">
        <v>150</v>
      </c>
      <c r="G161" s="170" t="s">
        <v>151</v>
      </c>
      <c r="H161" s="325"/>
    </row>
    <row r="162" spans="1:16" ht="30" customHeight="1" x14ac:dyDescent="0.2">
      <c r="A162" s="165">
        <v>144</v>
      </c>
      <c r="B162" s="258"/>
      <c r="C162" s="327"/>
      <c r="D162" s="166" t="s">
        <v>152</v>
      </c>
      <c r="E162" s="243"/>
      <c r="F162" s="174" t="s">
        <v>153</v>
      </c>
      <c r="G162" s="170" t="s">
        <v>154</v>
      </c>
      <c r="H162" s="328"/>
    </row>
    <row r="163" spans="1:16" ht="30" customHeight="1" x14ac:dyDescent="0.2">
      <c r="A163" s="165">
        <v>145</v>
      </c>
      <c r="B163" s="259"/>
      <c r="C163" s="319" t="s">
        <v>213</v>
      </c>
      <c r="D163" s="176" t="s">
        <v>143</v>
      </c>
      <c r="E163" s="243"/>
      <c r="F163" s="177" t="s">
        <v>144</v>
      </c>
      <c r="G163" s="173" t="s">
        <v>98</v>
      </c>
      <c r="H163" s="324" t="s">
        <v>309</v>
      </c>
    </row>
    <row r="164" spans="1:16" ht="30" customHeight="1" x14ac:dyDescent="0.2">
      <c r="A164" s="165">
        <v>146</v>
      </c>
      <c r="B164" s="259"/>
      <c r="C164" s="320"/>
      <c r="D164" s="176" t="s">
        <v>145</v>
      </c>
      <c r="E164" s="243"/>
      <c r="F164" s="178" t="s">
        <v>156</v>
      </c>
      <c r="G164" s="173" t="s">
        <v>98</v>
      </c>
      <c r="H164" s="325"/>
    </row>
    <row r="165" spans="1:16" ht="30" customHeight="1" x14ac:dyDescent="0.2">
      <c r="A165" s="165">
        <v>147</v>
      </c>
      <c r="B165" s="259"/>
      <c r="C165" s="320"/>
      <c r="D165" s="176" t="s">
        <v>147</v>
      </c>
      <c r="E165" s="243"/>
      <c r="F165" s="179" t="s">
        <v>157</v>
      </c>
      <c r="G165" s="173" t="s">
        <v>98</v>
      </c>
      <c r="H165" s="325"/>
    </row>
    <row r="166" spans="1:16" ht="30" customHeight="1" x14ac:dyDescent="0.2">
      <c r="A166" s="165">
        <v>148</v>
      </c>
      <c r="B166" s="259"/>
      <c r="C166" s="320"/>
      <c r="D166" s="176" t="s">
        <v>134</v>
      </c>
      <c r="E166" s="243"/>
      <c r="F166" s="177" t="s">
        <v>158</v>
      </c>
      <c r="G166" s="170" t="s">
        <v>136</v>
      </c>
      <c r="H166" s="325"/>
    </row>
    <row r="167" spans="1:16" ht="30" customHeight="1" x14ac:dyDescent="0.2">
      <c r="A167" s="165">
        <v>149</v>
      </c>
      <c r="B167" s="259"/>
      <c r="C167" s="320"/>
      <c r="D167" s="176" t="s">
        <v>137</v>
      </c>
      <c r="E167" s="243"/>
      <c r="F167" s="177" t="s">
        <v>159</v>
      </c>
      <c r="G167" s="170" t="s">
        <v>139</v>
      </c>
      <c r="H167" s="325"/>
    </row>
    <row r="168" spans="1:16" ht="30" customHeight="1" x14ac:dyDescent="0.2">
      <c r="A168" s="165">
        <v>150</v>
      </c>
      <c r="B168" s="259"/>
      <c r="C168" s="320"/>
      <c r="D168" s="176" t="s">
        <v>149</v>
      </c>
      <c r="E168" s="243"/>
      <c r="F168" s="177" t="s">
        <v>150</v>
      </c>
      <c r="G168" s="170" t="s">
        <v>151</v>
      </c>
      <c r="H168" s="325"/>
    </row>
    <row r="169" spans="1:16" ht="30" customHeight="1" x14ac:dyDescent="0.2">
      <c r="A169" s="165">
        <v>151</v>
      </c>
      <c r="B169" s="259"/>
      <c r="C169" s="320"/>
      <c r="D169" s="176" t="s">
        <v>152</v>
      </c>
      <c r="E169" s="243"/>
      <c r="F169" s="178" t="s">
        <v>153</v>
      </c>
      <c r="G169" s="170" t="s">
        <v>154</v>
      </c>
      <c r="H169" s="328"/>
    </row>
    <row r="170" spans="1:16" ht="30" customHeight="1" x14ac:dyDescent="0.2">
      <c r="A170" s="165">
        <v>152</v>
      </c>
      <c r="B170" s="259"/>
      <c r="C170" s="319" t="s">
        <v>214</v>
      </c>
      <c r="D170" s="176" t="s">
        <v>143</v>
      </c>
      <c r="E170" s="243"/>
      <c r="F170" s="177" t="s">
        <v>144</v>
      </c>
      <c r="G170" s="173" t="s">
        <v>98</v>
      </c>
      <c r="H170" s="321"/>
      <c r="M170" s="136"/>
      <c r="N170" s="136"/>
      <c r="O170" s="136"/>
      <c r="P170" s="136"/>
    </row>
    <row r="171" spans="1:16" ht="30" customHeight="1" x14ac:dyDescent="0.2">
      <c r="A171" s="165">
        <v>153</v>
      </c>
      <c r="B171" s="259"/>
      <c r="C171" s="320"/>
      <c r="D171" s="176" t="s">
        <v>145</v>
      </c>
      <c r="E171" s="243"/>
      <c r="F171" s="178" t="s">
        <v>146</v>
      </c>
      <c r="G171" s="173" t="s">
        <v>98</v>
      </c>
      <c r="H171" s="322"/>
      <c r="M171" s="136"/>
      <c r="N171" s="136"/>
      <c r="O171" s="136"/>
      <c r="P171" s="136"/>
    </row>
    <row r="172" spans="1:16" ht="30" customHeight="1" x14ac:dyDescent="0.2">
      <c r="A172" s="165">
        <v>154</v>
      </c>
      <c r="B172" s="259"/>
      <c r="C172" s="320"/>
      <c r="D172" s="176" t="s">
        <v>147</v>
      </c>
      <c r="E172" s="243"/>
      <c r="F172" s="179" t="s">
        <v>148</v>
      </c>
      <c r="G172" s="173" t="s">
        <v>98</v>
      </c>
      <c r="H172" s="322"/>
    </row>
    <row r="173" spans="1:16" ht="30" customHeight="1" x14ac:dyDescent="0.2">
      <c r="A173" s="165">
        <v>155</v>
      </c>
      <c r="B173" s="259"/>
      <c r="C173" s="320"/>
      <c r="D173" s="176" t="s">
        <v>134</v>
      </c>
      <c r="E173" s="243"/>
      <c r="F173" s="177" t="s">
        <v>135</v>
      </c>
      <c r="G173" s="170" t="s">
        <v>136</v>
      </c>
      <c r="H173" s="322"/>
    </row>
    <row r="174" spans="1:16" ht="30" customHeight="1" x14ac:dyDescent="0.2">
      <c r="A174" s="165">
        <v>156</v>
      </c>
      <c r="B174" s="259"/>
      <c r="C174" s="320"/>
      <c r="D174" s="176" t="s">
        <v>137</v>
      </c>
      <c r="E174" s="243"/>
      <c r="F174" s="177" t="s">
        <v>138</v>
      </c>
      <c r="G174" s="170" t="s">
        <v>139</v>
      </c>
      <c r="H174" s="322"/>
    </row>
    <row r="175" spans="1:16" ht="30" customHeight="1" x14ac:dyDescent="0.2">
      <c r="A175" s="165">
        <v>157</v>
      </c>
      <c r="B175" s="259"/>
      <c r="C175" s="320"/>
      <c r="D175" s="176" t="s">
        <v>149</v>
      </c>
      <c r="E175" s="243"/>
      <c r="F175" s="177" t="s">
        <v>150</v>
      </c>
      <c r="G175" s="170" t="s">
        <v>151</v>
      </c>
      <c r="H175" s="322"/>
    </row>
    <row r="176" spans="1:16" ht="30" customHeight="1" x14ac:dyDescent="0.2">
      <c r="A176" s="165">
        <v>158</v>
      </c>
      <c r="B176" s="259"/>
      <c r="C176" s="320"/>
      <c r="D176" s="176" t="s">
        <v>152</v>
      </c>
      <c r="E176" s="243"/>
      <c r="F176" s="178" t="s">
        <v>153</v>
      </c>
      <c r="G176" s="170" t="s">
        <v>154</v>
      </c>
      <c r="H176" s="322"/>
    </row>
    <row r="177" spans="1:256" ht="30" customHeight="1" x14ac:dyDescent="0.2">
      <c r="A177" s="165">
        <v>159</v>
      </c>
      <c r="B177" s="259"/>
      <c r="C177" s="320"/>
      <c r="D177" s="176" t="s">
        <v>160</v>
      </c>
      <c r="E177" s="243"/>
      <c r="F177" s="179" t="s">
        <v>161</v>
      </c>
      <c r="G177" s="170" t="s">
        <v>151</v>
      </c>
      <c r="H177" s="323"/>
    </row>
    <row r="178" spans="1:256" s="137" customFormat="1" ht="30" customHeight="1" x14ac:dyDescent="0.2">
      <c r="A178" s="165">
        <v>160</v>
      </c>
      <c r="B178" s="336"/>
      <c r="C178" s="337" t="s">
        <v>162</v>
      </c>
      <c r="D178" s="166" t="s">
        <v>163</v>
      </c>
      <c r="E178" s="243"/>
      <c r="F178" s="175" t="s">
        <v>164</v>
      </c>
      <c r="G178" s="169" t="s">
        <v>136</v>
      </c>
      <c r="H178" s="321" t="s">
        <v>312</v>
      </c>
      <c r="I178" s="136"/>
      <c r="J178" s="136"/>
      <c r="K178" s="136"/>
      <c r="L178" s="136"/>
      <c r="M178" s="109"/>
      <c r="N178" s="109"/>
      <c r="O178" s="109"/>
      <c r="P178" s="109"/>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36"/>
      <c r="CT178" s="136"/>
      <c r="CU178" s="136"/>
      <c r="CV178" s="136"/>
      <c r="CW178" s="136"/>
      <c r="CX178" s="136"/>
      <c r="CY178" s="136"/>
      <c r="CZ178" s="136"/>
      <c r="DA178" s="136"/>
      <c r="DB178" s="136"/>
      <c r="DC178" s="136"/>
      <c r="DD178" s="136"/>
      <c r="DE178" s="136"/>
      <c r="DF178" s="136"/>
      <c r="DG178" s="136"/>
      <c r="DH178" s="136"/>
      <c r="DI178" s="136"/>
      <c r="DJ178" s="136"/>
      <c r="DK178" s="136"/>
      <c r="DL178" s="136"/>
      <c r="DM178" s="136"/>
      <c r="DN178" s="136"/>
      <c r="DO178" s="136"/>
      <c r="DP178" s="136"/>
      <c r="DQ178" s="136"/>
      <c r="DR178" s="136"/>
      <c r="DS178" s="136"/>
      <c r="DT178" s="136"/>
      <c r="DU178" s="136"/>
      <c r="DV178" s="136"/>
      <c r="DW178" s="136"/>
      <c r="DX178" s="136"/>
      <c r="DY178" s="136"/>
      <c r="DZ178" s="136"/>
      <c r="EA178" s="136"/>
      <c r="EB178" s="136"/>
      <c r="EC178" s="136"/>
      <c r="ED178" s="136"/>
      <c r="EE178" s="136"/>
      <c r="EF178" s="136"/>
      <c r="EG178" s="136"/>
      <c r="EH178" s="136"/>
      <c r="EI178" s="136"/>
      <c r="EJ178" s="136"/>
      <c r="EK178" s="136"/>
      <c r="EL178" s="136"/>
      <c r="EM178" s="136"/>
      <c r="EN178" s="136"/>
      <c r="EO178" s="136"/>
      <c r="EP178" s="136"/>
      <c r="EQ178" s="136"/>
      <c r="ER178" s="136"/>
      <c r="ES178" s="136"/>
      <c r="ET178" s="136"/>
      <c r="EU178" s="136"/>
      <c r="EV178" s="136"/>
      <c r="EW178" s="136"/>
      <c r="EX178" s="136"/>
      <c r="EY178" s="136"/>
      <c r="EZ178" s="136"/>
      <c r="FA178" s="136"/>
      <c r="FB178" s="136"/>
      <c r="FC178" s="136"/>
      <c r="FD178" s="136"/>
      <c r="FE178" s="136"/>
      <c r="FF178" s="136"/>
      <c r="FG178" s="136"/>
      <c r="FH178" s="136"/>
      <c r="FI178" s="136"/>
      <c r="FJ178" s="136"/>
      <c r="FK178" s="136"/>
      <c r="FL178" s="136"/>
      <c r="FM178" s="136"/>
      <c r="FN178" s="136"/>
      <c r="FO178" s="136"/>
      <c r="FP178" s="136"/>
      <c r="FQ178" s="136"/>
      <c r="FR178" s="136"/>
      <c r="FS178" s="136"/>
      <c r="FT178" s="136"/>
      <c r="FU178" s="136"/>
      <c r="FV178" s="136"/>
      <c r="FW178" s="136"/>
      <c r="FX178" s="136"/>
      <c r="FY178" s="136"/>
      <c r="FZ178" s="136"/>
      <c r="GA178" s="136"/>
      <c r="GB178" s="136"/>
      <c r="GC178" s="136"/>
      <c r="GD178" s="136"/>
      <c r="GE178" s="136"/>
      <c r="GF178" s="136"/>
      <c r="GG178" s="136"/>
      <c r="GH178" s="136"/>
      <c r="GI178" s="136"/>
      <c r="GJ178" s="136"/>
      <c r="GK178" s="136"/>
      <c r="GL178" s="136"/>
      <c r="GM178" s="136"/>
      <c r="GN178" s="136"/>
      <c r="GO178" s="136"/>
      <c r="GP178" s="136"/>
      <c r="GQ178" s="136"/>
      <c r="GR178" s="136"/>
      <c r="GS178" s="136"/>
      <c r="GT178" s="136"/>
      <c r="GU178" s="136"/>
      <c r="GV178" s="136"/>
      <c r="GW178" s="136"/>
      <c r="GX178" s="136"/>
      <c r="GY178" s="136"/>
      <c r="GZ178" s="136"/>
      <c r="HA178" s="136"/>
      <c r="HB178" s="136"/>
      <c r="HC178" s="136"/>
      <c r="HD178" s="136"/>
      <c r="HE178" s="136"/>
      <c r="HF178" s="136"/>
      <c r="HG178" s="136"/>
      <c r="HH178" s="136"/>
      <c r="HI178" s="136"/>
      <c r="HJ178" s="136"/>
      <c r="HK178" s="136"/>
      <c r="HL178" s="136"/>
      <c r="HM178" s="136"/>
      <c r="HN178" s="136"/>
      <c r="HO178" s="136"/>
      <c r="HP178" s="136"/>
      <c r="HQ178" s="136"/>
      <c r="HR178" s="136"/>
      <c r="HS178" s="136"/>
      <c r="HT178" s="136"/>
      <c r="HU178" s="136"/>
      <c r="HV178" s="136"/>
      <c r="HW178" s="136"/>
      <c r="HX178" s="136"/>
      <c r="HY178" s="136"/>
      <c r="HZ178" s="136"/>
      <c r="IA178" s="136"/>
      <c r="IB178" s="136"/>
      <c r="IC178" s="136"/>
      <c r="ID178" s="136"/>
      <c r="IE178" s="136"/>
      <c r="IF178" s="136"/>
      <c r="IG178" s="136"/>
      <c r="IH178" s="136"/>
      <c r="II178" s="136"/>
      <c r="IJ178" s="136"/>
      <c r="IK178" s="136"/>
      <c r="IL178" s="136"/>
      <c r="IM178" s="136"/>
      <c r="IN178" s="136"/>
      <c r="IO178" s="136"/>
      <c r="IP178" s="136"/>
      <c r="IQ178" s="136"/>
      <c r="IR178" s="136"/>
      <c r="IS178" s="136"/>
      <c r="IT178" s="136"/>
      <c r="IU178" s="136"/>
      <c r="IV178" s="136"/>
    </row>
    <row r="179" spans="1:256" s="137" customFormat="1" ht="30" customHeight="1" x14ac:dyDescent="0.2">
      <c r="A179" s="165">
        <v>161</v>
      </c>
      <c r="B179" s="336"/>
      <c r="C179" s="338"/>
      <c r="D179" s="166" t="s">
        <v>165</v>
      </c>
      <c r="E179" s="243"/>
      <c r="F179" s="167" t="s">
        <v>138</v>
      </c>
      <c r="G179" s="169" t="s">
        <v>139</v>
      </c>
      <c r="H179" s="323"/>
      <c r="I179" s="136"/>
      <c r="J179" s="136"/>
      <c r="K179" s="136"/>
      <c r="L179" s="136"/>
      <c r="M179" s="109"/>
      <c r="N179" s="109"/>
      <c r="O179" s="109"/>
      <c r="P179" s="109"/>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c r="CQ179" s="136"/>
      <c r="CR179" s="136"/>
      <c r="CS179" s="136"/>
      <c r="CT179" s="136"/>
      <c r="CU179" s="136"/>
      <c r="CV179" s="136"/>
      <c r="CW179" s="136"/>
      <c r="CX179" s="136"/>
      <c r="CY179" s="136"/>
      <c r="CZ179" s="136"/>
      <c r="DA179" s="136"/>
      <c r="DB179" s="136"/>
      <c r="DC179" s="136"/>
      <c r="DD179" s="136"/>
      <c r="DE179" s="136"/>
      <c r="DF179" s="136"/>
      <c r="DG179" s="136"/>
      <c r="DH179" s="136"/>
      <c r="DI179" s="136"/>
      <c r="DJ179" s="136"/>
      <c r="DK179" s="136"/>
      <c r="DL179" s="136"/>
      <c r="DM179" s="136"/>
      <c r="DN179" s="136"/>
      <c r="DO179" s="136"/>
      <c r="DP179" s="136"/>
      <c r="DQ179" s="136"/>
      <c r="DR179" s="136"/>
      <c r="DS179" s="136"/>
      <c r="DT179" s="136"/>
      <c r="DU179" s="136"/>
      <c r="DV179" s="136"/>
      <c r="DW179" s="136"/>
      <c r="DX179" s="136"/>
      <c r="DY179" s="136"/>
      <c r="DZ179" s="136"/>
      <c r="EA179" s="136"/>
      <c r="EB179" s="136"/>
      <c r="EC179" s="136"/>
      <c r="ED179" s="136"/>
      <c r="EE179" s="136"/>
      <c r="EF179" s="136"/>
      <c r="EG179" s="136"/>
      <c r="EH179" s="136"/>
      <c r="EI179" s="136"/>
      <c r="EJ179" s="136"/>
      <c r="EK179" s="136"/>
      <c r="EL179" s="136"/>
      <c r="EM179" s="136"/>
      <c r="EN179" s="136"/>
      <c r="EO179" s="136"/>
      <c r="EP179" s="136"/>
      <c r="EQ179" s="136"/>
      <c r="ER179" s="136"/>
      <c r="ES179" s="136"/>
      <c r="ET179" s="136"/>
      <c r="EU179" s="136"/>
      <c r="EV179" s="136"/>
      <c r="EW179" s="136"/>
      <c r="EX179" s="136"/>
      <c r="EY179" s="136"/>
      <c r="EZ179" s="136"/>
      <c r="FA179" s="136"/>
      <c r="FB179" s="136"/>
      <c r="FC179" s="136"/>
      <c r="FD179" s="136"/>
      <c r="FE179" s="136"/>
      <c r="FF179" s="136"/>
      <c r="FG179" s="136"/>
      <c r="FH179" s="136"/>
      <c r="FI179" s="136"/>
      <c r="FJ179" s="136"/>
      <c r="FK179" s="136"/>
      <c r="FL179" s="136"/>
      <c r="FM179" s="136"/>
      <c r="FN179" s="136"/>
      <c r="FO179" s="136"/>
      <c r="FP179" s="136"/>
      <c r="FQ179" s="136"/>
      <c r="FR179" s="136"/>
      <c r="FS179" s="136"/>
      <c r="FT179" s="136"/>
      <c r="FU179" s="136"/>
      <c r="FV179" s="136"/>
      <c r="FW179" s="136"/>
      <c r="FX179" s="136"/>
      <c r="FY179" s="136"/>
      <c r="FZ179" s="136"/>
      <c r="GA179" s="136"/>
      <c r="GB179" s="136"/>
      <c r="GC179" s="136"/>
      <c r="GD179" s="136"/>
      <c r="GE179" s="136"/>
      <c r="GF179" s="136"/>
      <c r="GG179" s="136"/>
      <c r="GH179" s="136"/>
      <c r="GI179" s="136"/>
      <c r="GJ179" s="136"/>
      <c r="GK179" s="136"/>
      <c r="GL179" s="136"/>
      <c r="GM179" s="136"/>
      <c r="GN179" s="136"/>
      <c r="GO179" s="136"/>
      <c r="GP179" s="136"/>
      <c r="GQ179" s="136"/>
      <c r="GR179" s="136"/>
      <c r="GS179" s="136"/>
      <c r="GT179" s="136"/>
      <c r="GU179" s="136"/>
      <c r="GV179" s="136"/>
      <c r="GW179" s="136"/>
      <c r="GX179" s="136"/>
      <c r="GY179" s="136"/>
      <c r="GZ179" s="136"/>
      <c r="HA179" s="136"/>
      <c r="HB179" s="136"/>
      <c r="HC179" s="136"/>
      <c r="HD179" s="136"/>
      <c r="HE179" s="136"/>
      <c r="HF179" s="136"/>
      <c r="HG179" s="136"/>
      <c r="HH179" s="136"/>
      <c r="HI179" s="136"/>
      <c r="HJ179" s="136"/>
      <c r="HK179" s="136"/>
      <c r="HL179" s="136"/>
      <c r="HM179" s="136"/>
      <c r="HN179" s="136"/>
      <c r="HO179" s="136"/>
      <c r="HP179" s="136"/>
      <c r="HQ179" s="136"/>
      <c r="HR179" s="136"/>
      <c r="HS179" s="136"/>
      <c r="HT179" s="136"/>
      <c r="HU179" s="136"/>
      <c r="HV179" s="136"/>
      <c r="HW179" s="136"/>
      <c r="HX179" s="136"/>
      <c r="HY179" s="136"/>
      <c r="HZ179" s="136"/>
      <c r="IA179" s="136"/>
      <c r="IB179" s="136"/>
      <c r="IC179" s="136"/>
      <c r="ID179" s="136"/>
      <c r="IE179" s="136"/>
      <c r="IF179" s="136"/>
      <c r="IG179" s="136"/>
      <c r="IH179" s="136"/>
      <c r="II179" s="136"/>
      <c r="IJ179" s="136"/>
      <c r="IK179" s="136"/>
      <c r="IL179" s="136"/>
      <c r="IM179" s="136"/>
      <c r="IN179" s="136"/>
      <c r="IO179" s="136"/>
      <c r="IP179" s="136"/>
      <c r="IQ179" s="136"/>
      <c r="IR179" s="136"/>
      <c r="IS179" s="136"/>
      <c r="IT179" s="136"/>
      <c r="IU179" s="136"/>
      <c r="IV179" s="136"/>
    </row>
    <row r="180" spans="1:256" ht="34.5" customHeight="1" x14ac:dyDescent="0.2">
      <c r="A180" s="165">
        <v>162</v>
      </c>
      <c r="B180" s="259"/>
      <c r="C180" s="320" t="s">
        <v>215</v>
      </c>
      <c r="D180" s="335"/>
      <c r="E180" s="243"/>
      <c r="F180" s="179">
        <v>15000000</v>
      </c>
      <c r="G180" s="170" t="s">
        <v>216</v>
      </c>
      <c r="H180" s="170" t="s">
        <v>317</v>
      </c>
    </row>
    <row r="181" spans="1:256" ht="30" customHeight="1" x14ac:dyDescent="0.2">
      <c r="A181" s="165">
        <v>163</v>
      </c>
      <c r="B181" s="259"/>
      <c r="C181" s="320" t="s">
        <v>217</v>
      </c>
      <c r="D181" s="335"/>
      <c r="E181" s="243"/>
      <c r="F181" s="177">
        <v>50</v>
      </c>
      <c r="G181" s="170" t="s">
        <v>169</v>
      </c>
      <c r="H181" s="170" t="s">
        <v>319</v>
      </c>
    </row>
    <row r="182" spans="1:256" ht="30" customHeight="1" x14ac:dyDescent="0.2">
      <c r="A182" s="165">
        <v>164</v>
      </c>
      <c r="B182" s="259"/>
      <c r="C182" s="320" t="s">
        <v>218</v>
      </c>
      <c r="D182" s="335"/>
      <c r="E182" s="243"/>
      <c r="F182" s="180" t="s">
        <v>171</v>
      </c>
      <c r="G182" s="170" t="s">
        <v>172</v>
      </c>
      <c r="H182" s="173" t="s">
        <v>98</v>
      </c>
      <c r="M182" s="136"/>
      <c r="N182" s="136"/>
      <c r="O182" s="136"/>
      <c r="P182" s="136"/>
    </row>
    <row r="183" spans="1:256" ht="183" customHeight="1" x14ac:dyDescent="0.2">
      <c r="A183" s="165">
        <v>165</v>
      </c>
      <c r="B183" s="259"/>
      <c r="C183" s="320" t="s">
        <v>219</v>
      </c>
      <c r="D183" s="335"/>
      <c r="E183" s="243"/>
      <c r="F183" s="177">
        <v>1234</v>
      </c>
      <c r="G183" s="235" t="s">
        <v>250</v>
      </c>
      <c r="H183" s="224" t="s">
        <v>174</v>
      </c>
      <c r="M183" s="136"/>
      <c r="N183" s="136"/>
      <c r="O183" s="136"/>
      <c r="P183" s="136"/>
    </row>
    <row r="184" spans="1:256" ht="30" customHeight="1" x14ac:dyDescent="0.2">
      <c r="A184" s="165">
        <v>166</v>
      </c>
      <c r="B184" s="258"/>
      <c r="C184" s="326" t="s">
        <v>220</v>
      </c>
      <c r="D184" s="346"/>
      <c r="E184" s="243"/>
      <c r="F184" s="177">
        <v>1234567890</v>
      </c>
      <c r="G184" s="170" t="s">
        <v>300</v>
      </c>
      <c r="H184" s="173" t="s">
        <v>98</v>
      </c>
    </row>
    <row r="185" spans="1:256" ht="30" customHeight="1" x14ac:dyDescent="0.2">
      <c r="A185" s="165">
        <v>167</v>
      </c>
      <c r="B185" s="247"/>
      <c r="C185" s="326" t="s">
        <v>221</v>
      </c>
      <c r="D185" s="346"/>
      <c r="E185" s="243"/>
      <c r="F185" s="177">
        <v>12345678</v>
      </c>
      <c r="G185" s="170" t="s">
        <v>301</v>
      </c>
      <c r="H185" s="173" t="s">
        <v>98</v>
      </c>
    </row>
    <row r="186" spans="1:256" ht="30" customHeight="1" x14ac:dyDescent="0.2">
      <c r="A186" s="181">
        <v>168</v>
      </c>
      <c r="B186" s="248" t="s">
        <v>222</v>
      </c>
      <c r="C186" s="347" t="s">
        <v>223</v>
      </c>
      <c r="D186" s="182" t="s">
        <v>119</v>
      </c>
      <c r="E186" s="243"/>
      <c r="F186" s="183" t="s">
        <v>120</v>
      </c>
      <c r="G186" s="184" t="s">
        <v>121</v>
      </c>
      <c r="H186" s="348" t="s">
        <v>303</v>
      </c>
    </row>
    <row r="187" spans="1:256" s="137" customFormat="1" ht="30" customHeight="1" x14ac:dyDescent="0.2">
      <c r="A187" s="181">
        <v>169</v>
      </c>
      <c r="B187" s="260"/>
      <c r="C187" s="347"/>
      <c r="D187" s="182" t="s">
        <v>122</v>
      </c>
      <c r="E187" s="243"/>
      <c r="F187" s="183">
        <v>1234567890</v>
      </c>
      <c r="G187" s="184" t="s">
        <v>123</v>
      </c>
      <c r="H187" s="349"/>
      <c r="I187" s="136"/>
      <c r="J187" s="136"/>
      <c r="K187" s="136"/>
      <c r="L187" s="136"/>
      <c r="M187" s="109"/>
      <c r="N187" s="109"/>
      <c r="O187" s="109"/>
      <c r="P187" s="109"/>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136"/>
      <c r="CS187" s="136"/>
      <c r="CT187" s="136"/>
      <c r="CU187" s="136"/>
      <c r="CV187" s="136"/>
      <c r="CW187" s="136"/>
      <c r="CX187" s="136"/>
      <c r="CY187" s="136"/>
      <c r="CZ187" s="136"/>
      <c r="DA187" s="136"/>
      <c r="DB187" s="136"/>
      <c r="DC187" s="136"/>
      <c r="DD187" s="136"/>
      <c r="DE187" s="136"/>
      <c r="DF187" s="136"/>
      <c r="DG187" s="136"/>
      <c r="DH187" s="136"/>
      <c r="DI187" s="136"/>
      <c r="DJ187" s="136"/>
      <c r="DK187" s="136"/>
      <c r="DL187" s="136"/>
      <c r="DM187" s="136"/>
      <c r="DN187" s="136"/>
      <c r="DO187" s="136"/>
      <c r="DP187" s="136"/>
      <c r="DQ187" s="136"/>
      <c r="DR187" s="136"/>
      <c r="DS187" s="136"/>
      <c r="DT187" s="136"/>
      <c r="DU187" s="136"/>
      <c r="DV187" s="136"/>
      <c r="DW187" s="136"/>
      <c r="DX187" s="136"/>
      <c r="DY187" s="136"/>
      <c r="DZ187" s="136"/>
      <c r="EA187" s="136"/>
      <c r="EB187" s="136"/>
      <c r="EC187" s="136"/>
      <c r="ED187" s="136"/>
      <c r="EE187" s="136"/>
      <c r="EF187" s="136"/>
      <c r="EG187" s="136"/>
      <c r="EH187" s="136"/>
      <c r="EI187" s="136"/>
      <c r="EJ187" s="136"/>
      <c r="EK187" s="136"/>
      <c r="EL187" s="136"/>
      <c r="EM187" s="136"/>
      <c r="EN187" s="136"/>
      <c r="EO187" s="136"/>
      <c r="EP187" s="136"/>
      <c r="EQ187" s="136"/>
      <c r="ER187" s="136"/>
      <c r="ES187" s="136"/>
      <c r="ET187" s="136"/>
      <c r="EU187" s="136"/>
      <c r="EV187" s="136"/>
      <c r="EW187" s="136"/>
      <c r="EX187" s="136"/>
      <c r="EY187" s="136"/>
      <c r="EZ187" s="136"/>
      <c r="FA187" s="136"/>
      <c r="FB187" s="136"/>
      <c r="FC187" s="136"/>
      <c r="FD187" s="136"/>
      <c r="FE187" s="136"/>
      <c r="FF187" s="136"/>
      <c r="FG187" s="136"/>
      <c r="FH187" s="136"/>
      <c r="FI187" s="136"/>
      <c r="FJ187" s="136"/>
      <c r="FK187" s="136"/>
      <c r="FL187" s="136"/>
      <c r="FM187" s="136"/>
      <c r="FN187" s="136"/>
      <c r="FO187" s="136"/>
      <c r="FP187" s="136"/>
      <c r="FQ187" s="136"/>
      <c r="FR187" s="136"/>
      <c r="FS187" s="136"/>
      <c r="FT187" s="136"/>
      <c r="FU187" s="136"/>
      <c r="FV187" s="136"/>
      <c r="FW187" s="136"/>
      <c r="FX187" s="136"/>
      <c r="FY187" s="136"/>
      <c r="FZ187" s="136"/>
      <c r="GA187" s="136"/>
      <c r="GB187" s="136"/>
      <c r="GC187" s="136"/>
      <c r="GD187" s="136"/>
      <c r="GE187" s="136"/>
      <c r="GF187" s="136"/>
      <c r="GG187" s="136"/>
      <c r="GH187" s="136"/>
      <c r="GI187" s="136"/>
      <c r="GJ187" s="136"/>
      <c r="GK187" s="136"/>
      <c r="GL187" s="136"/>
      <c r="GM187" s="136"/>
      <c r="GN187" s="136"/>
      <c r="GO187" s="136"/>
      <c r="GP187" s="136"/>
      <c r="GQ187" s="136"/>
      <c r="GR187" s="136"/>
      <c r="GS187" s="136"/>
      <c r="GT187" s="136"/>
      <c r="GU187" s="136"/>
      <c r="GV187" s="136"/>
      <c r="GW187" s="136"/>
      <c r="GX187" s="136"/>
      <c r="GY187" s="136"/>
      <c r="GZ187" s="136"/>
      <c r="HA187" s="136"/>
      <c r="HB187" s="136"/>
      <c r="HC187" s="136"/>
      <c r="HD187" s="136"/>
      <c r="HE187" s="136"/>
      <c r="HF187" s="136"/>
      <c r="HG187" s="136"/>
      <c r="HH187" s="136"/>
      <c r="HI187" s="136"/>
      <c r="HJ187" s="136"/>
      <c r="HK187" s="136"/>
      <c r="HL187" s="136"/>
      <c r="HM187" s="136"/>
      <c r="HN187" s="136"/>
      <c r="HO187" s="136"/>
      <c r="HP187" s="136"/>
      <c r="HQ187" s="136"/>
      <c r="HR187" s="136"/>
      <c r="HS187" s="136"/>
      <c r="HT187" s="136"/>
      <c r="HU187" s="136"/>
      <c r="HV187" s="136"/>
      <c r="HW187" s="136"/>
      <c r="HX187" s="136"/>
      <c r="HY187" s="136"/>
      <c r="HZ187" s="136"/>
      <c r="IA187" s="136"/>
      <c r="IB187" s="136"/>
      <c r="IC187" s="136"/>
      <c r="ID187" s="136"/>
      <c r="IE187" s="136"/>
      <c r="IF187" s="136"/>
      <c r="IG187" s="136"/>
      <c r="IH187" s="136"/>
      <c r="II187" s="136"/>
      <c r="IJ187" s="136"/>
      <c r="IK187" s="136"/>
      <c r="IL187" s="136"/>
      <c r="IM187" s="136"/>
      <c r="IN187" s="136"/>
      <c r="IO187" s="136"/>
      <c r="IP187" s="136"/>
      <c r="IQ187" s="136"/>
      <c r="IR187" s="136"/>
      <c r="IS187" s="136"/>
      <c r="IT187" s="136"/>
      <c r="IU187" s="136"/>
      <c r="IV187" s="136"/>
    </row>
    <row r="188" spans="1:256" s="137" customFormat="1" ht="30" customHeight="1" x14ac:dyDescent="0.2">
      <c r="A188" s="181">
        <v>170</v>
      </c>
      <c r="B188" s="260"/>
      <c r="C188" s="347"/>
      <c r="D188" s="182" t="s">
        <v>178</v>
      </c>
      <c r="E188" s="243"/>
      <c r="F188" s="183">
        <v>2000</v>
      </c>
      <c r="G188" s="198" t="s">
        <v>184</v>
      </c>
      <c r="H188" s="349"/>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136"/>
      <c r="CS188" s="136"/>
      <c r="CT188" s="136"/>
      <c r="CU188" s="136"/>
      <c r="CV188" s="136"/>
      <c r="CW188" s="136"/>
      <c r="CX188" s="136"/>
      <c r="CY188" s="136"/>
      <c r="CZ188" s="136"/>
      <c r="DA188" s="136"/>
      <c r="DB188" s="136"/>
      <c r="DC188" s="136"/>
      <c r="DD188" s="136"/>
      <c r="DE188" s="136"/>
      <c r="DF188" s="136"/>
      <c r="DG188" s="136"/>
      <c r="DH188" s="136"/>
      <c r="DI188" s="136"/>
      <c r="DJ188" s="136"/>
      <c r="DK188" s="136"/>
      <c r="DL188" s="136"/>
      <c r="DM188" s="136"/>
      <c r="DN188" s="136"/>
      <c r="DO188" s="136"/>
      <c r="DP188" s="136"/>
      <c r="DQ188" s="136"/>
      <c r="DR188" s="136"/>
      <c r="DS188" s="136"/>
      <c r="DT188" s="136"/>
      <c r="DU188" s="136"/>
      <c r="DV188" s="136"/>
      <c r="DW188" s="136"/>
      <c r="DX188" s="136"/>
      <c r="DY188" s="136"/>
      <c r="DZ188" s="136"/>
      <c r="EA188" s="136"/>
      <c r="EB188" s="136"/>
      <c r="EC188" s="136"/>
      <c r="ED188" s="136"/>
      <c r="EE188" s="136"/>
      <c r="EF188" s="136"/>
      <c r="EG188" s="136"/>
      <c r="EH188" s="136"/>
      <c r="EI188" s="136"/>
      <c r="EJ188" s="136"/>
      <c r="EK188" s="136"/>
      <c r="EL188" s="136"/>
      <c r="EM188" s="136"/>
      <c r="EN188" s="136"/>
      <c r="EO188" s="136"/>
      <c r="EP188" s="136"/>
      <c r="EQ188" s="136"/>
      <c r="ER188" s="136"/>
      <c r="ES188" s="136"/>
      <c r="ET188" s="136"/>
      <c r="EU188" s="136"/>
      <c r="EV188" s="136"/>
      <c r="EW188" s="136"/>
      <c r="EX188" s="136"/>
      <c r="EY188" s="136"/>
      <c r="EZ188" s="136"/>
      <c r="FA188" s="136"/>
      <c r="FB188" s="136"/>
      <c r="FC188" s="136"/>
      <c r="FD188" s="136"/>
      <c r="FE188" s="136"/>
      <c r="FF188" s="136"/>
      <c r="FG188" s="136"/>
      <c r="FH188" s="136"/>
      <c r="FI188" s="136"/>
      <c r="FJ188" s="136"/>
      <c r="FK188" s="136"/>
      <c r="FL188" s="136"/>
      <c r="FM188" s="136"/>
      <c r="FN188" s="136"/>
      <c r="FO188" s="136"/>
      <c r="FP188" s="136"/>
      <c r="FQ188" s="136"/>
      <c r="FR188" s="136"/>
      <c r="FS188" s="136"/>
      <c r="FT188" s="136"/>
      <c r="FU188" s="136"/>
      <c r="FV188" s="136"/>
      <c r="FW188" s="136"/>
      <c r="FX188" s="136"/>
      <c r="FY188" s="136"/>
      <c r="FZ188" s="136"/>
      <c r="GA188" s="136"/>
      <c r="GB188" s="136"/>
      <c r="GC188" s="136"/>
      <c r="GD188" s="136"/>
      <c r="GE188" s="136"/>
      <c r="GF188" s="136"/>
      <c r="GG188" s="136"/>
      <c r="GH188" s="136"/>
      <c r="GI188" s="136"/>
      <c r="GJ188" s="136"/>
      <c r="GK188" s="136"/>
      <c r="GL188" s="136"/>
      <c r="GM188" s="136"/>
      <c r="GN188" s="136"/>
      <c r="GO188" s="136"/>
      <c r="GP188" s="136"/>
      <c r="GQ188" s="136"/>
      <c r="GR188" s="136"/>
      <c r="GS188" s="136"/>
      <c r="GT188" s="136"/>
      <c r="GU188" s="136"/>
      <c r="GV188" s="136"/>
      <c r="GW188" s="136"/>
      <c r="GX188" s="136"/>
      <c r="GY188" s="136"/>
      <c r="GZ188" s="136"/>
      <c r="HA188" s="136"/>
      <c r="HB188" s="136"/>
      <c r="HC188" s="136"/>
      <c r="HD188" s="136"/>
      <c r="HE188" s="136"/>
      <c r="HF188" s="136"/>
      <c r="HG188" s="136"/>
      <c r="HH188" s="136"/>
      <c r="HI188" s="136"/>
      <c r="HJ188" s="136"/>
      <c r="HK188" s="136"/>
      <c r="HL188" s="136"/>
      <c r="HM188" s="136"/>
      <c r="HN188" s="136"/>
      <c r="HO188" s="136"/>
      <c r="HP188" s="136"/>
      <c r="HQ188" s="136"/>
      <c r="HR188" s="136"/>
      <c r="HS188" s="136"/>
      <c r="HT188" s="136"/>
      <c r="HU188" s="136"/>
      <c r="HV188" s="136"/>
      <c r="HW188" s="136"/>
      <c r="HX188" s="136"/>
      <c r="HY188" s="136"/>
      <c r="HZ188" s="136"/>
      <c r="IA188" s="136"/>
      <c r="IB188" s="136"/>
      <c r="IC188" s="136"/>
      <c r="ID188" s="136"/>
      <c r="IE188" s="136"/>
      <c r="IF188" s="136"/>
      <c r="IG188" s="136"/>
      <c r="IH188" s="136"/>
      <c r="II188" s="136"/>
      <c r="IJ188" s="136"/>
      <c r="IK188" s="136"/>
      <c r="IL188" s="136"/>
      <c r="IM188" s="136"/>
      <c r="IN188" s="136"/>
      <c r="IO188" s="136"/>
      <c r="IP188" s="136"/>
      <c r="IQ188" s="136"/>
      <c r="IR188" s="136"/>
      <c r="IS188" s="136"/>
      <c r="IT188" s="136"/>
      <c r="IU188" s="136"/>
      <c r="IV188" s="136"/>
    </row>
    <row r="189" spans="1:256" s="137" customFormat="1" ht="30" customHeight="1" x14ac:dyDescent="0.2">
      <c r="A189" s="181">
        <v>171</v>
      </c>
      <c r="B189" s="260"/>
      <c r="C189" s="347"/>
      <c r="D189" s="182" t="s">
        <v>124</v>
      </c>
      <c r="E189" s="243"/>
      <c r="F189" s="183" t="s">
        <v>125</v>
      </c>
      <c r="G189" s="184" t="s">
        <v>126</v>
      </c>
      <c r="H189" s="349"/>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136"/>
      <c r="CS189" s="136"/>
      <c r="CT189" s="136"/>
      <c r="CU189" s="136"/>
      <c r="CV189" s="136"/>
      <c r="CW189" s="136"/>
      <c r="CX189" s="136"/>
      <c r="CY189" s="136"/>
      <c r="CZ189" s="136"/>
      <c r="DA189" s="136"/>
      <c r="DB189" s="136"/>
      <c r="DC189" s="136"/>
      <c r="DD189" s="136"/>
      <c r="DE189" s="136"/>
      <c r="DF189" s="136"/>
      <c r="DG189" s="136"/>
      <c r="DH189" s="136"/>
      <c r="DI189" s="136"/>
      <c r="DJ189" s="136"/>
      <c r="DK189" s="136"/>
      <c r="DL189" s="136"/>
      <c r="DM189" s="136"/>
      <c r="DN189" s="136"/>
      <c r="DO189" s="136"/>
      <c r="DP189" s="136"/>
      <c r="DQ189" s="136"/>
      <c r="DR189" s="136"/>
      <c r="DS189" s="136"/>
      <c r="DT189" s="136"/>
      <c r="DU189" s="136"/>
      <c r="DV189" s="136"/>
      <c r="DW189" s="136"/>
      <c r="DX189" s="136"/>
      <c r="DY189" s="136"/>
      <c r="DZ189" s="136"/>
      <c r="EA189" s="136"/>
      <c r="EB189" s="136"/>
      <c r="EC189" s="136"/>
      <c r="ED189" s="136"/>
      <c r="EE189" s="136"/>
      <c r="EF189" s="136"/>
      <c r="EG189" s="136"/>
      <c r="EH189" s="136"/>
      <c r="EI189" s="136"/>
      <c r="EJ189" s="136"/>
      <c r="EK189" s="136"/>
      <c r="EL189" s="136"/>
      <c r="EM189" s="136"/>
      <c r="EN189" s="136"/>
      <c r="EO189" s="136"/>
      <c r="EP189" s="136"/>
      <c r="EQ189" s="136"/>
      <c r="ER189" s="136"/>
      <c r="ES189" s="136"/>
      <c r="ET189" s="136"/>
      <c r="EU189" s="136"/>
      <c r="EV189" s="136"/>
      <c r="EW189" s="136"/>
      <c r="EX189" s="136"/>
      <c r="EY189" s="136"/>
      <c r="EZ189" s="136"/>
      <c r="FA189" s="136"/>
      <c r="FB189" s="136"/>
      <c r="FC189" s="136"/>
      <c r="FD189" s="136"/>
      <c r="FE189" s="136"/>
      <c r="FF189" s="136"/>
      <c r="FG189" s="136"/>
      <c r="FH189" s="136"/>
      <c r="FI189" s="136"/>
      <c r="FJ189" s="136"/>
      <c r="FK189" s="136"/>
      <c r="FL189" s="136"/>
      <c r="FM189" s="136"/>
      <c r="FN189" s="136"/>
      <c r="FO189" s="136"/>
      <c r="FP189" s="136"/>
      <c r="FQ189" s="136"/>
      <c r="FR189" s="136"/>
      <c r="FS189" s="136"/>
      <c r="FT189" s="136"/>
      <c r="FU189" s="136"/>
      <c r="FV189" s="136"/>
      <c r="FW189" s="136"/>
      <c r="FX189" s="136"/>
      <c r="FY189" s="136"/>
      <c r="FZ189" s="136"/>
      <c r="GA189" s="136"/>
      <c r="GB189" s="136"/>
      <c r="GC189" s="136"/>
      <c r="GD189" s="136"/>
      <c r="GE189" s="136"/>
      <c r="GF189" s="136"/>
      <c r="GG189" s="136"/>
      <c r="GH189" s="136"/>
      <c r="GI189" s="136"/>
      <c r="GJ189" s="136"/>
      <c r="GK189" s="136"/>
      <c r="GL189" s="136"/>
      <c r="GM189" s="136"/>
      <c r="GN189" s="136"/>
      <c r="GO189" s="136"/>
      <c r="GP189" s="136"/>
      <c r="GQ189" s="136"/>
      <c r="GR189" s="136"/>
      <c r="GS189" s="136"/>
      <c r="GT189" s="136"/>
      <c r="GU189" s="136"/>
      <c r="GV189" s="136"/>
      <c r="GW189" s="136"/>
      <c r="GX189" s="136"/>
      <c r="GY189" s="136"/>
      <c r="GZ189" s="136"/>
      <c r="HA189" s="136"/>
      <c r="HB189" s="136"/>
      <c r="HC189" s="136"/>
      <c r="HD189" s="136"/>
      <c r="HE189" s="136"/>
      <c r="HF189" s="136"/>
      <c r="HG189" s="136"/>
      <c r="HH189" s="136"/>
      <c r="HI189" s="136"/>
      <c r="HJ189" s="136"/>
      <c r="HK189" s="136"/>
      <c r="HL189" s="136"/>
      <c r="HM189" s="136"/>
      <c r="HN189" s="136"/>
      <c r="HO189" s="136"/>
      <c r="HP189" s="136"/>
      <c r="HQ189" s="136"/>
      <c r="HR189" s="136"/>
      <c r="HS189" s="136"/>
      <c r="HT189" s="136"/>
      <c r="HU189" s="136"/>
      <c r="HV189" s="136"/>
      <c r="HW189" s="136"/>
      <c r="HX189" s="136"/>
      <c r="HY189" s="136"/>
      <c r="HZ189" s="136"/>
      <c r="IA189" s="136"/>
      <c r="IB189" s="136"/>
      <c r="IC189" s="136"/>
      <c r="ID189" s="136"/>
      <c r="IE189" s="136"/>
      <c r="IF189" s="136"/>
      <c r="IG189" s="136"/>
      <c r="IH189" s="136"/>
      <c r="II189" s="136"/>
      <c r="IJ189" s="136"/>
      <c r="IK189" s="136"/>
      <c r="IL189" s="136"/>
      <c r="IM189" s="136"/>
      <c r="IN189" s="136"/>
      <c r="IO189" s="136"/>
      <c r="IP189" s="136"/>
      <c r="IQ189" s="136"/>
      <c r="IR189" s="136"/>
      <c r="IS189" s="136"/>
      <c r="IT189" s="136"/>
      <c r="IU189" s="136"/>
      <c r="IV189" s="136"/>
    </row>
    <row r="190" spans="1:256" s="137" customFormat="1" ht="30" customHeight="1" x14ac:dyDescent="0.2">
      <c r="A190" s="181">
        <v>172</v>
      </c>
      <c r="B190" s="260"/>
      <c r="C190" s="347"/>
      <c r="D190" s="182" t="s">
        <v>127</v>
      </c>
      <c r="E190" s="243"/>
      <c r="F190" s="183" t="s">
        <v>128</v>
      </c>
      <c r="G190" s="184" t="s">
        <v>129</v>
      </c>
      <c r="H190" s="349"/>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c r="BG190" s="136"/>
      <c r="BH190" s="136"/>
      <c r="BI190" s="136"/>
      <c r="BJ190" s="136"/>
      <c r="BK190" s="136"/>
      <c r="BL190" s="136"/>
      <c r="BM190" s="136"/>
      <c r="BN190" s="136"/>
      <c r="BO190" s="136"/>
      <c r="BP190" s="136"/>
      <c r="BQ190" s="136"/>
      <c r="BR190" s="136"/>
      <c r="BS190" s="136"/>
      <c r="BT190" s="136"/>
      <c r="BU190" s="136"/>
      <c r="BV190" s="136"/>
      <c r="BW190" s="136"/>
      <c r="BX190" s="136"/>
      <c r="BY190" s="136"/>
      <c r="BZ190" s="136"/>
      <c r="CA190" s="136"/>
      <c r="CB190" s="136"/>
      <c r="CC190" s="136"/>
      <c r="CD190" s="136"/>
      <c r="CE190" s="136"/>
      <c r="CF190" s="136"/>
      <c r="CG190" s="136"/>
      <c r="CH190" s="136"/>
      <c r="CI190" s="136"/>
      <c r="CJ190" s="136"/>
      <c r="CK190" s="136"/>
      <c r="CL190" s="136"/>
      <c r="CM190" s="136"/>
      <c r="CN190" s="136"/>
      <c r="CO190" s="136"/>
      <c r="CP190" s="136"/>
      <c r="CQ190" s="136"/>
      <c r="CR190" s="136"/>
      <c r="CS190" s="136"/>
      <c r="CT190" s="136"/>
      <c r="CU190" s="136"/>
      <c r="CV190" s="136"/>
      <c r="CW190" s="136"/>
      <c r="CX190" s="136"/>
      <c r="CY190" s="136"/>
      <c r="CZ190" s="136"/>
      <c r="DA190" s="136"/>
      <c r="DB190" s="136"/>
      <c r="DC190" s="136"/>
      <c r="DD190" s="136"/>
      <c r="DE190" s="136"/>
      <c r="DF190" s="136"/>
      <c r="DG190" s="136"/>
      <c r="DH190" s="136"/>
      <c r="DI190" s="136"/>
      <c r="DJ190" s="136"/>
      <c r="DK190" s="136"/>
      <c r="DL190" s="136"/>
      <c r="DM190" s="136"/>
      <c r="DN190" s="136"/>
      <c r="DO190" s="136"/>
      <c r="DP190" s="136"/>
      <c r="DQ190" s="136"/>
      <c r="DR190" s="136"/>
      <c r="DS190" s="136"/>
      <c r="DT190" s="136"/>
      <c r="DU190" s="136"/>
      <c r="DV190" s="136"/>
      <c r="DW190" s="136"/>
      <c r="DX190" s="136"/>
      <c r="DY190" s="136"/>
      <c r="DZ190" s="136"/>
      <c r="EA190" s="136"/>
      <c r="EB190" s="136"/>
      <c r="EC190" s="136"/>
      <c r="ED190" s="136"/>
      <c r="EE190" s="136"/>
      <c r="EF190" s="136"/>
      <c r="EG190" s="136"/>
      <c r="EH190" s="136"/>
      <c r="EI190" s="136"/>
      <c r="EJ190" s="136"/>
      <c r="EK190" s="136"/>
      <c r="EL190" s="136"/>
      <c r="EM190" s="136"/>
      <c r="EN190" s="136"/>
      <c r="EO190" s="136"/>
      <c r="EP190" s="136"/>
      <c r="EQ190" s="136"/>
      <c r="ER190" s="136"/>
      <c r="ES190" s="136"/>
      <c r="ET190" s="136"/>
      <c r="EU190" s="136"/>
      <c r="EV190" s="136"/>
      <c r="EW190" s="136"/>
      <c r="EX190" s="136"/>
      <c r="EY190" s="136"/>
      <c r="EZ190" s="136"/>
      <c r="FA190" s="136"/>
      <c r="FB190" s="136"/>
      <c r="FC190" s="136"/>
      <c r="FD190" s="136"/>
      <c r="FE190" s="136"/>
      <c r="FF190" s="136"/>
      <c r="FG190" s="136"/>
      <c r="FH190" s="136"/>
      <c r="FI190" s="136"/>
      <c r="FJ190" s="136"/>
      <c r="FK190" s="136"/>
      <c r="FL190" s="136"/>
      <c r="FM190" s="136"/>
      <c r="FN190" s="136"/>
      <c r="FO190" s="136"/>
      <c r="FP190" s="136"/>
      <c r="FQ190" s="136"/>
      <c r="FR190" s="136"/>
      <c r="FS190" s="136"/>
      <c r="FT190" s="136"/>
      <c r="FU190" s="136"/>
      <c r="FV190" s="136"/>
      <c r="FW190" s="136"/>
      <c r="FX190" s="136"/>
      <c r="FY190" s="136"/>
      <c r="FZ190" s="136"/>
      <c r="GA190" s="136"/>
      <c r="GB190" s="136"/>
      <c r="GC190" s="136"/>
      <c r="GD190" s="136"/>
      <c r="GE190" s="136"/>
      <c r="GF190" s="136"/>
      <c r="GG190" s="136"/>
      <c r="GH190" s="136"/>
      <c r="GI190" s="136"/>
      <c r="GJ190" s="136"/>
      <c r="GK190" s="136"/>
      <c r="GL190" s="136"/>
      <c r="GM190" s="136"/>
      <c r="GN190" s="136"/>
      <c r="GO190" s="136"/>
      <c r="GP190" s="136"/>
      <c r="GQ190" s="136"/>
      <c r="GR190" s="136"/>
      <c r="GS190" s="136"/>
      <c r="GT190" s="136"/>
      <c r="GU190" s="136"/>
      <c r="GV190" s="136"/>
      <c r="GW190" s="136"/>
      <c r="GX190" s="136"/>
      <c r="GY190" s="136"/>
      <c r="GZ190" s="136"/>
      <c r="HA190" s="136"/>
      <c r="HB190" s="136"/>
      <c r="HC190" s="136"/>
      <c r="HD190" s="136"/>
      <c r="HE190" s="136"/>
      <c r="HF190" s="136"/>
      <c r="HG190" s="136"/>
      <c r="HH190" s="136"/>
      <c r="HI190" s="136"/>
      <c r="HJ190" s="136"/>
      <c r="HK190" s="136"/>
      <c r="HL190" s="136"/>
      <c r="HM190" s="136"/>
      <c r="HN190" s="136"/>
      <c r="HO190" s="136"/>
      <c r="HP190" s="136"/>
      <c r="HQ190" s="136"/>
      <c r="HR190" s="136"/>
      <c r="HS190" s="136"/>
      <c r="HT190" s="136"/>
      <c r="HU190" s="136"/>
      <c r="HV190" s="136"/>
      <c r="HW190" s="136"/>
      <c r="HX190" s="136"/>
      <c r="HY190" s="136"/>
      <c r="HZ190" s="136"/>
      <c r="IA190" s="136"/>
      <c r="IB190" s="136"/>
      <c r="IC190" s="136"/>
      <c r="ID190" s="136"/>
      <c r="IE190" s="136"/>
      <c r="IF190" s="136"/>
      <c r="IG190" s="136"/>
      <c r="IH190" s="136"/>
      <c r="II190" s="136"/>
      <c r="IJ190" s="136"/>
      <c r="IK190" s="136"/>
      <c r="IL190" s="136"/>
      <c r="IM190" s="136"/>
      <c r="IN190" s="136"/>
      <c r="IO190" s="136"/>
      <c r="IP190" s="136"/>
      <c r="IQ190" s="136"/>
      <c r="IR190" s="136"/>
      <c r="IS190" s="136"/>
      <c r="IT190" s="136"/>
      <c r="IU190" s="136"/>
      <c r="IV190" s="136"/>
    </row>
    <row r="191" spans="1:256" ht="30" customHeight="1" x14ac:dyDescent="0.2">
      <c r="A191" s="181">
        <v>173</v>
      </c>
      <c r="B191" s="260"/>
      <c r="C191" s="347"/>
      <c r="D191" s="182" t="s">
        <v>130</v>
      </c>
      <c r="E191" s="243"/>
      <c r="F191" s="183" t="s">
        <v>131</v>
      </c>
      <c r="G191" s="184" t="s">
        <v>121</v>
      </c>
      <c r="H191" s="349"/>
      <c r="M191" s="136"/>
      <c r="N191" s="136"/>
      <c r="O191" s="136"/>
      <c r="P191" s="136"/>
    </row>
    <row r="192" spans="1:256" ht="30" customHeight="1" x14ac:dyDescent="0.2">
      <c r="A192" s="181">
        <v>174</v>
      </c>
      <c r="B192" s="260"/>
      <c r="C192" s="347"/>
      <c r="D192" s="182" t="s">
        <v>132</v>
      </c>
      <c r="E192" s="243"/>
      <c r="F192" s="183" t="s">
        <v>133</v>
      </c>
      <c r="G192" s="185" t="s">
        <v>98</v>
      </c>
      <c r="H192" s="349"/>
      <c r="M192" s="136"/>
      <c r="N192" s="136"/>
      <c r="O192" s="136"/>
      <c r="P192" s="136"/>
    </row>
    <row r="193" spans="1:256" ht="30" customHeight="1" x14ac:dyDescent="0.2">
      <c r="A193" s="181">
        <v>175</v>
      </c>
      <c r="B193" s="260"/>
      <c r="C193" s="347"/>
      <c r="D193" s="182" t="s">
        <v>134</v>
      </c>
      <c r="E193" s="243"/>
      <c r="F193" s="183" t="s">
        <v>135</v>
      </c>
      <c r="G193" s="184" t="s">
        <v>136</v>
      </c>
      <c r="H193" s="349"/>
      <c r="M193" s="136"/>
      <c r="N193" s="136"/>
      <c r="O193" s="136"/>
      <c r="P193" s="136"/>
    </row>
    <row r="194" spans="1:256" ht="30" customHeight="1" x14ac:dyDescent="0.2">
      <c r="A194" s="181">
        <v>176</v>
      </c>
      <c r="B194" s="260"/>
      <c r="C194" s="347"/>
      <c r="D194" s="182" t="s">
        <v>137</v>
      </c>
      <c r="E194" s="243"/>
      <c r="F194" s="183" t="s">
        <v>138</v>
      </c>
      <c r="G194" s="184" t="s">
        <v>139</v>
      </c>
      <c r="H194" s="350"/>
    </row>
    <row r="195" spans="1:256" s="137" customFormat="1" ht="30" customHeight="1" x14ac:dyDescent="0.2">
      <c r="A195" s="181">
        <v>177</v>
      </c>
      <c r="B195" s="260"/>
      <c r="C195" s="351" t="s">
        <v>278</v>
      </c>
      <c r="D195" s="182" t="s">
        <v>140</v>
      </c>
      <c r="E195" s="243"/>
      <c r="F195" s="186">
        <v>12000000</v>
      </c>
      <c r="G195" s="354" t="s">
        <v>141</v>
      </c>
      <c r="H195" s="341" t="s">
        <v>305</v>
      </c>
      <c r="I195" s="136"/>
      <c r="J195" s="136"/>
      <c r="K195" s="136"/>
      <c r="L195" s="136"/>
      <c r="M195" s="109"/>
      <c r="N195" s="109"/>
      <c r="O195" s="109"/>
      <c r="P195" s="109"/>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36"/>
      <c r="AP195" s="136"/>
      <c r="AQ195" s="136"/>
      <c r="AR195" s="136"/>
      <c r="AS195" s="136"/>
      <c r="AT195" s="136"/>
      <c r="AU195" s="136"/>
      <c r="AV195" s="136"/>
      <c r="AW195" s="136"/>
      <c r="AX195" s="136"/>
      <c r="AY195" s="136"/>
      <c r="AZ195" s="136"/>
      <c r="BA195" s="136"/>
      <c r="BB195" s="136"/>
      <c r="BC195" s="136"/>
      <c r="BD195" s="136"/>
      <c r="BE195" s="136"/>
      <c r="BF195" s="136"/>
      <c r="BG195" s="136"/>
      <c r="BH195" s="136"/>
      <c r="BI195" s="136"/>
      <c r="BJ195" s="136"/>
      <c r="BK195" s="136"/>
      <c r="BL195" s="136"/>
      <c r="BM195" s="136"/>
      <c r="BN195" s="136"/>
      <c r="BO195" s="136"/>
      <c r="BP195" s="136"/>
      <c r="BQ195" s="136"/>
      <c r="BR195" s="136"/>
      <c r="BS195" s="136"/>
      <c r="BT195" s="136"/>
      <c r="BU195" s="136"/>
      <c r="BV195" s="136"/>
      <c r="BW195" s="136"/>
      <c r="BX195" s="136"/>
      <c r="BY195" s="136"/>
      <c r="BZ195" s="136"/>
      <c r="CA195" s="136"/>
      <c r="CB195" s="136"/>
      <c r="CC195" s="136"/>
      <c r="CD195" s="136"/>
      <c r="CE195" s="136"/>
      <c r="CF195" s="136"/>
      <c r="CG195" s="136"/>
      <c r="CH195" s="136"/>
      <c r="CI195" s="136"/>
      <c r="CJ195" s="136"/>
      <c r="CK195" s="136"/>
      <c r="CL195" s="136"/>
      <c r="CM195" s="136"/>
      <c r="CN195" s="136"/>
      <c r="CO195" s="136"/>
      <c r="CP195" s="136"/>
      <c r="CQ195" s="136"/>
      <c r="CR195" s="136"/>
      <c r="CS195" s="136"/>
      <c r="CT195" s="136"/>
      <c r="CU195" s="136"/>
      <c r="CV195" s="136"/>
      <c r="CW195" s="136"/>
      <c r="CX195" s="136"/>
      <c r="CY195" s="136"/>
      <c r="CZ195" s="136"/>
      <c r="DA195" s="136"/>
      <c r="DB195" s="136"/>
      <c r="DC195" s="136"/>
      <c r="DD195" s="136"/>
      <c r="DE195" s="136"/>
      <c r="DF195" s="136"/>
      <c r="DG195" s="136"/>
      <c r="DH195" s="136"/>
      <c r="DI195" s="136"/>
      <c r="DJ195" s="136"/>
      <c r="DK195" s="136"/>
      <c r="DL195" s="136"/>
      <c r="DM195" s="136"/>
      <c r="DN195" s="136"/>
      <c r="DO195" s="136"/>
      <c r="DP195" s="136"/>
      <c r="DQ195" s="136"/>
      <c r="DR195" s="136"/>
      <c r="DS195" s="136"/>
      <c r="DT195" s="136"/>
      <c r="DU195" s="136"/>
      <c r="DV195" s="136"/>
      <c r="DW195" s="136"/>
      <c r="DX195" s="136"/>
      <c r="DY195" s="136"/>
      <c r="DZ195" s="136"/>
      <c r="EA195" s="136"/>
      <c r="EB195" s="136"/>
      <c r="EC195" s="136"/>
      <c r="ED195" s="136"/>
      <c r="EE195" s="136"/>
      <c r="EF195" s="136"/>
      <c r="EG195" s="136"/>
      <c r="EH195" s="136"/>
      <c r="EI195" s="136"/>
      <c r="EJ195" s="136"/>
      <c r="EK195" s="136"/>
      <c r="EL195" s="136"/>
      <c r="EM195" s="136"/>
      <c r="EN195" s="136"/>
      <c r="EO195" s="136"/>
      <c r="EP195" s="136"/>
      <c r="EQ195" s="136"/>
      <c r="ER195" s="136"/>
      <c r="ES195" s="136"/>
      <c r="ET195" s="136"/>
      <c r="EU195" s="136"/>
      <c r="EV195" s="136"/>
      <c r="EW195" s="136"/>
      <c r="EX195" s="136"/>
      <c r="EY195" s="136"/>
      <c r="EZ195" s="136"/>
      <c r="FA195" s="136"/>
      <c r="FB195" s="136"/>
      <c r="FC195" s="136"/>
      <c r="FD195" s="136"/>
      <c r="FE195" s="136"/>
      <c r="FF195" s="136"/>
      <c r="FG195" s="136"/>
      <c r="FH195" s="136"/>
      <c r="FI195" s="136"/>
      <c r="FJ195" s="136"/>
      <c r="FK195" s="136"/>
      <c r="FL195" s="136"/>
      <c r="FM195" s="136"/>
      <c r="FN195" s="136"/>
      <c r="FO195" s="136"/>
      <c r="FP195" s="136"/>
      <c r="FQ195" s="136"/>
      <c r="FR195" s="136"/>
      <c r="FS195" s="136"/>
      <c r="FT195" s="136"/>
      <c r="FU195" s="136"/>
      <c r="FV195" s="136"/>
      <c r="FW195" s="136"/>
      <c r="FX195" s="136"/>
      <c r="FY195" s="136"/>
      <c r="FZ195" s="136"/>
      <c r="GA195" s="136"/>
      <c r="GB195" s="136"/>
      <c r="GC195" s="136"/>
      <c r="GD195" s="136"/>
      <c r="GE195" s="136"/>
      <c r="GF195" s="136"/>
      <c r="GG195" s="136"/>
      <c r="GH195" s="136"/>
      <c r="GI195" s="136"/>
      <c r="GJ195" s="136"/>
      <c r="GK195" s="136"/>
      <c r="GL195" s="136"/>
      <c r="GM195" s="136"/>
      <c r="GN195" s="136"/>
      <c r="GO195" s="136"/>
      <c r="GP195" s="136"/>
      <c r="GQ195" s="136"/>
      <c r="GR195" s="136"/>
      <c r="GS195" s="136"/>
      <c r="GT195" s="136"/>
      <c r="GU195" s="136"/>
      <c r="GV195" s="136"/>
      <c r="GW195" s="136"/>
      <c r="GX195" s="136"/>
      <c r="GY195" s="136"/>
      <c r="GZ195" s="136"/>
      <c r="HA195" s="136"/>
      <c r="HB195" s="136"/>
      <c r="HC195" s="136"/>
      <c r="HD195" s="136"/>
      <c r="HE195" s="136"/>
      <c r="HF195" s="136"/>
      <c r="HG195" s="136"/>
      <c r="HH195" s="136"/>
      <c r="HI195" s="136"/>
      <c r="HJ195" s="136"/>
      <c r="HK195" s="136"/>
      <c r="HL195" s="136"/>
      <c r="HM195" s="136"/>
      <c r="HN195" s="136"/>
      <c r="HO195" s="136"/>
      <c r="HP195" s="136"/>
      <c r="HQ195" s="136"/>
      <c r="HR195" s="136"/>
      <c r="HS195" s="136"/>
      <c r="HT195" s="136"/>
      <c r="HU195" s="136"/>
      <c r="HV195" s="136"/>
      <c r="HW195" s="136"/>
      <c r="HX195" s="136"/>
      <c r="HY195" s="136"/>
      <c r="HZ195" s="136"/>
      <c r="IA195" s="136"/>
      <c r="IB195" s="136"/>
      <c r="IC195" s="136"/>
      <c r="ID195" s="136"/>
      <c r="IE195" s="136"/>
      <c r="IF195" s="136"/>
      <c r="IG195" s="136"/>
      <c r="IH195" s="136"/>
      <c r="II195" s="136"/>
      <c r="IJ195" s="136"/>
      <c r="IK195" s="136"/>
      <c r="IL195" s="136"/>
      <c r="IM195" s="136"/>
      <c r="IN195" s="136"/>
      <c r="IO195" s="136"/>
      <c r="IP195" s="136"/>
      <c r="IQ195" s="136"/>
      <c r="IR195" s="136"/>
      <c r="IS195" s="136"/>
      <c r="IT195" s="136"/>
      <c r="IU195" s="136"/>
      <c r="IV195" s="136"/>
    </row>
    <row r="196" spans="1:256" s="137" customFormat="1" ht="30" customHeight="1" x14ac:dyDescent="0.2">
      <c r="A196" s="181">
        <v>178</v>
      </c>
      <c r="B196" s="260"/>
      <c r="C196" s="352"/>
      <c r="D196" s="182" t="s">
        <v>233</v>
      </c>
      <c r="E196" s="243"/>
      <c r="F196" s="187">
        <v>10000000</v>
      </c>
      <c r="G196" s="355"/>
      <c r="H196" s="342"/>
      <c r="I196" s="136"/>
      <c r="J196" s="136"/>
      <c r="K196" s="136"/>
      <c r="L196" s="136"/>
      <c r="M196" s="109"/>
      <c r="N196" s="109"/>
      <c r="O196" s="109"/>
      <c r="P196" s="109"/>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c r="BA196" s="136"/>
      <c r="BB196" s="136"/>
      <c r="BC196" s="136"/>
      <c r="BD196" s="136"/>
      <c r="BE196" s="136"/>
      <c r="BF196" s="136"/>
      <c r="BG196" s="136"/>
      <c r="BH196" s="136"/>
      <c r="BI196" s="136"/>
      <c r="BJ196" s="136"/>
      <c r="BK196" s="136"/>
      <c r="BL196" s="136"/>
      <c r="BM196" s="136"/>
      <c r="BN196" s="136"/>
      <c r="BO196" s="136"/>
      <c r="BP196" s="136"/>
      <c r="BQ196" s="136"/>
      <c r="BR196" s="136"/>
      <c r="BS196" s="136"/>
      <c r="BT196" s="136"/>
      <c r="BU196" s="136"/>
      <c r="BV196" s="136"/>
      <c r="BW196" s="136"/>
      <c r="BX196" s="136"/>
      <c r="BY196" s="136"/>
      <c r="BZ196" s="136"/>
      <c r="CA196" s="136"/>
      <c r="CB196" s="136"/>
      <c r="CC196" s="136"/>
      <c r="CD196" s="136"/>
      <c r="CE196" s="136"/>
      <c r="CF196" s="136"/>
      <c r="CG196" s="136"/>
      <c r="CH196" s="136"/>
      <c r="CI196" s="136"/>
      <c r="CJ196" s="136"/>
      <c r="CK196" s="136"/>
      <c r="CL196" s="136"/>
      <c r="CM196" s="136"/>
      <c r="CN196" s="136"/>
      <c r="CO196" s="136"/>
      <c r="CP196" s="136"/>
      <c r="CQ196" s="136"/>
      <c r="CR196" s="136"/>
      <c r="CS196" s="136"/>
      <c r="CT196" s="136"/>
      <c r="CU196" s="136"/>
      <c r="CV196" s="136"/>
      <c r="CW196" s="136"/>
      <c r="CX196" s="136"/>
      <c r="CY196" s="136"/>
      <c r="CZ196" s="136"/>
      <c r="DA196" s="136"/>
      <c r="DB196" s="136"/>
      <c r="DC196" s="136"/>
      <c r="DD196" s="136"/>
      <c r="DE196" s="136"/>
      <c r="DF196" s="136"/>
      <c r="DG196" s="136"/>
      <c r="DH196" s="136"/>
      <c r="DI196" s="136"/>
      <c r="DJ196" s="136"/>
      <c r="DK196" s="136"/>
      <c r="DL196" s="136"/>
      <c r="DM196" s="136"/>
      <c r="DN196" s="136"/>
      <c r="DO196" s="136"/>
      <c r="DP196" s="136"/>
      <c r="DQ196" s="136"/>
      <c r="DR196" s="136"/>
      <c r="DS196" s="136"/>
      <c r="DT196" s="136"/>
      <c r="DU196" s="136"/>
      <c r="DV196" s="136"/>
      <c r="DW196" s="136"/>
      <c r="DX196" s="136"/>
      <c r="DY196" s="136"/>
      <c r="DZ196" s="136"/>
      <c r="EA196" s="136"/>
      <c r="EB196" s="136"/>
      <c r="EC196" s="136"/>
      <c r="ED196" s="136"/>
      <c r="EE196" s="136"/>
      <c r="EF196" s="136"/>
      <c r="EG196" s="136"/>
      <c r="EH196" s="136"/>
      <c r="EI196" s="136"/>
      <c r="EJ196" s="136"/>
      <c r="EK196" s="136"/>
      <c r="EL196" s="136"/>
      <c r="EM196" s="136"/>
      <c r="EN196" s="136"/>
      <c r="EO196" s="136"/>
      <c r="EP196" s="136"/>
      <c r="EQ196" s="136"/>
      <c r="ER196" s="136"/>
      <c r="ES196" s="136"/>
      <c r="ET196" s="136"/>
      <c r="EU196" s="136"/>
      <c r="EV196" s="136"/>
      <c r="EW196" s="136"/>
      <c r="EX196" s="136"/>
      <c r="EY196" s="136"/>
      <c r="EZ196" s="136"/>
      <c r="FA196" s="136"/>
      <c r="FB196" s="136"/>
      <c r="FC196" s="136"/>
      <c r="FD196" s="136"/>
      <c r="FE196" s="136"/>
      <c r="FF196" s="136"/>
      <c r="FG196" s="136"/>
      <c r="FH196" s="136"/>
      <c r="FI196" s="136"/>
      <c r="FJ196" s="136"/>
      <c r="FK196" s="136"/>
      <c r="FL196" s="136"/>
      <c r="FM196" s="136"/>
      <c r="FN196" s="136"/>
      <c r="FO196" s="136"/>
      <c r="FP196" s="136"/>
      <c r="FQ196" s="136"/>
      <c r="FR196" s="136"/>
      <c r="FS196" s="136"/>
      <c r="FT196" s="136"/>
      <c r="FU196" s="136"/>
      <c r="FV196" s="136"/>
      <c r="FW196" s="136"/>
      <c r="FX196" s="136"/>
      <c r="FY196" s="136"/>
      <c r="FZ196" s="136"/>
      <c r="GA196" s="136"/>
      <c r="GB196" s="136"/>
      <c r="GC196" s="136"/>
      <c r="GD196" s="136"/>
      <c r="GE196" s="136"/>
      <c r="GF196" s="136"/>
      <c r="GG196" s="136"/>
      <c r="GH196" s="136"/>
      <c r="GI196" s="136"/>
      <c r="GJ196" s="136"/>
      <c r="GK196" s="136"/>
      <c r="GL196" s="136"/>
      <c r="GM196" s="136"/>
      <c r="GN196" s="136"/>
      <c r="GO196" s="136"/>
      <c r="GP196" s="136"/>
      <c r="GQ196" s="136"/>
      <c r="GR196" s="136"/>
      <c r="GS196" s="136"/>
      <c r="GT196" s="136"/>
      <c r="GU196" s="136"/>
      <c r="GV196" s="136"/>
      <c r="GW196" s="136"/>
      <c r="GX196" s="136"/>
      <c r="GY196" s="136"/>
      <c r="GZ196" s="136"/>
      <c r="HA196" s="136"/>
      <c r="HB196" s="136"/>
      <c r="HC196" s="136"/>
      <c r="HD196" s="136"/>
      <c r="HE196" s="136"/>
      <c r="HF196" s="136"/>
      <c r="HG196" s="136"/>
      <c r="HH196" s="136"/>
      <c r="HI196" s="136"/>
      <c r="HJ196" s="136"/>
      <c r="HK196" s="136"/>
      <c r="HL196" s="136"/>
      <c r="HM196" s="136"/>
      <c r="HN196" s="136"/>
      <c r="HO196" s="136"/>
      <c r="HP196" s="136"/>
      <c r="HQ196" s="136"/>
      <c r="HR196" s="136"/>
      <c r="HS196" s="136"/>
      <c r="HT196" s="136"/>
      <c r="HU196" s="136"/>
      <c r="HV196" s="136"/>
      <c r="HW196" s="136"/>
      <c r="HX196" s="136"/>
      <c r="HY196" s="136"/>
      <c r="HZ196" s="136"/>
      <c r="IA196" s="136"/>
      <c r="IB196" s="136"/>
      <c r="IC196" s="136"/>
      <c r="ID196" s="136"/>
      <c r="IE196" s="136"/>
      <c r="IF196" s="136"/>
      <c r="IG196" s="136"/>
      <c r="IH196" s="136"/>
      <c r="II196" s="136"/>
      <c r="IJ196" s="136"/>
      <c r="IK196" s="136"/>
      <c r="IL196" s="136"/>
      <c r="IM196" s="136"/>
      <c r="IN196" s="136"/>
      <c r="IO196" s="136"/>
      <c r="IP196" s="136"/>
      <c r="IQ196" s="136"/>
      <c r="IR196" s="136"/>
      <c r="IS196" s="136"/>
      <c r="IT196" s="136"/>
      <c r="IU196" s="136"/>
      <c r="IV196" s="136"/>
    </row>
    <row r="197" spans="1:256" s="137" customFormat="1" ht="30" customHeight="1" x14ac:dyDescent="0.2">
      <c r="A197" s="181">
        <v>179</v>
      </c>
      <c r="B197" s="260"/>
      <c r="C197" s="352"/>
      <c r="D197" s="182" t="s">
        <v>249</v>
      </c>
      <c r="E197" s="243"/>
      <c r="F197" s="186">
        <v>2000000</v>
      </c>
      <c r="G197" s="355"/>
      <c r="H197" s="342"/>
      <c r="I197" s="136"/>
      <c r="J197" s="136"/>
      <c r="K197" s="136"/>
      <c r="L197" s="136"/>
      <c r="M197" s="109"/>
      <c r="N197" s="109"/>
      <c r="O197" s="109"/>
      <c r="P197" s="109"/>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6"/>
      <c r="BC197" s="136"/>
      <c r="BD197" s="136"/>
      <c r="BE197" s="136"/>
      <c r="BF197" s="136"/>
      <c r="BG197" s="136"/>
      <c r="BH197" s="136"/>
      <c r="BI197" s="136"/>
      <c r="BJ197" s="136"/>
      <c r="BK197" s="136"/>
      <c r="BL197" s="136"/>
      <c r="BM197" s="136"/>
      <c r="BN197" s="136"/>
      <c r="BO197" s="136"/>
      <c r="BP197" s="136"/>
      <c r="BQ197" s="136"/>
      <c r="BR197" s="136"/>
      <c r="BS197" s="136"/>
      <c r="BT197" s="136"/>
      <c r="BU197" s="136"/>
      <c r="BV197" s="136"/>
      <c r="BW197" s="136"/>
      <c r="BX197" s="136"/>
      <c r="BY197" s="136"/>
      <c r="BZ197" s="136"/>
      <c r="CA197" s="136"/>
      <c r="CB197" s="136"/>
      <c r="CC197" s="136"/>
      <c r="CD197" s="136"/>
      <c r="CE197" s="136"/>
      <c r="CF197" s="136"/>
      <c r="CG197" s="136"/>
      <c r="CH197" s="136"/>
      <c r="CI197" s="136"/>
      <c r="CJ197" s="136"/>
      <c r="CK197" s="136"/>
      <c r="CL197" s="136"/>
      <c r="CM197" s="136"/>
      <c r="CN197" s="136"/>
      <c r="CO197" s="136"/>
      <c r="CP197" s="136"/>
      <c r="CQ197" s="136"/>
      <c r="CR197" s="136"/>
      <c r="CS197" s="136"/>
      <c r="CT197" s="136"/>
      <c r="CU197" s="136"/>
      <c r="CV197" s="136"/>
      <c r="CW197" s="136"/>
      <c r="CX197" s="136"/>
      <c r="CY197" s="136"/>
      <c r="CZ197" s="136"/>
      <c r="DA197" s="136"/>
      <c r="DB197" s="136"/>
      <c r="DC197" s="136"/>
      <c r="DD197" s="136"/>
      <c r="DE197" s="136"/>
      <c r="DF197" s="136"/>
      <c r="DG197" s="136"/>
      <c r="DH197" s="136"/>
      <c r="DI197" s="136"/>
      <c r="DJ197" s="136"/>
      <c r="DK197" s="136"/>
      <c r="DL197" s="136"/>
      <c r="DM197" s="136"/>
      <c r="DN197" s="136"/>
      <c r="DO197" s="136"/>
      <c r="DP197" s="136"/>
      <c r="DQ197" s="136"/>
      <c r="DR197" s="136"/>
      <c r="DS197" s="136"/>
      <c r="DT197" s="136"/>
      <c r="DU197" s="136"/>
      <c r="DV197" s="136"/>
      <c r="DW197" s="136"/>
      <c r="DX197" s="136"/>
      <c r="DY197" s="136"/>
      <c r="DZ197" s="136"/>
      <c r="EA197" s="136"/>
      <c r="EB197" s="136"/>
      <c r="EC197" s="136"/>
      <c r="ED197" s="136"/>
      <c r="EE197" s="136"/>
      <c r="EF197" s="136"/>
      <c r="EG197" s="136"/>
      <c r="EH197" s="136"/>
      <c r="EI197" s="136"/>
      <c r="EJ197" s="136"/>
      <c r="EK197" s="136"/>
      <c r="EL197" s="136"/>
      <c r="EM197" s="136"/>
      <c r="EN197" s="136"/>
      <c r="EO197" s="136"/>
      <c r="EP197" s="136"/>
      <c r="EQ197" s="136"/>
      <c r="ER197" s="136"/>
      <c r="ES197" s="136"/>
      <c r="ET197" s="136"/>
      <c r="EU197" s="136"/>
      <c r="EV197" s="136"/>
      <c r="EW197" s="136"/>
      <c r="EX197" s="136"/>
      <c r="EY197" s="136"/>
      <c r="EZ197" s="136"/>
      <c r="FA197" s="136"/>
      <c r="FB197" s="136"/>
      <c r="FC197" s="136"/>
      <c r="FD197" s="136"/>
      <c r="FE197" s="136"/>
      <c r="FF197" s="136"/>
      <c r="FG197" s="136"/>
      <c r="FH197" s="136"/>
      <c r="FI197" s="136"/>
      <c r="FJ197" s="136"/>
      <c r="FK197" s="136"/>
      <c r="FL197" s="136"/>
      <c r="FM197" s="136"/>
      <c r="FN197" s="136"/>
      <c r="FO197" s="136"/>
      <c r="FP197" s="136"/>
      <c r="FQ197" s="136"/>
      <c r="FR197" s="136"/>
      <c r="FS197" s="136"/>
      <c r="FT197" s="136"/>
      <c r="FU197" s="136"/>
      <c r="FV197" s="136"/>
      <c r="FW197" s="136"/>
      <c r="FX197" s="136"/>
      <c r="FY197" s="136"/>
      <c r="FZ197" s="136"/>
      <c r="GA197" s="136"/>
      <c r="GB197" s="136"/>
      <c r="GC197" s="136"/>
      <c r="GD197" s="136"/>
      <c r="GE197" s="136"/>
      <c r="GF197" s="136"/>
      <c r="GG197" s="136"/>
      <c r="GH197" s="136"/>
      <c r="GI197" s="136"/>
      <c r="GJ197" s="136"/>
      <c r="GK197" s="136"/>
      <c r="GL197" s="136"/>
      <c r="GM197" s="136"/>
      <c r="GN197" s="136"/>
      <c r="GO197" s="136"/>
      <c r="GP197" s="136"/>
      <c r="GQ197" s="136"/>
      <c r="GR197" s="136"/>
      <c r="GS197" s="136"/>
      <c r="GT197" s="136"/>
      <c r="GU197" s="136"/>
      <c r="GV197" s="136"/>
      <c r="GW197" s="136"/>
      <c r="GX197" s="136"/>
      <c r="GY197" s="136"/>
      <c r="GZ197" s="136"/>
      <c r="HA197" s="136"/>
      <c r="HB197" s="136"/>
      <c r="HC197" s="136"/>
      <c r="HD197" s="136"/>
      <c r="HE197" s="136"/>
      <c r="HF197" s="136"/>
      <c r="HG197" s="136"/>
      <c r="HH197" s="136"/>
      <c r="HI197" s="136"/>
      <c r="HJ197" s="136"/>
      <c r="HK197" s="136"/>
      <c r="HL197" s="136"/>
      <c r="HM197" s="136"/>
      <c r="HN197" s="136"/>
      <c r="HO197" s="136"/>
      <c r="HP197" s="136"/>
      <c r="HQ197" s="136"/>
      <c r="HR197" s="136"/>
      <c r="HS197" s="136"/>
      <c r="HT197" s="136"/>
      <c r="HU197" s="136"/>
      <c r="HV197" s="136"/>
      <c r="HW197" s="136"/>
      <c r="HX197" s="136"/>
      <c r="HY197" s="136"/>
      <c r="HZ197" s="136"/>
      <c r="IA197" s="136"/>
      <c r="IB197" s="136"/>
      <c r="IC197" s="136"/>
      <c r="ID197" s="136"/>
      <c r="IE197" s="136"/>
      <c r="IF197" s="136"/>
      <c r="IG197" s="136"/>
      <c r="IH197" s="136"/>
      <c r="II197" s="136"/>
      <c r="IJ197" s="136"/>
      <c r="IK197" s="136"/>
      <c r="IL197" s="136"/>
      <c r="IM197" s="136"/>
      <c r="IN197" s="136"/>
      <c r="IO197" s="136"/>
      <c r="IP197" s="136"/>
      <c r="IQ197" s="136"/>
      <c r="IR197" s="136"/>
      <c r="IS197" s="136"/>
      <c r="IT197" s="136"/>
      <c r="IU197" s="136"/>
      <c r="IV197" s="136"/>
    </row>
    <row r="198" spans="1:256" s="137" customFormat="1" ht="30" customHeight="1" x14ac:dyDescent="0.2">
      <c r="A198" s="181">
        <v>180</v>
      </c>
      <c r="B198" s="260"/>
      <c r="C198" s="352"/>
      <c r="D198" s="182" t="s">
        <v>267</v>
      </c>
      <c r="E198" s="243"/>
      <c r="F198" s="186">
        <v>0</v>
      </c>
      <c r="G198" s="355"/>
      <c r="H198" s="342"/>
      <c r="I198" s="136"/>
      <c r="J198" s="136"/>
      <c r="K198" s="136"/>
      <c r="L198" s="136"/>
      <c r="M198" s="109"/>
      <c r="N198" s="109"/>
      <c r="O198" s="109"/>
      <c r="P198" s="109"/>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6"/>
      <c r="BT198" s="136"/>
      <c r="BU198" s="136"/>
      <c r="BV198" s="136"/>
      <c r="BW198" s="136"/>
      <c r="BX198" s="136"/>
      <c r="BY198" s="136"/>
      <c r="BZ198" s="136"/>
      <c r="CA198" s="136"/>
      <c r="CB198" s="136"/>
      <c r="CC198" s="136"/>
      <c r="CD198" s="136"/>
      <c r="CE198" s="136"/>
      <c r="CF198" s="136"/>
      <c r="CG198" s="136"/>
      <c r="CH198" s="136"/>
      <c r="CI198" s="136"/>
      <c r="CJ198" s="136"/>
      <c r="CK198" s="136"/>
      <c r="CL198" s="136"/>
      <c r="CM198" s="136"/>
      <c r="CN198" s="136"/>
      <c r="CO198" s="136"/>
      <c r="CP198" s="136"/>
      <c r="CQ198" s="136"/>
      <c r="CR198" s="136"/>
      <c r="CS198" s="136"/>
      <c r="CT198" s="136"/>
      <c r="CU198" s="136"/>
      <c r="CV198" s="136"/>
      <c r="CW198" s="136"/>
      <c r="CX198" s="136"/>
      <c r="CY198" s="136"/>
      <c r="CZ198" s="136"/>
      <c r="DA198" s="136"/>
      <c r="DB198" s="136"/>
      <c r="DC198" s="136"/>
      <c r="DD198" s="136"/>
      <c r="DE198" s="136"/>
      <c r="DF198" s="136"/>
      <c r="DG198" s="136"/>
      <c r="DH198" s="136"/>
      <c r="DI198" s="136"/>
      <c r="DJ198" s="136"/>
      <c r="DK198" s="136"/>
      <c r="DL198" s="136"/>
      <c r="DM198" s="136"/>
      <c r="DN198" s="136"/>
      <c r="DO198" s="136"/>
      <c r="DP198" s="136"/>
      <c r="DQ198" s="136"/>
      <c r="DR198" s="136"/>
      <c r="DS198" s="136"/>
      <c r="DT198" s="136"/>
      <c r="DU198" s="136"/>
      <c r="DV198" s="136"/>
      <c r="DW198" s="136"/>
      <c r="DX198" s="136"/>
      <c r="DY198" s="136"/>
      <c r="DZ198" s="136"/>
      <c r="EA198" s="136"/>
      <c r="EB198" s="136"/>
      <c r="EC198" s="136"/>
      <c r="ED198" s="136"/>
      <c r="EE198" s="136"/>
      <c r="EF198" s="136"/>
      <c r="EG198" s="136"/>
      <c r="EH198" s="136"/>
      <c r="EI198" s="136"/>
      <c r="EJ198" s="136"/>
      <c r="EK198" s="136"/>
      <c r="EL198" s="136"/>
      <c r="EM198" s="136"/>
      <c r="EN198" s="136"/>
      <c r="EO198" s="136"/>
      <c r="EP198" s="136"/>
      <c r="EQ198" s="136"/>
      <c r="ER198" s="136"/>
      <c r="ES198" s="136"/>
      <c r="ET198" s="136"/>
      <c r="EU198" s="136"/>
      <c r="EV198" s="136"/>
      <c r="EW198" s="136"/>
      <c r="EX198" s="136"/>
      <c r="EY198" s="136"/>
      <c r="EZ198" s="136"/>
      <c r="FA198" s="136"/>
      <c r="FB198" s="136"/>
      <c r="FC198" s="136"/>
      <c r="FD198" s="136"/>
      <c r="FE198" s="136"/>
      <c r="FF198" s="136"/>
      <c r="FG198" s="136"/>
      <c r="FH198" s="136"/>
      <c r="FI198" s="136"/>
      <c r="FJ198" s="136"/>
      <c r="FK198" s="136"/>
      <c r="FL198" s="136"/>
      <c r="FM198" s="136"/>
      <c r="FN198" s="136"/>
      <c r="FO198" s="136"/>
      <c r="FP198" s="136"/>
      <c r="FQ198" s="136"/>
      <c r="FR198" s="136"/>
      <c r="FS198" s="136"/>
      <c r="FT198" s="136"/>
      <c r="FU198" s="136"/>
      <c r="FV198" s="136"/>
      <c r="FW198" s="136"/>
      <c r="FX198" s="136"/>
      <c r="FY198" s="136"/>
      <c r="FZ198" s="136"/>
      <c r="GA198" s="136"/>
      <c r="GB198" s="136"/>
      <c r="GC198" s="136"/>
      <c r="GD198" s="136"/>
      <c r="GE198" s="136"/>
      <c r="GF198" s="136"/>
      <c r="GG198" s="136"/>
      <c r="GH198" s="136"/>
      <c r="GI198" s="136"/>
      <c r="GJ198" s="136"/>
      <c r="GK198" s="136"/>
      <c r="GL198" s="136"/>
      <c r="GM198" s="136"/>
      <c r="GN198" s="136"/>
      <c r="GO198" s="136"/>
      <c r="GP198" s="136"/>
      <c r="GQ198" s="136"/>
      <c r="GR198" s="136"/>
      <c r="GS198" s="136"/>
      <c r="GT198" s="136"/>
      <c r="GU198" s="136"/>
      <c r="GV198" s="136"/>
      <c r="GW198" s="136"/>
      <c r="GX198" s="136"/>
      <c r="GY198" s="136"/>
      <c r="GZ198" s="136"/>
      <c r="HA198" s="136"/>
      <c r="HB198" s="136"/>
      <c r="HC198" s="136"/>
      <c r="HD198" s="136"/>
      <c r="HE198" s="136"/>
      <c r="HF198" s="136"/>
      <c r="HG198" s="136"/>
      <c r="HH198" s="136"/>
      <c r="HI198" s="136"/>
      <c r="HJ198" s="136"/>
      <c r="HK198" s="136"/>
      <c r="HL198" s="136"/>
      <c r="HM198" s="136"/>
      <c r="HN198" s="136"/>
      <c r="HO198" s="136"/>
      <c r="HP198" s="136"/>
      <c r="HQ198" s="136"/>
      <c r="HR198" s="136"/>
      <c r="HS198" s="136"/>
      <c r="HT198" s="136"/>
      <c r="HU198" s="136"/>
      <c r="HV198" s="136"/>
      <c r="HW198" s="136"/>
      <c r="HX198" s="136"/>
      <c r="HY198" s="136"/>
      <c r="HZ198" s="136"/>
      <c r="IA198" s="136"/>
      <c r="IB198" s="136"/>
      <c r="IC198" s="136"/>
      <c r="ID198" s="136"/>
      <c r="IE198" s="136"/>
      <c r="IF198" s="136"/>
      <c r="IG198" s="136"/>
      <c r="IH198" s="136"/>
      <c r="II198" s="136"/>
      <c r="IJ198" s="136"/>
      <c r="IK198" s="136"/>
      <c r="IL198" s="136"/>
      <c r="IM198" s="136"/>
      <c r="IN198" s="136"/>
      <c r="IO198" s="136"/>
      <c r="IP198" s="136"/>
      <c r="IQ198" s="136"/>
      <c r="IR198" s="136"/>
      <c r="IS198" s="136"/>
      <c r="IT198" s="136"/>
      <c r="IU198" s="136"/>
      <c r="IV198" s="136"/>
    </row>
    <row r="199" spans="1:256" s="137" customFormat="1" ht="30" customHeight="1" x14ac:dyDescent="0.2">
      <c r="A199" s="181">
        <v>181</v>
      </c>
      <c r="B199" s="260"/>
      <c r="C199" s="352"/>
      <c r="D199" s="182" t="s">
        <v>268</v>
      </c>
      <c r="E199" s="243"/>
      <c r="F199" s="186">
        <v>0</v>
      </c>
      <c r="G199" s="355"/>
      <c r="H199" s="210"/>
      <c r="I199" s="136"/>
      <c r="J199" s="136"/>
      <c r="K199" s="136"/>
      <c r="L199" s="136"/>
      <c r="M199" s="109"/>
      <c r="N199" s="109"/>
      <c r="O199" s="109"/>
      <c r="P199" s="109"/>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6"/>
      <c r="BC199" s="136"/>
      <c r="BD199" s="136"/>
      <c r="BE199" s="136"/>
      <c r="BF199" s="136"/>
      <c r="BG199" s="136"/>
      <c r="BH199" s="136"/>
      <c r="BI199" s="136"/>
      <c r="BJ199" s="136"/>
      <c r="BK199" s="136"/>
      <c r="BL199" s="136"/>
      <c r="BM199" s="136"/>
      <c r="BN199" s="136"/>
      <c r="BO199" s="136"/>
      <c r="BP199" s="136"/>
      <c r="BQ199" s="136"/>
      <c r="BR199" s="136"/>
      <c r="BS199" s="136"/>
      <c r="BT199" s="136"/>
      <c r="BU199" s="136"/>
      <c r="BV199" s="136"/>
      <c r="BW199" s="136"/>
      <c r="BX199" s="136"/>
      <c r="BY199" s="136"/>
      <c r="BZ199" s="136"/>
      <c r="CA199" s="136"/>
      <c r="CB199" s="136"/>
      <c r="CC199" s="136"/>
      <c r="CD199" s="136"/>
      <c r="CE199" s="136"/>
      <c r="CF199" s="136"/>
      <c r="CG199" s="136"/>
      <c r="CH199" s="136"/>
      <c r="CI199" s="136"/>
      <c r="CJ199" s="136"/>
      <c r="CK199" s="136"/>
      <c r="CL199" s="136"/>
      <c r="CM199" s="136"/>
      <c r="CN199" s="136"/>
      <c r="CO199" s="136"/>
      <c r="CP199" s="136"/>
      <c r="CQ199" s="136"/>
      <c r="CR199" s="136"/>
      <c r="CS199" s="136"/>
      <c r="CT199" s="136"/>
      <c r="CU199" s="136"/>
      <c r="CV199" s="136"/>
      <c r="CW199" s="136"/>
      <c r="CX199" s="136"/>
      <c r="CY199" s="136"/>
      <c r="CZ199" s="136"/>
      <c r="DA199" s="136"/>
      <c r="DB199" s="136"/>
      <c r="DC199" s="136"/>
      <c r="DD199" s="136"/>
      <c r="DE199" s="136"/>
      <c r="DF199" s="136"/>
      <c r="DG199" s="136"/>
      <c r="DH199" s="136"/>
      <c r="DI199" s="136"/>
      <c r="DJ199" s="136"/>
      <c r="DK199" s="136"/>
      <c r="DL199" s="136"/>
      <c r="DM199" s="136"/>
      <c r="DN199" s="136"/>
      <c r="DO199" s="136"/>
      <c r="DP199" s="136"/>
      <c r="DQ199" s="136"/>
      <c r="DR199" s="136"/>
      <c r="DS199" s="136"/>
      <c r="DT199" s="136"/>
      <c r="DU199" s="136"/>
      <c r="DV199" s="136"/>
      <c r="DW199" s="136"/>
      <c r="DX199" s="136"/>
      <c r="DY199" s="136"/>
      <c r="DZ199" s="136"/>
      <c r="EA199" s="136"/>
      <c r="EB199" s="136"/>
      <c r="EC199" s="136"/>
      <c r="ED199" s="136"/>
      <c r="EE199" s="136"/>
      <c r="EF199" s="136"/>
      <c r="EG199" s="136"/>
      <c r="EH199" s="136"/>
      <c r="EI199" s="136"/>
      <c r="EJ199" s="136"/>
      <c r="EK199" s="136"/>
      <c r="EL199" s="136"/>
      <c r="EM199" s="136"/>
      <c r="EN199" s="136"/>
      <c r="EO199" s="136"/>
      <c r="EP199" s="136"/>
      <c r="EQ199" s="136"/>
      <c r="ER199" s="136"/>
      <c r="ES199" s="136"/>
      <c r="ET199" s="136"/>
      <c r="EU199" s="136"/>
      <c r="EV199" s="136"/>
      <c r="EW199" s="136"/>
      <c r="EX199" s="136"/>
      <c r="EY199" s="136"/>
      <c r="EZ199" s="136"/>
      <c r="FA199" s="136"/>
      <c r="FB199" s="136"/>
      <c r="FC199" s="136"/>
      <c r="FD199" s="136"/>
      <c r="FE199" s="136"/>
      <c r="FF199" s="136"/>
      <c r="FG199" s="136"/>
      <c r="FH199" s="136"/>
      <c r="FI199" s="136"/>
      <c r="FJ199" s="136"/>
      <c r="FK199" s="136"/>
      <c r="FL199" s="136"/>
      <c r="FM199" s="136"/>
      <c r="FN199" s="136"/>
      <c r="FO199" s="136"/>
      <c r="FP199" s="136"/>
      <c r="FQ199" s="136"/>
      <c r="FR199" s="136"/>
      <c r="FS199" s="136"/>
      <c r="FT199" s="136"/>
      <c r="FU199" s="136"/>
      <c r="FV199" s="136"/>
      <c r="FW199" s="136"/>
      <c r="FX199" s="136"/>
      <c r="FY199" s="136"/>
      <c r="FZ199" s="136"/>
      <c r="GA199" s="136"/>
      <c r="GB199" s="136"/>
      <c r="GC199" s="136"/>
      <c r="GD199" s="136"/>
      <c r="GE199" s="136"/>
      <c r="GF199" s="136"/>
      <c r="GG199" s="136"/>
      <c r="GH199" s="136"/>
      <c r="GI199" s="136"/>
      <c r="GJ199" s="136"/>
      <c r="GK199" s="136"/>
      <c r="GL199" s="136"/>
      <c r="GM199" s="136"/>
      <c r="GN199" s="136"/>
      <c r="GO199" s="136"/>
      <c r="GP199" s="136"/>
      <c r="GQ199" s="136"/>
      <c r="GR199" s="136"/>
      <c r="GS199" s="136"/>
      <c r="GT199" s="136"/>
      <c r="GU199" s="136"/>
      <c r="GV199" s="136"/>
      <c r="GW199" s="136"/>
      <c r="GX199" s="136"/>
      <c r="GY199" s="136"/>
      <c r="GZ199" s="136"/>
      <c r="HA199" s="136"/>
      <c r="HB199" s="136"/>
      <c r="HC199" s="136"/>
      <c r="HD199" s="136"/>
      <c r="HE199" s="136"/>
      <c r="HF199" s="136"/>
      <c r="HG199" s="136"/>
      <c r="HH199" s="136"/>
      <c r="HI199" s="136"/>
      <c r="HJ199" s="136"/>
      <c r="HK199" s="136"/>
      <c r="HL199" s="136"/>
      <c r="HM199" s="136"/>
      <c r="HN199" s="136"/>
      <c r="HO199" s="136"/>
      <c r="HP199" s="136"/>
      <c r="HQ199" s="136"/>
      <c r="HR199" s="136"/>
      <c r="HS199" s="136"/>
      <c r="HT199" s="136"/>
      <c r="HU199" s="136"/>
      <c r="HV199" s="136"/>
      <c r="HW199" s="136"/>
      <c r="HX199" s="136"/>
      <c r="HY199" s="136"/>
      <c r="HZ199" s="136"/>
      <c r="IA199" s="136"/>
      <c r="IB199" s="136"/>
      <c r="IC199" s="136"/>
      <c r="ID199" s="136"/>
      <c r="IE199" s="136"/>
      <c r="IF199" s="136"/>
      <c r="IG199" s="136"/>
      <c r="IH199" s="136"/>
      <c r="II199" s="136"/>
      <c r="IJ199" s="136"/>
      <c r="IK199" s="136"/>
      <c r="IL199" s="136"/>
      <c r="IM199" s="136"/>
      <c r="IN199" s="136"/>
      <c r="IO199" s="136"/>
      <c r="IP199" s="136"/>
      <c r="IQ199" s="136"/>
      <c r="IR199" s="136"/>
      <c r="IS199" s="136"/>
      <c r="IT199" s="136"/>
      <c r="IU199" s="136"/>
      <c r="IV199" s="136"/>
    </row>
    <row r="200" spans="1:256" s="137" customFormat="1" ht="30" customHeight="1" x14ac:dyDescent="0.2">
      <c r="A200" s="181">
        <v>182</v>
      </c>
      <c r="B200" s="260"/>
      <c r="C200" s="353"/>
      <c r="D200" s="182" t="s">
        <v>296</v>
      </c>
      <c r="E200" s="243"/>
      <c r="F200" s="186">
        <v>0</v>
      </c>
      <c r="G200" s="356"/>
      <c r="H200" s="210"/>
      <c r="I200" s="136"/>
      <c r="J200" s="136"/>
      <c r="K200" s="136"/>
      <c r="L200" s="136"/>
      <c r="M200" s="109"/>
      <c r="N200" s="109"/>
      <c r="O200" s="109"/>
      <c r="P200" s="109"/>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36"/>
      <c r="AP200" s="136"/>
      <c r="AQ200" s="136"/>
      <c r="AR200" s="136"/>
      <c r="AS200" s="136"/>
      <c r="AT200" s="136"/>
      <c r="AU200" s="136"/>
      <c r="AV200" s="136"/>
      <c r="AW200" s="136"/>
      <c r="AX200" s="136"/>
      <c r="AY200" s="136"/>
      <c r="AZ200" s="136"/>
      <c r="BA200" s="136"/>
      <c r="BB200" s="136"/>
      <c r="BC200" s="136"/>
      <c r="BD200" s="136"/>
      <c r="BE200" s="136"/>
      <c r="BF200" s="136"/>
      <c r="BG200" s="136"/>
      <c r="BH200" s="136"/>
      <c r="BI200" s="136"/>
      <c r="BJ200" s="136"/>
      <c r="BK200" s="136"/>
      <c r="BL200" s="136"/>
      <c r="BM200" s="136"/>
      <c r="BN200" s="136"/>
      <c r="BO200" s="136"/>
      <c r="BP200" s="136"/>
      <c r="BQ200" s="136"/>
      <c r="BR200" s="136"/>
      <c r="BS200" s="136"/>
      <c r="BT200" s="136"/>
      <c r="BU200" s="136"/>
      <c r="BV200" s="136"/>
      <c r="BW200" s="136"/>
      <c r="BX200" s="136"/>
      <c r="BY200" s="136"/>
      <c r="BZ200" s="136"/>
      <c r="CA200" s="136"/>
      <c r="CB200" s="136"/>
      <c r="CC200" s="136"/>
      <c r="CD200" s="136"/>
      <c r="CE200" s="136"/>
      <c r="CF200" s="136"/>
      <c r="CG200" s="136"/>
      <c r="CH200" s="136"/>
      <c r="CI200" s="136"/>
      <c r="CJ200" s="136"/>
      <c r="CK200" s="136"/>
      <c r="CL200" s="136"/>
      <c r="CM200" s="136"/>
      <c r="CN200" s="136"/>
      <c r="CO200" s="136"/>
      <c r="CP200" s="136"/>
      <c r="CQ200" s="136"/>
      <c r="CR200" s="136"/>
      <c r="CS200" s="136"/>
      <c r="CT200" s="136"/>
      <c r="CU200" s="136"/>
      <c r="CV200" s="136"/>
      <c r="CW200" s="136"/>
      <c r="CX200" s="136"/>
      <c r="CY200" s="136"/>
      <c r="CZ200" s="136"/>
      <c r="DA200" s="136"/>
      <c r="DB200" s="136"/>
      <c r="DC200" s="136"/>
      <c r="DD200" s="136"/>
      <c r="DE200" s="136"/>
      <c r="DF200" s="136"/>
      <c r="DG200" s="136"/>
      <c r="DH200" s="136"/>
      <c r="DI200" s="136"/>
      <c r="DJ200" s="136"/>
      <c r="DK200" s="136"/>
      <c r="DL200" s="136"/>
      <c r="DM200" s="136"/>
      <c r="DN200" s="136"/>
      <c r="DO200" s="136"/>
      <c r="DP200" s="136"/>
      <c r="DQ200" s="136"/>
      <c r="DR200" s="136"/>
      <c r="DS200" s="136"/>
      <c r="DT200" s="136"/>
      <c r="DU200" s="136"/>
      <c r="DV200" s="136"/>
      <c r="DW200" s="136"/>
      <c r="DX200" s="136"/>
      <c r="DY200" s="136"/>
      <c r="DZ200" s="136"/>
      <c r="EA200" s="136"/>
      <c r="EB200" s="136"/>
      <c r="EC200" s="136"/>
      <c r="ED200" s="136"/>
      <c r="EE200" s="136"/>
      <c r="EF200" s="136"/>
      <c r="EG200" s="136"/>
      <c r="EH200" s="136"/>
      <c r="EI200" s="136"/>
      <c r="EJ200" s="136"/>
      <c r="EK200" s="136"/>
      <c r="EL200" s="136"/>
      <c r="EM200" s="136"/>
      <c r="EN200" s="136"/>
      <c r="EO200" s="136"/>
      <c r="EP200" s="136"/>
      <c r="EQ200" s="136"/>
      <c r="ER200" s="136"/>
      <c r="ES200" s="136"/>
      <c r="ET200" s="136"/>
      <c r="EU200" s="136"/>
      <c r="EV200" s="136"/>
      <c r="EW200" s="136"/>
      <c r="EX200" s="136"/>
      <c r="EY200" s="136"/>
      <c r="EZ200" s="136"/>
      <c r="FA200" s="136"/>
      <c r="FB200" s="136"/>
      <c r="FC200" s="136"/>
      <c r="FD200" s="136"/>
      <c r="FE200" s="136"/>
      <c r="FF200" s="136"/>
      <c r="FG200" s="136"/>
      <c r="FH200" s="136"/>
      <c r="FI200" s="136"/>
      <c r="FJ200" s="136"/>
      <c r="FK200" s="136"/>
      <c r="FL200" s="136"/>
      <c r="FM200" s="136"/>
      <c r="FN200" s="136"/>
      <c r="FO200" s="136"/>
      <c r="FP200" s="136"/>
      <c r="FQ200" s="136"/>
      <c r="FR200" s="136"/>
      <c r="FS200" s="136"/>
      <c r="FT200" s="136"/>
      <c r="FU200" s="136"/>
      <c r="FV200" s="136"/>
      <c r="FW200" s="136"/>
      <c r="FX200" s="136"/>
      <c r="FY200" s="136"/>
      <c r="FZ200" s="136"/>
      <c r="GA200" s="136"/>
      <c r="GB200" s="136"/>
      <c r="GC200" s="136"/>
      <c r="GD200" s="136"/>
      <c r="GE200" s="136"/>
      <c r="GF200" s="136"/>
      <c r="GG200" s="136"/>
      <c r="GH200" s="136"/>
      <c r="GI200" s="136"/>
      <c r="GJ200" s="136"/>
      <c r="GK200" s="136"/>
      <c r="GL200" s="136"/>
      <c r="GM200" s="136"/>
      <c r="GN200" s="136"/>
      <c r="GO200" s="136"/>
      <c r="GP200" s="136"/>
      <c r="GQ200" s="136"/>
      <c r="GR200" s="136"/>
      <c r="GS200" s="136"/>
      <c r="GT200" s="136"/>
      <c r="GU200" s="136"/>
      <c r="GV200" s="136"/>
      <c r="GW200" s="136"/>
      <c r="GX200" s="136"/>
      <c r="GY200" s="136"/>
      <c r="GZ200" s="136"/>
      <c r="HA200" s="136"/>
      <c r="HB200" s="136"/>
      <c r="HC200" s="136"/>
      <c r="HD200" s="136"/>
      <c r="HE200" s="136"/>
      <c r="HF200" s="136"/>
      <c r="HG200" s="136"/>
      <c r="HH200" s="136"/>
      <c r="HI200" s="136"/>
      <c r="HJ200" s="136"/>
      <c r="HK200" s="136"/>
      <c r="HL200" s="136"/>
      <c r="HM200" s="136"/>
      <c r="HN200" s="136"/>
      <c r="HO200" s="136"/>
      <c r="HP200" s="136"/>
      <c r="HQ200" s="136"/>
      <c r="HR200" s="136"/>
      <c r="HS200" s="136"/>
      <c r="HT200" s="136"/>
      <c r="HU200" s="136"/>
      <c r="HV200" s="136"/>
      <c r="HW200" s="136"/>
      <c r="HX200" s="136"/>
      <c r="HY200" s="136"/>
      <c r="HZ200" s="136"/>
      <c r="IA200" s="136"/>
      <c r="IB200" s="136"/>
      <c r="IC200" s="136"/>
      <c r="ID200" s="136"/>
      <c r="IE200" s="136"/>
      <c r="IF200" s="136"/>
      <c r="IG200" s="136"/>
      <c r="IH200" s="136"/>
      <c r="II200" s="136"/>
      <c r="IJ200" s="136"/>
      <c r="IK200" s="136"/>
      <c r="IL200" s="136"/>
      <c r="IM200" s="136"/>
      <c r="IN200" s="136"/>
      <c r="IO200" s="136"/>
      <c r="IP200" s="136"/>
      <c r="IQ200" s="136"/>
      <c r="IR200" s="136"/>
      <c r="IS200" s="136"/>
      <c r="IT200" s="136"/>
      <c r="IU200" s="136"/>
      <c r="IV200" s="136"/>
    </row>
    <row r="201" spans="1:256" s="137" customFormat="1" ht="30" customHeight="1" x14ac:dyDescent="0.2">
      <c r="A201" s="181">
        <v>183</v>
      </c>
      <c r="B201" s="260"/>
      <c r="C201" s="351" t="s">
        <v>280</v>
      </c>
      <c r="D201" s="182" t="s">
        <v>140</v>
      </c>
      <c r="E201" s="243"/>
      <c r="F201" s="186">
        <v>9999000</v>
      </c>
      <c r="G201" s="354" t="s">
        <v>141</v>
      </c>
      <c r="H201" s="341" t="s">
        <v>305</v>
      </c>
      <c r="I201" s="136"/>
      <c r="J201" s="136"/>
      <c r="K201" s="136"/>
      <c r="L201" s="136"/>
      <c r="M201" s="109"/>
      <c r="N201" s="109"/>
      <c r="O201" s="109"/>
      <c r="P201" s="109"/>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36"/>
      <c r="AP201" s="136"/>
      <c r="AQ201" s="136"/>
      <c r="AR201" s="136"/>
      <c r="AS201" s="136"/>
      <c r="AT201" s="136"/>
      <c r="AU201" s="136"/>
      <c r="AV201" s="136"/>
      <c r="AW201" s="136"/>
      <c r="AX201" s="136"/>
      <c r="AY201" s="136"/>
      <c r="AZ201" s="136"/>
      <c r="BA201" s="136"/>
      <c r="BB201" s="136"/>
      <c r="BC201" s="136"/>
      <c r="BD201" s="136"/>
      <c r="BE201" s="136"/>
      <c r="BF201" s="136"/>
      <c r="BG201" s="136"/>
      <c r="BH201" s="136"/>
      <c r="BI201" s="136"/>
      <c r="BJ201" s="136"/>
      <c r="BK201" s="136"/>
      <c r="BL201" s="136"/>
      <c r="BM201" s="136"/>
      <c r="BN201" s="136"/>
      <c r="BO201" s="136"/>
      <c r="BP201" s="136"/>
      <c r="BQ201" s="136"/>
      <c r="BR201" s="136"/>
      <c r="BS201" s="136"/>
      <c r="BT201" s="136"/>
      <c r="BU201" s="136"/>
      <c r="BV201" s="136"/>
      <c r="BW201" s="136"/>
      <c r="BX201" s="136"/>
      <c r="BY201" s="136"/>
      <c r="BZ201" s="136"/>
      <c r="CA201" s="136"/>
      <c r="CB201" s="136"/>
      <c r="CC201" s="136"/>
      <c r="CD201" s="136"/>
      <c r="CE201" s="136"/>
      <c r="CF201" s="136"/>
      <c r="CG201" s="136"/>
      <c r="CH201" s="136"/>
      <c r="CI201" s="136"/>
      <c r="CJ201" s="136"/>
      <c r="CK201" s="136"/>
      <c r="CL201" s="136"/>
      <c r="CM201" s="136"/>
      <c r="CN201" s="136"/>
      <c r="CO201" s="136"/>
      <c r="CP201" s="136"/>
      <c r="CQ201" s="136"/>
      <c r="CR201" s="136"/>
      <c r="CS201" s="136"/>
      <c r="CT201" s="136"/>
      <c r="CU201" s="136"/>
      <c r="CV201" s="136"/>
      <c r="CW201" s="136"/>
      <c r="CX201" s="136"/>
      <c r="CY201" s="136"/>
      <c r="CZ201" s="136"/>
      <c r="DA201" s="136"/>
      <c r="DB201" s="136"/>
      <c r="DC201" s="136"/>
      <c r="DD201" s="136"/>
      <c r="DE201" s="136"/>
      <c r="DF201" s="136"/>
      <c r="DG201" s="136"/>
      <c r="DH201" s="136"/>
      <c r="DI201" s="136"/>
      <c r="DJ201" s="136"/>
      <c r="DK201" s="136"/>
      <c r="DL201" s="136"/>
      <c r="DM201" s="136"/>
      <c r="DN201" s="136"/>
      <c r="DO201" s="136"/>
      <c r="DP201" s="136"/>
      <c r="DQ201" s="136"/>
      <c r="DR201" s="136"/>
      <c r="DS201" s="136"/>
      <c r="DT201" s="136"/>
      <c r="DU201" s="136"/>
      <c r="DV201" s="136"/>
      <c r="DW201" s="136"/>
      <c r="DX201" s="136"/>
      <c r="DY201" s="136"/>
      <c r="DZ201" s="136"/>
      <c r="EA201" s="136"/>
      <c r="EB201" s="136"/>
      <c r="EC201" s="136"/>
      <c r="ED201" s="136"/>
      <c r="EE201" s="136"/>
      <c r="EF201" s="136"/>
      <c r="EG201" s="136"/>
      <c r="EH201" s="136"/>
      <c r="EI201" s="136"/>
      <c r="EJ201" s="136"/>
      <c r="EK201" s="136"/>
      <c r="EL201" s="136"/>
      <c r="EM201" s="136"/>
      <c r="EN201" s="136"/>
      <c r="EO201" s="136"/>
      <c r="EP201" s="136"/>
      <c r="EQ201" s="136"/>
      <c r="ER201" s="136"/>
      <c r="ES201" s="136"/>
      <c r="ET201" s="136"/>
      <c r="EU201" s="136"/>
      <c r="EV201" s="136"/>
      <c r="EW201" s="136"/>
      <c r="EX201" s="136"/>
      <c r="EY201" s="136"/>
      <c r="EZ201" s="136"/>
      <c r="FA201" s="136"/>
      <c r="FB201" s="136"/>
      <c r="FC201" s="136"/>
      <c r="FD201" s="136"/>
      <c r="FE201" s="136"/>
      <c r="FF201" s="136"/>
      <c r="FG201" s="136"/>
      <c r="FH201" s="136"/>
      <c r="FI201" s="136"/>
      <c r="FJ201" s="136"/>
      <c r="FK201" s="136"/>
      <c r="FL201" s="136"/>
      <c r="FM201" s="136"/>
      <c r="FN201" s="136"/>
      <c r="FO201" s="136"/>
      <c r="FP201" s="136"/>
      <c r="FQ201" s="136"/>
      <c r="FR201" s="136"/>
      <c r="FS201" s="136"/>
      <c r="FT201" s="136"/>
      <c r="FU201" s="136"/>
      <c r="FV201" s="136"/>
      <c r="FW201" s="136"/>
      <c r="FX201" s="136"/>
      <c r="FY201" s="136"/>
      <c r="FZ201" s="136"/>
      <c r="GA201" s="136"/>
      <c r="GB201" s="136"/>
      <c r="GC201" s="136"/>
      <c r="GD201" s="136"/>
      <c r="GE201" s="136"/>
      <c r="GF201" s="136"/>
      <c r="GG201" s="136"/>
      <c r="GH201" s="136"/>
      <c r="GI201" s="136"/>
      <c r="GJ201" s="136"/>
      <c r="GK201" s="136"/>
      <c r="GL201" s="136"/>
      <c r="GM201" s="136"/>
      <c r="GN201" s="136"/>
      <c r="GO201" s="136"/>
      <c r="GP201" s="136"/>
      <c r="GQ201" s="136"/>
      <c r="GR201" s="136"/>
      <c r="GS201" s="136"/>
      <c r="GT201" s="136"/>
      <c r="GU201" s="136"/>
      <c r="GV201" s="136"/>
      <c r="GW201" s="136"/>
      <c r="GX201" s="136"/>
      <c r="GY201" s="136"/>
      <c r="GZ201" s="136"/>
      <c r="HA201" s="136"/>
      <c r="HB201" s="136"/>
      <c r="HC201" s="136"/>
      <c r="HD201" s="136"/>
      <c r="HE201" s="136"/>
      <c r="HF201" s="136"/>
      <c r="HG201" s="136"/>
      <c r="HH201" s="136"/>
      <c r="HI201" s="136"/>
      <c r="HJ201" s="136"/>
      <c r="HK201" s="136"/>
      <c r="HL201" s="136"/>
      <c r="HM201" s="136"/>
      <c r="HN201" s="136"/>
      <c r="HO201" s="136"/>
      <c r="HP201" s="136"/>
      <c r="HQ201" s="136"/>
      <c r="HR201" s="136"/>
      <c r="HS201" s="136"/>
      <c r="HT201" s="136"/>
      <c r="HU201" s="136"/>
      <c r="HV201" s="136"/>
      <c r="HW201" s="136"/>
      <c r="HX201" s="136"/>
      <c r="HY201" s="136"/>
      <c r="HZ201" s="136"/>
      <c r="IA201" s="136"/>
      <c r="IB201" s="136"/>
      <c r="IC201" s="136"/>
      <c r="ID201" s="136"/>
      <c r="IE201" s="136"/>
      <c r="IF201" s="136"/>
      <c r="IG201" s="136"/>
      <c r="IH201" s="136"/>
      <c r="II201" s="136"/>
      <c r="IJ201" s="136"/>
      <c r="IK201" s="136"/>
      <c r="IL201" s="136"/>
      <c r="IM201" s="136"/>
      <c r="IN201" s="136"/>
      <c r="IO201" s="136"/>
      <c r="IP201" s="136"/>
      <c r="IQ201" s="136"/>
      <c r="IR201" s="136"/>
      <c r="IS201" s="136"/>
      <c r="IT201" s="136"/>
      <c r="IU201" s="136"/>
      <c r="IV201" s="136"/>
    </row>
    <row r="202" spans="1:256" s="137" customFormat="1" ht="30" customHeight="1" x14ac:dyDescent="0.2">
      <c r="A202" s="181">
        <v>184</v>
      </c>
      <c r="B202" s="260"/>
      <c r="C202" s="352"/>
      <c r="D202" s="182" t="s">
        <v>233</v>
      </c>
      <c r="E202" s="243"/>
      <c r="F202" s="187">
        <v>8760000</v>
      </c>
      <c r="G202" s="355"/>
      <c r="H202" s="342"/>
      <c r="I202" s="136"/>
      <c r="J202" s="136"/>
      <c r="K202" s="136"/>
      <c r="L202" s="136"/>
      <c r="M202" s="109"/>
      <c r="N202" s="109"/>
      <c r="O202" s="109"/>
      <c r="P202" s="109"/>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6"/>
      <c r="BC202" s="136"/>
      <c r="BD202" s="136"/>
      <c r="BE202" s="136"/>
      <c r="BF202" s="136"/>
      <c r="BG202" s="136"/>
      <c r="BH202" s="136"/>
      <c r="BI202" s="136"/>
      <c r="BJ202" s="136"/>
      <c r="BK202" s="136"/>
      <c r="BL202" s="136"/>
      <c r="BM202" s="136"/>
      <c r="BN202" s="136"/>
      <c r="BO202" s="136"/>
      <c r="BP202" s="136"/>
      <c r="BQ202" s="136"/>
      <c r="BR202" s="136"/>
      <c r="BS202" s="136"/>
      <c r="BT202" s="136"/>
      <c r="BU202" s="136"/>
      <c r="BV202" s="136"/>
      <c r="BW202" s="136"/>
      <c r="BX202" s="136"/>
      <c r="BY202" s="136"/>
      <c r="BZ202" s="136"/>
      <c r="CA202" s="136"/>
      <c r="CB202" s="136"/>
      <c r="CC202" s="136"/>
      <c r="CD202" s="136"/>
      <c r="CE202" s="136"/>
      <c r="CF202" s="136"/>
      <c r="CG202" s="136"/>
      <c r="CH202" s="136"/>
      <c r="CI202" s="136"/>
      <c r="CJ202" s="136"/>
      <c r="CK202" s="136"/>
      <c r="CL202" s="136"/>
      <c r="CM202" s="136"/>
      <c r="CN202" s="136"/>
      <c r="CO202" s="136"/>
      <c r="CP202" s="136"/>
      <c r="CQ202" s="136"/>
      <c r="CR202" s="136"/>
      <c r="CS202" s="136"/>
      <c r="CT202" s="136"/>
      <c r="CU202" s="136"/>
      <c r="CV202" s="136"/>
      <c r="CW202" s="136"/>
      <c r="CX202" s="136"/>
      <c r="CY202" s="136"/>
      <c r="CZ202" s="136"/>
      <c r="DA202" s="136"/>
      <c r="DB202" s="136"/>
      <c r="DC202" s="136"/>
      <c r="DD202" s="136"/>
      <c r="DE202" s="136"/>
      <c r="DF202" s="136"/>
      <c r="DG202" s="136"/>
      <c r="DH202" s="136"/>
      <c r="DI202" s="136"/>
      <c r="DJ202" s="136"/>
      <c r="DK202" s="136"/>
      <c r="DL202" s="136"/>
      <c r="DM202" s="136"/>
      <c r="DN202" s="136"/>
      <c r="DO202" s="136"/>
      <c r="DP202" s="136"/>
      <c r="DQ202" s="136"/>
      <c r="DR202" s="136"/>
      <c r="DS202" s="136"/>
      <c r="DT202" s="136"/>
      <c r="DU202" s="136"/>
      <c r="DV202" s="136"/>
      <c r="DW202" s="136"/>
      <c r="DX202" s="136"/>
      <c r="DY202" s="136"/>
      <c r="DZ202" s="136"/>
      <c r="EA202" s="136"/>
      <c r="EB202" s="136"/>
      <c r="EC202" s="136"/>
      <c r="ED202" s="136"/>
      <c r="EE202" s="136"/>
      <c r="EF202" s="136"/>
      <c r="EG202" s="136"/>
      <c r="EH202" s="136"/>
      <c r="EI202" s="136"/>
      <c r="EJ202" s="136"/>
      <c r="EK202" s="136"/>
      <c r="EL202" s="136"/>
      <c r="EM202" s="136"/>
      <c r="EN202" s="136"/>
      <c r="EO202" s="136"/>
      <c r="EP202" s="136"/>
      <c r="EQ202" s="136"/>
      <c r="ER202" s="136"/>
      <c r="ES202" s="136"/>
      <c r="ET202" s="136"/>
      <c r="EU202" s="136"/>
      <c r="EV202" s="136"/>
      <c r="EW202" s="136"/>
      <c r="EX202" s="136"/>
      <c r="EY202" s="136"/>
      <c r="EZ202" s="136"/>
      <c r="FA202" s="136"/>
      <c r="FB202" s="136"/>
      <c r="FC202" s="136"/>
      <c r="FD202" s="136"/>
      <c r="FE202" s="136"/>
      <c r="FF202" s="136"/>
      <c r="FG202" s="136"/>
      <c r="FH202" s="136"/>
      <c r="FI202" s="136"/>
      <c r="FJ202" s="136"/>
      <c r="FK202" s="136"/>
      <c r="FL202" s="136"/>
      <c r="FM202" s="136"/>
      <c r="FN202" s="136"/>
      <c r="FO202" s="136"/>
      <c r="FP202" s="136"/>
      <c r="FQ202" s="136"/>
      <c r="FR202" s="136"/>
      <c r="FS202" s="136"/>
      <c r="FT202" s="136"/>
      <c r="FU202" s="136"/>
      <c r="FV202" s="136"/>
      <c r="FW202" s="136"/>
      <c r="FX202" s="136"/>
      <c r="FY202" s="136"/>
      <c r="FZ202" s="136"/>
      <c r="GA202" s="136"/>
      <c r="GB202" s="136"/>
      <c r="GC202" s="136"/>
      <c r="GD202" s="136"/>
      <c r="GE202" s="136"/>
      <c r="GF202" s="136"/>
      <c r="GG202" s="136"/>
      <c r="GH202" s="136"/>
      <c r="GI202" s="136"/>
      <c r="GJ202" s="136"/>
      <c r="GK202" s="136"/>
      <c r="GL202" s="136"/>
      <c r="GM202" s="136"/>
      <c r="GN202" s="136"/>
      <c r="GO202" s="136"/>
      <c r="GP202" s="136"/>
      <c r="GQ202" s="136"/>
      <c r="GR202" s="136"/>
      <c r="GS202" s="136"/>
      <c r="GT202" s="136"/>
      <c r="GU202" s="136"/>
      <c r="GV202" s="136"/>
      <c r="GW202" s="136"/>
      <c r="GX202" s="136"/>
      <c r="GY202" s="136"/>
      <c r="GZ202" s="136"/>
      <c r="HA202" s="136"/>
      <c r="HB202" s="136"/>
      <c r="HC202" s="136"/>
      <c r="HD202" s="136"/>
      <c r="HE202" s="136"/>
      <c r="HF202" s="136"/>
      <c r="HG202" s="136"/>
      <c r="HH202" s="136"/>
      <c r="HI202" s="136"/>
      <c r="HJ202" s="136"/>
      <c r="HK202" s="136"/>
      <c r="HL202" s="136"/>
      <c r="HM202" s="136"/>
      <c r="HN202" s="136"/>
      <c r="HO202" s="136"/>
      <c r="HP202" s="136"/>
      <c r="HQ202" s="136"/>
      <c r="HR202" s="136"/>
      <c r="HS202" s="136"/>
      <c r="HT202" s="136"/>
      <c r="HU202" s="136"/>
      <c r="HV202" s="136"/>
      <c r="HW202" s="136"/>
      <c r="HX202" s="136"/>
      <c r="HY202" s="136"/>
      <c r="HZ202" s="136"/>
      <c r="IA202" s="136"/>
      <c r="IB202" s="136"/>
      <c r="IC202" s="136"/>
      <c r="ID202" s="136"/>
      <c r="IE202" s="136"/>
      <c r="IF202" s="136"/>
      <c r="IG202" s="136"/>
      <c r="IH202" s="136"/>
      <c r="II202" s="136"/>
      <c r="IJ202" s="136"/>
      <c r="IK202" s="136"/>
      <c r="IL202" s="136"/>
      <c r="IM202" s="136"/>
      <c r="IN202" s="136"/>
      <c r="IO202" s="136"/>
      <c r="IP202" s="136"/>
      <c r="IQ202" s="136"/>
      <c r="IR202" s="136"/>
      <c r="IS202" s="136"/>
      <c r="IT202" s="136"/>
      <c r="IU202" s="136"/>
      <c r="IV202" s="136"/>
    </row>
    <row r="203" spans="1:256" s="137" customFormat="1" ht="30" customHeight="1" x14ac:dyDescent="0.2">
      <c r="A203" s="181">
        <v>185</v>
      </c>
      <c r="B203" s="260"/>
      <c r="C203" s="352"/>
      <c r="D203" s="182" t="s">
        <v>249</v>
      </c>
      <c r="E203" s="243"/>
      <c r="F203" s="186">
        <v>1239000</v>
      </c>
      <c r="G203" s="355"/>
      <c r="H203" s="342"/>
      <c r="I203" s="136"/>
      <c r="J203" s="136"/>
      <c r="K203" s="136"/>
      <c r="L203" s="136"/>
      <c r="M203" s="109"/>
      <c r="N203" s="109"/>
      <c r="O203" s="109"/>
      <c r="P203" s="109"/>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c r="BK203" s="136"/>
      <c r="BL203" s="136"/>
      <c r="BM203" s="136"/>
      <c r="BN203" s="136"/>
      <c r="BO203" s="136"/>
      <c r="BP203" s="136"/>
      <c r="BQ203" s="136"/>
      <c r="BR203" s="136"/>
      <c r="BS203" s="136"/>
      <c r="BT203" s="136"/>
      <c r="BU203" s="136"/>
      <c r="BV203" s="136"/>
      <c r="BW203" s="136"/>
      <c r="BX203" s="136"/>
      <c r="BY203" s="136"/>
      <c r="BZ203" s="136"/>
      <c r="CA203" s="136"/>
      <c r="CB203" s="136"/>
      <c r="CC203" s="136"/>
      <c r="CD203" s="136"/>
      <c r="CE203" s="136"/>
      <c r="CF203" s="136"/>
      <c r="CG203" s="136"/>
      <c r="CH203" s="136"/>
      <c r="CI203" s="136"/>
      <c r="CJ203" s="136"/>
      <c r="CK203" s="136"/>
      <c r="CL203" s="136"/>
      <c r="CM203" s="136"/>
      <c r="CN203" s="136"/>
      <c r="CO203" s="136"/>
      <c r="CP203" s="136"/>
      <c r="CQ203" s="136"/>
      <c r="CR203" s="136"/>
      <c r="CS203" s="136"/>
      <c r="CT203" s="136"/>
      <c r="CU203" s="136"/>
      <c r="CV203" s="136"/>
      <c r="CW203" s="136"/>
      <c r="CX203" s="136"/>
      <c r="CY203" s="136"/>
      <c r="CZ203" s="136"/>
      <c r="DA203" s="136"/>
      <c r="DB203" s="136"/>
      <c r="DC203" s="136"/>
      <c r="DD203" s="136"/>
      <c r="DE203" s="136"/>
      <c r="DF203" s="136"/>
      <c r="DG203" s="136"/>
      <c r="DH203" s="136"/>
      <c r="DI203" s="136"/>
      <c r="DJ203" s="136"/>
      <c r="DK203" s="136"/>
      <c r="DL203" s="136"/>
      <c r="DM203" s="136"/>
      <c r="DN203" s="136"/>
      <c r="DO203" s="136"/>
      <c r="DP203" s="136"/>
      <c r="DQ203" s="136"/>
      <c r="DR203" s="136"/>
      <c r="DS203" s="136"/>
      <c r="DT203" s="136"/>
      <c r="DU203" s="136"/>
      <c r="DV203" s="136"/>
      <c r="DW203" s="136"/>
      <c r="DX203" s="136"/>
      <c r="DY203" s="136"/>
      <c r="DZ203" s="136"/>
      <c r="EA203" s="136"/>
      <c r="EB203" s="136"/>
      <c r="EC203" s="136"/>
      <c r="ED203" s="136"/>
      <c r="EE203" s="136"/>
      <c r="EF203" s="136"/>
      <c r="EG203" s="136"/>
      <c r="EH203" s="136"/>
      <c r="EI203" s="136"/>
      <c r="EJ203" s="136"/>
      <c r="EK203" s="136"/>
      <c r="EL203" s="136"/>
      <c r="EM203" s="136"/>
      <c r="EN203" s="136"/>
      <c r="EO203" s="136"/>
      <c r="EP203" s="136"/>
      <c r="EQ203" s="136"/>
      <c r="ER203" s="136"/>
      <c r="ES203" s="136"/>
      <c r="ET203" s="136"/>
      <c r="EU203" s="136"/>
      <c r="EV203" s="136"/>
      <c r="EW203" s="136"/>
      <c r="EX203" s="136"/>
      <c r="EY203" s="136"/>
      <c r="EZ203" s="136"/>
      <c r="FA203" s="136"/>
      <c r="FB203" s="136"/>
      <c r="FC203" s="136"/>
      <c r="FD203" s="136"/>
      <c r="FE203" s="136"/>
      <c r="FF203" s="136"/>
      <c r="FG203" s="136"/>
      <c r="FH203" s="136"/>
      <c r="FI203" s="136"/>
      <c r="FJ203" s="136"/>
      <c r="FK203" s="136"/>
      <c r="FL203" s="136"/>
      <c r="FM203" s="136"/>
      <c r="FN203" s="136"/>
      <c r="FO203" s="136"/>
      <c r="FP203" s="136"/>
      <c r="FQ203" s="136"/>
      <c r="FR203" s="136"/>
      <c r="FS203" s="136"/>
      <c r="FT203" s="136"/>
      <c r="FU203" s="136"/>
      <c r="FV203" s="136"/>
      <c r="FW203" s="136"/>
      <c r="FX203" s="136"/>
      <c r="FY203" s="136"/>
      <c r="FZ203" s="136"/>
      <c r="GA203" s="136"/>
      <c r="GB203" s="136"/>
      <c r="GC203" s="136"/>
      <c r="GD203" s="136"/>
      <c r="GE203" s="136"/>
      <c r="GF203" s="136"/>
      <c r="GG203" s="136"/>
      <c r="GH203" s="136"/>
      <c r="GI203" s="136"/>
      <c r="GJ203" s="136"/>
      <c r="GK203" s="136"/>
      <c r="GL203" s="136"/>
      <c r="GM203" s="136"/>
      <c r="GN203" s="136"/>
      <c r="GO203" s="136"/>
      <c r="GP203" s="136"/>
      <c r="GQ203" s="136"/>
      <c r="GR203" s="136"/>
      <c r="GS203" s="136"/>
      <c r="GT203" s="136"/>
      <c r="GU203" s="136"/>
      <c r="GV203" s="136"/>
      <c r="GW203" s="136"/>
      <c r="GX203" s="136"/>
      <c r="GY203" s="136"/>
      <c r="GZ203" s="136"/>
      <c r="HA203" s="136"/>
      <c r="HB203" s="136"/>
      <c r="HC203" s="136"/>
      <c r="HD203" s="136"/>
      <c r="HE203" s="136"/>
      <c r="HF203" s="136"/>
      <c r="HG203" s="136"/>
      <c r="HH203" s="136"/>
      <c r="HI203" s="136"/>
      <c r="HJ203" s="136"/>
      <c r="HK203" s="136"/>
      <c r="HL203" s="136"/>
      <c r="HM203" s="136"/>
      <c r="HN203" s="136"/>
      <c r="HO203" s="136"/>
      <c r="HP203" s="136"/>
      <c r="HQ203" s="136"/>
      <c r="HR203" s="136"/>
      <c r="HS203" s="136"/>
      <c r="HT203" s="136"/>
      <c r="HU203" s="136"/>
      <c r="HV203" s="136"/>
      <c r="HW203" s="136"/>
      <c r="HX203" s="136"/>
      <c r="HY203" s="136"/>
      <c r="HZ203" s="136"/>
      <c r="IA203" s="136"/>
      <c r="IB203" s="136"/>
      <c r="IC203" s="136"/>
      <c r="ID203" s="136"/>
      <c r="IE203" s="136"/>
      <c r="IF203" s="136"/>
      <c r="IG203" s="136"/>
      <c r="IH203" s="136"/>
      <c r="II203" s="136"/>
      <c r="IJ203" s="136"/>
      <c r="IK203" s="136"/>
      <c r="IL203" s="136"/>
      <c r="IM203" s="136"/>
      <c r="IN203" s="136"/>
      <c r="IO203" s="136"/>
      <c r="IP203" s="136"/>
      <c r="IQ203" s="136"/>
      <c r="IR203" s="136"/>
      <c r="IS203" s="136"/>
      <c r="IT203" s="136"/>
      <c r="IU203" s="136"/>
      <c r="IV203" s="136"/>
    </row>
    <row r="204" spans="1:256" s="137" customFormat="1" ht="30" customHeight="1" x14ac:dyDescent="0.2">
      <c r="A204" s="181">
        <v>186</v>
      </c>
      <c r="B204" s="260"/>
      <c r="C204" s="352"/>
      <c r="D204" s="182" t="s">
        <v>267</v>
      </c>
      <c r="E204" s="243"/>
      <c r="F204" s="186">
        <v>0</v>
      </c>
      <c r="G204" s="355"/>
      <c r="H204" s="342"/>
      <c r="I204" s="136"/>
      <c r="J204" s="136"/>
      <c r="K204" s="136"/>
      <c r="L204" s="136"/>
      <c r="M204" s="109"/>
      <c r="N204" s="109"/>
      <c r="O204" s="109"/>
      <c r="P204" s="109"/>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6"/>
      <c r="BC204" s="136"/>
      <c r="BD204" s="136"/>
      <c r="BE204" s="136"/>
      <c r="BF204" s="136"/>
      <c r="BG204" s="136"/>
      <c r="BH204" s="136"/>
      <c r="BI204" s="136"/>
      <c r="BJ204" s="136"/>
      <c r="BK204" s="136"/>
      <c r="BL204" s="136"/>
      <c r="BM204" s="136"/>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6"/>
      <c r="CI204" s="136"/>
      <c r="CJ204" s="136"/>
      <c r="CK204" s="136"/>
      <c r="CL204" s="136"/>
      <c r="CM204" s="136"/>
      <c r="CN204" s="136"/>
      <c r="CO204" s="136"/>
      <c r="CP204" s="136"/>
      <c r="CQ204" s="136"/>
      <c r="CR204" s="136"/>
      <c r="CS204" s="136"/>
      <c r="CT204" s="136"/>
      <c r="CU204" s="136"/>
      <c r="CV204" s="136"/>
      <c r="CW204" s="136"/>
      <c r="CX204" s="136"/>
      <c r="CY204" s="136"/>
      <c r="CZ204" s="136"/>
      <c r="DA204" s="136"/>
      <c r="DB204" s="136"/>
      <c r="DC204" s="136"/>
      <c r="DD204" s="136"/>
      <c r="DE204" s="136"/>
      <c r="DF204" s="136"/>
      <c r="DG204" s="136"/>
      <c r="DH204" s="136"/>
      <c r="DI204" s="136"/>
      <c r="DJ204" s="136"/>
      <c r="DK204" s="136"/>
      <c r="DL204" s="136"/>
      <c r="DM204" s="136"/>
      <c r="DN204" s="136"/>
      <c r="DO204" s="136"/>
      <c r="DP204" s="136"/>
      <c r="DQ204" s="136"/>
      <c r="DR204" s="136"/>
      <c r="DS204" s="136"/>
      <c r="DT204" s="136"/>
      <c r="DU204" s="136"/>
      <c r="DV204" s="136"/>
      <c r="DW204" s="136"/>
      <c r="DX204" s="136"/>
      <c r="DY204" s="136"/>
      <c r="DZ204" s="136"/>
      <c r="EA204" s="136"/>
      <c r="EB204" s="136"/>
      <c r="EC204" s="136"/>
      <c r="ED204" s="136"/>
      <c r="EE204" s="136"/>
      <c r="EF204" s="136"/>
      <c r="EG204" s="136"/>
      <c r="EH204" s="136"/>
      <c r="EI204" s="136"/>
      <c r="EJ204" s="136"/>
      <c r="EK204" s="136"/>
      <c r="EL204" s="136"/>
      <c r="EM204" s="136"/>
      <c r="EN204" s="136"/>
      <c r="EO204" s="136"/>
      <c r="EP204" s="136"/>
      <c r="EQ204" s="136"/>
      <c r="ER204" s="136"/>
      <c r="ES204" s="136"/>
      <c r="ET204" s="136"/>
      <c r="EU204" s="136"/>
      <c r="EV204" s="136"/>
      <c r="EW204" s="136"/>
      <c r="EX204" s="136"/>
      <c r="EY204" s="136"/>
      <c r="EZ204" s="136"/>
      <c r="FA204" s="136"/>
      <c r="FB204" s="136"/>
      <c r="FC204" s="136"/>
      <c r="FD204" s="136"/>
      <c r="FE204" s="136"/>
      <c r="FF204" s="136"/>
      <c r="FG204" s="136"/>
      <c r="FH204" s="136"/>
      <c r="FI204" s="136"/>
      <c r="FJ204" s="136"/>
      <c r="FK204" s="136"/>
      <c r="FL204" s="136"/>
      <c r="FM204" s="136"/>
      <c r="FN204" s="136"/>
      <c r="FO204" s="136"/>
      <c r="FP204" s="136"/>
      <c r="FQ204" s="136"/>
      <c r="FR204" s="136"/>
      <c r="FS204" s="136"/>
      <c r="FT204" s="136"/>
      <c r="FU204" s="136"/>
      <c r="FV204" s="136"/>
      <c r="FW204" s="136"/>
      <c r="FX204" s="136"/>
      <c r="FY204" s="136"/>
      <c r="FZ204" s="136"/>
      <c r="GA204" s="136"/>
      <c r="GB204" s="136"/>
      <c r="GC204" s="136"/>
      <c r="GD204" s="136"/>
      <c r="GE204" s="136"/>
      <c r="GF204" s="136"/>
      <c r="GG204" s="136"/>
      <c r="GH204" s="136"/>
      <c r="GI204" s="136"/>
      <c r="GJ204" s="136"/>
      <c r="GK204" s="136"/>
      <c r="GL204" s="136"/>
      <c r="GM204" s="136"/>
      <c r="GN204" s="136"/>
      <c r="GO204" s="136"/>
      <c r="GP204" s="136"/>
      <c r="GQ204" s="136"/>
      <c r="GR204" s="136"/>
      <c r="GS204" s="136"/>
      <c r="GT204" s="136"/>
      <c r="GU204" s="136"/>
      <c r="GV204" s="136"/>
      <c r="GW204" s="136"/>
      <c r="GX204" s="136"/>
      <c r="GY204" s="136"/>
      <c r="GZ204" s="136"/>
      <c r="HA204" s="136"/>
      <c r="HB204" s="136"/>
      <c r="HC204" s="136"/>
      <c r="HD204" s="136"/>
      <c r="HE204" s="136"/>
      <c r="HF204" s="136"/>
      <c r="HG204" s="136"/>
      <c r="HH204" s="136"/>
      <c r="HI204" s="136"/>
      <c r="HJ204" s="136"/>
      <c r="HK204" s="136"/>
      <c r="HL204" s="136"/>
      <c r="HM204" s="136"/>
      <c r="HN204" s="136"/>
      <c r="HO204" s="136"/>
      <c r="HP204" s="136"/>
      <c r="HQ204" s="136"/>
      <c r="HR204" s="136"/>
      <c r="HS204" s="136"/>
      <c r="HT204" s="136"/>
      <c r="HU204" s="136"/>
      <c r="HV204" s="136"/>
      <c r="HW204" s="136"/>
      <c r="HX204" s="136"/>
      <c r="HY204" s="136"/>
      <c r="HZ204" s="136"/>
      <c r="IA204" s="136"/>
      <c r="IB204" s="136"/>
      <c r="IC204" s="136"/>
      <c r="ID204" s="136"/>
      <c r="IE204" s="136"/>
      <c r="IF204" s="136"/>
      <c r="IG204" s="136"/>
      <c r="IH204" s="136"/>
      <c r="II204" s="136"/>
      <c r="IJ204" s="136"/>
      <c r="IK204" s="136"/>
      <c r="IL204" s="136"/>
      <c r="IM204" s="136"/>
      <c r="IN204" s="136"/>
      <c r="IO204" s="136"/>
      <c r="IP204" s="136"/>
      <c r="IQ204" s="136"/>
      <c r="IR204" s="136"/>
      <c r="IS204" s="136"/>
      <c r="IT204" s="136"/>
      <c r="IU204" s="136"/>
      <c r="IV204" s="136"/>
    </row>
    <row r="205" spans="1:256" s="137" customFormat="1" ht="30" customHeight="1" x14ac:dyDescent="0.2">
      <c r="A205" s="181">
        <v>187</v>
      </c>
      <c r="B205" s="260"/>
      <c r="C205" s="352"/>
      <c r="D205" s="182" t="s">
        <v>268</v>
      </c>
      <c r="E205" s="243"/>
      <c r="F205" s="186">
        <v>0</v>
      </c>
      <c r="G205" s="355"/>
      <c r="H205" s="210"/>
      <c r="I205" s="136"/>
      <c r="J205" s="136"/>
      <c r="K205" s="136"/>
      <c r="L205" s="136"/>
      <c r="M205" s="109"/>
      <c r="N205" s="109"/>
      <c r="O205" s="109"/>
      <c r="P205" s="109"/>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6"/>
      <c r="CI205" s="136"/>
      <c r="CJ205" s="136"/>
      <c r="CK205" s="136"/>
      <c r="CL205" s="136"/>
      <c r="CM205" s="136"/>
      <c r="CN205" s="136"/>
      <c r="CO205" s="136"/>
      <c r="CP205" s="136"/>
      <c r="CQ205" s="136"/>
      <c r="CR205" s="136"/>
      <c r="CS205" s="136"/>
      <c r="CT205" s="136"/>
      <c r="CU205" s="136"/>
      <c r="CV205" s="136"/>
      <c r="CW205" s="136"/>
      <c r="CX205" s="136"/>
      <c r="CY205" s="136"/>
      <c r="CZ205" s="136"/>
      <c r="DA205" s="136"/>
      <c r="DB205" s="136"/>
      <c r="DC205" s="136"/>
      <c r="DD205" s="136"/>
      <c r="DE205" s="136"/>
      <c r="DF205" s="136"/>
      <c r="DG205" s="136"/>
      <c r="DH205" s="136"/>
      <c r="DI205" s="136"/>
      <c r="DJ205" s="136"/>
      <c r="DK205" s="136"/>
      <c r="DL205" s="136"/>
      <c r="DM205" s="136"/>
      <c r="DN205" s="136"/>
      <c r="DO205" s="136"/>
      <c r="DP205" s="136"/>
      <c r="DQ205" s="136"/>
      <c r="DR205" s="136"/>
      <c r="DS205" s="136"/>
      <c r="DT205" s="136"/>
      <c r="DU205" s="136"/>
      <c r="DV205" s="136"/>
      <c r="DW205" s="136"/>
      <c r="DX205" s="136"/>
      <c r="DY205" s="136"/>
      <c r="DZ205" s="136"/>
      <c r="EA205" s="136"/>
      <c r="EB205" s="136"/>
      <c r="EC205" s="136"/>
      <c r="ED205" s="136"/>
      <c r="EE205" s="136"/>
      <c r="EF205" s="136"/>
      <c r="EG205" s="136"/>
      <c r="EH205" s="136"/>
      <c r="EI205" s="136"/>
      <c r="EJ205" s="136"/>
      <c r="EK205" s="136"/>
      <c r="EL205" s="136"/>
      <c r="EM205" s="136"/>
      <c r="EN205" s="136"/>
      <c r="EO205" s="136"/>
      <c r="EP205" s="136"/>
      <c r="EQ205" s="136"/>
      <c r="ER205" s="136"/>
      <c r="ES205" s="136"/>
      <c r="ET205" s="136"/>
      <c r="EU205" s="136"/>
      <c r="EV205" s="136"/>
      <c r="EW205" s="136"/>
      <c r="EX205" s="136"/>
      <c r="EY205" s="136"/>
      <c r="EZ205" s="136"/>
      <c r="FA205" s="136"/>
      <c r="FB205" s="136"/>
      <c r="FC205" s="136"/>
      <c r="FD205" s="136"/>
      <c r="FE205" s="136"/>
      <c r="FF205" s="136"/>
      <c r="FG205" s="136"/>
      <c r="FH205" s="136"/>
      <c r="FI205" s="136"/>
      <c r="FJ205" s="136"/>
      <c r="FK205" s="136"/>
      <c r="FL205" s="136"/>
      <c r="FM205" s="136"/>
      <c r="FN205" s="136"/>
      <c r="FO205" s="136"/>
      <c r="FP205" s="136"/>
      <c r="FQ205" s="136"/>
      <c r="FR205" s="136"/>
      <c r="FS205" s="136"/>
      <c r="FT205" s="136"/>
      <c r="FU205" s="136"/>
      <c r="FV205" s="136"/>
      <c r="FW205" s="136"/>
      <c r="FX205" s="136"/>
      <c r="FY205" s="136"/>
      <c r="FZ205" s="136"/>
      <c r="GA205" s="136"/>
      <c r="GB205" s="136"/>
      <c r="GC205" s="136"/>
      <c r="GD205" s="136"/>
      <c r="GE205" s="136"/>
      <c r="GF205" s="136"/>
      <c r="GG205" s="136"/>
      <c r="GH205" s="136"/>
      <c r="GI205" s="136"/>
      <c r="GJ205" s="136"/>
      <c r="GK205" s="136"/>
      <c r="GL205" s="136"/>
      <c r="GM205" s="136"/>
      <c r="GN205" s="136"/>
      <c r="GO205" s="136"/>
      <c r="GP205" s="136"/>
      <c r="GQ205" s="136"/>
      <c r="GR205" s="136"/>
      <c r="GS205" s="136"/>
      <c r="GT205" s="136"/>
      <c r="GU205" s="136"/>
      <c r="GV205" s="136"/>
      <c r="GW205" s="136"/>
      <c r="GX205" s="136"/>
      <c r="GY205" s="136"/>
      <c r="GZ205" s="136"/>
      <c r="HA205" s="136"/>
      <c r="HB205" s="136"/>
      <c r="HC205" s="136"/>
      <c r="HD205" s="136"/>
      <c r="HE205" s="136"/>
      <c r="HF205" s="136"/>
      <c r="HG205" s="136"/>
      <c r="HH205" s="136"/>
      <c r="HI205" s="136"/>
      <c r="HJ205" s="136"/>
      <c r="HK205" s="136"/>
      <c r="HL205" s="136"/>
      <c r="HM205" s="136"/>
      <c r="HN205" s="136"/>
      <c r="HO205" s="136"/>
      <c r="HP205" s="136"/>
      <c r="HQ205" s="136"/>
      <c r="HR205" s="136"/>
      <c r="HS205" s="136"/>
      <c r="HT205" s="136"/>
      <c r="HU205" s="136"/>
      <c r="HV205" s="136"/>
      <c r="HW205" s="136"/>
      <c r="HX205" s="136"/>
      <c r="HY205" s="136"/>
      <c r="HZ205" s="136"/>
      <c r="IA205" s="136"/>
      <c r="IB205" s="136"/>
      <c r="IC205" s="136"/>
      <c r="ID205" s="136"/>
      <c r="IE205" s="136"/>
      <c r="IF205" s="136"/>
      <c r="IG205" s="136"/>
      <c r="IH205" s="136"/>
      <c r="II205" s="136"/>
      <c r="IJ205" s="136"/>
      <c r="IK205" s="136"/>
      <c r="IL205" s="136"/>
      <c r="IM205" s="136"/>
      <c r="IN205" s="136"/>
      <c r="IO205" s="136"/>
      <c r="IP205" s="136"/>
      <c r="IQ205" s="136"/>
      <c r="IR205" s="136"/>
      <c r="IS205" s="136"/>
      <c r="IT205" s="136"/>
      <c r="IU205" s="136"/>
      <c r="IV205" s="136"/>
    </row>
    <row r="206" spans="1:256" s="137" customFormat="1" ht="30" customHeight="1" x14ac:dyDescent="0.2">
      <c r="A206" s="181">
        <v>188</v>
      </c>
      <c r="B206" s="260"/>
      <c r="C206" s="353"/>
      <c r="D206" s="182" t="s">
        <v>296</v>
      </c>
      <c r="E206" s="243"/>
      <c r="F206" s="186">
        <v>0</v>
      </c>
      <c r="G206" s="356"/>
      <c r="H206" s="210"/>
      <c r="I206" s="136"/>
      <c r="J206" s="136"/>
      <c r="K206" s="136"/>
      <c r="L206" s="136"/>
      <c r="M206" s="109"/>
      <c r="N206" s="109"/>
      <c r="O206" s="109"/>
      <c r="P206" s="109"/>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136"/>
      <c r="CF206" s="136"/>
      <c r="CG206" s="136"/>
      <c r="CH206" s="136"/>
      <c r="CI206" s="136"/>
      <c r="CJ206" s="136"/>
      <c r="CK206" s="136"/>
      <c r="CL206" s="136"/>
      <c r="CM206" s="136"/>
      <c r="CN206" s="136"/>
      <c r="CO206" s="136"/>
      <c r="CP206" s="136"/>
      <c r="CQ206" s="136"/>
      <c r="CR206" s="136"/>
      <c r="CS206" s="136"/>
      <c r="CT206" s="136"/>
      <c r="CU206" s="136"/>
      <c r="CV206" s="136"/>
      <c r="CW206" s="136"/>
      <c r="CX206" s="136"/>
      <c r="CY206" s="136"/>
      <c r="CZ206" s="136"/>
      <c r="DA206" s="136"/>
      <c r="DB206" s="136"/>
      <c r="DC206" s="136"/>
      <c r="DD206" s="136"/>
      <c r="DE206" s="136"/>
      <c r="DF206" s="136"/>
      <c r="DG206" s="136"/>
      <c r="DH206" s="136"/>
      <c r="DI206" s="136"/>
      <c r="DJ206" s="136"/>
      <c r="DK206" s="136"/>
      <c r="DL206" s="136"/>
      <c r="DM206" s="136"/>
      <c r="DN206" s="136"/>
      <c r="DO206" s="136"/>
      <c r="DP206" s="136"/>
      <c r="DQ206" s="136"/>
      <c r="DR206" s="136"/>
      <c r="DS206" s="136"/>
      <c r="DT206" s="136"/>
      <c r="DU206" s="136"/>
      <c r="DV206" s="136"/>
      <c r="DW206" s="136"/>
      <c r="DX206" s="136"/>
      <c r="DY206" s="136"/>
      <c r="DZ206" s="136"/>
      <c r="EA206" s="136"/>
      <c r="EB206" s="136"/>
      <c r="EC206" s="136"/>
      <c r="ED206" s="136"/>
      <c r="EE206" s="136"/>
      <c r="EF206" s="136"/>
      <c r="EG206" s="136"/>
      <c r="EH206" s="136"/>
      <c r="EI206" s="136"/>
      <c r="EJ206" s="136"/>
      <c r="EK206" s="136"/>
      <c r="EL206" s="136"/>
      <c r="EM206" s="136"/>
      <c r="EN206" s="136"/>
      <c r="EO206" s="136"/>
      <c r="EP206" s="136"/>
      <c r="EQ206" s="136"/>
      <c r="ER206" s="136"/>
      <c r="ES206" s="136"/>
      <c r="ET206" s="136"/>
      <c r="EU206" s="136"/>
      <c r="EV206" s="136"/>
      <c r="EW206" s="136"/>
      <c r="EX206" s="136"/>
      <c r="EY206" s="136"/>
      <c r="EZ206" s="136"/>
      <c r="FA206" s="136"/>
      <c r="FB206" s="136"/>
      <c r="FC206" s="136"/>
      <c r="FD206" s="136"/>
      <c r="FE206" s="136"/>
      <c r="FF206" s="136"/>
      <c r="FG206" s="136"/>
      <c r="FH206" s="136"/>
      <c r="FI206" s="136"/>
      <c r="FJ206" s="136"/>
      <c r="FK206" s="136"/>
      <c r="FL206" s="136"/>
      <c r="FM206" s="136"/>
      <c r="FN206" s="136"/>
      <c r="FO206" s="136"/>
      <c r="FP206" s="136"/>
      <c r="FQ206" s="136"/>
      <c r="FR206" s="136"/>
      <c r="FS206" s="136"/>
      <c r="FT206" s="136"/>
      <c r="FU206" s="136"/>
      <c r="FV206" s="136"/>
      <c r="FW206" s="136"/>
      <c r="FX206" s="136"/>
      <c r="FY206" s="136"/>
      <c r="FZ206" s="136"/>
      <c r="GA206" s="136"/>
      <c r="GB206" s="136"/>
      <c r="GC206" s="136"/>
      <c r="GD206" s="136"/>
      <c r="GE206" s="136"/>
      <c r="GF206" s="136"/>
      <c r="GG206" s="136"/>
      <c r="GH206" s="136"/>
      <c r="GI206" s="136"/>
      <c r="GJ206" s="136"/>
      <c r="GK206" s="136"/>
      <c r="GL206" s="136"/>
      <c r="GM206" s="136"/>
      <c r="GN206" s="136"/>
      <c r="GO206" s="136"/>
      <c r="GP206" s="136"/>
      <c r="GQ206" s="136"/>
      <c r="GR206" s="136"/>
      <c r="GS206" s="136"/>
      <c r="GT206" s="136"/>
      <c r="GU206" s="136"/>
      <c r="GV206" s="136"/>
      <c r="GW206" s="136"/>
      <c r="GX206" s="136"/>
      <c r="GY206" s="136"/>
      <c r="GZ206" s="136"/>
      <c r="HA206" s="136"/>
      <c r="HB206" s="136"/>
      <c r="HC206" s="136"/>
      <c r="HD206" s="136"/>
      <c r="HE206" s="136"/>
      <c r="HF206" s="136"/>
      <c r="HG206" s="136"/>
      <c r="HH206" s="136"/>
      <c r="HI206" s="136"/>
      <c r="HJ206" s="136"/>
      <c r="HK206" s="136"/>
      <c r="HL206" s="136"/>
      <c r="HM206" s="136"/>
      <c r="HN206" s="136"/>
      <c r="HO206" s="136"/>
      <c r="HP206" s="136"/>
      <c r="HQ206" s="136"/>
      <c r="HR206" s="136"/>
      <c r="HS206" s="136"/>
      <c r="HT206" s="136"/>
      <c r="HU206" s="136"/>
      <c r="HV206" s="136"/>
      <c r="HW206" s="136"/>
      <c r="HX206" s="136"/>
      <c r="HY206" s="136"/>
      <c r="HZ206" s="136"/>
      <c r="IA206" s="136"/>
      <c r="IB206" s="136"/>
      <c r="IC206" s="136"/>
      <c r="ID206" s="136"/>
      <c r="IE206" s="136"/>
      <c r="IF206" s="136"/>
      <c r="IG206" s="136"/>
      <c r="IH206" s="136"/>
      <c r="II206" s="136"/>
      <c r="IJ206" s="136"/>
      <c r="IK206" s="136"/>
      <c r="IL206" s="136"/>
      <c r="IM206" s="136"/>
      <c r="IN206" s="136"/>
      <c r="IO206" s="136"/>
      <c r="IP206" s="136"/>
      <c r="IQ206" s="136"/>
      <c r="IR206" s="136"/>
      <c r="IS206" s="136"/>
      <c r="IT206" s="136"/>
      <c r="IU206" s="136"/>
      <c r="IV206" s="136"/>
    </row>
    <row r="207" spans="1:256" ht="30" customHeight="1" x14ac:dyDescent="0.2">
      <c r="A207" s="181">
        <v>189</v>
      </c>
      <c r="B207" s="261"/>
      <c r="C207" s="339" t="s">
        <v>224</v>
      </c>
      <c r="D207" s="188" t="s">
        <v>143</v>
      </c>
      <c r="E207" s="243"/>
      <c r="F207" s="189" t="s">
        <v>144</v>
      </c>
      <c r="G207" s="190" t="s">
        <v>98</v>
      </c>
      <c r="H207" s="341" t="s">
        <v>307</v>
      </c>
    </row>
    <row r="208" spans="1:256" ht="30" customHeight="1" x14ac:dyDescent="0.2">
      <c r="A208" s="181">
        <v>190</v>
      </c>
      <c r="B208" s="261"/>
      <c r="C208" s="340"/>
      <c r="D208" s="188" t="s">
        <v>145</v>
      </c>
      <c r="E208" s="243"/>
      <c r="F208" s="191" t="s">
        <v>146</v>
      </c>
      <c r="G208" s="190" t="s">
        <v>98</v>
      </c>
      <c r="H208" s="342"/>
    </row>
    <row r="209" spans="1:16" ht="30" customHeight="1" x14ac:dyDescent="0.2">
      <c r="A209" s="181">
        <v>191</v>
      </c>
      <c r="B209" s="261"/>
      <c r="C209" s="340"/>
      <c r="D209" s="188" t="s">
        <v>147</v>
      </c>
      <c r="E209" s="243"/>
      <c r="F209" s="192" t="s">
        <v>148</v>
      </c>
      <c r="G209" s="193"/>
      <c r="H209" s="342"/>
    </row>
    <row r="210" spans="1:16" ht="30" customHeight="1" x14ac:dyDescent="0.2">
      <c r="A210" s="181">
        <v>192</v>
      </c>
      <c r="B210" s="261"/>
      <c r="C210" s="340"/>
      <c r="D210" s="188" t="s">
        <v>134</v>
      </c>
      <c r="E210" s="243"/>
      <c r="F210" s="189" t="s">
        <v>135</v>
      </c>
      <c r="G210" s="193" t="s">
        <v>136</v>
      </c>
      <c r="H210" s="342"/>
    </row>
    <row r="211" spans="1:16" ht="30" customHeight="1" x14ac:dyDescent="0.2">
      <c r="A211" s="181">
        <v>193</v>
      </c>
      <c r="B211" s="261"/>
      <c r="C211" s="340"/>
      <c r="D211" s="188" t="s">
        <v>137</v>
      </c>
      <c r="E211" s="243"/>
      <c r="F211" s="189" t="s">
        <v>138</v>
      </c>
      <c r="G211" s="193" t="s">
        <v>139</v>
      </c>
      <c r="H211" s="342"/>
    </row>
    <row r="212" spans="1:16" ht="30" customHeight="1" x14ac:dyDescent="0.2">
      <c r="A212" s="181">
        <v>194</v>
      </c>
      <c r="B212" s="261"/>
      <c r="C212" s="340"/>
      <c r="D212" s="188" t="s">
        <v>149</v>
      </c>
      <c r="E212" s="243"/>
      <c r="F212" s="189" t="s">
        <v>150</v>
      </c>
      <c r="G212" s="193" t="s">
        <v>151</v>
      </c>
      <c r="H212" s="342"/>
    </row>
    <row r="213" spans="1:16" ht="30" customHeight="1" x14ac:dyDescent="0.2">
      <c r="A213" s="181">
        <v>195</v>
      </c>
      <c r="B213" s="261"/>
      <c r="C213" s="340"/>
      <c r="D213" s="188" t="s">
        <v>152</v>
      </c>
      <c r="E213" s="243"/>
      <c r="F213" s="191" t="s">
        <v>153</v>
      </c>
      <c r="G213" s="193" t="s">
        <v>154</v>
      </c>
      <c r="H213" s="343"/>
    </row>
    <row r="214" spans="1:16" ht="30" customHeight="1" x14ac:dyDescent="0.2">
      <c r="A214" s="181">
        <v>196</v>
      </c>
      <c r="B214" s="261"/>
      <c r="C214" s="339" t="s">
        <v>225</v>
      </c>
      <c r="D214" s="188" t="s">
        <v>143</v>
      </c>
      <c r="E214" s="243"/>
      <c r="F214" s="189" t="s">
        <v>144</v>
      </c>
      <c r="G214" s="190" t="s">
        <v>98</v>
      </c>
      <c r="H214" s="341" t="s">
        <v>309</v>
      </c>
    </row>
    <row r="215" spans="1:16" ht="30" customHeight="1" x14ac:dyDescent="0.2">
      <c r="A215" s="181">
        <v>197</v>
      </c>
      <c r="B215" s="261"/>
      <c r="C215" s="340"/>
      <c r="D215" s="188" t="s">
        <v>145</v>
      </c>
      <c r="E215" s="243"/>
      <c r="F215" s="191" t="s">
        <v>156</v>
      </c>
      <c r="G215" s="190" t="s">
        <v>98</v>
      </c>
      <c r="H215" s="342"/>
    </row>
    <row r="216" spans="1:16" ht="30" customHeight="1" x14ac:dyDescent="0.2">
      <c r="A216" s="181">
        <v>198</v>
      </c>
      <c r="B216" s="261"/>
      <c r="C216" s="340"/>
      <c r="D216" s="188" t="s">
        <v>147</v>
      </c>
      <c r="E216" s="243"/>
      <c r="F216" s="192" t="s">
        <v>157</v>
      </c>
      <c r="G216" s="190" t="s">
        <v>98</v>
      </c>
      <c r="H216" s="342"/>
    </row>
    <row r="217" spans="1:16" ht="30" customHeight="1" x14ac:dyDescent="0.2">
      <c r="A217" s="181">
        <v>199</v>
      </c>
      <c r="B217" s="261"/>
      <c r="C217" s="340"/>
      <c r="D217" s="188" t="s">
        <v>134</v>
      </c>
      <c r="E217" s="243"/>
      <c r="F217" s="189" t="s">
        <v>158</v>
      </c>
      <c r="G217" s="193" t="s">
        <v>136</v>
      </c>
      <c r="H217" s="342"/>
    </row>
    <row r="218" spans="1:16" ht="30" customHeight="1" x14ac:dyDescent="0.2">
      <c r="A218" s="181">
        <v>200</v>
      </c>
      <c r="B218" s="261"/>
      <c r="C218" s="340"/>
      <c r="D218" s="188" t="s">
        <v>137</v>
      </c>
      <c r="E218" s="243"/>
      <c r="F218" s="189" t="s">
        <v>159</v>
      </c>
      <c r="G218" s="193" t="s">
        <v>139</v>
      </c>
      <c r="H218" s="342"/>
    </row>
    <row r="219" spans="1:16" ht="30" customHeight="1" x14ac:dyDescent="0.2">
      <c r="A219" s="181">
        <v>201</v>
      </c>
      <c r="B219" s="261"/>
      <c r="C219" s="340"/>
      <c r="D219" s="188" t="s">
        <v>149</v>
      </c>
      <c r="E219" s="243"/>
      <c r="F219" s="189" t="s">
        <v>150</v>
      </c>
      <c r="G219" s="193" t="s">
        <v>151</v>
      </c>
      <c r="H219" s="342"/>
    </row>
    <row r="220" spans="1:16" ht="30" customHeight="1" x14ac:dyDescent="0.2">
      <c r="A220" s="181">
        <v>202</v>
      </c>
      <c r="B220" s="261"/>
      <c r="C220" s="340"/>
      <c r="D220" s="188" t="s">
        <v>152</v>
      </c>
      <c r="E220" s="243"/>
      <c r="F220" s="191" t="s">
        <v>153</v>
      </c>
      <c r="G220" s="193" t="s">
        <v>154</v>
      </c>
      <c r="H220" s="343"/>
    </row>
    <row r="221" spans="1:16" ht="30" customHeight="1" x14ac:dyDescent="0.2">
      <c r="A221" s="181">
        <v>203</v>
      </c>
      <c r="B221" s="261"/>
      <c r="C221" s="339" t="s">
        <v>226</v>
      </c>
      <c r="D221" s="188" t="s">
        <v>143</v>
      </c>
      <c r="E221" s="243"/>
      <c r="F221" s="189" t="s">
        <v>144</v>
      </c>
      <c r="G221" s="190" t="s">
        <v>98</v>
      </c>
      <c r="H221" s="344"/>
      <c r="M221" s="136"/>
      <c r="N221" s="136"/>
      <c r="O221" s="136"/>
      <c r="P221" s="136"/>
    </row>
    <row r="222" spans="1:16" ht="30" customHeight="1" x14ac:dyDescent="0.2">
      <c r="A222" s="181">
        <v>204</v>
      </c>
      <c r="B222" s="261"/>
      <c r="C222" s="340"/>
      <c r="D222" s="188" t="s">
        <v>145</v>
      </c>
      <c r="E222" s="243"/>
      <c r="F222" s="191" t="s">
        <v>146</v>
      </c>
      <c r="G222" s="190" t="s">
        <v>98</v>
      </c>
      <c r="H222" s="345"/>
      <c r="M222" s="136"/>
      <c r="N222" s="136"/>
      <c r="O222" s="136"/>
      <c r="P222" s="136"/>
    </row>
    <row r="223" spans="1:16" ht="30" customHeight="1" x14ac:dyDescent="0.2">
      <c r="A223" s="181">
        <v>205</v>
      </c>
      <c r="B223" s="261"/>
      <c r="C223" s="340"/>
      <c r="D223" s="188" t="s">
        <v>147</v>
      </c>
      <c r="E223" s="243"/>
      <c r="F223" s="192" t="s">
        <v>148</v>
      </c>
      <c r="G223" s="190" t="s">
        <v>98</v>
      </c>
      <c r="H223" s="345"/>
    </row>
    <row r="224" spans="1:16" ht="30" customHeight="1" x14ac:dyDescent="0.2">
      <c r="A224" s="181">
        <v>206</v>
      </c>
      <c r="B224" s="261"/>
      <c r="C224" s="340"/>
      <c r="D224" s="188" t="s">
        <v>134</v>
      </c>
      <c r="E224" s="243"/>
      <c r="F224" s="189" t="s">
        <v>135</v>
      </c>
      <c r="G224" s="193" t="s">
        <v>136</v>
      </c>
      <c r="H224" s="342"/>
    </row>
    <row r="225" spans="1:256" ht="30" customHeight="1" x14ac:dyDescent="0.2">
      <c r="A225" s="181">
        <v>207</v>
      </c>
      <c r="B225" s="261"/>
      <c r="C225" s="340"/>
      <c r="D225" s="188" t="s">
        <v>137</v>
      </c>
      <c r="E225" s="243"/>
      <c r="F225" s="189" t="s">
        <v>138</v>
      </c>
      <c r="G225" s="193" t="s">
        <v>139</v>
      </c>
      <c r="H225" s="342"/>
    </row>
    <row r="226" spans="1:256" ht="30" customHeight="1" x14ac:dyDescent="0.2">
      <c r="A226" s="181">
        <v>208</v>
      </c>
      <c r="B226" s="261"/>
      <c r="C226" s="340"/>
      <c r="D226" s="188" t="s">
        <v>149</v>
      </c>
      <c r="E226" s="243"/>
      <c r="F226" s="189" t="s">
        <v>150</v>
      </c>
      <c r="G226" s="193" t="s">
        <v>151</v>
      </c>
      <c r="H226" s="342"/>
    </row>
    <row r="227" spans="1:256" ht="30" customHeight="1" x14ac:dyDescent="0.2">
      <c r="A227" s="181">
        <v>209</v>
      </c>
      <c r="B227" s="261"/>
      <c r="C227" s="340"/>
      <c r="D227" s="188" t="s">
        <v>152</v>
      </c>
      <c r="E227" s="243"/>
      <c r="F227" s="191" t="s">
        <v>153</v>
      </c>
      <c r="G227" s="193" t="s">
        <v>154</v>
      </c>
      <c r="H227" s="342"/>
    </row>
    <row r="228" spans="1:256" ht="30" customHeight="1" x14ac:dyDescent="0.2">
      <c r="A228" s="181">
        <v>210</v>
      </c>
      <c r="B228" s="261"/>
      <c r="C228" s="340"/>
      <c r="D228" s="188" t="s">
        <v>160</v>
      </c>
      <c r="E228" s="243"/>
      <c r="F228" s="192" t="s">
        <v>161</v>
      </c>
      <c r="G228" s="193" t="s">
        <v>151</v>
      </c>
      <c r="H228" s="343"/>
    </row>
    <row r="229" spans="1:256" s="137" customFormat="1" ht="30" customHeight="1" x14ac:dyDescent="0.2">
      <c r="A229" s="181">
        <v>211</v>
      </c>
      <c r="B229" s="358"/>
      <c r="C229" s="359" t="s">
        <v>162</v>
      </c>
      <c r="D229" s="182" t="s">
        <v>163</v>
      </c>
      <c r="E229" s="243"/>
      <c r="F229" s="194" t="s">
        <v>164</v>
      </c>
      <c r="G229" s="185" t="s">
        <v>136</v>
      </c>
      <c r="H229" s="344" t="s">
        <v>312</v>
      </c>
      <c r="I229" s="136"/>
      <c r="J229" s="136"/>
      <c r="K229" s="136"/>
      <c r="L229" s="136"/>
      <c r="M229" s="109"/>
      <c r="N229" s="109"/>
      <c r="O229" s="109"/>
      <c r="P229" s="109"/>
      <c r="Q229" s="136"/>
      <c r="R229" s="136"/>
      <c r="S229" s="136"/>
      <c r="T229" s="136"/>
      <c r="U229" s="136"/>
      <c r="V229" s="136"/>
      <c r="W229" s="136"/>
      <c r="X229" s="136"/>
      <c r="Y229" s="136"/>
      <c r="Z229" s="136"/>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c r="CC229" s="136"/>
      <c r="CD229" s="136"/>
      <c r="CE229" s="136"/>
      <c r="CF229" s="136"/>
      <c r="CG229" s="136"/>
      <c r="CH229" s="136"/>
      <c r="CI229" s="136"/>
      <c r="CJ229" s="136"/>
      <c r="CK229" s="136"/>
      <c r="CL229" s="136"/>
      <c r="CM229" s="136"/>
      <c r="CN229" s="136"/>
      <c r="CO229" s="136"/>
      <c r="CP229" s="136"/>
      <c r="CQ229" s="136"/>
      <c r="CR229" s="136"/>
      <c r="CS229" s="136"/>
      <c r="CT229" s="136"/>
      <c r="CU229" s="136"/>
      <c r="CV229" s="136"/>
      <c r="CW229" s="136"/>
      <c r="CX229" s="136"/>
      <c r="CY229" s="136"/>
      <c r="CZ229" s="136"/>
      <c r="DA229" s="136"/>
      <c r="DB229" s="136"/>
      <c r="DC229" s="136"/>
      <c r="DD229" s="136"/>
      <c r="DE229" s="136"/>
      <c r="DF229" s="136"/>
      <c r="DG229" s="136"/>
      <c r="DH229" s="136"/>
      <c r="DI229" s="136"/>
      <c r="DJ229" s="136"/>
      <c r="DK229" s="136"/>
      <c r="DL229" s="136"/>
      <c r="DM229" s="136"/>
      <c r="DN229" s="136"/>
      <c r="DO229" s="136"/>
      <c r="DP229" s="136"/>
      <c r="DQ229" s="136"/>
      <c r="DR229" s="136"/>
      <c r="DS229" s="136"/>
      <c r="DT229" s="136"/>
      <c r="DU229" s="136"/>
      <c r="DV229" s="136"/>
      <c r="DW229" s="136"/>
      <c r="DX229" s="136"/>
      <c r="DY229" s="136"/>
      <c r="DZ229" s="136"/>
      <c r="EA229" s="136"/>
      <c r="EB229" s="136"/>
      <c r="EC229" s="136"/>
      <c r="ED229" s="136"/>
      <c r="EE229" s="136"/>
      <c r="EF229" s="136"/>
      <c r="EG229" s="136"/>
      <c r="EH229" s="136"/>
      <c r="EI229" s="136"/>
      <c r="EJ229" s="136"/>
      <c r="EK229" s="136"/>
      <c r="EL229" s="136"/>
      <c r="EM229" s="136"/>
      <c r="EN229" s="136"/>
      <c r="EO229" s="136"/>
      <c r="EP229" s="136"/>
      <c r="EQ229" s="136"/>
      <c r="ER229" s="136"/>
      <c r="ES229" s="136"/>
      <c r="ET229" s="136"/>
      <c r="EU229" s="136"/>
      <c r="EV229" s="136"/>
      <c r="EW229" s="136"/>
      <c r="EX229" s="136"/>
      <c r="EY229" s="136"/>
      <c r="EZ229" s="136"/>
      <c r="FA229" s="136"/>
      <c r="FB229" s="136"/>
      <c r="FC229" s="136"/>
      <c r="FD229" s="136"/>
      <c r="FE229" s="136"/>
      <c r="FF229" s="136"/>
      <c r="FG229" s="136"/>
      <c r="FH229" s="136"/>
      <c r="FI229" s="136"/>
      <c r="FJ229" s="136"/>
      <c r="FK229" s="136"/>
      <c r="FL229" s="136"/>
      <c r="FM229" s="136"/>
      <c r="FN229" s="136"/>
      <c r="FO229" s="136"/>
      <c r="FP229" s="136"/>
      <c r="FQ229" s="136"/>
      <c r="FR229" s="136"/>
      <c r="FS229" s="136"/>
      <c r="FT229" s="136"/>
      <c r="FU229" s="136"/>
      <c r="FV229" s="136"/>
      <c r="FW229" s="136"/>
      <c r="FX229" s="136"/>
      <c r="FY229" s="136"/>
      <c r="FZ229" s="136"/>
      <c r="GA229" s="136"/>
      <c r="GB229" s="136"/>
      <c r="GC229" s="136"/>
      <c r="GD229" s="136"/>
      <c r="GE229" s="136"/>
      <c r="GF229" s="136"/>
      <c r="GG229" s="136"/>
      <c r="GH229" s="136"/>
      <c r="GI229" s="136"/>
      <c r="GJ229" s="136"/>
      <c r="GK229" s="136"/>
      <c r="GL229" s="136"/>
      <c r="GM229" s="136"/>
      <c r="GN229" s="136"/>
      <c r="GO229" s="136"/>
      <c r="GP229" s="136"/>
      <c r="GQ229" s="136"/>
      <c r="GR229" s="136"/>
      <c r="GS229" s="136"/>
      <c r="GT229" s="136"/>
      <c r="GU229" s="136"/>
      <c r="GV229" s="136"/>
      <c r="GW229" s="136"/>
      <c r="GX229" s="136"/>
      <c r="GY229" s="136"/>
      <c r="GZ229" s="136"/>
      <c r="HA229" s="136"/>
      <c r="HB229" s="136"/>
      <c r="HC229" s="136"/>
      <c r="HD229" s="136"/>
      <c r="HE229" s="136"/>
      <c r="HF229" s="136"/>
      <c r="HG229" s="136"/>
      <c r="HH229" s="136"/>
      <c r="HI229" s="136"/>
      <c r="HJ229" s="136"/>
      <c r="HK229" s="136"/>
      <c r="HL229" s="136"/>
      <c r="HM229" s="136"/>
      <c r="HN229" s="136"/>
      <c r="HO229" s="136"/>
      <c r="HP229" s="136"/>
      <c r="HQ229" s="136"/>
      <c r="HR229" s="136"/>
      <c r="HS229" s="136"/>
      <c r="HT229" s="136"/>
      <c r="HU229" s="136"/>
      <c r="HV229" s="136"/>
      <c r="HW229" s="136"/>
      <c r="HX229" s="136"/>
      <c r="HY229" s="136"/>
      <c r="HZ229" s="136"/>
      <c r="IA229" s="136"/>
      <c r="IB229" s="136"/>
      <c r="IC229" s="136"/>
      <c r="ID229" s="136"/>
      <c r="IE229" s="136"/>
      <c r="IF229" s="136"/>
      <c r="IG229" s="136"/>
      <c r="IH229" s="136"/>
      <c r="II229" s="136"/>
      <c r="IJ229" s="136"/>
      <c r="IK229" s="136"/>
      <c r="IL229" s="136"/>
      <c r="IM229" s="136"/>
      <c r="IN229" s="136"/>
      <c r="IO229" s="136"/>
      <c r="IP229" s="136"/>
      <c r="IQ229" s="136"/>
      <c r="IR229" s="136"/>
      <c r="IS229" s="136"/>
      <c r="IT229" s="136"/>
      <c r="IU229" s="136"/>
      <c r="IV229" s="136"/>
    </row>
    <row r="230" spans="1:256" s="137" customFormat="1" ht="30" customHeight="1" x14ac:dyDescent="0.2">
      <c r="A230" s="181">
        <v>212</v>
      </c>
      <c r="B230" s="358"/>
      <c r="C230" s="360"/>
      <c r="D230" s="182" t="s">
        <v>165</v>
      </c>
      <c r="E230" s="243"/>
      <c r="F230" s="183" t="s">
        <v>138</v>
      </c>
      <c r="G230" s="185" t="s">
        <v>139</v>
      </c>
      <c r="H230" s="361"/>
      <c r="I230" s="136"/>
      <c r="J230" s="136"/>
      <c r="K230" s="136"/>
      <c r="L230" s="136"/>
      <c r="M230" s="109"/>
      <c r="N230" s="109"/>
      <c r="O230" s="109"/>
      <c r="P230" s="109"/>
      <c r="Q230" s="136"/>
      <c r="R230" s="136"/>
      <c r="S230" s="136"/>
      <c r="T230" s="136"/>
      <c r="U230" s="136"/>
      <c r="V230" s="136"/>
      <c r="W230" s="136"/>
      <c r="X230" s="136"/>
      <c r="Y230" s="136"/>
      <c r="Z230" s="136"/>
      <c r="AA230" s="136"/>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36"/>
      <c r="BZ230" s="136"/>
      <c r="CA230" s="136"/>
      <c r="CB230" s="136"/>
      <c r="CC230" s="136"/>
      <c r="CD230" s="136"/>
      <c r="CE230" s="136"/>
      <c r="CF230" s="136"/>
      <c r="CG230" s="136"/>
      <c r="CH230" s="136"/>
      <c r="CI230" s="136"/>
      <c r="CJ230" s="136"/>
      <c r="CK230" s="136"/>
      <c r="CL230" s="136"/>
      <c r="CM230" s="136"/>
      <c r="CN230" s="136"/>
      <c r="CO230" s="136"/>
      <c r="CP230" s="136"/>
      <c r="CQ230" s="136"/>
      <c r="CR230" s="136"/>
      <c r="CS230" s="136"/>
      <c r="CT230" s="136"/>
      <c r="CU230" s="136"/>
      <c r="CV230" s="136"/>
      <c r="CW230" s="136"/>
      <c r="CX230" s="136"/>
      <c r="CY230" s="136"/>
      <c r="CZ230" s="136"/>
      <c r="DA230" s="136"/>
      <c r="DB230" s="136"/>
      <c r="DC230" s="136"/>
      <c r="DD230" s="136"/>
      <c r="DE230" s="136"/>
      <c r="DF230" s="136"/>
      <c r="DG230" s="136"/>
      <c r="DH230" s="136"/>
      <c r="DI230" s="136"/>
      <c r="DJ230" s="136"/>
      <c r="DK230" s="136"/>
      <c r="DL230" s="136"/>
      <c r="DM230" s="136"/>
      <c r="DN230" s="136"/>
      <c r="DO230" s="136"/>
      <c r="DP230" s="136"/>
      <c r="DQ230" s="136"/>
      <c r="DR230" s="136"/>
      <c r="DS230" s="136"/>
      <c r="DT230" s="136"/>
      <c r="DU230" s="136"/>
      <c r="DV230" s="136"/>
      <c r="DW230" s="136"/>
      <c r="DX230" s="136"/>
      <c r="DY230" s="136"/>
      <c r="DZ230" s="136"/>
      <c r="EA230" s="136"/>
      <c r="EB230" s="136"/>
      <c r="EC230" s="136"/>
      <c r="ED230" s="136"/>
      <c r="EE230" s="136"/>
      <c r="EF230" s="136"/>
      <c r="EG230" s="136"/>
      <c r="EH230" s="136"/>
      <c r="EI230" s="136"/>
      <c r="EJ230" s="136"/>
      <c r="EK230" s="136"/>
      <c r="EL230" s="136"/>
      <c r="EM230" s="136"/>
      <c r="EN230" s="136"/>
      <c r="EO230" s="136"/>
      <c r="EP230" s="136"/>
      <c r="EQ230" s="136"/>
      <c r="ER230" s="136"/>
      <c r="ES230" s="136"/>
      <c r="ET230" s="136"/>
      <c r="EU230" s="136"/>
      <c r="EV230" s="136"/>
      <c r="EW230" s="136"/>
      <c r="EX230" s="136"/>
      <c r="EY230" s="136"/>
      <c r="EZ230" s="136"/>
      <c r="FA230" s="136"/>
      <c r="FB230" s="136"/>
      <c r="FC230" s="136"/>
      <c r="FD230" s="136"/>
      <c r="FE230" s="136"/>
      <c r="FF230" s="136"/>
      <c r="FG230" s="136"/>
      <c r="FH230" s="136"/>
      <c r="FI230" s="136"/>
      <c r="FJ230" s="136"/>
      <c r="FK230" s="136"/>
      <c r="FL230" s="136"/>
      <c r="FM230" s="136"/>
      <c r="FN230" s="136"/>
      <c r="FO230" s="136"/>
      <c r="FP230" s="136"/>
      <c r="FQ230" s="136"/>
      <c r="FR230" s="136"/>
      <c r="FS230" s="136"/>
      <c r="FT230" s="136"/>
      <c r="FU230" s="136"/>
      <c r="FV230" s="136"/>
      <c r="FW230" s="136"/>
      <c r="FX230" s="136"/>
      <c r="FY230" s="136"/>
      <c r="FZ230" s="136"/>
      <c r="GA230" s="136"/>
      <c r="GB230" s="136"/>
      <c r="GC230" s="136"/>
      <c r="GD230" s="136"/>
      <c r="GE230" s="136"/>
      <c r="GF230" s="136"/>
      <c r="GG230" s="136"/>
      <c r="GH230" s="136"/>
      <c r="GI230" s="136"/>
      <c r="GJ230" s="136"/>
      <c r="GK230" s="136"/>
      <c r="GL230" s="136"/>
      <c r="GM230" s="136"/>
      <c r="GN230" s="136"/>
      <c r="GO230" s="136"/>
      <c r="GP230" s="136"/>
      <c r="GQ230" s="136"/>
      <c r="GR230" s="136"/>
      <c r="GS230" s="136"/>
      <c r="GT230" s="136"/>
      <c r="GU230" s="136"/>
      <c r="GV230" s="136"/>
      <c r="GW230" s="136"/>
      <c r="GX230" s="136"/>
      <c r="GY230" s="136"/>
      <c r="GZ230" s="136"/>
      <c r="HA230" s="136"/>
      <c r="HB230" s="136"/>
      <c r="HC230" s="136"/>
      <c r="HD230" s="136"/>
      <c r="HE230" s="136"/>
      <c r="HF230" s="136"/>
      <c r="HG230" s="136"/>
      <c r="HH230" s="136"/>
      <c r="HI230" s="136"/>
      <c r="HJ230" s="136"/>
      <c r="HK230" s="136"/>
      <c r="HL230" s="136"/>
      <c r="HM230" s="136"/>
      <c r="HN230" s="136"/>
      <c r="HO230" s="136"/>
      <c r="HP230" s="136"/>
      <c r="HQ230" s="136"/>
      <c r="HR230" s="136"/>
      <c r="HS230" s="136"/>
      <c r="HT230" s="136"/>
      <c r="HU230" s="136"/>
      <c r="HV230" s="136"/>
      <c r="HW230" s="136"/>
      <c r="HX230" s="136"/>
      <c r="HY230" s="136"/>
      <c r="HZ230" s="136"/>
      <c r="IA230" s="136"/>
      <c r="IB230" s="136"/>
      <c r="IC230" s="136"/>
      <c r="ID230" s="136"/>
      <c r="IE230" s="136"/>
      <c r="IF230" s="136"/>
      <c r="IG230" s="136"/>
      <c r="IH230" s="136"/>
      <c r="II230" s="136"/>
      <c r="IJ230" s="136"/>
      <c r="IK230" s="136"/>
      <c r="IL230" s="136"/>
      <c r="IM230" s="136"/>
      <c r="IN230" s="136"/>
      <c r="IO230" s="136"/>
      <c r="IP230" s="136"/>
      <c r="IQ230" s="136"/>
      <c r="IR230" s="136"/>
      <c r="IS230" s="136"/>
      <c r="IT230" s="136"/>
      <c r="IU230" s="136"/>
      <c r="IV230" s="136"/>
    </row>
    <row r="231" spans="1:256" ht="37.5" customHeight="1" x14ac:dyDescent="0.2">
      <c r="A231" s="181">
        <v>213</v>
      </c>
      <c r="B231" s="261"/>
      <c r="C231" s="340" t="s">
        <v>227</v>
      </c>
      <c r="D231" s="357"/>
      <c r="E231" s="243"/>
      <c r="F231" s="192">
        <v>15000000</v>
      </c>
      <c r="G231" s="193" t="s">
        <v>216</v>
      </c>
      <c r="H231" s="193" t="s">
        <v>317</v>
      </c>
    </row>
    <row r="232" spans="1:256" ht="30" customHeight="1" x14ac:dyDescent="0.2">
      <c r="A232" s="181">
        <v>214</v>
      </c>
      <c r="B232" s="261"/>
      <c r="C232" s="340" t="s">
        <v>228</v>
      </c>
      <c r="D232" s="357"/>
      <c r="E232" s="243"/>
      <c r="F232" s="189">
        <v>50</v>
      </c>
      <c r="G232" s="193" t="s">
        <v>169</v>
      </c>
      <c r="H232" s="193" t="s">
        <v>319</v>
      </c>
    </row>
    <row r="233" spans="1:256" ht="30" customHeight="1" x14ac:dyDescent="0.2">
      <c r="A233" s="181">
        <v>215</v>
      </c>
      <c r="B233" s="261"/>
      <c r="C233" s="340" t="s">
        <v>229</v>
      </c>
      <c r="D233" s="357"/>
      <c r="E233" s="243"/>
      <c r="F233" s="195" t="s">
        <v>171</v>
      </c>
      <c r="G233" s="193" t="s">
        <v>172</v>
      </c>
      <c r="H233" s="190" t="s">
        <v>98</v>
      </c>
    </row>
    <row r="234" spans="1:256" ht="181.5" customHeight="1" x14ac:dyDescent="0.2">
      <c r="A234" s="181">
        <v>216</v>
      </c>
      <c r="B234" s="261"/>
      <c r="C234" s="340" t="s">
        <v>230</v>
      </c>
      <c r="D234" s="357"/>
      <c r="E234" s="243"/>
      <c r="F234" s="189">
        <v>1234</v>
      </c>
      <c r="G234" s="236" t="s">
        <v>250</v>
      </c>
      <c r="H234" s="223" t="s">
        <v>174</v>
      </c>
    </row>
    <row r="235" spans="1:256" ht="30" customHeight="1" x14ac:dyDescent="0.2">
      <c r="A235" s="181">
        <v>217</v>
      </c>
      <c r="B235" s="261"/>
      <c r="C235" s="339" t="s">
        <v>231</v>
      </c>
      <c r="D235" s="357"/>
      <c r="E235" s="243"/>
      <c r="F235" s="189">
        <v>1234567890</v>
      </c>
      <c r="G235" s="193" t="s">
        <v>300</v>
      </c>
      <c r="H235" s="190" t="s">
        <v>98</v>
      </c>
    </row>
    <row r="236" spans="1:256" ht="30" customHeight="1" x14ac:dyDescent="0.2">
      <c r="A236" s="181">
        <v>218</v>
      </c>
      <c r="B236" s="262"/>
      <c r="C236" s="339" t="s">
        <v>232</v>
      </c>
      <c r="D236" s="357"/>
      <c r="E236" s="243"/>
      <c r="F236" s="189">
        <v>12345678</v>
      </c>
      <c r="G236" s="193" t="s">
        <v>301</v>
      </c>
      <c r="H236" s="190" t="s">
        <v>98</v>
      </c>
    </row>
    <row r="241" spans="1:256" s="107" customFormat="1" x14ac:dyDescent="0.2">
      <c r="A241" s="106"/>
      <c r="B241" s="106"/>
      <c r="E241" s="19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109"/>
      <c r="BB241" s="109"/>
      <c r="BC241" s="109"/>
      <c r="BD241" s="109"/>
      <c r="BE241" s="109"/>
      <c r="BF241" s="109"/>
      <c r="BG241" s="109"/>
      <c r="BH241" s="109"/>
      <c r="BI241" s="109"/>
      <c r="BJ241" s="109"/>
      <c r="BK241" s="109"/>
      <c r="BL241" s="109"/>
      <c r="BM241" s="109"/>
      <c r="BN241" s="109"/>
      <c r="BO241" s="109"/>
      <c r="BP241" s="109"/>
      <c r="BQ241" s="109"/>
      <c r="BR241" s="109"/>
      <c r="BS241" s="109"/>
      <c r="BT241" s="109"/>
      <c r="BU241" s="109"/>
      <c r="BV241" s="109"/>
      <c r="BW241" s="109"/>
      <c r="BX241" s="109"/>
      <c r="BY241" s="109"/>
      <c r="BZ241" s="109"/>
      <c r="CA241" s="109"/>
      <c r="CB241" s="109"/>
      <c r="CC241" s="109"/>
      <c r="CD241" s="109"/>
      <c r="CE241" s="109"/>
      <c r="CF241" s="109"/>
      <c r="CG241" s="109"/>
      <c r="CH241" s="109"/>
      <c r="CI241" s="109"/>
      <c r="CJ241" s="109"/>
      <c r="CK241" s="109"/>
      <c r="CL241" s="109"/>
      <c r="CM241" s="109"/>
      <c r="CN241" s="109"/>
      <c r="CO241" s="109"/>
      <c r="CP241" s="109"/>
      <c r="CQ241" s="109"/>
      <c r="CR241" s="109"/>
      <c r="CS241" s="109"/>
      <c r="CT241" s="109"/>
      <c r="CU241" s="109"/>
      <c r="CV241" s="109"/>
      <c r="CW241" s="109"/>
      <c r="CX241" s="109"/>
      <c r="CY241" s="109"/>
      <c r="CZ241" s="109"/>
      <c r="DA241" s="109"/>
      <c r="DB241" s="109"/>
      <c r="DC241" s="109"/>
      <c r="DD241" s="109"/>
      <c r="DE241" s="109"/>
      <c r="DF241" s="109"/>
      <c r="DG241" s="109"/>
      <c r="DH241" s="109"/>
      <c r="DI241" s="109"/>
      <c r="DJ241" s="109"/>
      <c r="DK241" s="109"/>
      <c r="DL241" s="109"/>
      <c r="DM241" s="109"/>
      <c r="DN241" s="109"/>
      <c r="DO241" s="109"/>
      <c r="DP241" s="109"/>
      <c r="DQ241" s="109"/>
      <c r="DR241" s="109"/>
      <c r="DS241" s="109"/>
      <c r="DT241" s="109"/>
      <c r="DU241" s="109"/>
      <c r="DV241" s="109"/>
      <c r="DW241" s="109"/>
      <c r="DX241" s="109"/>
      <c r="DY241" s="109"/>
      <c r="DZ241" s="109"/>
      <c r="EA241" s="109"/>
      <c r="EB241" s="109"/>
      <c r="EC241" s="109"/>
      <c r="ED241" s="109"/>
      <c r="EE241" s="109"/>
      <c r="EF241" s="109"/>
      <c r="EG241" s="109"/>
      <c r="EH241" s="109"/>
      <c r="EI241" s="109"/>
      <c r="EJ241" s="109"/>
      <c r="EK241" s="109"/>
      <c r="EL241" s="109"/>
      <c r="EM241" s="109"/>
      <c r="EN241" s="109"/>
      <c r="EO241" s="109"/>
      <c r="EP241" s="109"/>
      <c r="EQ241" s="109"/>
      <c r="ER241" s="109"/>
      <c r="ES241" s="109"/>
      <c r="ET241" s="109"/>
      <c r="EU241" s="109"/>
      <c r="EV241" s="109"/>
      <c r="EW241" s="109"/>
      <c r="EX241" s="109"/>
      <c r="EY241" s="109"/>
      <c r="EZ241" s="109"/>
      <c r="FA241" s="109"/>
      <c r="FB241" s="109"/>
      <c r="FC241" s="109"/>
      <c r="FD241" s="109"/>
      <c r="FE241" s="109"/>
      <c r="FF241" s="109"/>
      <c r="FG241" s="109"/>
      <c r="FH241" s="109"/>
      <c r="FI241" s="109"/>
      <c r="FJ241" s="109"/>
      <c r="FK241" s="109"/>
      <c r="FL241" s="109"/>
      <c r="FM241" s="109"/>
      <c r="FN241" s="109"/>
      <c r="FO241" s="109"/>
      <c r="FP241" s="109"/>
      <c r="FQ241" s="109"/>
      <c r="FR241" s="109"/>
      <c r="FS241" s="109"/>
      <c r="FT241" s="109"/>
      <c r="FU241" s="109"/>
      <c r="FV241" s="109"/>
      <c r="FW241" s="109"/>
      <c r="FX241" s="109"/>
      <c r="FY241" s="109"/>
      <c r="FZ241" s="109"/>
      <c r="GA241" s="109"/>
      <c r="GB241" s="109"/>
      <c r="GC241" s="109"/>
      <c r="GD241" s="109"/>
      <c r="GE241" s="109"/>
      <c r="GF241" s="109"/>
      <c r="GG241" s="109"/>
      <c r="GH241" s="109"/>
      <c r="GI241" s="109"/>
      <c r="GJ241" s="109"/>
      <c r="GK241" s="109"/>
      <c r="GL241" s="109"/>
      <c r="GM241" s="109"/>
      <c r="GN241" s="109"/>
      <c r="GO241" s="109"/>
      <c r="GP241" s="109"/>
      <c r="GQ241" s="109"/>
      <c r="GR241" s="109"/>
      <c r="GS241" s="109"/>
      <c r="GT241" s="109"/>
      <c r="GU241" s="109"/>
      <c r="GV241" s="109"/>
      <c r="GW241" s="109"/>
      <c r="GX241" s="109"/>
      <c r="GY241" s="109"/>
      <c r="GZ241" s="109"/>
      <c r="HA241" s="109"/>
      <c r="HB241" s="109"/>
      <c r="HC241" s="109"/>
      <c r="HD241" s="109"/>
      <c r="HE241" s="109"/>
      <c r="HF241" s="109"/>
      <c r="HG241" s="109"/>
      <c r="HH241" s="109"/>
      <c r="HI241" s="109"/>
      <c r="HJ241" s="109"/>
      <c r="HK241" s="109"/>
      <c r="HL241" s="109"/>
      <c r="HM241" s="109"/>
      <c r="HN241" s="109"/>
      <c r="HO241" s="109"/>
      <c r="HP241" s="109"/>
      <c r="HQ241" s="109"/>
      <c r="HR241" s="109"/>
      <c r="HS241" s="109"/>
      <c r="HT241" s="109"/>
      <c r="HU241" s="109"/>
      <c r="HV241" s="109"/>
      <c r="HW241" s="109"/>
      <c r="HX241" s="109"/>
      <c r="HY241" s="109"/>
      <c r="HZ241" s="109"/>
      <c r="IA241" s="109"/>
      <c r="IB241" s="109"/>
      <c r="IC241" s="109"/>
      <c r="ID241" s="109"/>
      <c r="IE241" s="109"/>
      <c r="IF241" s="109"/>
      <c r="IG241" s="109"/>
      <c r="IH241" s="109"/>
      <c r="II241" s="109"/>
      <c r="IJ241" s="109"/>
      <c r="IK241" s="109"/>
      <c r="IL241" s="109"/>
      <c r="IM241" s="109"/>
      <c r="IN241" s="109"/>
      <c r="IO241" s="109"/>
      <c r="IP241" s="109"/>
      <c r="IQ241" s="109"/>
      <c r="IR241" s="109"/>
      <c r="IS241" s="109"/>
      <c r="IT241" s="109"/>
      <c r="IU241" s="109"/>
      <c r="IV241" s="109"/>
    </row>
    <row r="242" spans="1:256" s="107" customFormat="1" x14ac:dyDescent="0.2">
      <c r="A242" s="106"/>
      <c r="B242" s="106"/>
      <c r="E242" s="19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109"/>
      <c r="BB242" s="109"/>
      <c r="BC242" s="109"/>
      <c r="BD242" s="109"/>
      <c r="BE242" s="109"/>
      <c r="BF242" s="109"/>
      <c r="BG242" s="109"/>
      <c r="BH242" s="109"/>
      <c r="BI242" s="109"/>
      <c r="BJ242" s="109"/>
      <c r="BK242" s="109"/>
      <c r="BL242" s="109"/>
      <c r="BM242" s="109"/>
      <c r="BN242" s="109"/>
      <c r="BO242" s="109"/>
      <c r="BP242" s="109"/>
      <c r="BQ242" s="109"/>
      <c r="BR242" s="109"/>
      <c r="BS242" s="109"/>
      <c r="BT242" s="109"/>
      <c r="BU242" s="109"/>
      <c r="BV242" s="109"/>
      <c r="BW242" s="109"/>
      <c r="BX242" s="109"/>
      <c r="BY242" s="109"/>
      <c r="BZ242" s="109"/>
      <c r="CA242" s="109"/>
      <c r="CB242" s="109"/>
      <c r="CC242" s="109"/>
      <c r="CD242" s="109"/>
      <c r="CE242" s="109"/>
      <c r="CF242" s="109"/>
      <c r="CG242" s="109"/>
      <c r="CH242" s="109"/>
      <c r="CI242" s="109"/>
      <c r="CJ242" s="109"/>
      <c r="CK242" s="109"/>
      <c r="CL242" s="109"/>
      <c r="CM242" s="109"/>
      <c r="CN242" s="109"/>
      <c r="CO242" s="109"/>
      <c r="CP242" s="109"/>
      <c r="CQ242" s="109"/>
      <c r="CR242" s="109"/>
      <c r="CS242" s="109"/>
      <c r="CT242" s="109"/>
      <c r="CU242" s="109"/>
      <c r="CV242" s="109"/>
      <c r="CW242" s="109"/>
      <c r="CX242" s="109"/>
      <c r="CY242" s="109"/>
      <c r="CZ242" s="109"/>
      <c r="DA242" s="109"/>
      <c r="DB242" s="109"/>
      <c r="DC242" s="109"/>
      <c r="DD242" s="109"/>
      <c r="DE242" s="109"/>
      <c r="DF242" s="109"/>
      <c r="DG242" s="109"/>
      <c r="DH242" s="109"/>
      <c r="DI242" s="109"/>
      <c r="DJ242" s="109"/>
      <c r="DK242" s="109"/>
      <c r="DL242" s="109"/>
      <c r="DM242" s="109"/>
      <c r="DN242" s="109"/>
      <c r="DO242" s="109"/>
      <c r="DP242" s="109"/>
      <c r="DQ242" s="109"/>
      <c r="DR242" s="109"/>
      <c r="DS242" s="109"/>
      <c r="DT242" s="109"/>
      <c r="DU242" s="109"/>
      <c r="DV242" s="109"/>
      <c r="DW242" s="109"/>
      <c r="DX242" s="109"/>
      <c r="DY242" s="109"/>
      <c r="DZ242" s="109"/>
      <c r="EA242" s="109"/>
      <c r="EB242" s="109"/>
      <c r="EC242" s="109"/>
      <c r="ED242" s="109"/>
      <c r="EE242" s="109"/>
      <c r="EF242" s="109"/>
      <c r="EG242" s="109"/>
      <c r="EH242" s="109"/>
      <c r="EI242" s="109"/>
      <c r="EJ242" s="109"/>
      <c r="EK242" s="109"/>
      <c r="EL242" s="109"/>
      <c r="EM242" s="109"/>
      <c r="EN242" s="109"/>
      <c r="EO242" s="109"/>
      <c r="EP242" s="109"/>
      <c r="EQ242" s="109"/>
      <c r="ER242" s="109"/>
      <c r="ES242" s="109"/>
      <c r="ET242" s="109"/>
      <c r="EU242" s="109"/>
      <c r="EV242" s="109"/>
      <c r="EW242" s="109"/>
      <c r="EX242" s="109"/>
      <c r="EY242" s="109"/>
      <c r="EZ242" s="109"/>
      <c r="FA242" s="109"/>
      <c r="FB242" s="109"/>
      <c r="FC242" s="109"/>
      <c r="FD242" s="109"/>
      <c r="FE242" s="109"/>
      <c r="FF242" s="109"/>
      <c r="FG242" s="109"/>
      <c r="FH242" s="109"/>
      <c r="FI242" s="109"/>
      <c r="FJ242" s="109"/>
      <c r="FK242" s="109"/>
      <c r="FL242" s="109"/>
      <c r="FM242" s="109"/>
      <c r="FN242" s="109"/>
      <c r="FO242" s="109"/>
      <c r="FP242" s="109"/>
      <c r="FQ242" s="109"/>
      <c r="FR242" s="109"/>
      <c r="FS242" s="109"/>
      <c r="FT242" s="109"/>
      <c r="FU242" s="109"/>
      <c r="FV242" s="109"/>
      <c r="FW242" s="109"/>
      <c r="FX242" s="109"/>
      <c r="FY242" s="109"/>
      <c r="FZ242" s="109"/>
      <c r="GA242" s="109"/>
      <c r="GB242" s="109"/>
      <c r="GC242" s="109"/>
      <c r="GD242" s="109"/>
      <c r="GE242" s="109"/>
      <c r="GF242" s="109"/>
      <c r="GG242" s="109"/>
      <c r="GH242" s="109"/>
      <c r="GI242" s="109"/>
      <c r="GJ242" s="109"/>
      <c r="GK242" s="109"/>
      <c r="GL242" s="109"/>
      <c r="GM242" s="109"/>
      <c r="GN242" s="109"/>
      <c r="GO242" s="109"/>
      <c r="GP242" s="109"/>
      <c r="GQ242" s="109"/>
      <c r="GR242" s="109"/>
      <c r="GS242" s="109"/>
      <c r="GT242" s="109"/>
      <c r="GU242" s="109"/>
      <c r="GV242" s="109"/>
      <c r="GW242" s="109"/>
      <c r="GX242" s="109"/>
      <c r="GY242" s="109"/>
      <c r="GZ242" s="109"/>
      <c r="HA242" s="109"/>
      <c r="HB242" s="109"/>
      <c r="HC242" s="109"/>
      <c r="HD242" s="109"/>
      <c r="HE242" s="109"/>
      <c r="HF242" s="109"/>
      <c r="HG242" s="109"/>
      <c r="HH242" s="109"/>
      <c r="HI242" s="109"/>
      <c r="HJ242" s="109"/>
      <c r="HK242" s="109"/>
      <c r="HL242" s="109"/>
      <c r="HM242" s="109"/>
      <c r="HN242" s="109"/>
      <c r="HO242" s="109"/>
      <c r="HP242" s="109"/>
      <c r="HQ242" s="109"/>
      <c r="HR242" s="109"/>
      <c r="HS242" s="109"/>
      <c r="HT242" s="109"/>
      <c r="HU242" s="109"/>
      <c r="HV242" s="109"/>
      <c r="HW242" s="109"/>
      <c r="HX242" s="109"/>
      <c r="HY242" s="109"/>
      <c r="HZ242" s="109"/>
      <c r="IA242" s="109"/>
      <c r="IB242" s="109"/>
      <c r="IC242" s="109"/>
      <c r="ID242" s="109"/>
      <c r="IE242" s="109"/>
      <c r="IF242" s="109"/>
      <c r="IG242" s="109"/>
      <c r="IH242" s="109"/>
      <c r="II242" s="109"/>
      <c r="IJ242" s="109"/>
      <c r="IK242" s="109"/>
      <c r="IL242" s="109"/>
      <c r="IM242" s="109"/>
      <c r="IN242" s="109"/>
      <c r="IO242" s="109"/>
      <c r="IP242" s="109"/>
      <c r="IQ242" s="109"/>
      <c r="IR242" s="109"/>
      <c r="IS242" s="109"/>
      <c r="IT242" s="109"/>
      <c r="IU242" s="109"/>
      <c r="IV242" s="109"/>
    </row>
    <row r="243" spans="1:256" s="107" customFormat="1" x14ac:dyDescent="0.2">
      <c r="A243" s="106"/>
      <c r="B243" s="106"/>
      <c r="E243" s="19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09"/>
      <c r="BU243" s="109"/>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09"/>
      <c r="DJ243" s="109"/>
      <c r="DK243" s="109"/>
      <c r="DL243" s="109"/>
      <c r="DM243" s="109"/>
      <c r="DN243" s="109"/>
      <c r="DO243" s="109"/>
      <c r="DP243" s="109"/>
      <c r="DQ243" s="109"/>
      <c r="DR243" s="109"/>
      <c r="DS243" s="109"/>
      <c r="DT243" s="109"/>
      <c r="DU243" s="109"/>
      <c r="DV243" s="109"/>
      <c r="DW243" s="109"/>
      <c r="DX243" s="109"/>
      <c r="DY243" s="109"/>
      <c r="DZ243" s="109"/>
      <c r="EA243" s="109"/>
      <c r="EB243" s="109"/>
      <c r="EC243" s="109"/>
      <c r="ED243" s="109"/>
      <c r="EE243" s="109"/>
      <c r="EF243" s="109"/>
      <c r="EG243" s="109"/>
      <c r="EH243" s="109"/>
      <c r="EI243" s="109"/>
      <c r="EJ243" s="109"/>
      <c r="EK243" s="109"/>
      <c r="EL243" s="109"/>
      <c r="EM243" s="109"/>
      <c r="EN243" s="109"/>
      <c r="EO243" s="109"/>
      <c r="EP243" s="109"/>
      <c r="EQ243" s="109"/>
      <c r="ER243" s="109"/>
      <c r="ES243" s="109"/>
      <c r="ET243" s="109"/>
      <c r="EU243" s="109"/>
      <c r="EV243" s="109"/>
      <c r="EW243" s="109"/>
      <c r="EX243" s="109"/>
      <c r="EY243" s="109"/>
      <c r="EZ243" s="109"/>
      <c r="FA243" s="109"/>
      <c r="FB243" s="109"/>
      <c r="FC243" s="109"/>
      <c r="FD243" s="109"/>
      <c r="FE243" s="109"/>
      <c r="FF243" s="109"/>
      <c r="FG243" s="109"/>
      <c r="FH243" s="109"/>
      <c r="FI243" s="109"/>
      <c r="FJ243" s="109"/>
      <c r="FK243" s="109"/>
      <c r="FL243" s="109"/>
      <c r="FM243" s="109"/>
      <c r="FN243" s="109"/>
      <c r="FO243" s="109"/>
      <c r="FP243" s="109"/>
      <c r="FQ243" s="109"/>
      <c r="FR243" s="109"/>
      <c r="FS243" s="109"/>
      <c r="FT243" s="109"/>
      <c r="FU243" s="109"/>
      <c r="FV243" s="109"/>
      <c r="FW243" s="109"/>
      <c r="FX243" s="109"/>
      <c r="FY243" s="109"/>
      <c r="FZ243" s="109"/>
      <c r="GA243" s="109"/>
      <c r="GB243" s="109"/>
      <c r="GC243" s="109"/>
      <c r="GD243" s="109"/>
      <c r="GE243" s="109"/>
      <c r="GF243" s="109"/>
      <c r="GG243" s="109"/>
      <c r="GH243" s="109"/>
      <c r="GI243" s="109"/>
      <c r="GJ243" s="109"/>
      <c r="GK243" s="109"/>
      <c r="GL243" s="109"/>
      <c r="GM243" s="109"/>
      <c r="GN243" s="109"/>
      <c r="GO243" s="109"/>
      <c r="GP243" s="109"/>
      <c r="GQ243" s="109"/>
      <c r="GR243" s="109"/>
      <c r="GS243" s="109"/>
      <c r="GT243" s="109"/>
      <c r="GU243" s="109"/>
      <c r="GV243" s="109"/>
      <c r="GW243" s="109"/>
      <c r="GX243" s="109"/>
      <c r="GY243" s="109"/>
      <c r="GZ243" s="109"/>
      <c r="HA243" s="109"/>
      <c r="HB243" s="109"/>
      <c r="HC243" s="109"/>
      <c r="HD243" s="109"/>
      <c r="HE243" s="109"/>
      <c r="HF243" s="109"/>
      <c r="HG243" s="109"/>
      <c r="HH243" s="109"/>
      <c r="HI243" s="109"/>
      <c r="HJ243" s="109"/>
      <c r="HK243" s="109"/>
      <c r="HL243" s="109"/>
      <c r="HM243" s="109"/>
      <c r="HN243" s="109"/>
      <c r="HO243" s="109"/>
      <c r="HP243" s="109"/>
      <c r="HQ243" s="109"/>
      <c r="HR243" s="109"/>
      <c r="HS243" s="109"/>
      <c r="HT243" s="109"/>
      <c r="HU243" s="109"/>
      <c r="HV243" s="109"/>
      <c r="HW243" s="109"/>
      <c r="HX243" s="109"/>
      <c r="HY243" s="109"/>
      <c r="HZ243" s="109"/>
      <c r="IA243" s="109"/>
      <c r="IB243" s="109"/>
      <c r="IC243" s="109"/>
      <c r="ID243" s="109"/>
      <c r="IE243" s="109"/>
      <c r="IF243" s="109"/>
      <c r="IG243" s="109"/>
      <c r="IH243" s="109"/>
      <c r="II243" s="109"/>
      <c r="IJ243" s="109"/>
      <c r="IK243" s="109"/>
      <c r="IL243" s="109"/>
      <c r="IM243" s="109"/>
      <c r="IN243" s="109"/>
      <c r="IO243" s="109"/>
      <c r="IP243" s="109"/>
      <c r="IQ243" s="109"/>
      <c r="IR243" s="109"/>
      <c r="IS243" s="109"/>
      <c r="IT243" s="109"/>
      <c r="IU243" s="109"/>
      <c r="IV243" s="109"/>
    </row>
    <row r="244" spans="1:256" s="107" customFormat="1" x14ac:dyDescent="0.2">
      <c r="A244" s="106"/>
      <c r="B244" s="106"/>
      <c r="E244" s="19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9"/>
      <c r="AO244" s="109"/>
      <c r="AP244" s="109"/>
      <c r="AQ244" s="109"/>
      <c r="AR244" s="109"/>
      <c r="AS244" s="109"/>
      <c r="AT244" s="109"/>
      <c r="AU244" s="109"/>
      <c r="AV244" s="109"/>
      <c r="AW244" s="109"/>
      <c r="AX244" s="109"/>
      <c r="AY244" s="109"/>
      <c r="AZ244" s="109"/>
      <c r="BA244" s="109"/>
      <c r="BB244" s="109"/>
      <c r="BC244" s="109"/>
      <c r="BD244" s="109"/>
      <c r="BE244" s="109"/>
      <c r="BF244" s="109"/>
      <c r="BG244" s="109"/>
      <c r="BH244" s="109"/>
      <c r="BI244" s="109"/>
      <c r="BJ244" s="109"/>
      <c r="BK244" s="109"/>
      <c r="BL244" s="109"/>
      <c r="BM244" s="109"/>
      <c r="BN244" s="109"/>
      <c r="BO244" s="109"/>
      <c r="BP244" s="109"/>
      <c r="BQ244" s="109"/>
      <c r="BR244" s="109"/>
      <c r="BS244" s="109"/>
      <c r="BT244" s="109"/>
      <c r="BU244" s="109"/>
      <c r="BV244" s="109"/>
      <c r="BW244" s="109"/>
      <c r="BX244" s="109"/>
      <c r="BY244" s="109"/>
      <c r="BZ244" s="109"/>
      <c r="CA244" s="109"/>
      <c r="CB244" s="109"/>
      <c r="CC244" s="109"/>
      <c r="CD244" s="109"/>
      <c r="CE244" s="109"/>
      <c r="CF244" s="109"/>
      <c r="CG244" s="109"/>
      <c r="CH244" s="109"/>
      <c r="CI244" s="109"/>
      <c r="CJ244" s="109"/>
      <c r="CK244" s="109"/>
      <c r="CL244" s="109"/>
      <c r="CM244" s="109"/>
      <c r="CN244" s="109"/>
      <c r="CO244" s="109"/>
      <c r="CP244" s="109"/>
      <c r="CQ244" s="109"/>
      <c r="CR244" s="109"/>
      <c r="CS244" s="109"/>
      <c r="CT244" s="109"/>
      <c r="CU244" s="109"/>
      <c r="CV244" s="109"/>
      <c r="CW244" s="109"/>
      <c r="CX244" s="109"/>
      <c r="CY244" s="109"/>
      <c r="CZ244" s="109"/>
      <c r="DA244" s="109"/>
      <c r="DB244" s="109"/>
      <c r="DC244" s="109"/>
      <c r="DD244" s="109"/>
      <c r="DE244" s="109"/>
      <c r="DF244" s="109"/>
      <c r="DG244" s="109"/>
      <c r="DH244" s="109"/>
      <c r="DI244" s="109"/>
      <c r="DJ244" s="109"/>
      <c r="DK244" s="109"/>
      <c r="DL244" s="109"/>
      <c r="DM244" s="109"/>
      <c r="DN244" s="109"/>
      <c r="DO244" s="109"/>
      <c r="DP244" s="109"/>
      <c r="DQ244" s="109"/>
      <c r="DR244" s="109"/>
      <c r="DS244" s="109"/>
      <c r="DT244" s="109"/>
      <c r="DU244" s="109"/>
      <c r="DV244" s="109"/>
      <c r="DW244" s="109"/>
      <c r="DX244" s="109"/>
      <c r="DY244" s="109"/>
      <c r="DZ244" s="109"/>
      <c r="EA244" s="109"/>
      <c r="EB244" s="109"/>
      <c r="EC244" s="109"/>
      <c r="ED244" s="109"/>
      <c r="EE244" s="109"/>
      <c r="EF244" s="109"/>
      <c r="EG244" s="109"/>
      <c r="EH244" s="109"/>
      <c r="EI244" s="109"/>
      <c r="EJ244" s="109"/>
      <c r="EK244" s="109"/>
      <c r="EL244" s="109"/>
      <c r="EM244" s="109"/>
      <c r="EN244" s="109"/>
      <c r="EO244" s="109"/>
      <c r="EP244" s="109"/>
      <c r="EQ244" s="109"/>
      <c r="ER244" s="109"/>
      <c r="ES244" s="109"/>
      <c r="ET244" s="109"/>
      <c r="EU244" s="109"/>
      <c r="EV244" s="109"/>
      <c r="EW244" s="109"/>
      <c r="EX244" s="109"/>
      <c r="EY244" s="109"/>
      <c r="EZ244" s="109"/>
      <c r="FA244" s="109"/>
      <c r="FB244" s="109"/>
      <c r="FC244" s="109"/>
      <c r="FD244" s="109"/>
      <c r="FE244" s="109"/>
      <c r="FF244" s="109"/>
      <c r="FG244" s="109"/>
      <c r="FH244" s="109"/>
      <c r="FI244" s="109"/>
      <c r="FJ244" s="109"/>
      <c r="FK244" s="109"/>
      <c r="FL244" s="109"/>
      <c r="FM244" s="109"/>
      <c r="FN244" s="109"/>
      <c r="FO244" s="109"/>
      <c r="FP244" s="109"/>
      <c r="FQ244" s="109"/>
      <c r="FR244" s="109"/>
      <c r="FS244" s="109"/>
      <c r="FT244" s="109"/>
      <c r="FU244" s="109"/>
      <c r="FV244" s="109"/>
      <c r="FW244" s="109"/>
      <c r="FX244" s="109"/>
      <c r="FY244" s="109"/>
      <c r="FZ244" s="109"/>
      <c r="GA244" s="109"/>
      <c r="GB244" s="109"/>
      <c r="GC244" s="109"/>
      <c r="GD244" s="109"/>
      <c r="GE244" s="109"/>
      <c r="GF244" s="109"/>
      <c r="GG244" s="109"/>
      <c r="GH244" s="109"/>
      <c r="GI244" s="109"/>
      <c r="GJ244" s="109"/>
      <c r="GK244" s="109"/>
      <c r="GL244" s="109"/>
      <c r="GM244" s="109"/>
      <c r="GN244" s="109"/>
      <c r="GO244" s="109"/>
      <c r="GP244" s="109"/>
      <c r="GQ244" s="109"/>
      <c r="GR244" s="109"/>
      <c r="GS244" s="109"/>
      <c r="GT244" s="109"/>
      <c r="GU244" s="109"/>
      <c r="GV244" s="109"/>
      <c r="GW244" s="109"/>
      <c r="GX244" s="109"/>
      <c r="GY244" s="109"/>
      <c r="GZ244" s="109"/>
      <c r="HA244" s="109"/>
      <c r="HB244" s="109"/>
      <c r="HC244" s="109"/>
      <c r="HD244" s="109"/>
      <c r="HE244" s="109"/>
      <c r="HF244" s="109"/>
      <c r="HG244" s="109"/>
      <c r="HH244" s="109"/>
      <c r="HI244" s="109"/>
      <c r="HJ244" s="109"/>
      <c r="HK244" s="109"/>
      <c r="HL244" s="109"/>
      <c r="HM244" s="109"/>
      <c r="HN244" s="109"/>
      <c r="HO244" s="109"/>
      <c r="HP244" s="109"/>
      <c r="HQ244" s="109"/>
      <c r="HR244" s="109"/>
      <c r="HS244" s="109"/>
      <c r="HT244" s="109"/>
      <c r="HU244" s="109"/>
      <c r="HV244" s="109"/>
      <c r="HW244" s="109"/>
      <c r="HX244" s="109"/>
      <c r="HY244" s="109"/>
      <c r="HZ244" s="109"/>
      <c r="IA244" s="109"/>
      <c r="IB244" s="109"/>
      <c r="IC244" s="109"/>
      <c r="ID244" s="109"/>
      <c r="IE244" s="109"/>
      <c r="IF244" s="109"/>
      <c r="IG244" s="109"/>
      <c r="IH244" s="109"/>
      <c r="II244" s="109"/>
      <c r="IJ244" s="109"/>
      <c r="IK244" s="109"/>
      <c r="IL244" s="109"/>
      <c r="IM244" s="109"/>
      <c r="IN244" s="109"/>
      <c r="IO244" s="109"/>
      <c r="IP244" s="109"/>
      <c r="IQ244" s="109"/>
      <c r="IR244" s="109"/>
      <c r="IS244" s="109"/>
      <c r="IT244" s="109"/>
      <c r="IU244" s="109"/>
      <c r="IV244" s="109"/>
    </row>
    <row r="245" spans="1:256" s="107" customFormat="1" x14ac:dyDescent="0.2">
      <c r="A245" s="106"/>
      <c r="B245" s="106"/>
      <c r="E245" s="19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109"/>
      <c r="BB245" s="109"/>
      <c r="BC245" s="109"/>
      <c r="BD245" s="109"/>
      <c r="BE245" s="109"/>
      <c r="BF245" s="109"/>
      <c r="BG245" s="109"/>
      <c r="BH245" s="109"/>
      <c r="BI245" s="109"/>
      <c r="BJ245" s="109"/>
      <c r="BK245" s="109"/>
      <c r="BL245" s="109"/>
      <c r="BM245" s="109"/>
      <c r="BN245" s="109"/>
      <c r="BO245" s="109"/>
      <c r="BP245" s="109"/>
      <c r="BQ245" s="109"/>
      <c r="BR245" s="109"/>
      <c r="BS245" s="109"/>
      <c r="BT245" s="109"/>
      <c r="BU245" s="109"/>
      <c r="BV245" s="109"/>
      <c r="BW245" s="109"/>
      <c r="BX245" s="109"/>
      <c r="BY245" s="109"/>
      <c r="BZ245" s="109"/>
      <c r="CA245" s="109"/>
      <c r="CB245" s="109"/>
      <c r="CC245" s="109"/>
      <c r="CD245" s="109"/>
      <c r="CE245" s="109"/>
      <c r="CF245" s="109"/>
      <c r="CG245" s="109"/>
      <c r="CH245" s="109"/>
      <c r="CI245" s="109"/>
      <c r="CJ245" s="109"/>
      <c r="CK245" s="109"/>
      <c r="CL245" s="109"/>
      <c r="CM245" s="109"/>
      <c r="CN245" s="109"/>
      <c r="CO245" s="109"/>
      <c r="CP245" s="109"/>
      <c r="CQ245" s="109"/>
      <c r="CR245" s="109"/>
      <c r="CS245" s="109"/>
      <c r="CT245" s="109"/>
      <c r="CU245" s="109"/>
      <c r="CV245" s="109"/>
      <c r="CW245" s="109"/>
      <c r="CX245" s="109"/>
      <c r="CY245" s="109"/>
      <c r="CZ245" s="109"/>
      <c r="DA245" s="109"/>
      <c r="DB245" s="109"/>
      <c r="DC245" s="109"/>
      <c r="DD245" s="109"/>
      <c r="DE245" s="109"/>
      <c r="DF245" s="109"/>
      <c r="DG245" s="109"/>
      <c r="DH245" s="109"/>
      <c r="DI245" s="109"/>
      <c r="DJ245" s="109"/>
      <c r="DK245" s="109"/>
      <c r="DL245" s="109"/>
      <c r="DM245" s="109"/>
      <c r="DN245" s="109"/>
      <c r="DO245" s="109"/>
      <c r="DP245" s="109"/>
      <c r="DQ245" s="109"/>
      <c r="DR245" s="109"/>
      <c r="DS245" s="109"/>
      <c r="DT245" s="109"/>
      <c r="DU245" s="109"/>
      <c r="DV245" s="109"/>
      <c r="DW245" s="109"/>
      <c r="DX245" s="109"/>
      <c r="DY245" s="109"/>
      <c r="DZ245" s="109"/>
      <c r="EA245" s="109"/>
      <c r="EB245" s="109"/>
      <c r="EC245" s="109"/>
      <c r="ED245" s="109"/>
      <c r="EE245" s="109"/>
      <c r="EF245" s="109"/>
      <c r="EG245" s="109"/>
      <c r="EH245" s="109"/>
      <c r="EI245" s="109"/>
      <c r="EJ245" s="109"/>
      <c r="EK245" s="109"/>
      <c r="EL245" s="109"/>
      <c r="EM245" s="109"/>
      <c r="EN245" s="109"/>
      <c r="EO245" s="109"/>
      <c r="EP245" s="109"/>
      <c r="EQ245" s="109"/>
      <c r="ER245" s="109"/>
      <c r="ES245" s="109"/>
      <c r="ET245" s="109"/>
      <c r="EU245" s="109"/>
      <c r="EV245" s="109"/>
      <c r="EW245" s="109"/>
      <c r="EX245" s="109"/>
      <c r="EY245" s="109"/>
      <c r="EZ245" s="109"/>
      <c r="FA245" s="109"/>
      <c r="FB245" s="109"/>
      <c r="FC245" s="109"/>
      <c r="FD245" s="109"/>
      <c r="FE245" s="109"/>
      <c r="FF245" s="109"/>
      <c r="FG245" s="109"/>
      <c r="FH245" s="109"/>
      <c r="FI245" s="109"/>
      <c r="FJ245" s="109"/>
      <c r="FK245" s="109"/>
      <c r="FL245" s="109"/>
      <c r="FM245" s="109"/>
      <c r="FN245" s="109"/>
      <c r="FO245" s="109"/>
      <c r="FP245" s="109"/>
      <c r="FQ245" s="109"/>
      <c r="FR245" s="109"/>
      <c r="FS245" s="109"/>
      <c r="FT245" s="109"/>
      <c r="FU245" s="109"/>
      <c r="FV245" s="109"/>
      <c r="FW245" s="109"/>
      <c r="FX245" s="109"/>
      <c r="FY245" s="109"/>
      <c r="FZ245" s="109"/>
      <c r="GA245" s="109"/>
      <c r="GB245" s="109"/>
      <c r="GC245" s="109"/>
      <c r="GD245" s="109"/>
      <c r="GE245" s="109"/>
      <c r="GF245" s="109"/>
      <c r="GG245" s="109"/>
      <c r="GH245" s="109"/>
      <c r="GI245" s="109"/>
      <c r="GJ245" s="109"/>
      <c r="GK245" s="109"/>
      <c r="GL245" s="109"/>
      <c r="GM245" s="109"/>
      <c r="GN245" s="109"/>
      <c r="GO245" s="109"/>
      <c r="GP245" s="109"/>
      <c r="GQ245" s="109"/>
      <c r="GR245" s="109"/>
      <c r="GS245" s="109"/>
      <c r="GT245" s="109"/>
      <c r="GU245" s="109"/>
      <c r="GV245" s="109"/>
      <c r="GW245" s="109"/>
      <c r="GX245" s="109"/>
      <c r="GY245" s="109"/>
      <c r="GZ245" s="109"/>
      <c r="HA245" s="109"/>
      <c r="HB245" s="109"/>
      <c r="HC245" s="109"/>
      <c r="HD245" s="109"/>
      <c r="HE245" s="109"/>
      <c r="HF245" s="109"/>
      <c r="HG245" s="109"/>
      <c r="HH245" s="109"/>
      <c r="HI245" s="109"/>
      <c r="HJ245" s="109"/>
      <c r="HK245" s="109"/>
      <c r="HL245" s="109"/>
      <c r="HM245" s="109"/>
      <c r="HN245" s="109"/>
      <c r="HO245" s="109"/>
      <c r="HP245" s="109"/>
      <c r="HQ245" s="109"/>
      <c r="HR245" s="109"/>
      <c r="HS245" s="109"/>
      <c r="HT245" s="109"/>
      <c r="HU245" s="109"/>
      <c r="HV245" s="109"/>
      <c r="HW245" s="109"/>
      <c r="HX245" s="109"/>
      <c r="HY245" s="109"/>
      <c r="HZ245" s="109"/>
      <c r="IA245" s="109"/>
      <c r="IB245" s="109"/>
      <c r="IC245" s="109"/>
      <c r="ID245" s="109"/>
      <c r="IE245" s="109"/>
      <c r="IF245" s="109"/>
      <c r="IG245" s="109"/>
      <c r="IH245" s="109"/>
      <c r="II245" s="109"/>
      <c r="IJ245" s="109"/>
      <c r="IK245" s="109"/>
      <c r="IL245" s="109"/>
      <c r="IM245" s="109"/>
      <c r="IN245" s="109"/>
      <c r="IO245" s="109"/>
      <c r="IP245" s="109"/>
      <c r="IQ245" s="109"/>
      <c r="IR245" s="109"/>
      <c r="IS245" s="109"/>
      <c r="IT245" s="109"/>
      <c r="IU245" s="109"/>
      <c r="IV245" s="109"/>
    </row>
    <row r="246" spans="1:256" s="107" customFormat="1" x14ac:dyDescent="0.2">
      <c r="A246" s="106"/>
      <c r="B246" s="106"/>
      <c r="E246" s="19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109"/>
      <c r="BB246" s="109"/>
      <c r="BC246" s="109"/>
      <c r="BD246" s="109"/>
      <c r="BE246" s="109"/>
      <c r="BF246" s="109"/>
      <c r="BG246" s="109"/>
      <c r="BH246" s="109"/>
      <c r="BI246" s="109"/>
      <c r="BJ246" s="109"/>
      <c r="BK246" s="109"/>
      <c r="BL246" s="109"/>
      <c r="BM246" s="109"/>
      <c r="BN246" s="109"/>
      <c r="BO246" s="109"/>
      <c r="BP246" s="109"/>
      <c r="BQ246" s="109"/>
      <c r="BR246" s="109"/>
      <c r="BS246" s="109"/>
      <c r="BT246" s="109"/>
      <c r="BU246" s="109"/>
      <c r="BV246" s="109"/>
      <c r="BW246" s="109"/>
      <c r="BX246" s="109"/>
      <c r="BY246" s="109"/>
      <c r="BZ246" s="109"/>
      <c r="CA246" s="109"/>
      <c r="CB246" s="109"/>
      <c r="CC246" s="109"/>
      <c r="CD246" s="109"/>
      <c r="CE246" s="109"/>
      <c r="CF246" s="109"/>
      <c r="CG246" s="109"/>
      <c r="CH246" s="109"/>
      <c r="CI246" s="109"/>
      <c r="CJ246" s="109"/>
      <c r="CK246" s="109"/>
      <c r="CL246" s="109"/>
      <c r="CM246" s="109"/>
      <c r="CN246" s="109"/>
      <c r="CO246" s="109"/>
      <c r="CP246" s="109"/>
      <c r="CQ246" s="109"/>
      <c r="CR246" s="109"/>
      <c r="CS246" s="109"/>
      <c r="CT246" s="109"/>
      <c r="CU246" s="109"/>
      <c r="CV246" s="109"/>
      <c r="CW246" s="109"/>
      <c r="CX246" s="109"/>
      <c r="CY246" s="109"/>
      <c r="CZ246" s="109"/>
      <c r="DA246" s="109"/>
      <c r="DB246" s="109"/>
      <c r="DC246" s="109"/>
      <c r="DD246" s="109"/>
      <c r="DE246" s="109"/>
      <c r="DF246" s="109"/>
      <c r="DG246" s="109"/>
      <c r="DH246" s="109"/>
      <c r="DI246" s="109"/>
      <c r="DJ246" s="109"/>
      <c r="DK246" s="109"/>
      <c r="DL246" s="109"/>
      <c r="DM246" s="109"/>
      <c r="DN246" s="109"/>
      <c r="DO246" s="109"/>
      <c r="DP246" s="109"/>
      <c r="DQ246" s="109"/>
      <c r="DR246" s="109"/>
      <c r="DS246" s="109"/>
      <c r="DT246" s="109"/>
      <c r="DU246" s="109"/>
      <c r="DV246" s="109"/>
      <c r="DW246" s="109"/>
      <c r="DX246" s="109"/>
      <c r="DY246" s="109"/>
      <c r="DZ246" s="109"/>
      <c r="EA246" s="109"/>
      <c r="EB246" s="109"/>
      <c r="EC246" s="109"/>
      <c r="ED246" s="109"/>
      <c r="EE246" s="109"/>
      <c r="EF246" s="109"/>
      <c r="EG246" s="109"/>
      <c r="EH246" s="109"/>
      <c r="EI246" s="109"/>
      <c r="EJ246" s="109"/>
      <c r="EK246" s="109"/>
      <c r="EL246" s="109"/>
      <c r="EM246" s="109"/>
      <c r="EN246" s="109"/>
      <c r="EO246" s="109"/>
      <c r="EP246" s="109"/>
      <c r="EQ246" s="109"/>
      <c r="ER246" s="109"/>
      <c r="ES246" s="109"/>
      <c r="ET246" s="109"/>
      <c r="EU246" s="109"/>
      <c r="EV246" s="109"/>
      <c r="EW246" s="109"/>
      <c r="EX246" s="109"/>
      <c r="EY246" s="109"/>
      <c r="EZ246" s="109"/>
      <c r="FA246" s="109"/>
      <c r="FB246" s="109"/>
      <c r="FC246" s="109"/>
      <c r="FD246" s="109"/>
      <c r="FE246" s="109"/>
      <c r="FF246" s="109"/>
      <c r="FG246" s="109"/>
      <c r="FH246" s="109"/>
      <c r="FI246" s="109"/>
      <c r="FJ246" s="109"/>
      <c r="FK246" s="109"/>
      <c r="FL246" s="109"/>
      <c r="FM246" s="109"/>
      <c r="FN246" s="109"/>
      <c r="FO246" s="109"/>
      <c r="FP246" s="109"/>
      <c r="FQ246" s="109"/>
      <c r="FR246" s="109"/>
      <c r="FS246" s="109"/>
      <c r="FT246" s="109"/>
      <c r="FU246" s="109"/>
      <c r="FV246" s="109"/>
      <c r="FW246" s="109"/>
      <c r="FX246" s="109"/>
      <c r="FY246" s="109"/>
      <c r="FZ246" s="109"/>
      <c r="GA246" s="109"/>
      <c r="GB246" s="109"/>
      <c r="GC246" s="109"/>
      <c r="GD246" s="109"/>
      <c r="GE246" s="109"/>
      <c r="GF246" s="109"/>
      <c r="GG246" s="109"/>
      <c r="GH246" s="109"/>
      <c r="GI246" s="109"/>
      <c r="GJ246" s="109"/>
      <c r="GK246" s="109"/>
      <c r="GL246" s="109"/>
      <c r="GM246" s="109"/>
      <c r="GN246" s="109"/>
      <c r="GO246" s="109"/>
      <c r="GP246" s="109"/>
      <c r="GQ246" s="109"/>
      <c r="GR246" s="109"/>
      <c r="GS246" s="109"/>
      <c r="GT246" s="109"/>
      <c r="GU246" s="109"/>
      <c r="GV246" s="109"/>
      <c r="GW246" s="109"/>
      <c r="GX246" s="109"/>
      <c r="GY246" s="109"/>
      <c r="GZ246" s="109"/>
      <c r="HA246" s="109"/>
      <c r="HB246" s="109"/>
      <c r="HC246" s="109"/>
      <c r="HD246" s="109"/>
      <c r="HE246" s="109"/>
      <c r="HF246" s="109"/>
      <c r="HG246" s="109"/>
      <c r="HH246" s="109"/>
      <c r="HI246" s="109"/>
      <c r="HJ246" s="109"/>
      <c r="HK246" s="109"/>
      <c r="HL246" s="109"/>
      <c r="HM246" s="109"/>
      <c r="HN246" s="109"/>
      <c r="HO246" s="109"/>
      <c r="HP246" s="109"/>
      <c r="HQ246" s="109"/>
      <c r="HR246" s="109"/>
      <c r="HS246" s="109"/>
      <c r="HT246" s="109"/>
      <c r="HU246" s="109"/>
      <c r="HV246" s="109"/>
      <c r="HW246" s="109"/>
      <c r="HX246" s="109"/>
      <c r="HY246" s="109"/>
      <c r="HZ246" s="109"/>
      <c r="IA246" s="109"/>
      <c r="IB246" s="109"/>
      <c r="IC246" s="109"/>
      <c r="ID246" s="109"/>
      <c r="IE246" s="109"/>
      <c r="IF246" s="109"/>
      <c r="IG246" s="109"/>
      <c r="IH246" s="109"/>
      <c r="II246" s="109"/>
      <c r="IJ246" s="109"/>
      <c r="IK246" s="109"/>
      <c r="IL246" s="109"/>
      <c r="IM246" s="109"/>
      <c r="IN246" s="109"/>
      <c r="IO246" s="109"/>
      <c r="IP246" s="109"/>
      <c r="IQ246" s="109"/>
      <c r="IR246" s="109"/>
      <c r="IS246" s="109"/>
      <c r="IT246" s="109"/>
      <c r="IU246" s="109"/>
      <c r="IV246" s="109"/>
    </row>
    <row r="247" spans="1:256" s="107" customFormat="1" x14ac:dyDescent="0.2">
      <c r="A247" s="106"/>
      <c r="B247" s="106"/>
      <c r="E247" s="19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109"/>
      <c r="BB247" s="109"/>
      <c r="BC247" s="109"/>
      <c r="BD247" s="109"/>
      <c r="BE247" s="109"/>
      <c r="BF247" s="109"/>
      <c r="BG247" s="109"/>
      <c r="BH247" s="109"/>
      <c r="BI247" s="109"/>
      <c r="BJ247" s="109"/>
      <c r="BK247" s="109"/>
      <c r="BL247" s="109"/>
      <c r="BM247" s="109"/>
      <c r="BN247" s="109"/>
      <c r="BO247" s="109"/>
      <c r="BP247" s="109"/>
      <c r="BQ247" s="109"/>
      <c r="BR247" s="109"/>
      <c r="BS247" s="109"/>
      <c r="BT247" s="109"/>
      <c r="BU247" s="109"/>
      <c r="BV247" s="109"/>
      <c r="BW247" s="109"/>
      <c r="BX247" s="109"/>
      <c r="BY247" s="109"/>
      <c r="BZ247" s="109"/>
      <c r="CA247" s="109"/>
      <c r="CB247" s="109"/>
      <c r="CC247" s="109"/>
      <c r="CD247" s="109"/>
      <c r="CE247" s="109"/>
      <c r="CF247" s="109"/>
      <c r="CG247" s="109"/>
      <c r="CH247" s="109"/>
      <c r="CI247" s="109"/>
      <c r="CJ247" s="109"/>
      <c r="CK247" s="109"/>
      <c r="CL247" s="109"/>
      <c r="CM247" s="109"/>
      <c r="CN247" s="109"/>
      <c r="CO247" s="109"/>
      <c r="CP247" s="109"/>
      <c r="CQ247" s="109"/>
      <c r="CR247" s="109"/>
      <c r="CS247" s="109"/>
      <c r="CT247" s="109"/>
      <c r="CU247" s="109"/>
      <c r="CV247" s="109"/>
      <c r="CW247" s="109"/>
      <c r="CX247" s="109"/>
      <c r="CY247" s="109"/>
      <c r="CZ247" s="109"/>
      <c r="DA247" s="109"/>
      <c r="DB247" s="109"/>
      <c r="DC247" s="109"/>
      <c r="DD247" s="109"/>
      <c r="DE247" s="109"/>
      <c r="DF247" s="109"/>
      <c r="DG247" s="109"/>
      <c r="DH247" s="109"/>
      <c r="DI247" s="109"/>
      <c r="DJ247" s="109"/>
      <c r="DK247" s="109"/>
      <c r="DL247" s="109"/>
      <c r="DM247" s="109"/>
      <c r="DN247" s="109"/>
      <c r="DO247" s="109"/>
      <c r="DP247" s="109"/>
      <c r="DQ247" s="109"/>
      <c r="DR247" s="109"/>
      <c r="DS247" s="109"/>
      <c r="DT247" s="109"/>
      <c r="DU247" s="109"/>
      <c r="DV247" s="109"/>
      <c r="DW247" s="109"/>
      <c r="DX247" s="109"/>
      <c r="DY247" s="109"/>
      <c r="DZ247" s="109"/>
      <c r="EA247" s="109"/>
      <c r="EB247" s="109"/>
      <c r="EC247" s="109"/>
      <c r="ED247" s="109"/>
      <c r="EE247" s="109"/>
      <c r="EF247" s="109"/>
      <c r="EG247" s="109"/>
      <c r="EH247" s="109"/>
      <c r="EI247" s="109"/>
      <c r="EJ247" s="109"/>
      <c r="EK247" s="109"/>
      <c r="EL247" s="109"/>
      <c r="EM247" s="109"/>
      <c r="EN247" s="109"/>
      <c r="EO247" s="109"/>
      <c r="EP247" s="109"/>
      <c r="EQ247" s="109"/>
      <c r="ER247" s="109"/>
      <c r="ES247" s="109"/>
      <c r="ET247" s="109"/>
      <c r="EU247" s="109"/>
      <c r="EV247" s="109"/>
      <c r="EW247" s="109"/>
      <c r="EX247" s="109"/>
      <c r="EY247" s="109"/>
      <c r="EZ247" s="109"/>
      <c r="FA247" s="109"/>
      <c r="FB247" s="109"/>
      <c r="FC247" s="109"/>
      <c r="FD247" s="109"/>
      <c r="FE247" s="109"/>
      <c r="FF247" s="109"/>
      <c r="FG247" s="109"/>
      <c r="FH247" s="109"/>
      <c r="FI247" s="109"/>
      <c r="FJ247" s="109"/>
      <c r="FK247" s="109"/>
      <c r="FL247" s="109"/>
      <c r="FM247" s="109"/>
      <c r="FN247" s="109"/>
      <c r="FO247" s="109"/>
      <c r="FP247" s="109"/>
      <c r="FQ247" s="109"/>
      <c r="FR247" s="109"/>
      <c r="FS247" s="109"/>
      <c r="FT247" s="109"/>
      <c r="FU247" s="109"/>
      <c r="FV247" s="109"/>
      <c r="FW247" s="109"/>
      <c r="FX247" s="109"/>
      <c r="FY247" s="109"/>
      <c r="FZ247" s="109"/>
      <c r="GA247" s="109"/>
      <c r="GB247" s="109"/>
      <c r="GC247" s="109"/>
      <c r="GD247" s="109"/>
      <c r="GE247" s="109"/>
      <c r="GF247" s="109"/>
      <c r="GG247" s="109"/>
      <c r="GH247" s="109"/>
      <c r="GI247" s="109"/>
      <c r="GJ247" s="109"/>
      <c r="GK247" s="109"/>
      <c r="GL247" s="109"/>
      <c r="GM247" s="109"/>
      <c r="GN247" s="109"/>
      <c r="GO247" s="109"/>
      <c r="GP247" s="109"/>
      <c r="GQ247" s="109"/>
      <c r="GR247" s="109"/>
      <c r="GS247" s="109"/>
      <c r="GT247" s="109"/>
      <c r="GU247" s="109"/>
      <c r="GV247" s="109"/>
      <c r="GW247" s="109"/>
      <c r="GX247" s="109"/>
      <c r="GY247" s="109"/>
      <c r="GZ247" s="109"/>
      <c r="HA247" s="109"/>
      <c r="HB247" s="109"/>
      <c r="HC247" s="109"/>
      <c r="HD247" s="109"/>
      <c r="HE247" s="109"/>
      <c r="HF247" s="109"/>
      <c r="HG247" s="109"/>
      <c r="HH247" s="109"/>
      <c r="HI247" s="109"/>
      <c r="HJ247" s="109"/>
      <c r="HK247" s="109"/>
      <c r="HL247" s="109"/>
      <c r="HM247" s="109"/>
      <c r="HN247" s="109"/>
      <c r="HO247" s="109"/>
      <c r="HP247" s="109"/>
      <c r="HQ247" s="109"/>
      <c r="HR247" s="109"/>
      <c r="HS247" s="109"/>
      <c r="HT247" s="109"/>
      <c r="HU247" s="109"/>
      <c r="HV247" s="109"/>
      <c r="HW247" s="109"/>
      <c r="HX247" s="109"/>
      <c r="HY247" s="109"/>
      <c r="HZ247" s="109"/>
      <c r="IA247" s="109"/>
      <c r="IB247" s="109"/>
      <c r="IC247" s="109"/>
      <c r="ID247" s="109"/>
      <c r="IE247" s="109"/>
      <c r="IF247" s="109"/>
      <c r="IG247" s="109"/>
      <c r="IH247" s="109"/>
      <c r="II247" s="109"/>
      <c r="IJ247" s="109"/>
      <c r="IK247" s="109"/>
      <c r="IL247" s="109"/>
      <c r="IM247" s="109"/>
      <c r="IN247" s="109"/>
      <c r="IO247" s="109"/>
      <c r="IP247" s="109"/>
      <c r="IQ247" s="109"/>
      <c r="IR247" s="109"/>
      <c r="IS247" s="109"/>
      <c r="IT247" s="109"/>
      <c r="IU247" s="109"/>
      <c r="IV247" s="109"/>
    </row>
    <row r="248" spans="1:256" s="107" customFormat="1" x14ac:dyDescent="0.2">
      <c r="A248" s="106"/>
      <c r="B248" s="106"/>
      <c r="E248" s="19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109"/>
      <c r="BB248" s="109"/>
      <c r="BC248" s="109"/>
      <c r="BD248" s="109"/>
      <c r="BE248" s="109"/>
      <c r="BF248" s="109"/>
      <c r="BG248" s="109"/>
      <c r="BH248" s="109"/>
      <c r="BI248" s="109"/>
      <c r="BJ248" s="109"/>
      <c r="BK248" s="109"/>
      <c r="BL248" s="109"/>
      <c r="BM248" s="109"/>
      <c r="BN248" s="109"/>
      <c r="BO248" s="109"/>
      <c r="BP248" s="109"/>
      <c r="BQ248" s="109"/>
      <c r="BR248" s="109"/>
      <c r="BS248" s="109"/>
      <c r="BT248" s="109"/>
      <c r="BU248" s="109"/>
      <c r="BV248" s="109"/>
      <c r="BW248" s="109"/>
      <c r="BX248" s="109"/>
      <c r="BY248" s="109"/>
      <c r="BZ248" s="109"/>
      <c r="CA248" s="109"/>
      <c r="CB248" s="109"/>
      <c r="CC248" s="109"/>
      <c r="CD248" s="109"/>
      <c r="CE248" s="109"/>
      <c r="CF248" s="109"/>
      <c r="CG248" s="109"/>
      <c r="CH248" s="109"/>
      <c r="CI248" s="109"/>
      <c r="CJ248" s="109"/>
      <c r="CK248" s="109"/>
      <c r="CL248" s="109"/>
      <c r="CM248" s="109"/>
      <c r="CN248" s="109"/>
      <c r="CO248" s="109"/>
      <c r="CP248" s="109"/>
      <c r="CQ248" s="109"/>
      <c r="CR248" s="109"/>
      <c r="CS248" s="109"/>
      <c r="CT248" s="109"/>
      <c r="CU248" s="109"/>
      <c r="CV248" s="109"/>
      <c r="CW248" s="109"/>
      <c r="CX248" s="109"/>
      <c r="CY248" s="109"/>
      <c r="CZ248" s="109"/>
      <c r="DA248" s="109"/>
      <c r="DB248" s="109"/>
      <c r="DC248" s="109"/>
      <c r="DD248" s="109"/>
      <c r="DE248" s="109"/>
      <c r="DF248" s="109"/>
      <c r="DG248" s="109"/>
      <c r="DH248" s="109"/>
      <c r="DI248" s="109"/>
      <c r="DJ248" s="109"/>
      <c r="DK248" s="109"/>
      <c r="DL248" s="109"/>
      <c r="DM248" s="109"/>
      <c r="DN248" s="109"/>
      <c r="DO248" s="109"/>
      <c r="DP248" s="109"/>
      <c r="DQ248" s="109"/>
      <c r="DR248" s="109"/>
      <c r="DS248" s="109"/>
      <c r="DT248" s="109"/>
      <c r="DU248" s="109"/>
      <c r="DV248" s="109"/>
      <c r="DW248" s="109"/>
      <c r="DX248" s="109"/>
      <c r="DY248" s="109"/>
      <c r="DZ248" s="109"/>
      <c r="EA248" s="109"/>
      <c r="EB248" s="109"/>
      <c r="EC248" s="109"/>
      <c r="ED248" s="109"/>
      <c r="EE248" s="109"/>
      <c r="EF248" s="109"/>
      <c r="EG248" s="109"/>
      <c r="EH248" s="109"/>
      <c r="EI248" s="109"/>
      <c r="EJ248" s="109"/>
      <c r="EK248" s="109"/>
      <c r="EL248" s="109"/>
      <c r="EM248" s="109"/>
      <c r="EN248" s="109"/>
      <c r="EO248" s="109"/>
      <c r="EP248" s="109"/>
      <c r="EQ248" s="109"/>
      <c r="ER248" s="109"/>
      <c r="ES248" s="109"/>
      <c r="ET248" s="109"/>
      <c r="EU248" s="109"/>
      <c r="EV248" s="109"/>
      <c r="EW248" s="109"/>
      <c r="EX248" s="109"/>
      <c r="EY248" s="109"/>
      <c r="EZ248" s="109"/>
      <c r="FA248" s="109"/>
      <c r="FB248" s="109"/>
      <c r="FC248" s="109"/>
      <c r="FD248" s="109"/>
      <c r="FE248" s="109"/>
      <c r="FF248" s="109"/>
      <c r="FG248" s="109"/>
      <c r="FH248" s="109"/>
      <c r="FI248" s="109"/>
      <c r="FJ248" s="109"/>
      <c r="FK248" s="109"/>
      <c r="FL248" s="109"/>
      <c r="FM248" s="109"/>
      <c r="FN248" s="109"/>
      <c r="FO248" s="109"/>
      <c r="FP248" s="109"/>
      <c r="FQ248" s="109"/>
      <c r="FR248" s="109"/>
      <c r="FS248" s="109"/>
      <c r="FT248" s="109"/>
      <c r="FU248" s="109"/>
      <c r="FV248" s="109"/>
      <c r="FW248" s="109"/>
      <c r="FX248" s="109"/>
      <c r="FY248" s="109"/>
      <c r="FZ248" s="109"/>
      <c r="GA248" s="109"/>
      <c r="GB248" s="109"/>
      <c r="GC248" s="109"/>
      <c r="GD248" s="109"/>
      <c r="GE248" s="109"/>
      <c r="GF248" s="109"/>
      <c r="GG248" s="109"/>
      <c r="GH248" s="109"/>
      <c r="GI248" s="109"/>
      <c r="GJ248" s="109"/>
      <c r="GK248" s="109"/>
      <c r="GL248" s="109"/>
      <c r="GM248" s="109"/>
      <c r="GN248" s="109"/>
      <c r="GO248" s="109"/>
      <c r="GP248" s="109"/>
      <c r="GQ248" s="109"/>
      <c r="GR248" s="109"/>
      <c r="GS248" s="109"/>
      <c r="GT248" s="109"/>
      <c r="GU248" s="109"/>
      <c r="GV248" s="109"/>
      <c r="GW248" s="109"/>
      <c r="GX248" s="109"/>
      <c r="GY248" s="109"/>
      <c r="GZ248" s="109"/>
      <c r="HA248" s="109"/>
      <c r="HB248" s="109"/>
      <c r="HC248" s="109"/>
      <c r="HD248" s="109"/>
      <c r="HE248" s="109"/>
      <c r="HF248" s="109"/>
      <c r="HG248" s="109"/>
      <c r="HH248" s="109"/>
      <c r="HI248" s="109"/>
      <c r="HJ248" s="109"/>
      <c r="HK248" s="109"/>
      <c r="HL248" s="109"/>
      <c r="HM248" s="109"/>
      <c r="HN248" s="109"/>
      <c r="HO248" s="109"/>
      <c r="HP248" s="109"/>
      <c r="HQ248" s="109"/>
      <c r="HR248" s="109"/>
      <c r="HS248" s="109"/>
      <c r="HT248" s="109"/>
      <c r="HU248" s="109"/>
      <c r="HV248" s="109"/>
      <c r="HW248" s="109"/>
      <c r="HX248" s="109"/>
      <c r="HY248" s="109"/>
      <c r="HZ248" s="109"/>
      <c r="IA248" s="109"/>
      <c r="IB248" s="109"/>
      <c r="IC248" s="109"/>
      <c r="ID248" s="109"/>
      <c r="IE248" s="109"/>
      <c r="IF248" s="109"/>
      <c r="IG248" s="109"/>
      <c r="IH248" s="109"/>
      <c r="II248" s="109"/>
      <c r="IJ248" s="109"/>
      <c r="IK248" s="109"/>
      <c r="IL248" s="109"/>
      <c r="IM248" s="109"/>
      <c r="IN248" s="109"/>
      <c r="IO248" s="109"/>
      <c r="IP248" s="109"/>
      <c r="IQ248" s="109"/>
      <c r="IR248" s="109"/>
      <c r="IS248" s="109"/>
      <c r="IT248" s="109"/>
      <c r="IU248" s="109"/>
      <c r="IV248" s="109"/>
    </row>
    <row r="249" spans="1:256" s="107" customFormat="1" x14ac:dyDescent="0.2">
      <c r="A249" s="106"/>
      <c r="B249" s="106"/>
      <c r="E249" s="19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109"/>
      <c r="BB249" s="109"/>
      <c r="BC249" s="109"/>
      <c r="BD249" s="109"/>
      <c r="BE249" s="109"/>
      <c r="BF249" s="109"/>
      <c r="BG249" s="109"/>
      <c r="BH249" s="109"/>
      <c r="BI249" s="109"/>
      <c r="BJ249" s="109"/>
      <c r="BK249" s="109"/>
      <c r="BL249" s="109"/>
      <c r="BM249" s="109"/>
      <c r="BN249" s="109"/>
      <c r="BO249" s="109"/>
      <c r="BP249" s="109"/>
      <c r="BQ249" s="109"/>
      <c r="BR249" s="109"/>
      <c r="BS249" s="109"/>
      <c r="BT249" s="109"/>
      <c r="BU249" s="109"/>
      <c r="BV249" s="109"/>
      <c r="BW249" s="109"/>
      <c r="BX249" s="109"/>
      <c r="BY249" s="109"/>
      <c r="BZ249" s="109"/>
      <c r="CA249" s="109"/>
      <c r="CB249" s="109"/>
      <c r="CC249" s="109"/>
      <c r="CD249" s="109"/>
      <c r="CE249" s="109"/>
      <c r="CF249" s="109"/>
      <c r="CG249" s="109"/>
      <c r="CH249" s="109"/>
      <c r="CI249" s="109"/>
      <c r="CJ249" s="109"/>
      <c r="CK249" s="109"/>
      <c r="CL249" s="109"/>
      <c r="CM249" s="109"/>
      <c r="CN249" s="109"/>
      <c r="CO249" s="109"/>
      <c r="CP249" s="109"/>
      <c r="CQ249" s="109"/>
      <c r="CR249" s="109"/>
      <c r="CS249" s="109"/>
      <c r="CT249" s="109"/>
      <c r="CU249" s="109"/>
      <c r="CV249" s="109"/>
      <c r="CW249" s="109"/>
      <c r="CX249" s="109"/>
      <c r="CY249" s="109"/>
      <c r="CZ249" s="109"/>
      <c r="DA249" s="109"/>
      <c r="DB249" s="109"/>
      <c r="DC249" s="109"/>
      <c r="DD249" s="109"/>
      <c r="DE249" s="109"/>
      <c r="DF249" s="109"/>
      <c r="DG249" s="109"/>
      <c r="DH249" s="109"/>
      <c r="DI249" s="109"/>
      <c r="DJ249" s="109"/>
      <c r="DK249" s="109"/>
      <c r="DL249" s="109"/>
      <c r="DM249" s="109"/>
      <c r="DN249" s="109"/>
      <c r="DO249" s="109"/>
      <c r="DP249" s="109"/>
      <c r="DQ249" s="109"/>
      <c r="DR249" s="109"/>
      <c r="DS249" s="109"/>
      <c r="DT249" s="109"/>
      <c r="DU249" s="109"/>
      <c r="DV249" s="109"/>
      <c r="DW249" s="109"/>
      <c r="DX249" s="109"/>
      <c r="DY249" s="109"/>
      <c r="DZ249" s="109"/>
      <c r="EA249" s="109"/>
      <c r="EB249" s="109"/>
      <c r="EC249" s="109"/>
      <c r="ED249" s="109"/>
      <c r="EE249" s="109"/>
      <c r="EF249" s="109"/>
      <c r="EG249" s="109"/>
      <c r="EH249" s="109"/>
      <c r="EI249" s="109"/>
      <c r="EJ249" s="109"/>
      <c r="EK249" s="109"/>
      <c r="EL249" s="109"/>
      <c r="EM249" s="109"/>
      <c r="EN249" s="109"/>
      <c r="EO249" s="109"/>
      <c r="EP249" s="109"/>
      <c r="EQ249" s="109"/>
      <c r="ER249" s="109"/>
      <c r="ES249" s="109"/>
      <c r="ET249" s="109"/>
      <c r="EU249" s="109"/>
      <c r="EV249" s="109"/>
      <c r="EW249" s="109"/>
      <c r="EX249" s="109"/>
      <c r="EY249" s="109"/>
      <c r="EZ249" s="109"/>
      <c r="FA249" s="109"/>
      <c r="FB249" s="109"/>
      <c r="FC249" s="109"/>
      <c r="FD249" s="109"/>
      <c r="FE249" s="109"/>
      <c r="FF249" s="109"/>
      <c r="FG249" s="109"/>
      <c r="FH249" s="109"/>
      <c r="FI249" s="109"/>
      <c r="FJ249" s="109"/>
      <c r="FK249" s="109"/>
      <c r="FL249" s="109"/>
      <c r="FM249" s="109"/>
      <c r="FN249" s="109"/>
      <c r="FO249" s="109"/>
      <c r="FP249" s="109"/>
      <c r="FQ249" s="109"/>
      <c r="FR249" s="109"/>
      <c r="FS249" s="109"/>
      <c r="FT249" s="109"/>
      <c r="FU249" s="109"/>
      <c r="FV249" s="109"/>
      <c r="FW249" s="109"/>
      <c r="FX249" s="109"/>
      <c r="FY249" s="109"/>
      <c r="FZ249" s="109"/>
      <c r="GA249" s="109"/>
      <c r="GB249" s="109"/>
      <c r="GC249" s="109"/>
      <c r="GD249" s="109"/>
      <c r="GE249" s="109"/>
      <c r="GF249" s="109"/>
      <c r="GG249" s="109"/>
      <c r="GH249" s="109"/>
      <c r="GI249" s="109"/>
      <c r="GJ249" s="109"/>
      <c r="GK249" s="109"/>
      <c r="GL249" s="109"/>
      <c r="GM249" s="109"/>
      <c r="GN249" s="109"/>
      <c r="GO249" s="109"/>
      <c r="GP249" s="109"/>
      <c r="GQ249" s="109"/>
      <c r="GR249" s="109"/>
      <c r="GS249" s="109"/>
      <c r="GT249" s="109"/>
      <c r="GU249" s="109"/>
      <c r="GV249" s="109"/>
      <c r="GW249" s="109"/>
      <c r="GX249" s="109"/>
      <c r="GY249" s="109"/>
      <c r="GZ249" s="109"/>
      <c r="HA249" s="109"/>
      <c r="HB249" s="109"/>
      <c r="HC249" s="109"/>
      <c r="HD249" s="109"/>
      <c r="HE249" s="109"/>
      <c r="HF249" s="109"/>
      <c r="HG249" s="109"/>
      <c r="HH249" s="109"/>
      <c r="HI249" s="109"/>
      <c r="HJ249" s="109"/>
      <c r="HK249" s="109"/>
      <c r="HL249" s="109"/>
      <c r="HM249" s="109"/>
      <c r="HN249" s="109"/>
      <c r="HO249" s="109"/>
      <c r="HP249" s="109"/>
      <c r="HQ249" s="109"/>
      <c r="HR249" s="109"/>
      <c r="HS249" s="109"/>
      <c r="HT249" s="109"/>
      <c r="HU249" s="109"/>
      <c r="HV249" s="109"/>
      <c r="HW249" s="109"/>
      <c r="HX249" s="109"/>
      <c r="HY249" s="109"/>
      <c r="HZ249" s="109"/>
      <c r="IA249" s="109"/>
      <c r="IB249" s="109"/>
      <c r="IC249" s="109"/>
      <c r="ID249" s="109"/>
      <c r="IE249" s="109"/>
      <c r="IF249" s="109"/>
      <c r="IG249" s="109"/>
      <c r="IH249" s="109"/>
      <c r="II249" s="109"/>
      <c r="IJ249" s="109"/>
      <c r="IK249" s="109"/>
      <c r="IL249" s="109"/>
      <c r="IM249" s="109"/>
      <c r="IN249" s="109"/>
      <c r="IO249" s="109"/>
      <c r="IP249" s="109"/>
      <c r="IQ249" s="109"/>
      <c r="IR249" s="109"/>
      <c r="IS249" s="109"/>
      <c r="IT249" s="109"/>
      <c r="IU249" s="109"/>
      <c r="IV249" s="109"/>
    </row>
    <row r="250" spans="1:256" s="107" customFormat="1" x14ac:dyDescent="0.2">
      <c r="A250" s="106"/>
      <c r="B250" s="106"/>
      <c r="E250" s="19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09"/>
      <c r="BU250" s="109"/>
      <c r="BV250" s="109"/>
      <c r="BW250" s="109"/>
      <c r="BX250" s="109"/>
      <c r="BY250" s="109"/>
      <c r="BZ250" s="109"/>
      <c r="CA250" s="109"/>
      <c r="CB250" s="109"/>
      <c r="CC250" s="109"/>
      <c r="CD250" s="109"/>
      <c r="CE250" s="109"/>
      <c r="CF250" s="109"/>
      <c r="CG250" s="109"/>
      <c r="CH250" s="109"/>
      <c r="CI250" s="109"/>
      <c r="CJ250" s="109"/>
      <c r="CK250" s="109"/>
      <c r="CL250" s="109"/>
      <c r="CM250" s="109"/>
      <c r="CN250" s="109"/>
      <c r="CO250" s="109"/>
      <c r="CP250" s="109"/>
      <c r="CQ250" s="109"/>
      <c r="CR250" s="109"/>
      <c r="CS250" s="109"/>
      <c r="CT250" s="109"/>
      <c r="CU250" s="109"/>
      <c r="CV250" s="109"/>
      <c r="CW250" s="109"/>
      <c r="CX250" s="109"/>
      <c r="CY250" s="109"/>
      <c r="CZ250" s="109"/>
      <c r="DA250" s="109"/>
      <c r="DB250" s="109"/>
      <c r="DC250" s="109"/>
      <c r="DD250" s="109"/>
      <c r="DE250" s="109"/>
      <c r="DF250" s="109"/>
      <c r="DG250" s="109"/>
      <c r="DH250" s="109"/>
      <c r="DI250" s="109"/>
      <c r="DJ250" s="109"/>
      <c r="DK250" s="109"/>
      <c r="DL250" s="109"/>
      <c r="DM250" s="109"/>
      <c r="DN250" s="109"/>
      <c r="DO250" s="109"/>
      <c r="DP250" s="109"/>
      <c r="DQ250" s="109"/>
      <c r="DR250" s="109"/>
      <c r="DS250" s="109"/>
      <c r="DT250" s="109"/>
      <c r="DU250" s="109"/>
      <c r="DV250" s="109"/>
      <c r="DW250" s="109"/>
      <c r="DX250" s="109"/>
      <c r="DY250" s="109"/>
      <c r="DZ250" s="109"/>
      <c r="EA250" s="109"/>
      <c r="EB250" s="109"/>
      <c r="EC250" s="109"/>
      <c r="ED250" s="109"/>
      <c r="EE250" s="109"/>
      <c r="EF250" s="109"/>
      <c r="EG250" s="109"/>
      <c r="EH250" s="109"/>
      <c r="EI250" s="109"/>
      <c r="EJ250" s="109"/>
      <c r="EK250" s="109"/>
      <c r="EL250" s="109"/>
      <c r="EM250" s="109"/>
      <c r="EN250" s="109"/>
      <c r="EO250" s="109"/>
      <c r="EP250" s="109"/>
      <c r="EQ250" s="109"/>
      <c r="ER250" s="109"/>
      <c r="ES250" s="109"/>
      <c r="ET250" s="109"/>
      <c r="EU250" s="109"/>
      <c r="EV250" s="109"/>
      <c r="EW250" s="109"/>
      <c r="EX250" s="109"/>
      <c r="EY250" s="109"/>
      <c r="EZ250" s="109"/>
      <c r="FA250" s="109"/>
      <c r="FB250" s="109"/>
      <c r="FC250" s="109"/>
      <c r="FD250" s="109"/>
      <c r="FE250" s="109"/>
      <c r="FF250" s="109"/>
      <c r="FG250" s="109"/>
      <c r="FH250" s="109"/>
      <c r="FI250" s="109"/>
      <c r="FJ250" s="109"/>
      <c r="FK250" s="109"/>
      <c r="FL250" s="109"/>
      <c r="FM250" s="109"/>
      <c r="FN250" s="109"/>
      <c r="FO250" s="109"/>
      <c r="FP250" s="109"/>
      <c r="FQ250" s="109"/>
      <c r="FR250" s="109"/>
      <c r="FS250" s="109"/>
      <c r="FT250" s="109"/>
      <c r="FU250" s="109"/>
      <c r="FV250" s="109"/>
      <c r="FW250" s="109"/>
      <c r="FX250" s="109"/>
      <c r="FY250" s="109"/>
      <c r="FZ250" s="109"/>
      <c r="GA250" s="109"/>
      <c r="GB250" s="109"/>
      <c r="GC250" s="109"/>
      <c r="GD250" s="109"/>
      <c r="GE250" s="109"/>
      <c r="GF250" s="109"/>
      <c r="GG250" s="109"/>
      <c r="GH250" s="109"/>
      <c r="GI250" s="109"/>
      <c r="GJ250" s="109"/>
      <c r="GK250" s="109"/>
      <c r="GL250" s="109"/>
      <c r="GM250" s="109"/>
      <c r="GN250" s="109"/>
      <c r="GO250" s="109"/>
      <c r="GP250" s="109"/>
      <c r="GQ250" s="109"/>
      <c r="GR250" s="109"/>
      <c r="GS250" s="109"/>
      <c r="GT250" s="109"/>
      <c r="GU250" s="109"/>
      <c r="GV250" s="109"/>
      <c r="GW250" s="109"/>
      <c r="GX250" s="109"/>
      <c r="GY250" s="109"/>
      <c r="GZ250" s="109"/>
      <c r="HA250" s="109"/>
      <c r="HB250" s="109"/>
      <c r="HC250" s="109"/>
      <c r="HD250" s="109"/>
      <c r="HE250" s="109"/>
      <c r="HF250" s="109"/>
      <c r="HG250" s="109"/>
      <c r="HH250" s="109"/>
      <c r="HI250" s="109"/>
      <c r="HJ250" s="109"/>
      <c r="HK250" s="109"/>
      <c r="HL250" s="109"/>
      <c r="HM250" s="109"/>
      <c r="HN250" s="109"/>
      <c r="HO250" s="109"/>
      <c r="HP250" s="109"/>
      <c r="HQ250" s="109"/>
      <c r="HR250" s="109"/>
      <c r="HS250" s="109"/>
      <c r="HT250" s="109"/>
      <c r="HU250" s="109"/>
      <c r="HV250" s="109"/>
      <c r="HW250" s="109"/>
      <c r="HX250" s="109"/>
      <c r="HY250" s="109"/>
      <c r="HZ250" s="109"/>
      <c r="IA250" s="109"/>
      <c r="IB250" s="109"/>
      <c r="IC250" s="109"/>
      <c r="ID250" s="109"/>
      <c r="IE250" s="109"/>
      <c r="IF250" s="109"/>
      <c r="IG250" s="109"/>
      <c r="IH250" s="109"/>
      <c r="II250" s="109"/>
      <c r="IJ250" s="109"/>
      <c r="IK250" s="109"/>
      <c r="IL250" s="109"/>
      <c r="IM250" s="109"/>
      <c r="IN250" s="109"/>
      <c r="IO250" s="109"/>
      <c r="IP250" s="109"/>
      <c r="IQ250" s="109"/>
      <c r="IR250" s="109"/>
      <c r="IS250" s="109"/>
      <c r="IT250" s="109"/>
      <c r="IU250" s="109"/>
      <c r="IV250" s="109"/>
    </row>
    <row r="251" spans="1:256" s="107" customFormat="1" x14ac:dyDescent="0.2">
      <c r="A251" s="106"/>
      <c r="B251" s="106"/>
      <c r="E251" s="19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09"/>
      <c r="BU251" s="109"/>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09"/>
      <c r="DJ251" s="109"/>
      <c r="DK251" s="109"/>
      <c r="DL251" s="109"/>
      <c r="DM251" s="109"/>
      <c r="DN251" s="109"/>
      <c r="DO251" s="109"/>
      <c r="DP251" s="109"/>
      <c r="DQ251" s="109"/>
      <c r="DR251" s="109"/>
      <c r="DS251" s="109"/>
      <c r="DT251" s="109"/>
      <c r="DU251" s="109"/>
      <c r="DV251" s="109"/>
      <c r="DW251" s="109"/>
      <c r="DX251" s="109"/>
      <c r="DY251" s="109"/>
      <c r="DZ251" s="109"/>
      <c r="EA251" s="109"/>
      <c r="EB251" s="109"/>
      <c r="EC251" s="109"/>
      <c r="ED251" s="109"/>
      <c r="EE251" s="109"/>
      <c r="EF251" s="109"/>
      <c r="EG251" s="109"/>
      <c r="EH251" s="109"/>
      <c r="EI251" s="109"/>
      <c r="EJ251" s="109"/>
      <c r="EK251" s="109"/>
      <c r="EL251" s="109"/>
      <c r="EM251" s="109"/>
      <c r="EN251" s="109"/>
      <c r="EO251" s="109"/>
      <c r="EP251" s="109"/>
      <c r="EQ251" s="109"/>
      <c r="ER251" s="109"/>
      <c r="ES251" s="109"/>
      <c r="ET251" s="109"/>
      <c r="EU251" s="109"/>
      <c r="EV251" s="109"/>
      <c r="EW251" s="109"/>
      <c r="EX251" s="109"/>
      <c r="EY251" s="109"/>
      <c r="EZ251" s="109"/>
      <c r="FA251" s="109"/>
      <c r="FB251" s="109"/>
      <c r="FC251" s="109"/>
      <c r="FD251" s="109"/>
      <c r="FE251" s="109"/>
      <c r="FF251" s="109"/>
      <c r="FG251" s="109"/>
      <c r="FH251" s="109"/>
      <c r="FI251" s="109"/>
      <c r="FJ251" s="109"/>
      <c r="FK251" s="109"/>
      <c r="FL251" s="109"/>
      <c r="FM251" s="109"/>
      <c r="FN251" s="109"/>
      <c r="FO251" s="109"/>
      <c r="FP251" s="109"/>
      <c r="FQ251" s="109"/>
      <c r="FR251" s="109"/>
      <c r="FS251" s="109"/>
      <c r="FT251" s="109"/>
      <c r="FU251" s="109"/>
      <c r="FV251" s="109"/>
      <c r="FW251" s="109"/>
      <c r="FX251" s="109"/>
      <c r="FY251" s="109"/>
      <c r="FZ251" s="109"/>
      <c r="GA251" s="109"/>
      <c r="GB251" s="109"/>
      <c r="GC251" s="109"/>
      <c r="GD251" s="109"/>
      <c r="GE251" s="109"/>
      <c r="GF251" s="109"/>
      <c r="GG251" s="109"/>
      <c r="GH251" s="109"/>
      <c r="GI251" s="109"/>
      <c r="GJ251" s="109"/>
      <c r="GK251" s="109"/>
      <c r="GL251" s="109"/>
      <c r="GM251" s="109"/>
      <c r="GN251" s="109"/>
      <c r="GO251" s="109"/>
      <c r="GP251" s="109"/>
      <c r="GQ251" s="109"/>
      <c r="GR251" s="109"/>
      <c r="GS251" s="109"/>
      <c r="GT251" s="109"/>
      <c r="GU251" s="109"/>
      <c r="GV251" s="109"/>
      <c r="GW251" s="109"/>
      <c r="GX251" s="109"/>
      <c r="GY251" s="109"/>
      <c r="GZ251" s="109"/>
      <c r="HA251" s="109"/>
      <c r="HB251" s="109"/>
      <c r="HC251" s="109"/>
      <c r="HD251" s="109"/>
      <c r="HE251" s="109"/>
      <c r="HF251" s="109"/>
      <c r="HG251" s="109"/>
      <c r="HH251" s="109"/>
      <c r="HI251" s="109"/>
      <c r="HJ251" s="109"/>
      <c r="HK251" s="109"/>
      <c r="HL251" s="109"/>
      <c r="HM251" s="109"/>
      <c r="HN251" s="109"/>
      <c r="HO251" s="109"/>
      <c r="HP251" s="109"/>
      <c r="HQ251" s="109"/>
      <c r="HR251" s="109"/>
      <c r="HS251" s="109"/>
      <c r="HT251" s="109"/>
      <c r="HU251" s="109"/>
      <c r="HV251" s="109"/>
      <c r="HW251" s="109"/>
      <c r="HX251" s="109"/>
      <c r="HY251" s="109"/>
      <c r="HZ251" s="109"/>
      <c r="IA251" s="109"/>
      <c r="IB251" s="109"/>
      <c r="IC251" s="109"/>
      <c r="ID251" s="109"/>
      <c r="IE251" s="109"/>
      <c r="IF251" s="109"/>
      <c r="IG251" s="109"/>
      <c r="IH251" s="109"/>
      <c r="II251" s="109"/>
      <c r="IJ251" s="109"/>
      <c r="IK251" s="109"/>
      <c r="IL251" s="109"/>
      <c r="IM251" s="109"/>
      <c r="IN251" s="109"/>
      <c r="IO251" s="109"/>
      <c r="IP251" s="109"/>
      <c r="IQ251" s="109"/>
      <c r="IR251" s="109"/>
      <c r="IS251" s="109"/>
      <c r="IT251" s="109"/>
      <c r="IU251" s="109"/>
      <c r="IV251" s="109"/>
    </row>
    <row r="252" spans="1:256" s="107" customFormat="1" x14ac:dyDescent="0.2">
      <c r="A252" s="106"/>
      <c r="B252" s="106"/>
      <c r="E252" s="19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c r="CM252" s="109"/>
      <c r="CN252" s="109"/>
      <c r="CO252" s="109"/>
      <c r="CP252" s="109"/>
      <c r="CQ252" s="109"/>
      <c r="CR252" s="109"/>
      <c r="CS252" s="109"/>
      <c r="CT252" s="109"/>
      <c r="CU252" s="109"/>
      <c r="CV252" s="109"/>
      <c r="CW252" s="109"/>
      <c r="CX252" s="109"/>
      <c r="CY252" s="109"/>
      <c r="CZ252" s="109"/>
      <c r="DA252" s="109"/>
      <c r="DB252" s="109"/>
      <c r="DC252" s="109"/>
      <c r="DD252" s="109"/>
      <c r="DE252" s="109"/>
      <c r="DF252" s="109"/>
      <c r="DG252" s="109"/>
      <c r="DH252" s="109"/>
      <c r="DI252" s="109"/>
      <c r="DJ252" s="109"/>
      <c r="DK252" s="109"/>
      <c r="DL252" s="109"/>
      <c r="DM252" s="109"/>
      <c r="DN252" s="109"/>
      <c r="DO252" s="109"/>
      <c r="DP252" s="109"/>
      <c r="DQ252" s="109"/>
      <c r="DR252" s="109"/>
      <c r="DS252" s="109"/>
      <c r="DT252" s="109"/>
      <c r="DU252" s="109"/>
      <c r="DV252" s="109"/>
      <c r="DW252" s="109"/>
      <c r="DX252" s="109"/>
      <c r="DY252" s="109"/>
      <c r="DZ252" s="109"/>
      <c r="EA252" s="109"/>
      <c r="EB252" s="109"/>
      <c r="EC252" s="109"/>
      <c r="ED252" s="109"/>
      <c r="EE252" s="109"/>
      <c r="EF252" s="109"/>
      <c r="EG252" s="109"/>
      <c r="EH252" s="109"/>
      <c r="EI252" s="109"/>
      <c r="EJ252" s="109"/>
      <c r="EK252" s="109"/>
      <c r="EL252" s="109"/>
      <c r="EM252" s="109"/>
      <c r="EN252" s="109"/>
      <c r="EO252" s="109"/>
      <c r="EP252" s="109"/>
      <c r="EQ252" s="109"/>
      <c r="ER252" s="109"/>
      <c r="ES252" s="109"/>
      <c r="ET252" s="109"/>
      <c r="EU252" s="109"/>
      <c r="EV252" s="109"/>
      <c r="EW252" s="109"/>
      <c r="EX252" s="109"/>
      <c r="EY252" s="109"/>
      <c r="EZ252" s="109"/>
      <c r="FA252" s="109"/>
      <c r="FB252" s="109"/>
      <c r="FC252" s="109"/>
      <c r="FD252" s="109"/>
      <c r="FE252" s="109"/>
      <c r="FF252" s="109"/>
      <c r="FG252" s="109"/>
      <c r="FH252" s="109"/>
      <c r="FI252" s="109"/>
      <c r="FJ252" s="109"/>
      <c r="FK252" s="109"/>
      <c r="FL252" s="109"/>
      <c r="FM252" s="109"/>
      <c r="FN252" s="109"/>
      <c r="FO252" s="109"/>
      <c r="FP252" s="109"/>
      <c r="FQ252" s="109"/>
      <c r="FR252" s="109"/>
      <c r="FS252" s="109"/>
      <c r="FT252" s="109"/>
      <c r="FU252" s="109"/>
      <c r="FV252" s="109"/>
      <c r="FW252" s="109"/>
      <c r="FX252" s="109"/>
      <c r="FY252" s="109"/>
      <c r="FZ252" s="109"/>
      <c r="GA252" s="109"/>
      <c r="GB252" s="109"/>
      <c r="GC252" s="109"/>
      <c r="GD252" s="109"/>
      <c r="GE252" s="109"/>
      <c r="GF252" s="109"/>
      <c r="GG252" s="109"/>
      <c r="GH252" s="109"/>
      <c r="GI252" s="109"/>
      <c r="GJ252" s="109"/>
      <c r="GK252" s="109"/>
      <c r="GL252" s="109"/>
      <c r="GM252" s="109"/>
      <c r="GN252" s="109"/>
      <c r="GO252" s="109"/>
      <c r="GP252" s="109"/>
      <c r="GQ252" s="109"/>
      <c r="GR252" s="109"/>
      <c r="GS252" s="109"/>
      <c r="GT252" s="109"/>
      <c r="GU252" s="109"/>
      <c r="GV252" s="109"/>
      <c r="GW252" s="109"/>
      <c r="GX252" s="109"/>
      <c r="GY252" s="109"/>
      <c r="GZ252" s="109"/>
      <c r="HA252" s="109"/>
      <c r="HB252" s="109"/>
      <c r="HC252" s="109"/>
      <c r="HD252" s="109"/>
      <c r="HE252" s="109"/>
      <c r="HF252" s="109"/>
      <c r="HG252" s="109"/>
      <c r="HH252" s="109"/>
      <c r="HI252" s="109"/>
      <c r="HJ252" s="109"/>
      <c r="HK252" s="109"/>
      <c r="HL252" s="109"/>
      <c r="HM252" s="109"/>
      <c r="HN252" s="109"/>
      <c r="HO252" s="109"/>
      <c r="HP252" s="109"/>
      <c r="HQ252" s="109"/>
      <c r="HR252" s="109"/>
      <c r="HS252" s="109"/>
      <c r="HT252" s="109"/>
      <c r="HU252" s="109"/>
      <c r="HV252" s="109"/>
      <c r="HW252" s="109"/>
      <c r="HX252" s="109"/>
      <c r="HY252" s="109"/>
      <c r="HZ252" s="109"/>
      <c r="IA252" s="109"/>
      <c r="IB252" s="109"/>
      <c r="IC252" s="109"/>
      <c r="ID252" s="109"/>
      <c r="IE252" s="109"/>
      <c r="IF252" s="109"/>
      <c r="IG252" s="109"/>
      <c r="IH252" s="109"/>
      <c r="II252" s="109"/>
      <c r="IJ252" s="109"/>
      <c r="IK252" s="109"/>
      <c r="IL252" s="109"/>
      <c r="IM252" s="109"/>
      <c r="IN252" s="109"/>
      <c r="IO252" s="109"/>
      <c r="IP252" s="109"/>
      <c r="IQ252" s="109"/>
      <c r="IR252" s="109"/>
      <c r="IS252" s="109"/>
      <c r="IT252" s="109"/>
      <c r="IU252" s="109"/>
      <c r="IV252" s="109"/>
    </row>
    <row r="253" spans="1:256" s="107" customFormat="1" x14ac:dyDescent="0.2">
      <c r="A253" s="106"/>
      <c r="B253" s="106"/>
      <c r="E253" s="19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109"/>
      <c r="BB253" s="109"/>
      <c r="BC253" s="109"/>
      <c r="BD253" s="109"/>
      <c r="BE253" s="109"/>
      <c r="BF253" s="109"/>
      <c r="BG253" s="109"/>
      <c r="BH253" s="109"/>
      <c r="BI253" s="109"/>
      <c r="BJ253" s="109"/>
      <c r="BK253" s="109"/>
      <c r="BL253" s="109"/>
      <c r="BM253" s="109"/>
      <c r="BN253" s="109"/>
      <c r="BO253" s="109"/>
      <c r="BP253" s="109"/>
      <c r="BQ253" s="109"/>
      <c r="BR253" s="109"/>
      <c r="BS253" s="109"/>
      <c r="BT253" s="109"/>
      <c r="BU253" s="109"/>
      <c r="BV253" s="109"/>
      <c r="BW253" s="109"/>
      <c r="BX253" s="109"/>
      <c r="BY253" s="109"/>
      <c r="BZ253" s="109"/>
      <c r="CA253" s="109"/>
      <c r="CB253" s="109"/>
      <c r="CC253" s="109"/>
      <c r="CD253" s="109"/>
      <c r="CE253" s="109"/>
      <c r="CF253" s="109"/>
      <c r="CG253" s="109"/>
      <c r="CH253" s="109"/>
      <c r="CI253" s="109"/>
      <c r="CJ253" s="109"/>
      <c r="CK253" s="109"/>
      <c r="CL253" s="109"/>
      <c r="CM253" s="109"/>
      <c r="CN253" s="109"/>
      <c r="CO253" s="109"/>
      <c r="CP253" s="109"/>
      <c r="CQ253" s="109"/>
      <c r="CR253" s="109"/>
      <c r="CS253" s="109"/>
      <c r="CT253" s="109"/>
      <c r="CU253" s="109"/>
      <c r="CV253" s="109"/>
      <c r="CW253" s="109"/>
      <c r="CX253" s="109"/>
      <c r="CY253" s="109"/>
      <c r="CZ253" s="109"/>
      <c r="DA253" s="109"/>
      <c r="DB253" s="109"/>
      <c r="DC253" s="109"/>
      <c r="DD253" s="109"/>
      <c r="DE253" s="109"/>
      <c r="DF253" s="109"/>
      <c r="DG253" s="109"/>
      <c r="DH253" s="109"/>
      <c r="DI253" s="109"/>
      <c r="DJ253" s="109"/>
      <c r="DK253" s="109"/>
      <c r="DL253" s="109"/>
      <c r="DM253" s="109"/>
      <c r="DN253" s="109"/>
      <c r="DO253" s="109"/>
      <c r="DP253" s="109"/>
      <c r="DQ253" s="109"/>
      <c r="DR253" s="109"/>
      <c r="DS253" s="109"/>
      <c r="DT253" s="109"/>
      <c r="DU253" s="109"/>
      <c r="DV253" s="109"/>
      <c r="DW253" s="109"/>
      <c r="DX253" s="109"/>
      <c r="DY253" s="109"/>
      <c r="DZ253" s="109"/>
      <c r="EA253" s="109"/>
      <c r="EB253" s="109"/>
      <c r="EC253" s="109"/>
      <c r="ED253" s="109"/>
      <c r="EE253" s="109"/>
      <c r="EF253" s="109"/>
      <c r="EG253" s="109"/>
      <c r="EH253" s="109"/>
      <c r="EI253" s="109"/>
      <c r="EJ253" s="109"/>
      <c r="EK253" s="109"/>
      <c r="EL253" s="109"/>
      <c r="EM253" s="109"/>
      <c r="EN253" s="109"/>
      <c r="EO253" s="109"/>
      <c r="EP253" s="109"/>
      <c r="EQ253" s="109"/>
      <c r="ER253" s="109"/>
      <c r="ES253" s="109"/>
      <c r="ET253" s="109"/>
      <c r="EU253" s="109"/>
      <c r="EV253" s="109"/>
      <c r="EW253" s="109"/>
      <c r="EX253" s="109"/>
      <c r="EY253" s="109"/>
      <c r="EZ253" s="109"/>
      <c r="FA253" s="109"/>
      <c r="FB253" s="109"/>
      <c r="FC253" s="109"/>
      <c r="FD253" s="109"/>
      <c r="FE253" s="109"/>
      <c r="FF253" s="109"/>
      <c r="FG253" s="109"/>
      <c r="FH253" s="109"/>
      <c r="FI253" s="109"/>
      <c r="FJ253" s="109"/>
      <c r="FK253" s="109"/>
      <c r="FL253" s="109"/>
      <c r="FM253" s="109"/>
      <c r="FN253" s="109"/>
      <c r="FO253" s="109"/>
      <c r="FP253" s="109"/>
      <c r="FQ253" s="109"/>
      <c r="FR253" s="109"/>
      <c r="FS253" s="109"/>
      <c r="FT253" s="109"/>
      <c r="FU253" s="109"/>
      <c r="FV253" s="109"/>
      <c r="FW253" s="109"/>
      <c r="FX253" s="109"/>
      <c r="FY253" s="109"/>
      <c r="FZ253" s="109"/>
      <c r="GA253" s="109"/>
      <c r="GB253" s="109"/>
      <c r="GC253" s="109"/>
      <c r="GD253" s="109"/>
      <c r="GE253" s="109"/>
      <c r="GF253" s="109"/>
      <c r="GG253" s="109"/>
      <c r="GH253" s="109"/>
      <c r="GI253" s="109"/>
      <c r="GJ253" s="109"/>
      <c r="GK253" s="109"/>
      <c r="GL253" s="109"/>
      <c r="GM253" s="109"/>
      <c r="GN253" s="109"/>
      <c r="GO253" s="109"/>
      <c r="GP253" s="109"/>
      <c r="GQ253" s="109"/>
      <c r="GR253" s="109"/>
      <c r="GS253" s="109"/>
      <c r="GT253" s="109"/>
      <c r="GU253" s="109"/>
      <c r="GV253" s="109"/>
      <c r="GW253" s="109"/>
      <c r="GX253" s="109"/>
      <c r="GY253" s="109"/>
      <c r="GZ253" s="109"/>
      <c r="HA253" s="109"/>
      <c r="HB253" s="109"/>
      <c r="HC253" s="109"/>
      <c r="HD253" s="109"/>
      <c r="HE253" s="109"/>
      <c r="HF253" s="109"/>
      <c r="HG253" s="109"/>
      <c r="HH253" s="109"/>
      <c r="HI253" s="109"/>
      <c r="HJ253" s="109"/>
      <c r="HK253" s="109"/>
      <c r="HL253" s="109"/>
      <c r="HM253" s="109"/>
      <c r="HN253" s="109"/>
      <c r="HO253" s="109"/>
      <c r="HP253" s="109"/>
      <c r="HQ253" s="109"/>
      <c r="HR253" s="109"/>
      <c r="HS253" s="109"/>
      <c r="HT253" s="109"/>
      <c r="HU253" s="109"/>
      <c r="HV253" s="109"/>
      <c r="HW253" s="109"/>
      <c r="HX253" s="109"/>
      <c r="HY253" s="109"/>
      <c r="HZ253" s="109"/>
      <c r="IA253" s="109"/>
      <c r="IB253" s="109"/>
      <c r="IC253" s="109"/>
      <c r="ID253" s="109"/>
      <c r="IE253" s="109"/>
      <c r="IF253" s="109"/>
      <c r="IG253" s="109"/>
      <c r="IH253" s="109"/>
      <c r="II253" s="109"/>
      <c r="IJ253" s="109"/>
      <c r="IK253" s="109"/>
      <c r="IL253" s="109"/>
      <c r="IM253" s="109"/>
      <c r="IN253" s="109"/>
      <c r="IO253" s="109"/>
      <c r="IP253" s="109"/>
      <c r="IQ253" s="109"/>
      <c r="IR253" s="109"/>
      <c r="IS253" s="109"/>
      <c r="IT253" s="109"/>
      <c r="IU253" s="109"/>
      <c r="IV253" s="109"/>
    </row>
    <row r="254" spans="1:256" s="107" customFormat="1" x14ac:dyDescent="0.2">
      <c r="A254" s="106"/>
      <c r="B254" s="106"/>
      <c r="E254" s="19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109"/>
      <c r="BB254" s="109"/>
      <c r="BC254" s="109"/>
      <c r="BD254" s="109"/>
      <c r="BE254" s="109"/>
      <c r="BF254" s="109"/>
      <c r="BG254" s="109"/>
      <c r="BH254" s="109"/>
      <c r="BI254" s="109"/>
      <c r="BJ254" s="109"/>
      <c r="BK254" s="109"/>
      <c r="BL254" s="109"/>
      <c r="BM254" s="109"/>
      <c r="BN254" s="109"/>
      <c r="BO254" s="109"/>
      <c r="BP254" s="109"/>
      <c r="BQ254" s="109"/>
      <c r="BR254" s="109"/>
      <c r="BS254" s="109"/>
      <c r="BT254" s="109"/>
      <c r="BU254" s="109"/>
      <c r="BV254" s="109"/>
      <c r="BW254" s="109"/>
      <c r="BX254" s="109"/>
      <c r="BY254" s="109"/>
      <c r="BZ254" s="109"/>
      <c r="CA254" s="109"/>
      <c r="CB254" s="109"/>
      <c r="CC254" s="109"/>
      <c r="CD254" s="109"/>
      <c r="CE254" s="109"/>
      <c r="CF254" s="109"/>
      <c r="CG254" s="109"/>
      <c r="CH254" s="109"/>
      <c r="CI254" s="109"/>
      <c r="CJ254" s="109"/>
      <c r="CK254" s="109"/>
      <c r="CL254" s="109"/>
      <c r="CM254" s="109"/>
      <c r="CN254" s="109"/>
      <c r="CO254" s="109"/>
      <c r="CP254" s="109"/>
      <c r="CQ254" s="109"/>
      <c r="CR254" s="109"/>
      <c r="CS254" s="109"/>
      <c r="CT254" s="109"/>
      <c r="CU254" s="109"/>
      <c r="CV254" s="109"/>
      <c r="CW254" s="109"/>
      <c r="CX254" s="109"/>
      <c r="CY254" s="109"/>
      <c r="CZ254" s="109"/>
      <c r="DA254" s="109"/>
      <c r="DB254" s="109"/>
      <c r="DC254" s="109"/>
      <c r="DD254" s="109"/>
      <c r="DE254" s="109"/>
      <c r="DF254" s="109"/>
      <c r="DG254" s="109"/>
      <c r="DH254" s="109"/>
      <c r="DI254" s="109"/>
      <c r="DJ254" s="109"/>
      <c r="DK254" s="109"/>
      <c r="DL254" s="109"/>
      <c r="DM254" s="109"/>
      <c r="DN254" s="109"/>
      <c r="DO254" s="109"/>
      <c r="DP254" s="109"/>
      <c r="DQ254" s="109"/>
      <c r="DR254" s="109"/>
      <c r="DS254" s="109"/>
      <c r="DT254" s="109"/>
      <c r="DU254" s="109"/>
      <c r="DV254" s="109"/>
      <c r="DW254" s="109"/>
      <c r="DX254" s="109"/>
      <c r="DY254" s="109"/>
      <c r="DZ254" s="109"/>
      <c r="EA254" s="109"/>
      <c r="EB254" s="109"/>
      <c r="EC254" s="109"/>
      <c r="ED254" s="109"/>
      <c r="EE254" s="109"/>
      <c r="EF254" s="109"/>
      <c r="EG254" s="109"/>
      <c r="EH254" s="109"/>
      <c r="EI254" s="109"/>
      <c r="EJ254" s="109"/>
      <c r="EK254" s="109"/>
      <c r="EL254" s="109"/>
      <c r="EM254" s="109"/>
      <c r="EN254" s="109"/>
      <c r="EO254" s="109"/>
      <c r="EP254" s="109"/>
      <c r="EQ254" s="109"/>
      <c r="ER254" s="109"/>
      <c r="ES254" s="109"/>
      <c r="ET254" s="109"/>
      <c r="EU254" s="109"/>
      <c r="EV254" s="109"/>
      <c r="EW254" s="109"/>
      <c r="EX254" s="109"/>
      <c r="EY254" s="109"/>
      <c r="EZ254" s="109"/>
      <c r="FA254" s="109"/>
      <c r="FB254" s="109"/>
      <c r="FC254" s="109"/>
      <c r="FD254" s="109"/>
      <c r="FE254" s="109"/>
      <c r="FF254" s="109"/>
      <c r="FG254" s="109"/>
      <c r="FH254" s="109"/>
      <c r="FI254" s="109"/>
      <c r="FJ254" s="109"/>
      <c r="FK254" s="109"/>
      <c r="FL254" s="109"/>
      <c r="FM254" s="109"/>
      <c r="FN254" s="109"/>
      <c r="FO254" s="109"/>
      <c r="FP254" s="109"/>
      <c r="FQ254" s="109"/>
      <c r="FR254" s="109"/>
      <c r="FS254" s="109"/>
      <c r="FT254" s="109"/>
      <c r="FU254" s="109"/>
      <c r="FV254" s="109"/>
      <c r="FW254" s="109"/>
      <c r="FX254" s="109"/>
      <c r="FY254" s="109"/>
      <c r="FZ254" s="109"/>
      <c r="GA254" s="109"/>
      <c r="GB254" s="109"/>
      <c r="GC254" s="109"/>
      <c r="GD254" s="109"/>
      <c r="GE254" s="109"/>
      <c r="GF254" s="109"/>
      <c r="GG254" s="109"/>
      <c r="GH254" s="109"/>
      <c r="GI254" s="109"/>
      <c r="GJ254" s="109"/>
      <c r="GK254" s="109"/>
      <c r="GL254" s="109"/>
      <c r="GM254" s="109"/>
      <c r="GN254" s="109"/>
      <c r="GO254" s="109"/>
      <c r="GP254" s="109"/>
      <c r="GQ254" s="109"/>
      <c r="GR254" s="109"/>
      <c r="GS254" s="109"/>
      <c r="GT254" s="109"/>
      <c r="GU254" s="109"/>
      <c r="GV254" s="109"/>
      <c r="GW254" s="109"/>
      <c r="GX254" s="109"/>
      <c r="GY254" s="109"/>
      <c r="GZ254" s="109"/>
      <c r="HA254" s="109"/>
      <c r="HB254" s="109"/>
      <c r="HC254" s="109"/>
      <c r="HD254" s="109"/>
      <c r="HE254" s="109"/>
      <c r="HF254" s="109"/>
      <c r="HG254" s="109"/>
      <c r="HH254" s="109"/>
      <c r="HI254" s="109"/>
      <c r="HJ254" s="109"/>
      <c r="HK254" s="109"/>
      <c r="HL254" s="109"/>
      <c r="HM254" s="109"/>
      <c r="HN254" s="109"/>
      <c r="HO254" s="109"/>
      <c r="HP254" s="109"/>
      <c r="HQ254" s="109"/>
      <c r="HR254" s="109"/>
      <c r="HS254" s="109"/>
      <c r="HT254" s="109"/>
      <c r="HU254" s="109"/>
      <c r="HV254" s="109"/>
      <c r="HW254" s="109"/>
      <c r="HX254" s="109"/>
      <c r="HY254" s="109"/>
      <c r="HZ254" s="109"/>
      <c r="IA254" s="109"/>
      <c r="IB254" s="109"/>
      <c r="IC254" s="109"/>
      <c r="ID254" s="109"/>
      <c r="IE254" s="109"/>
      <c r="IF254" s="109"/>
      <c r="IG254" s="109"/>
      <c r="IH254" s="109"/>
      <c r="II254" s="109"/>
      <c r="IJ254" s="109"/>
      <c r="IK254" s="109"/>
      <c r="IL254" s="109"/>
      <c r="IM254" s="109"/>
      <c r="IN254" s="109"/>
      <c r="IO254" s="109"/>
      <c r="IP254" s="109"/>
      <c r="IQ254" s="109"/>
      <c r="IR254" s="109"/>
      <c r="IS254" s="109"/>
      <c r="IT254" s="109"/>
      <c r="IU254" s="109"/>
      <c r="IV254" s="109"/>
    </row>
    <row r="255" spans="1:256" s="107" customFormat="1" x14ac:dyDescent="0.2">
      <c r="A255" s="106"/>
      <c r="B255" s="106"/>
      <c r="E255" s="19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109"/>
      <c r="BB255" s="109"/>
      <c r="BC255" s="109"/>
      <c r="BD255" s="109"/>
      <c r="BE255" s="109"/>
      <c r="BF255" s="109"/>
      <c r="BG255" s="109"/>
      <c r="BH255" s="109"/>
      <c r="BI255" s="109"/>
      <c r="BJ255" s="109"/>
      <c r="BK255" s="109"/>
      <c r="BL255" s="109"/>
      <c r="BM255" s="109"/>
      <c r="BN255" s="109"/>
      <c r="BO255" s="109"/>
      <c r="BP255" s="109"/>
      <c r="BQ255" s="109"/>
      <c r="BR255" s="109"/>
      <c r="BS255" s="109"/>
      <c r="BT255" s="109"/>
      <c r="BU255" s="109"/>
      <c r="BV255" s="109"/>
      <c r="BW255" s="109"/>
      <c r="BX255" s="109"/>
      <c r="BY255" s="109"/>
      <c r="BZ255" s="109"/>
      <c r="CA255" s="109"/>
      <c r="CB255" s="109"/>
      <c r="CC255" s="109"/>
      <c r="CD255" s="109"/>
      <c r="CE255" s="109"/>
      <c r="CF255" s="109"/>
      <c r="CG255" s="109"/>
      <c r="CH255" s="109"/>
      <c r="CI255" s="109"/>
      <c r="CJ255" s="109"/>
      <c r="CK255" s="109"/>
      <c r="CL255" s="109"/>
      <c r="CM255" s="109"/>
      <c r="CN255" s="109"/>
      <c r="CO255" s="109"/>
      <c r="CP255" s="109"/>
      <c r="CQ255" s="109"/>
      <c r="CR255" s="109"/>
      <c r="CS255" s="109"/>
      <c r="CT255" s="109"/>
      <c r="CU255" s="109"/>
      <c r="CV255" s="109"/>
      <c r="CW255" s="109"/>
      <c r="CX255" s="109"/>
      <c r="CY255" s="109"/>
      <c r="CZ255" s="109"/>
      <c r="DA255" s="109"/>
      <c r="DB255" s="109"/>
      <c r="DC255" s="109"/>
      <c r="DD255" s="109"/>
      <c r="DE255" s="109"/>
      <c r="DF255" s="109"/>
      <c r="DG255" s="109"/>
      <c r="DH255" s="109"/>
      <c r="DI255" s="109"/>
      <c r="DJ255" s="109"/>
      <c r="DK255" s="109"/>
      <c r="DL255" s="109"/>
      <c r="DM255" s="109"/>
      <c r="DN255" s="109"/>
      <c r="DO255" s="109"/>
      <c r="DP255" s="109"/>
      <c r="DQ255" s="109"/>
      <c r="DR255" s="109"/>
      <c r="DS255" s="109"/>
      <c r="DT255" s="109"/>
      <c r="DU255" s="109"/>
      <c r="DV255" s="109"/>
      <c r="DW255" s="109"/>
      <c r="DX255" s="109"/>
      <c r="DY255" s="109"/>
      <c r="DZ255" s="109"/>
      <c r="EA255" s="109"/>
      <c r="EB255" s="109"/>
      <c r="EC255" s="109"/>
      <c r="ED255" s="109"/>
      <c r="EE255" s="109"/>
      <c r="EF255" s="109"/>
      <c r="EG255" s="109"/>
      <c r="EH255" s="109"/>
      <c r="EI255" s="109"/>
      <c r="EJ255" s="109"/>
      <c r="EK255" s="109"/>
      <c r="EL255" s="109"/>
      <c r="EM255" s="109"/>
      <c r="EN255" s="109"/>
      <c r="EO255" s="109"/>
      <c r="EP255" s="109"/>
      <c r="EQ255" s="109"/>
      <c r="ER255" s="109"/>
      <c r="ES255" s="109"/>
      <c r="ET255" s="109"/>
      <c r="EU255" s="109"/>
      <c r="EV255" s="109"/>
      <c r="EW255" s="109"/>
      <c r="EX255" s="109"/>
      <c r="EY255" s="109"/>
      <c r="EZ255" s="109"/>
      <c r="FA255" s="109"/>
      <c r="FB255" s="109"/>
      <c r="FC255" s="109"/>
      <c r="FD255" s="109"/>
      <c r="FE255" s="109"/>
      <c r="FF255" s="109"/>
      <c r="FG255" s="109"/>
      <c r="FH255" s="109"/>
      <c r="FI255" s="109"/>
      <c r="FJ255" s="109"/>
      <c r="FK255" s="109"/>
      <c r="FL255" s="109"/>
      <c r="FM255" s="109"/>
      <c r="FN255" s="109"/>
      <c r="FO255" s="109"/>
      <c r="FP255" s="109"/>
      <c r="FQ255" s="109"/>
      <c r="FR255" s="109"/>
      <c r="FS255" s="109"/>
      <c r="FT255" s="109"/>
      <c r="FU255" s="109"/>
      <c r="FV255" s="109"/>
      <c r="FW255" s="109"/>
      <c r="FX255" s="109"/>
      <c r="FY255" s="109"/>
      <c r="FZ255" s="109"/>
      <c r="GA255" s="109"/>
      <c r="GB255" s="109"/>
      <c r="GC255" s="109"/>
      <c r="GD255" s="109"/>
      <c r="GE255" s="109"/>
      <c r="GF255" s="109"/>
      <c r="GG255" s="109"/>
      <c r="GH255" s="109"/>
      <c r="GI255" s="109"/>
      <c r="GJ255" s="109"/>
      <c r="GK255" s="109"/>
      <c r="GL255" s="109"/>
      <c r="GM255" s="109"/>
      <c r="GN255" s="109"/>
      <c r="GO255" s="109"/>
      <c r="GP255" s="109"/>
      <c r="GQ255" s="109"/>
      <c r="GR255" s="109"/>
      <c r="GS255" s="109"/>
      <c r="GT255" s="109"/>
      <c r="GU255" s="109"/>
      <c r="GV255" s="109"/>
      <c r="GW255" s="109"/>
      <c r="GX255" s="109"/>
      <c r="GY255" s="109"/>
      <c r="GZ255" s="109"/>
      <c r="HA255" s="109"/>
      <c r="HB255" s="109"/>
      <c r="HC255" s="109"/>
      <c r="HD255" s="109"/>
      <c r="HE255" s="109"/>
      <c r="HF255" s="109"/>
      <c r="HG255" s="109"/>
      <c r="HH255" s="109"/>
      <c r="HI255" s="109"/>
      <c r="HJ255" s="109"/>
      <c r="HK255" s="109"/>
      <c r="HL255" s="109"/>
      <c r="HM255" s="109"/>
      <c r="HN255" s="109"/>
      <c r="HO255" s="109"/>
      <c r="HP255" s="109"/>
      <c r="HQ255" s="109"/>
      <c r="HR255" s="109"/>
      <c r="HS255" s="109"/>
      <c r="HT255" s="109"/>
      <c r="HU255" s="109"/>
      <c r="HV255" s="109"/>
      <c r="HW255" s="109"/>
      <c r="HX255" s="109"/>
      <c r="HY255" s="109"/>
      <c r="HZ255" s="109"/>
      <c r="IA255" s="109"/>
      <c r="IB255" s="109"/>
      <c r="IC255" s="109"/>
      <c r="ID255" s="109"/>
      <c r="IE255" s="109"/>
      <c r="IF255" s="109"/>
      <c r="IG255" s="109"/>
      <c r="IH255" s="109"/>
      <c r="II255" s="109"/>
      <c r="IJ255" s="109"/>
      <c r="IK255" s="109"/>
      <c r="IL255" s="109"/>
      <c r="IM255" s="109"/>
      <c r="IN255" s="109"/>
      <c r="IO255" s="109"/>
      <c r="IP255" s="109"/>
      <c r="IQ255" s="109"/>
      <c r="IR255" s="109"/>
      <c r="IS255" s="109"/>
      <c r="IT255" s="109"/>
      <c r="IU255" s="109"/>
      <c r="IV255" s="109"/>
    </row>
    <row r="256" spans="1:256" s="107" customFormat="1" x14ac:dyDescent="0.2">
      <c r="A256" s="106"/>
      <c r="B256" s="106"/>
      <c r="E256" s="19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9"/>
      <c r="AO256" s="109"/>
      <c r="AP256" s="109"/>
      <c r="AQ256" s="109"/>
      <c r="AR256" s="109"/>
      <c r="AS256" s="109"/>
      <c r="AT256" s="109"/>
      <c r="AU256" s="109"/>
      <c r="AV256" s="109"/>
      <c r="AW256" s="109"/>
      <c r="AX256" s="109"/>
      <c r="AY256" s="109"/>
      <c r="AZ256" s="109"/>
      <c r="BA256" s="109"/>
      <c r="BB256" s="109"/>
      <c r="BC256" s="109"/>
      <c r="BD256" s="109"/>
      <c r="BE256" s="109"/>
      <c r="BF256" s="109"/>
      <c r="BG256" s="109"/>
      <c r="BH256" s="109"/>
      <c r="BI256" s="109"/>
      <c r="BJ256" s="109"/>
      <c r="BK256" s="109"/>
      <c r="BL256" s="109"/>
      <c r="BM256" s="109"/>
      <c r="BN256" s="109"/>
      <c r="BO256" s="109"/>
      <c r="BP256" s="109"/>
      <c r="BQ256" s="109"/>
      <c r="BR256" s="109"/>
      <c r="BS256" s="109"/>
      <c r="BT256" s="109"/>
      <c r="BU256" s="109"/>
      <c r="BV256" s="109"/>
      <c r="BW256" s="109"/>
      <c r="BX256" s="109"/>
      <c r="BY256" s="109"/>
      <c r="BZ256" s="109"/>
      <c r="CA256" s="109"/>
      <c r="CB256" s="109"/>
      <c r="CC256" s="109"/>
      <c r="CD256" s="109"/>
      <c r="CE256" s="109"/>
      <c r="CF256" s="109"/>
      <c r="CG256" s="109"/>
      <c r="CH256" s="109"/>
      <c r="CI256" s="109"/>
      <c r="CJ256" s="109"/>
      <c r="CK256" s="109"/>
      <c r="CL256" s="109"/>
      <c r="CM256" s="109"/>
      <c r="CN256" s="109"/>
      <c r="CO256" s="109"/>
      <c r="CP256" s="109"/>
      <c r="CQ256" s="109"/>
      <c r="CR256" s="109"/>
      <c r="CS256" s="109"/>
      <c r="CT256" s="109"/>
      <c r="CU256" s="109"/>
      <c r="CV256" s="109"/>
      <c r="CW256" s="109"/>
      <c r="CX256" s="109"/>
      <c r="CY256" s="109"/>
      <c r="CZ256" s="109"/>
      <c r="DA256" s="109"/>
      <c r="DB256" s="109"/>
      <c r="DC256" s="109"/>
      <c r="DD256" s="109"/>
      <c r="DE256" s="109"/>
      <c r="DF256" s="109"/>
      <c r="DG256" s="109"/>
      <c r="DH256" s="109"/>
      <c r="DI256" s="109"/>
      <c r="DJ256" s="109"/>
      <c r="DK256" s="109"/>
      <c r="DL256" s="109"/>
      <c r="DM256" s="109"/>
      <c r="DN256" s="109"/>
      <c r="DO256" s="109"/>
      <c r="DP256" s="109"/>
      <c r="DQ256" s="109"/>
      <c r="DR256" s="109"/>
      <c r="DS256" s="109"/>
      <c r="DT256" s="109"/>
      <c r="DU256" s="109"/>
      <c r="DV256" s="109"/>
      <c r="DW256" s="109"/>
      <c r="DX256" s="109"/>
      <c r="DY256" s="109"/>
      <c r="DZ256" s="109"/>
      <c r="EA256" s="109"/>
      <c r="EB256" s="109"/>
      <c r="EC256" s="109"/>
      <c r="ED256" s="109"/>
      <c r="EE256" s="109"/>
      <c r="EF256" s="109"/>
      <c r="EG256" s="109"/>
      <c r="EH256" s="109"/>
      <c r="EI256" s="109"/>
      <c r="EJ256" s="109"/>
      <c r="EK256" s="109"/>
      <c r="EL256" s="109"/>
      <c r="EM256" s="109"/>
      <c r="EN256" s="109"/>
      <c r="EO256" s="109"/>
      <c r="EP256" s="109"/>
      <c r="EQ256" s="109"/>
      <c r="ER256" s="109"/>
      <c r="ES256" s="109"/>
      <c r="ET256" s="109"/>
      <c r="EU256" s="109"/>
      <c r="EV256" s="109"/>
      <c r="EW256" s="109"/>
      <c r="EX256" s="109"/>
      <c r="EY256" s="109"/>
      <c r="EZ256" s="109"/>
      <c r="FA256" s="109"/>
      <c r="FB256" s="109"/>
      <c r="FC256" s="109"/>
      <c r="FD256" s="109"/>
      <c r="FE256" s="109"/>
      <c r="FF256" s="109"/>
      <c r="FG256" s="109"/>
      <c r="FH256" s="109"/>
      <c r="FI256" s="109"/>
      <c r="FJ256" s="109"/>
      <c r="FK256" s="109"/>
      <c r="FL256" s="109"/>
      <c r="FM256" s="109"/>
      <c r="FN256" s="109"/>
      <c r="FO256" s="109"/>
      <c r="FP256" s="109"/>
      <c r="FQ256" s="109"/>
      <c r="FR256" s="109"/>
      <c r="FS256" s="109"/>
      <c r="FT256" s="109"/>
      <c r="FU256" s="109"/>
      <c r="FV256" s="109"/>
      <c r="FW256" s="109"/>
      <c r="FX256" s="109"/>
      <c r="FY256" s="109"/>
      <c r="FZ256" s="109"/>
      <c r="GA256" s="109"/>
      <c r="GB256" s="109"/>
      <c r="GC256" s="109"/>
      <c r="GD256" s="109"/>
      <c r="GE256" s="109"/>
      <c r="GF256" s="109"/>
      <c r="GG256" s="109"/>
      <c r="GH256" s="109"/>
      <c r="GI256" s="109"/>
      <c r="GJ256" s="109"/>
      <c r="GK256" s="109"/>
      <c r="GL256" s="109"/>
      <c r="GM256" s="109"/>
      <c r="GN256" s="109"/>
      <c r="GO256" s="109"/>
      <c r="GP256" s="109"/>
      <c r="GQ256" s="109"/>
      <c r="GR256" s="109"/>
      <c r="GS256" s="109"/>
      <c r="GT256" s="109"/>
      <c r="GU256" s="109"/>
      <c r="GV256" s="109"/>
      <c r="GW256" s="109"/>
      <c r="GX256" s="109"/>
      <c r="GY256" s="109"/>
      <c r="GZ256" s="109"/>
      <c r="HA256" s="109"/>
      <c r="HB256" s="109"/>
      <c r="HC256" s="109"/>
      <c r="HD256" s="109"/>
      <c r="HE256" s="109"/>
      <c r="HF256" s="109"/>
      <c r="HG256" s="109"/>
      <c r="HH256" s="109"/>
      <c r="HI256" s="109"/>
      <c r="HJ256" s="109"/>
      <c r="HK256" s="109"/>
      <c r="HL256" s="109"/>
      <c r="HM256" s="109"/>
      <c r="HN256" s="109"/>
      <c r="HO256" s="109"/>
      <c r="HP256" s="109"/>
      <c r="HQ256" s="109"/>
      <c r="HR256" s="109"/>
      <c r="HS256" s="109"/>
      <c r="HT256" s="109"/>
      <c r="HU256" s="109"/>
      <c r="HV256" s="109"/>
      <c r="HW256" s="109"/>
      <c r="HX256" s="109"/>
      <c r="HY256" s="109"/>
      <c r="HZ256" s="109"/>
      <c r="IA256" s="109"/>
      <c r="IB256" s="109"/>
      <c r="IC256" s="109"/>
      <c r="ID256" s="109"/>
      <c r="IE256" s="109"/>
      <c r="IF256" s="109"/>
      <c r="IG256" s="109"/>
      <c r="IH256" s="109"/>
      <c r="II256" s="109"/>
      <c r="IJ256" s="109"/>
      <c r="IK256" s="109"/>
      <c r="IL256" s="109"/>
      <c r="IM256" s="109"/>
      <c r="IN256" s="109"/>
      <c r="IO256" s="109"/>
      <c r="IP256" s="109"/>
      <c r="IQ256" s="109"/>
      <c r="IR256" s="109"/>
      <c r="IS256" s="109"/>
      <c r="IT256" s="109"/>
      <c r="IU256" s="109"/>
      <c r="IV256" s="109"/>
    </row>
    <row r="257" spans="1:256" s="107" customFormat="1" x14ac:dyDescent="0.2">
      <c r="A257" s="106"/>
      <c r="B257" s="106"/>
      <c r="E257" s="19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109"/>
      <c r="BB257" s="109"/>
      <c r="BC257" s="109"/>
      <c r="BD257" s="109"/>
      <c r="BE257" s="109"/>
      <c r="BF257" s="109"/>
      <c r="BG257" s="109"/>
      <c r="BH257" s="109"/>
      <c r="BI257" s="109"/>
      <c r="BJ257" s="109"/>
      <c r="BK257" s="109"/>
      <c r="BL257" s="109"/>
      <c r="BM257" s="109"/>
      <c r="BN257" s="109"/>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09"/>
      <c r="CL257" s="109"/>
      <c r="CM257" s="109"/>
      <c r="CN257" s="109"/>
      <c r="CO257" s="109"/>
      <c r="CP257" s="109"/>
      <c r="CQ257" s="109"/>
      <c r="CR257" s="109"/>
      <c r="CS257" s="109"/>
      <c r="CT257" s="109"/>
      <c r="CU257" s="109"/>
      <c r="CV257" s="109"/>
      <c r="CW257" s="109"/>
      <c r="CX257" s="109"/>
      <c r="CY257" s="109"/>
      <c r="CZ257" s="109"/>
      <c r="DA257" s="109"/>
      <c r="DB257" s="109"/>
      <c r="DC257" s="109"/>
      <c r="DD257" s="109"/>
      <c r="DE257" s="109"/>
      <c r="DF257" s="109"/>
      <c r="DG257" s="109"/>
      <c r="DH257" s="109"/>
      <c r="DI257" s="109"/>
      <c r="DJ257" s="109"/>
      <c r="DK257" s="109"/>
      <c r="DL257" s="109"/>
      <c r="DM257" s="109"/>
      <c r="DN257" s="109"/>
      <c r="DO257" s="109"/>
      <c r="DP257" s="109"/>
      <c r="DQ257" s="109"/>
      <c r="DR257" s="109"/>
      <c r="DS257" s="109"/>
      <c r="DT257" s="109"/>
      <c r="DU257" s="109"/>
      <c r="DV257" s="109"/>
      <c r="DW257" s="109"/>
      <c r="DX257" s="109"/>
      <c r="DY257" s="109"/>
      <c r="DZ257" s="109"/>
      <c r="EA257" s="109"/>
      <c r="EB257" s="109"/>
      <c r="EC257" s="109"/>
      <c r="ED257" s="109"/>
      <c r="EE257" s="109"/>
      <c r="EF257" s="109"/>
      <c r="EG257" s="109"/>
      <c r="EH257" s="109"/>
      <c r="EI257" s="109"/>
      <c r="EJ257" s="109"/>
      <c r="EK257" s="109"/>
      <c r="EL257" s="109"/>
      <c r="EM257" s="109"/>
      <c r="EN257" s="109"/>
      <c r="EO257" s="109"/>
      <c r="EP257" s="109"/>
      <c r="EQ257" s="109"/>
      <c r="ER257" s="109"/>
      <c r="ES257" s="109"/>
      <c r="ET257" s="109"/>
      <c r="EU257" s="109"/>
      <c r="EV257" s="109"/>
      <c r="EW257" s="109"/>
      <c r="EX257" s="109"/>
      <c r="EY257" s="109"/>
      <c r="EZ257" s="109"/>
      <c r="FA257" s="109"/>
      <c r="FB257" s="109"/>
      <c r="FC257" s="109"/>
      <c r="FD257" s="109"/>
      <c r="FE257" s="109"/>
      <c r="FF257" s="109"/>
      <c r="FG257" s="109"/>
      <c r="FH257" s="109"/>
      <c r="FI257" s="109"/>
      <c r="FJ257" s="109"/>
      <c r="FK257" s="109"/>
      <c r="FL257" s="109"/>
      <c r="FM257" s="109"/>
      <c r="FN257" s="109"/>
      <c r="FO257" s="109"/>
      <c r="FP257" s="109"/>
      <c r="FQ257" s="109"/>
      <c r="FR257" s="109"/>
      <c r="FS257" s="109"/>
      <c r="FT257" s="109"/>
      <c r="FU257" s="109"/>
      <c r="FV257" s="109"/>
      <c r="FW257" s="109"/>
      <c r="FX257" s="109"/>
      <c r="FY257" s="109"/>
      <c r="FZ257" s="109"/>
      <c r="GA257" s="109"/>
      <c r="GB257" s="109"/>
      <c r="GC257" s="109"/>
      <c r="GD257" s="109"/>
      <c r="GE257" s="109"/>
      <c r="GF257" s="109"/>
      <c r="GG257" s="109"/>
      <c r="GH257" s="109"/>
      <c r="GI257" s="109"/>
      <c r="GJ257" s="109"/>
      <c r="GK257" s="109"/>
      <c r="GL257" s="109"/>
      <c r="GM257" s="109"/>
      <c r="GN257" s="109"/>
      <c r="GO257" s="109"/>
      <c r="GP257" s="109"/>
      <c r="GQ257" s="109"/>
      <c r="GR257" s="109"/>
      <c r="GS257" s="109"/>
      <c r="GT257" s="109"/>
      <c r="GU257" s="109"/>
      <c r="GV257" s="109"/>
      <c r="GW257" s="109"/>
      <c r="GX257" s="109"/>
      <c r="GY257" s="109"/>
      <c r="GZ257" s="109"/>
      <c r="HA257" s="109"/>
      <c r="HB257" s="109"/>
      <c r="HC257" s="109"/>
      <c r="HD257" s="109"/>
      <c r="HE257" s="109"/>
      <c r="HF257" s="109"/>
      <c r="HG257" s="109"/>
      <c r="HH257" s="109"/>
      <c r="HI257" s="109"/>
      <c r="HJ257" s="109"/>
      <c r="HK257" s="109"/>
      <c r="HL257" s="109"/>
      <c r="HM257" s="109"/>
      <c r="HN257" s="109"/>
      <c r="HO257" s="109"/>
      <c r="HP257" s="109"/>
      <c r="HQ257" s="109"/>
      <c r="HR257" s="109"/>
      <c r="HS257" s="109"/>
      <c r="HT257" s="109"/>
      <c r="HU257" s="109"/>
      <c r="HV257" s="109"/>
      <c r="HW257" s="109"/>
      <c r="HX257" s="109"/>
      <c r="HY257" s="109"/>
      <c r="HZ257" s="109"/>
      <c r="IA257" s="109"/>
      <c r="IB257" s="109"/>
      <c r="IC257" s="109"/>
      <c r="ID257" s="109"/>
      <c r="IE257" s="109"/>
      <c r="IF257" s="109"/>
      <c r="IG257" s="109"/>
      <c r="IH257" s="109"/>
      <c r="II257" s="109"/>
      <c r="IJ257" s="109"/>
      <c r="IK257" s="109"/>
      <c r="IL257" s="109"/>
      <c r="IM257" s="109"/>
      <c r="IN257" s="109"/>
      <c r="IO257" s="109"/>
      <c r="IP257" s="109"/>
      <c r="IQ257" s="109"/>
      <c r="IR257" s="109"/>
      <c r="IS257" s="109"/>
      <c r="IT257" s="109"/>
      <c r="IU257" s="109"/>
      <c r="IV257" s="109"/>
    </row>
    <row r="258" spans="1:256" s="107" customFormat="1" x14ac:dyDescent="0.2">
      <c r="A258" s="106"/>
      <c r="B258" s="106"/>
      <c r="E258" s="19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c r="BJ258" s="109"/>
      <c r="BK258" s="109"/>
      <c r="BL258" s="109"/>
      <c r="BM258" s="109"/>
      <c r="BN258" s="109"/>
      <c r="BO258" s="109"/>
      <c r="BP258" s="109"/>
      <c r="BQ258" s="109"/>
      <c r="BR258" s="109"/>
      <c r="BS258" s="109"/>
      <c r="BT258" s="109"/>
      <c r="BU258" s="109"/>
      <c r="BV258" s="109"/>
      <c r="BW258" s="109"/>
      <c r="BX258" s="109"/>
      <c r="BY258" s="109"/>
      <c r="BZ258" s="109"/>
      <c r="CA258" s="109"/>
      <c r="CB258" s="109"/>
      <c r="CC258" s="109"/>
      <c r="CD258" s="109"/>
      <c r="CE258" s="109"/>
      <c r="CF258" s="109"/>
      <c r="CG258" s="109"/>
      <c r="CH258" s="109"/>
      <c r="CI258" s="109"/>
      <c r="CJ258" s="109"/>
      <c r="CK258" s="109"/>
      <c r="CL258" s="109"/>
      <c r="CM258" s="109"/>
      <c r="CN258" s="109"/>
      <c r="CO258" s="109"/>
      <c r="CP258" s="109"/>
      <c r="CQ258" s="109"/>
      <c r="CR258" s="109"/>
      <c r="CS258" s="109"/>
      <c r="CT258" s="109"/>
      <c r="CU258" s="109"/>
      <c r="CV258" s="109"/>
      <c r="CW258" s="109"/>
      <c r="CX258" s="109"/>
      <c r="CY258" s="109"/>
      <c r="CZ258" s="109"/>
      <c r="DA258" s="109"/>
      <c r="DB258" s="109"/>
      <c r="DC258" s="109"/>
      <c r="DD258" s="109"/>
      <c r="DE258" s="109"/>
      <c r="DF258" s="109"/>
      <c r="DG258" s="109"/>
      <c r="DH258" s="109"/>
      <c r="DI258" s="109"/>
      <c r="DJ258" s="109"/>
      <c r="DK258" s="109"/>
      <c r="DL258" s="109"/>
      <c r="DM258" s="109"/>
      <c r="DN258" s="109"/>
      <c r="DO258" s="109"/>
      <c r="DP258" s="109"/>
      <c r="DQ258" s="109"/>
      <c r="DR258" s="109"/>
      <c r="DS258" s="109"/>
      <c r="DT258" s="109"/>
      <c r="DU258" s="109"/>
      <c r="DV258" s="109"/>
      <c r="DW258" s="109"/>
      <c r="DX258" s="109"/>
      <c r="DY258" s="109"/>
      <c r="DZ258" s="109"/>
      <c r="EA258" s="109"/>
      <c r="EB258" s="109"/>
      <c r="EC258" s="109"/>
      <c r="ED258" s="109"/>
      <c r="EE258" s="109"/>
      <c r="EF258" s="109"/>
      <c r="EG258" s="109"/>
      <c r="EH258" s="109"/>
      <c r="EI258" s="109"/>
      <c r="EJ258" s="109"/>
      <c r="EK258" s="109"/>
      <c r="EL258" s="109"/>
      <c r="EM258" s="109"/>
      <c r="EN258" s="109"/>
      <c r="EO258" s="109"/>
      <c r="EP258" s="109"/>
      <c r="EQ258" s="109"/>
      <c r="ER258" s="109"/>
      <c r="ES258" s="109"/>
      <c r="ET258" s="109"/>
      <c r="EU258" s="109"/>
      <c r="EV258" s="109"/>
      <c r="EW258" s="109"/>
      <c r="EX258" s="109"/>
      <c r="EY258" s="109"/>
      <c r="EZ258" s="109"/>
      <c r="FA258" s="109"/>
      <c r="FB258" s="109"/>
      <c r="FC258" s="109"/>
      <c r="FD258" s="109"/>
      <c r="FE258" s="109"/>
      <c r="FF258" s="109"/>
      <c r="FG258" s="109"/>
      <c r="FH258" s="109"/>
      <c r="FI258" s="109"/>
      <c r="FJ258" s="109"/>
      <c r="FK258" s="109"/>
      <c r="FL258" s="109"/>
      <c r="FM258" s="109"/>
      <c r="FN258" s="109"/>
      <c r="FO258" s="109"/>
      <c r="FP258" s="109"/>
      <c r="FQ258" s="109"/>
      <c r="FR258" s="109"/>
      <c r="FS258" s="109"/>
      <c r="FT258" s="109"/>
      <c r="FU258" s="109"/>
      <c r="FV258" s="109"/>
      <c r="FW258" s="109"/>
      <c r="FX258" s="109"/>
      <c r="FY258" s="109"/>
      <c r="FZ258" s="109"/>
      <c r="GA258" s="109"/>
      <c r="GB258" s="109"/>
      <c r="GC258" s="109"/>
      <c r="GD258" s="109"/>
      <c r="GE258" s="109"/>
      <c r="GF258" s="109"/>
      <c r="GG258" s="109"/>
      <c r="GH258" s="109"/>
      <c r="GI258" s="109"/>
      <c r="GJ258" s="109"/>
      <c r="GK258" s="109"/>
      <c r="GL258" s="109"/>
      <c r="GM258" s="109"/>
      <c r="GN258" s="109"/>
      <c r="GO258" s="109"/>
      <c r="GP258" s="109"/>
      <c r="GQ258" s="109"/>
      <c r="GR258" s="109"/>
      <c r="GS258" s="109"/>
      <c r="GT258" s="109"/>
      <c r="GU258" s="109"/>
      <c r="GV258" s="109"/>
      <c r="GW258" s="109"/>
      <c r="GX258" s="109"/>
      <c r="GY258" s="109"/>
      <c r="GZ258" s="109"/>
      <c r="HA258" s="109"/>
      <c r="HB258" s="109"/>
      <c r="HC258" s="109"/>
      <c r="HD258" s="109"/>
      <c r="HE258" s="109"/>
      <c r="HF258" s="109"/>
      <c r="HG258" s="109"/>
      <c r="HH258" s="109"/>
      <c r="HI258" s="109"/>
      <c r="HJ258" s="109"/>
      <c r="HK258" s="109"/>
      <c r="HL258" s="109"/>
      <c r="HM258" s="109"/>
      <c r="HN258" s="109"/>
      <c r="HO258" s="109"/>
      <c r="HP258" s="109"/>
      <c r="HQ258" s="109"/>
      <c r="HR258" s="109"/>
      <c r="HS258" s="109"/>
      <c r="HT258" s="109"/>
      <c r="HU258" s="109"/>
      <c r="HV258" s="109"/>
      <c r="HW258" s="109"/>
      <c r="HX258" s="109"/>
      <c r="HY258" s="109"/>
      <c r="HZ258" s="109"/>
      <c r="IA258" s="109"/>
      <c r="IB258" s="109"/>
      <c r="IC258" s="109"/>
      <c r="ID258" s="109"/>
      <c r="IE258" s="109"/>
      <c r="IF258" s="109"/>
      <c r="IG258" s="109"/>
      <c r="IH258" s="109"/>
      <c r="II258" s="109"/>
      <c r="IJ258" s="109"/>
      <c r="IK258" s="109"/>
      <c r="IL258" s="109"/>
      <c r="IM258" s="109"/>
      <c r="IN258" s="109"/>
      <c r="IO258" s="109"/>
      <c r="IP258" s="109"/>
      <c r="IQ258" s="109"/>
      <c r="IR258" s="109"/>
      <c r="IS258" s="109"/>
      <c r="IT258" s="109"/>
      <c r="IU258" s="109"/>
      <c r="IV258" s="109"/>
    </row>
    <row r="259" spans="1:256" s="107" customFormat="1" x14ac:dyDescent="0.2">
      <c r="A259" s="106"/>
      <c r="B259" s="106"/>
      <c r="E259" s="19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09"/>
      <c r="BU259" s="109"/>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09"/>
      <c r="DJ259" s="109"/>
      <c r="DK259" s="109"/>
      <c r="DL259" s="109"/>
      <c r="DM259" s="109"/>
      <c r="DN259" s="109"/>
      <c r="DO259" s="109"/>
      <c r="DP259" s="109"/>
      <c r="DQ259" s="109"/>
      <c r="DR259" s="109"/>
      <c r="DS259" s="109"/>
      <c r="DT259" s="109"/>
      <c r="DU259" s="109"/>
      <c r="DV259" s="109"/>
      <c r="DW259" s="109"/>
      <c r="DX259" s="109"/>
      <c r="DY259" s="109"/>
      <c r="DZ259" s="109"/>
      <c r="EA259" s="109"/>
      <c r="EB259" s="109"/>
      <c r="EC259" s="109"/>
      <c r="ED259" s="109"/>
      <c r="EE259" s="109"/>
      <c r="EF259" s="109"/>
      <c r="EG259" s="109"/>
      <c r="EH259" s="109"/>
      <c r="EI259" s="109"/>
      <c r="EJ259" s="109"/>
      <c r="EK259" s="109"/>
      <c r="EL259" s="109"/>
      <c r="EM259" s="109"/>
      <c r="EN259" s="109"/>
      <c r="EO259" s="109"/>
      <c r="EP259" s="109"/>
      <c r="EQ259" s="109"/>
      <c r="ER259" s="109"/>
      <c r="ES259" s="109"/>
      <c r="ET259" s="109"/>
      <c r="EU259" s="109"/>
      <c r="EV259" s="109"/>
      <c r="EW259" s="109"/>
      <c r="EX259" s="109"/>
      <c r="EY259" s="109"/>
      <c r="EZ259" s="109"/>
      <c r="FA259" s="109"/>
      <c r="FB259" s="109"/>
      <c r="FC259" s="109"/>
      <c r="FD259" s="109"/>
      <c r="FE259" s="109"/>
      <c r="FF259" s="109"/>
      <c r="FG259" s="109"/>
      <c r="FH259" s="109"/>
      <c r="FI259" s="109"/>
      <c r="FJ259" s="109"/>
      <c r="FK259" s="109"/>
      <c r="FL259" s="109"/>
      <c r="FM259" s="109"/>
      <c r="FN259" s="109"/>
      <c r="FO259" s="109"/>
      <c r="FP259" s="109"/>
      <c r="FQ259" s="109"/>
      <c r="FR259" s="109"/>
      <c r="FS259" s="109"/>
      <c r="FT259" s="109"/>
      <c r="FU259" s="109"/>
      <c r="FV259" s="109"/>
      <c r="FW259" s="109"/>
      <c r="FX259" s="109"/>
      <c r="FY259" s="109"/>
      <c r="FZ259" s="109"/>
      <c r="GA259" s="109"/>
      <c r="GB259" s="109"/>
      <c r="GC259" s="109"/>
      <c r="GD259" s="109"/>
      <c r="GE259" s="109"/>
      <c r="GF259" s="109"/>
      <c r="GG259" s="109"/>
      <c r="GH259" s="109"/>
      <c r="GI259" s="109"/>
      <c r="GJ259" s="109"/>
      <c r="GK259" s="109"/>
      <c r="GL259" s="109"/>
      <c r="GM259" s="109"/>
      <c r="GN259" s="109"/>
      <c r="GO259" s="109"/>
      <c r="GP259" s="109"/>
      <c r="GQ259" s="109"/>
      <c r="GR259" s="109"/>
      <c r="GS259" s="109"/>
      <c r="GT259" s="109"/>
      <c r="GU259" s="109"/>
      <c r="GV259" s="109"/>
      <c r="GW259" s="109"/>
      <c r="GX259" s="109"/>
      <c r="GY259" s="109"/>
      <c r="GZ259" s="109"/>
      <c r="HA259" s="109"/>
      <c r="HB259" s="109"/>
      <c r="HC259" s="109"/>
      <c r="HD259" s="109"/>
      <c r="HE259" s="109"/>
      <c r="HF259" s="109"/>
      <c r="HG259" s="109"/>
      <c r="HH259" s="109"/>
      <c r="HI259" s="109"/>
      <c r="HJ259" s="109"/>
      <c r="HK259" s="109"/>
      <c r="HL259" s="109"/>
      <c r="HM259" s="109"/>
      <c r="HN259" s="109"/>
      <c r="HO259" s="109"/>
      <c r="HP259" s="109"/>
      <c r="HQ259" s="109"/>
      <c r="HR259" s="109"/>
      <c r="HS259" s="109"/>
      <c r="HT259" s="109"/>
      <c r="HU259" s="109"/>
      <c r="HV259" s="109"/>
      <c r="HW259" s="109"/>
      <c r="HX259" s="109"/>
      <c r="HY259" s="109"/>
      <c r="HZ259" s="109"/>
      <c r="IA259" s="109"/>
      <c r="IB259" s="109"/>
      <c r="IC259" s="109"/>
      <c r="ID259" s="109"/>
      <c r="IE259" s="109"/>
      <c r="IF259" s="109"/>
      <c r="IG259" s="109"/>
      <c r="IH259" s="109"/>
      <c r="II259" s="109"/>
      <c r="IJ259" s="109"/>
      <c r="IK259" s="109"/>
      <c r="IL259" s="109"/>
      <c r="IM259" s="109"/>
      <c r="IN259" s="109"/>
      <c r="IO259" s="109"/>
      <c r="IP259" s="109"/>
      <c r="IQ259" s="109"/>
      <c r="IR259" s="109"/>
      <c r="IS259" s="109"/>
      <c r="IT259" s="109"/>
      <c r="IU259" s="109"/>
      <c r="IV259" s="109"/>
    </row>
    <row r="260" spans="1:256" s="107" customFormat="1" x14ac:dyDescent="0.2">
      <c r="A260" s="106"/>
      <c r="B260" s="106"/>
      <c r="E260" s="19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c r="BG260" s="109"/>
      <c r="BH260" s="109"/>
      <c r="BI260" s="109"/>
      <c r="BJ260" s="109"/>
      <c r="BK260" s="109"/>
      <c r="BL260" s="109"/>
      <c r="BM260" s="109"/>
      <c r="BN260" s="109"/>
      <c r="BO260" s="109"/>
      <c r="BP260" s="109"/>
      <c r="BQ260" s="109"/>
      <c r="BR260" s="109"/>
      <c r="BS260" s="109"/>
      <c r="BT260" s="109"/>
      <c r="BU260" s="109"/>
      <c r="BV260" s="109"/>
      <c r="BW260" s="109"/>
      <c r="BX260" s="109"/>
      <c r="BY260" s="109"/>
      <c r="BZ260" s="109"/>
      <c r="CA260" s="109"/>
      <c r="CB260" s="109"/>
      <c r="CC260" s="109"/>
      <c r="CD260" s="109"/>
      <c r="CE260" s="109"/>
      <c r="CF260" s="109"/>
      <c r="CG260" s="109"/>
      <c r="CH260" s="109"/>
      <c r="CI260" s="109"/>
      <c r="CJ260" s="109"/>
      <c r="CK260" s="109"/>
      <c r="CL260" s="109"/>
      <c r="CM260" s="109"/>
      <c r="CN260" s="109"/>
      <c r="CO260" s="109"/>
      <c r="CP260" s="109"/>
      <c r="CQ260" s="109"/>
      <c r="CR260" s="109"/>
      <c r="CS260" s="109"/>
      <c r="CT260" s="109"/>
      <c r="CU260" s="109"/>
      <c r="CV260" s="109"/>
      <c r="CW260" s="109"/>
      <c r="CX260" s="109"/>
      <c r="CY260" s="109"/>
      <c r="CZ260" s="109"/>
      <c r="DA260" s="109"/>
      <c r="DB260" s="109"/>
      <c r="DC260" s="109"/>
      <c r="DD260" s="109"/>
      <c r="DE260" s="109"/>
      <c r="DF260" s="109"/>
      <c r="DG260" s="109"/>
      <c r="DH260" s="109"/>
      <c r="DI260" s="109"/>
      <c r="DJ260" s="109"/>
      <c r="DK260" s="109"/>
      <c r="DL260" s="109"/>
      <c r="DM260" s="109"/>
      <c r="DN260" s="109"/>
      <c r="DO260" s="109"/>
      <c r="DP260" s="109"/>
      <c r="DQ260" s="109"/>
      <c r="DR260" s="109"/>
      <c r="DS260" s="109"/>
      <c r="DT260" s="109"/>
      <c r="DU260" s="109"/>
      <c r="DV260" s="109"/>
      <c r="DW260" s="109"/>
      <c r="DX260" s="109"/>
      <c r="DY260" s="109"/>
      <c r="DZ260" s="109"/>
      <c r="EA260" s="109"/>
      <c r="EB260" s="109"/>
      <c r="EC260" s="109"/>
      <c r="ED260" s="109"/>
      <c r="EE260" s="109"/>
      <c r="EF260" s="109"/>
      <c r="EG260" s="109"/>
      <c r="EH260" s="109"/>
      <c r="EI260" s="109"/>
      <c r="EJ260" s="109"/>
      <c r="EK260" s="109"/>
      <c r="EL260" s="109"/>
      <c r="EM260" s="109"/>
      <c r="EN260" s="109"/>
      <c r="EO260" s="109"/>
      <c r="EP260" s="109"/>
      <c r="EQ260" s="109"/>
      <c r="ER260" s="109"/>
      <c r="ES260" s="109"/>
      <c r="ET260" s="109"/>
      <c r="EU260" s="109"/>
      <c r="EV260" s="109"/>
      <c r="EW260" s="109"/>
      <c r="EX260" s="109"/>
      <c r="EY260" s="109"/>
      <c r="EZ260" s="109"/>
      <c r="FA260" s="109"/>
      <c r="FB260" s="109"/>
      <c r="FC260" s="109"/>
      <c r="FD260" s="109"/>
      <c r="FE260" s="109"/>
      <c r="FF260" s="109"/>
      <c r="FG260" s="109"/>
      <c r="FH260" s="109"/>
      <c r="FI260" s="109"/>
      <c r="FJ260" s="109"/>
      <c r="FK260" s="109"/>
      <c r="FL260" s="109"/>
      <c r="FM260" s="109"/>
      <c r="FN260" s="109"/>
      <c r="FO260" s="109"/>
      <c r="FP260" s="109"/>
      <c r="FQ260" s="109"/>
      <c r="FR260" s="109"/>
      <c r="FS260" s="109"/>
      <c r="FT260" s="109"/>
      <c r="FU260" s="109"/>
      <c r="FV260" s="109"/>
      <c r="FW260" s="109"/>
      <c r="FX260" s="109"/>
      <c r="FY260" s="109"/>
      <c r="FZ260" s="109"/>
      <c r="GA260" s="109"/>
      <c r="GB260" s="109"/>
      <c r="GC260" s="109"/>
      <c r="GD260" s="109"/>
      <c r="GE260" s="109"/>
      <c r="GF260" s="109"/>
      <c r="GG260" s="109"/>
      <c r="GH260" s="109"/>
      <c r="GI260" s="109"/>
      <c r="GJ260" s="109"/>
      <c r="GK260" s="109"/>
      <c r="GL260" s="109"/>
      <c r="GM260" s="109"/>
      <c r="GN260" s="109"/>
      <c r="GO260" s="109"/>
      <c r="GP260" s="109"/>
      <c r="GQ260" s="109"/>
      <c r="GR260" s="109"/>
      <c r="GS260" s="109"/>
      <c r="GT260" s="109"/>
      <c r="GU260" s="109"/>
      <c r="GV260" s="109"/>
      <c r="GW260" s="109"/>
      <c r="GX260" s="109"/>
      <c r="GY260" s="109"/>
      <c r="GZ260" s="109"/>
      <c r="HA260" s="109"/>
      <c r="HB260" s="109"/>
      <c r="HC260" s="109"/>
      <c r="HD260" s="109"/>
      <c r="HE260" s="109"/>
      <c r="HF260" s="109"/>
      <c r="HG260" s="109"/>
      <c r="HH260" s="109"/>
      <c r="HI260" s="109"/>
      <c r="HJ260" s="109"/>
      <c r="HK260" s="109"/>
      <c r="HL260" s="109"/>
      <c r="HM260" s="109"/>
      <c r="HN260" s="109"/>
      <c r="HO260" s="109"/>
      <c r="HP260" s="109"/>
      <c r="HQ260" s="109"/>
      <c r="HR260" s="109"/>
      <c r="HS260" s="109"/>
      <c r="HT260" s="109"/>
      <c r="HU260" s="109"/>
      <c r="HV260" s="109"/>
      <c r="HW260" s="109"/>
      <c r="HX260" s="109"/>
      <c r="HY260" s="109"/>
      <c r="HZ260" s="109"/>
      <c r="IA260" s="109"/>
      <c r="IB260" s="109"/>
      <c r="IC260" s="109"/>
      <c r="ID260" s="109"/>
      <c r="IE260" s="109"/>
      <c r="IF260" s="109"/>
      <c r="IG260" s="109"/>
      <c r="IH260" s="109"/>
      <c r="II260" s="109"/>
      <c r="IJ260" s="109"/>
      <c r="IK260" s="109"/>
      <c r="IL260" s="109"/>
      <c r="IM260" s="109"/>
      <c r="IN260" s="109"/>
      <c r="IO260" s="109"/>
      <c r="IP260" s="109"/>
      <c r="IQ260" s="109"/>
      <c r="IR260" s="109"/>
      <c r="IS260" s="109"/>
      <c r="IT260" s="109"/>
      <c r="IU260" s="109"/>
      <c r="IV260" s="109"/>
    </row>
    <row r="261" spans="1:256" s="107" customFormat="1" x14ac:dyDescent="0.2">
      <c r="A261" s="106"/>
      <c r="B261" s="106"/>
      <c r="E261" s="19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c r="BJ261" s="109"/>
      <c r="BK261" s="109"/>
      <c r="BL261" s="109"/>
      <c r="BM261" s="109"/>
      <c r="BN261" s="109"/>
      <c r="BO261" s="109"/>
      <c r="BP261" s="109"/>
      <c r="BQ261" s="109"/>
      <c r="BR261" s="109"/>
      <c r="BS261" s="109"/>
      <c r="BT261" s="109"/>
      <c r="BU261" s="109"/>
      <c r="BV261" s="109"/>
      <c r="BW261" s="109"/>
      <c r="BX261" s="109"/>
      <c r="BY261" s="109"/>
      <c r="BZ261" s="109"/>
      <c r="CA261" s="109"/>
      <c r="CB261" s="109"/>
      <c r="CC261" s="109"/>
      <c r="CD261" s="109"/>
      <c r="CE261" s="109"/>
      <c r="CF261" s="109"/>
      <c r="CG261" s="109"/>
      <c r="CH261" s="109"/>
      <c r="CI261" s="109"/>
      <c r="CJ261" s="109"/>
      <c r="CK261" s="109"/>
      <c r="CL261" s="109"/>
      <c r="CM261" s="109"/>
      <c r="CN261" s="109"/>
      <c r="CO261" s="109"/>
      <c r="CP261" s="109"/>
      <c r="CQ261" s="109"/>
      <c r="CR261" s="109"/>
      <c r="CS261" s="109"/>
      <c r="CT261" s="109"/>
      <c r="CU261" s="109"/>
      <c r="CV261" s="109"/>
      <c r="CW261" s="109"/>
      <c r="CX261" s="109"/>
      <c r="CY261" s="109"/>
      <c r="CZ261" s="109"/>
      <c r="DA261" s="109"/>
      <c r="DB261" s="109"/>
      <c r="DC261" s="109"/>
      <c r="DD261" s="109"/>
      <c r="DE261" s="109"/>
      <c r="DF261" s="109"/>
      <c r="DG261" s="109"/>
      <c r="DH261" s="109"/>
      <c r="DI261" s="109"/>
      <c r="DJ261" s="109"/>
      <c r="DK261" s="109"/>
      <c r="DL261" s="109"/>
      <c r="DM261" s="109"/>
      <c r="DN261" s="109"/>
      <c r="DO261" s="109"/>
      <c r="DP261" s="109"/>
      <c r="DQ261" s="109"/>
      <c r="DR261" s="109"/>
      <c r="DS261" s="109"/>
      <c r="DT261" s="109"/>
      <c r="DU261" s="109"/>
      <c r="DV261" s="109"/>
      <c r="DW261" s="109"/>
      <c r="DX261" s="109"/>
      <c r="DY261" s="109"/>
      <c r="DZ261" s="109"/>
      <c r="EA261" s="109"/>
      <c r="EB261" s="109"/>
      <c r="EC261" s="109"/>
      <c r="ED261" s="109"/>
      <c r="EE261" s="109"/>
      <c r="EF261" s="109"/>
      <c r="EG261" s="109"/>
      <c r="EH261" s="109"/>
      <c r="EI261" s="109"/>
      <c r="EJ261" s="109"/>
      <c r="EK261" s="109"/>
      <c r="EL261" s="109"/>
      <c r="EM261" s="109"/>
      <c r="EN261" s="109"/>
      <c r="EO261" s="109"/>
      <c r="EP261" s="109"/>
      <c r="EQ261" s="109"/>
      <c r="ER261" s="109"/>
      <c r="ES261" s="109"/>
      <c r="ET261" s="109"/>
      <c r="EU261" s="109"/>
      <c r="EV261" s="109"/>
      <c r="EW261" s="109"/>
      <c r="EX261" s="109"/>
      <c r="EY261" s="109"/>
      <c r="EZ261" s="109"/>
      <c r="FA261" s="109"/>
      <c r="FB261" s="109"/>
      <c r="FC261" s="109"/>
      <c r="FD261" s="109"/>
      <c r="FE261" s="109"/>
      <c r="FF261" s="109"/>
      <c r="FG261" s="109"/>
      <c r="FH261" s="109"/>
      <c r="FI261" s="109"/>
      <c r="FJ261" s="109"/>
      <c r="FK261" s="109"/>
      <c r="FL261" s="109"/>
      <c r="FM261" s="109"/>
      <c r="FN261" s="109"/>
      <c r="FO261" s="109"/>
      <c r="FP261" s="109"/>
      <c r="FQ261" s="109"/>
      <c r="FR261" s="109"/>
      <c r="FS261" s="109"/>
      <c r="FT261" s="109"/>
      <c r="FU261" s="109"/>
      <c r="FV261" s="109"/>
      <c r="FW261" s="109"/>
      <c r="FX261" s="109"/>
      <c r="FY261" s="109"/>
      <c r="FZ261" s="109"/>
      <c r="GA261" s="109"/>
      <c r="GB261" s="109"/>
      <c r="GC261" s="109"/>
      <c r="GD261" s="109"/>
      <c r="GE261" s="109"/>
      <c r="GF261" s="109"/>
      <c r="GG261" s="109"/>
      <c r="GH261" s="109"/>
      <c r="GI261" s="109"/>
      <c r="GJ261" s="109"/>
      <c r="GK261" s="109"/>
      <c r="GL261" s="109"/>
      <c r="GM261" s="109"/>
      <c r="GN261" s="109"/>
      <c r="GO261" s="109"/>
      <c r="GP261" s="109"/>
      <c r="GQ261" s="109"/>
      <c r="GR261" s="109"/>
      <c r="GS261" s="109"/>
      <c r="GT261" s="109"/>
      <c r="GU261" s="109"/>
      <c r="GV261" s="109"/>
      <c r="GW261" s="109"/>
      <c r="GX261" s="109"/>
      <c r="GY261" s="109"/>
      <c r="GZ261" s="109"/>
      <c r="HA261" s="109"/>
      <c r="HB261" s="109"/>
      <c r="HC261" s="109"/>
      <c r="HD261" s="109"/>
      <c r="HE261" s="109"/>
      <c r="HF261" s="109"/>
      <c r="HG261" s="109"/>
      <c r="HH261" s="109"/>
      <c r="HI261" s="109"/>
      <c r="HJ261" s="109"/>
      <c r="HK261" s="109"/>
      <c r="HL261" s="109"/>
      <c r="HM261" s="109"/>
      <c r="HN261" s="109"/>
      <c r="HO261" s="109"/>
      <c r="HP261" s="109"/>
      <c r="HQ261" s="109"/>
      <c r="HR261" s="109"/>
      <c r="HS261" s="109"/>
      <c r="HT261" s="109"/>
      <c r="HU261" s="109"/>
      <c r="HV261" s="109"/>
      <c r="HW261" s="109"/>
      <c r="HX261" s="109"/>
      <c r="HY261" s="109"/>
      <c r="HZ261" s="109"/>
      <c r="IA261" s="109"/>
      <c r="IB261" s="109"/>
      <c r="IC261" s="109"/>
      <c r="ID261" s="109"/>
      <c r="IE261" s="109"/>
      <c r="IF261" s="109"/>
      <c r="IG261" s="109"/>
      <c r="IH261" s="109"/>
      <c r="II261" s="109"/>
      <c r="IJ261" s="109"/>
      <c r="IK261" s="109"/>
      <c r="IL261" s="109"/>
      <c r="IM261" s="109"/>
      <c r="IN261" s="109"/>
      <c r="IO261" s="109"/>
      <c r="IP261" s="109"/>
      <c r="IQ261" s="109"/>
      <c r="IR261" s="109"/>
      <c r="IS261" s="109"/>
      <c r="IT261" s="109"/>
      <c r="IU261" s="109"/>
      <c r="IV261" s="109"/>
    </row>
    <row r="262" spans="1:256" s="107" customFormat="1" x14ac:dyDescent="0.2">
      <c r="A262" s="106"/>
      <c r="B262" s="106"/>
      <c r="E262" s="19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09"/>
      <c r="AR262" s="109"/>
      <c r="AS262" s="109"/>
      <c r="AT262" s="109"/>
      <c r="AU262" s="109"/>
      <c r="AV262" s="109"/>
      <c r="AW262" s="109"/>
      <c r="AX262" s="109"/>
      <c r="AY262" s="109"/>
      <c r="AZ262" s="109"/>
      <c r="BA262" s="109"/>
      <c r="BB262" s="109"/>
      <c r="BC262" s="109"/>
      <c r="BD262" s="109"/>
      <c r="BE262" s="109"/>
      <c r="BF262" s="109"/>
      <c r="BG262" s="109"/>
      <c r="BH262" s="109"/>
      <c r="BI262" s="109"/>
      <c r="BJ262" s="109"/>
      <c r="BK262" s="109"/>
      <c r="BL262" s="109"/>
      <c r="BM262" s="109"/>
      <c r="BN262" s="109"/>
      <c r="BO262" s="109"/>
      <c r="BP262" s="109"/>
      <c r="BQ262" s="109"/>
      <c r="BR262" s="109"/>
      <c r="BS262" s="109"/>
      <c r="BT262" s="109"/>
      <c r="BU262" s="109"/>
      <c r="BV262" s="109"/>
      <c r="BW262" s="109"/>
      <c r="BX262" s="109"/>
      <c r="BY262" s="109"/>
      <c r="BZ262" s="109"/>
      <c r="CA262" s="109"/>
      <c r="CB262" s="109"/>
      <c r="CC262" s="109"/>
      <c r="CD262" s="109"/>
      <c r="CE262" s="109"/>
      <c r="CF262" s="109"/>
      <c r="CG262" s="109"/>
      <c r="CH262" s="109"/>
      <c r="CI262" s="109"/>
      <c r="CJ262" s="109"/>
      <c r="CK262" s="109"/>
      <c r="CL262" s="109"/>
      <c r="CM262" s="109"/>
      <c r="CN262" s="109"/>
      <c r="CO262" s="109"/>
      <c r="CP262" s="109"/>
      <c r="CQ262" s="109"/>
      <c r="CR262" s="109"/>
      <c r="CS262" s="109"/>
      <c r="CT262" s="109"/>
      <c r="CU262" s="109"/>
      <c r="CV262" s="109"/>
      <c r="CW262" s="109"/>
      <c r="CX262" s="109"/>
      <c r="CY262" s="109"/>
      <c r="CZ262" s="109"/>
      <c r="DA262" s="109"/>
      <c r="DB262" s="109"/>
      <c r="DC262" s="109"/>
      <c r="DD262" s="109"/>
      <c r="DE262" s="109"/>
      <c r="DF262" s="109"/>
      <c r="DG262" s="109"/>
      <c r="DH262" s="109"/>
      <c r="DI262" s="109"/>
      <c r="DJ262" s="109"/>
      <c r="DK262" s="109"/>
      <c r="DL262" s="109"/>
      <c r="DM262" s="109"/>
      <c r="DN262" s="109"/>
      <c r="DO262" s="109"/>
      <c r="DP262" s="109"/>
      <c r="DQ262" s="109"/>
      <c r="DR262" s="109"/>
      <c r="DS262" s="109"/>
      <c r="DT262" s="109"/>
      <c r="DU262" s="109"/>
      <c r="DV262" s="109"/>
      <c r="DW262" s="109"/>
      <c r="DX262" s="109"/>
      <c r="DY262" s="109"/>
      <c r="DZ262" s="109"/>
      <c r="EA262" s="109"/>
      <c r="EB262" s="109"/>
      <c r="EC262" s="109"/>
      <c r="ED262" s="109"/>
      <c r="EE262" s="109"/>
      <c r="EF262" s="109"/>
      <c r="EG262" s="109"/>
      <c r="EH262" s="109"/>
      <c r="EI262" s="109"/>
      <c r="EJ262" s="109"/>
      <c r="EK262" s="109"/>
      <c r="EL262" s="109"/>
      <c r="EM262" s="109"/>
      <c r="EN262" s="109"/>
      <c r="EO262" s="109"/>
      <c r="EP262" s="109"/>
      <c r="EQ262" s="109"/>
      <c r="ER262" s="109"/>
      <c r="ES262" s="109"/>
      <c r="ET262" s="109"/>
      <c r="EU262" s="109"/>
      <c r="EV262" s="109"/>
      <c r="EW262" s="109"/>
      <c r="EX262" s="109"/>
      <c r="EY262" s="109"/>
      <c r="EZ262" s="109"/>
      <c r="FA262" s="109"/>
      <c r="FB262" s="109"/>
      <c r="FC262" s="109"/>
      <c r="FD262" s="109"/>
      <c r="FE262" s="109"/>
      <c r="FF262" s="109"/>
      <c r="FG262" s="109"/>
      <c r="FH262" s="109"/>
      <c r="FI262" s="109"/>
      <c r="FJ262" s="109"/>
      <c r="FK262" s="109"/>
      <c r="FL262" s="109"/>
      <c r="FM262" s="109"/>
      <c r="FN262" s="109"/>
      <c r="FO262" s="109"/>
      <c r="FP262" s="109"/>
      <c r="FQ262" s="109"/>
      <c r="FR262" s="109"/>
      <c r="FS262" s="109"/>
      <c r="FT262" s="109"/>
      <c r="FU262" s="109"/>
      <c r="FV262" s="109"/>
      <c r="FW262" s="109"/>
      <c r="FX262" s="109"/>
      <c r="FY262" s="109"/>
      <c r="FZ262" s="109"/>
      <c r="GA262" s="109"/>
      <c r="GB262" s="109"/>
      <c r="GC262" s="109"/>
      <c r="GD262" s="109"/>
      <c r="GE262" s="109"/>
      <c r="GF262" s="109"/>
      <c r="GG262" s="109"/>
      <c r="GH262" s="109"/>
      <c r="GI262" s="109"/>
      <c r="GJ262" s="109"/>
      <c r="GK262" s="109"/>
      <c r="GL262" s="109"/>
      <c r="GM262" s="109"/>
      <c r="GN262" s="109"/>
      <c r="GO262" s="109"/>
      <c r="GP262" s="109"/>
      <c r="GQ262" s="109"/>
      <c r="GR262" s="109"/>
      <c r="GS262" s="109"/>
      <c r="GT262" s="109"/>
      <c r="GU262" s="109"/>
      <c r="GV262" s="109"/>
      <c r="GW262" s="109"/>
      <c r="GX262" s="109"/>
      <c r="GY262" s="109"/>
      <c r="GZ262" s="109"/>
      <c r="HA262" s="109"/>
      <c r="HB262" s="109"/>
      <c r="HC262" s="109"/>
      <c r="HD262" s="109"/>
      <c r="HE262" s="109"/>
      <c r="HF262" s="109"/>
      <c r="HG262" s="109"/>
      <c r="HH262" s="109"/>
      <c r="HI262" s="109"/>
      <c r="HJ262" s="109"/>
      <c r="HK262" s="109"/>
      <c r="HL262" s="109"/>
      <c r="HM262" s="109"/>
      <c r="HN262" s="109"/>
      <c r="HO262" s="109"/>
      <c r="HP262" s="109"/>
      <c r="HQ262" s="109"/>
      <c r="HR262" s="109"/>
      <c r="HS262" s="109"/>
      <c r="HT262" s="109"/>
      <c r="HU262" s="109"/>
      <c r="HV262" s="109"/>
      <c r="HW262" s="109"/>
      <c r="HX262" s="109"/>
      <c r="HY262" s="109"/>
      <c r="HZ262" s="109"/>
      <c r="IA262" s="109"/>
      <c r="IB262" s="109"/>
      <c r="IC262" s="109"/>
      <c r="ID262" s="109"/>
      <c r="IE262" s="109"/>
      <c r="IF262" s="109"/>
      <c r="IG262" s="109"/>
      <c r="IH262" s="109"/>
      <c r="II262" s="109"/>
      <c r="IJ262" s="109"/>
      <c r="IK262" s="109"/>
      <c r="IL262" s="109"/>
      <c r="IM262" s="109"/>
      <c r="IN262" s="109"/>
      <c r="IO262" s="109"/>
      <c r="IP262" s="109"/>
      <c r="IQ262" s="109"/>
      <c r="IR262" s="109"/>
      <c r="IS262" s="109"/>
      <c r="IT262" s="109"/>
      <c r="IU262" s="109"/>
      <c r="IV262" s="109"/>
    </row>
    <row r="263" spans="1:256" s="107" customFormat="1" x14ac:dyDescent="0.2">
      <c r="A263" s="106"/>
      <c r="B263" s="106"/>
      <c r="E263" s="19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c r="BG263" s="109"/>
      <c r="BH263" s="109"/>
      <c r="BI263" s="109"/>
      <c r="BJ263" s="109"/>
      <c r="BK263" s="109"/>
      <c r="BL263" s="109"/>
      <c r="BM263" s="109"/>
      <c r="BN263" s="109"/>
      <c r="BO263" s="109"/>
      <c r="BP263" s="109"/>
      <c r="BQ263" s="109"/>
      <c r="BR263" s="109"/>
      <c r="BS263" s="109"/>
      <c r="BT263" s="109"/>
      <c r="BU263" s="109"/>
      <c r="BV263" s="109"/>
      <c r="BW263" s="109"/>
      <c r="BX263" s="109"/>
      <c r="BY263" s="109"/>
      <c r="BZ263" s="109"/>
      <c r="CA263" s="109"/>
      <c r="CB263" s="109"/>
      <c r="CC263" s="109"/>
      <c r="CD263" s="109"/>
      <c r="CE263" s="109"/>
      <c r="CF263" s="109"/>
      <c r="CG263" s="109"/>
      <c r="CH263" s="109"/>
      <c r="CI263" s="109"/>
      <c r="CJ263" s="109"/>
      <c r="CK263" s="109"/>
      <c r="CL263" s="109"/>
      <c r="CM263" s="109"/>
      <c r="CN263" s="109"/>
      <c r="CO263" s="109"/>
      <c r="CP263" s="109"/>
      <c r="CQ263" s="109"/>
      <c r="CR263" s="109"/>
      <c r="CS263" s="109"/>
      <c r="CT263" s="109"/>
      <c r="CU263" s="109"/>
      <c r="CV263" s="109"/>
      <c r="CW263" s="109"/>
      <c r="CX263" s="109"/>
      <c r="CY263" s="109"/>
      <c r="CZ263" s="109"/>
      <c r="DA263" s="109"/>
      <c r="DB263" s="109"/>
      <c r="DC263" s="109"/>
      <c r="DD263" s="109"/>
      <c r="DE263" s="109"/>
      <c r="DF263" s="109"/>
      <c r="DG263" s="109"/>
      <c r="DH263" s="109"/>
      <c r="DI263" s="109"/>
      <c r="DJ263" s="109"/>
      <c r="DK263" s="109"/>
      <c r="DL263" s="109"/>
      <c r="DM263" s="109"/>
      <c r="DN263" s="109"/>
      <c r="DO263" s="109"/>
      <c r="DP263" s="109"/>
      <c r="DQ263" s="109"/>
      <c r="DR263" s="109"/>
      <c r="DS263" s="109"/>
      <c r="DT263" s="109"/>
      <c r="DU263" s="109"/>
      <c r="DV263" s="109"/>
      <c r="DW263" s="109"/>
      <c r="DX263" s="109"/>
      <c r="DY263" s="109"/>
      <c r="DZ263" s="109"/>
      <c r="EA263" s="109"/>
      <c r="EB263" s="109"/>
      <c r="EC263" s="109"/>
      <c r="ED263" s="109"/>
      <c r="EE263" s="109"/>
      <c r="EF263" s="109"/>
      <c r="EG263" s="109"/>
      <c r="EH263" s="109"/>
      <c r="EI263" s="109"/>
      <c r="EJ263" s="109"/>
      <c r="EK263" s="109"/>
      <c r="EL263" s="109"/>
      <c r="EM263" s="109"/>
      <c r="EN263" s="109"/>
      <c r="EO263" s="109"/>
      <c r="EP263" s="109"/>
      <c r="EQ263" s="109"/>
      <c r="ER263" s="109"/>
      <c r="ES263" s="109"/>
      <c r="ET263" s="109"/>
      <c r="EU263" s="109"/>
      <c r="EV263" s="109"/>
      <c r="EW263" s="109"/>
      <c r="EX263" s="109"/>
      <c r="EY263" s="109"/>
      <c r="EZ263" s="109"/>
      <c r="FA263" s="109"/>
      <c r="FB263" s="109"/>
      <c r="FC263" s="109"/>
      <c r="FD263" s="109"/>
      <c r="FE263" s="109"/>
      <c r="FF263" s="109"/>
      <c r="FG263" s="109"/>
      <c r="FH263" s="109"/>
      <c r="FI263" s="109"/>
      <c r="FJ263" s="109"/>
      <c r="FK263" s="109"/>
      <c r="FL263" s="109"/>
      <c r="FM263" s="109"/>
      <c r="FN263" s="109"/>
      <c r="FO263" s="109"/>
      <c r="FP263" s="109"/>
      <c r="FQ263" s="109"/>
      <c r="FR263" s="109"/>
      <c r="FS263" s="109"/>
      <c r="FT263" s="109"/>
      <c r="FU263" s="109"/>
      <c r="FV263" s="109"/>
      <c r="FW263" s="109"/>
      <c r="FX263" s="109"/>
      <c r="FY263" s="109"/>
      <c r="FZ263" s="109"/>
      <c r="GA263" s="109"/>
      <c r="GB263" s="109"/>
      <c r="GC263" s="109"/>
      <c r="GD263" s="109"/>
      <c r="GE263" s="109"/>
      <c r="GF263" s="109"/>
      <c r="GG263" s="109"/>
      <c r="GH263" s="109"/>
      <c r="GI263" s="109"/>
      <c r="GJ263" s="109"/>
      <c r="GK263" s="109"/>
      <c r="GL263" s="109"/>
      <c r="GM263" s="109"/>
      <c r="GN263" s="109"/>
      <c r="GO263" s="109"/>
      <c r="GP263" s="109"/>
      <c r="GQ263" s="109"/>
      <c r="GR263" s="109"/>
      <c r="GS263" s="109"/>
      <c r="GT263" s="109"/>
      <c r="GU263" s="109"/>
      <c r="GV263" s="109"/>
      <c r="GW263" s="109"/>
      <c r="GX263" s="109"/>
      <c r="GY263" s="109"/>
      <c r="GZ263" s="109"/>
      <c r="HA263" s="109"/>
      <c r="HB263" s="109"/>
      <c r="HC263" s="109"/>
      <c r="HD263" s="109"/>
      <c r="HE263" s="109"/>
      <c r="HF263" s="109"/>
      <c r="HG263" s="109"/>
      <c r="HH263" s="109"/>
      <c r="HI263" s="109"/>
      <c r="HJ263" s="109"/>
      <c r="HK263" s="109"/>
      <c r="HL263" s="109"/>
      <c r="HM263" s="109"/>
      <c r="HN263" s="109"/>
      <c r="HO263" s="109"/>
      <c r="HP263" s="109"/>
      <c r="HQ263" s="109"/>
      <c r="HR263" s="109"/>
      <c r="HS263" s="109"/>
      <c r="HT263" s="109"/>
      <c r="HU263" s="109"/>
      <c r="HV263" s="109"/>
      <c r="HW263" s="109"/>
      <c r="HX263" s="109"/>
      <c r="HY263" s="109"/>
      <c r="HZ263" s="109"/>
      <c r="IA263" s="109"/>
      <c r="IB263" s="109"/>
      <c r="IC263" s="109"/>
      <c r="ID263" s="109"/>
      <c r="IE263" s="109"/>
      <c r="IF263" s="109"/>
      <c r="IG263" s="109"/>
      <c r="IH263" s="109"/>
      <c r="II263" s="109"/>
      <c r="IJ263" s="109"/>
      <c r="IK263" s="109"/>
      <c r="IL263" s="109"/>
      <c r="IM263" s="109"/>
      <c r="IN263" s="109"/>
      <c r="IO263" s="109"/>
      <c r="IP263" s="109"/>
      <c r="IQ263" s="109"/>
      <c r="IR263" s="109"/>
      <c r="IS263" s="109"/>
      <c r="IT263" s="109"/>
      <c r="IU263" s="109"/>
      <c r="IV263" s="109"/>
    </row>
    <row r="264" spans="1:256" s="107" customFormat="1" x14ac:dyDescent="0.2">
      <c r="A264" s="106"/>
      <c r="B264" s="106"/>
      <c r="E264" s="19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c r="BG264" s="109"/>
      <c r="BH264" s="109"/>
      <c r="BI264" s="109"/>
      <c r="BJ264" s="109"/>
      <c r="BK264" s="109"/>
      <c r="BL264" s="109"/>
      <c r="BM264" s="109"/>
      <c r="BN264" s="109"/>
      <c r="BO264" s="109"/>
      <c r="BP264" s="109"/>
      <c r="BQ264" s="109"/>
      <c r="BR264" s="109"/>
      <c r="BS264" s="109"/>
      <c r="BT264" s="109"/>
      <c r="BU264" s="109"/>
      <c r="BV264" s="109"/>
      <c r="BW264" s="109"/>
      <c r="BX264" s="109"/>
      <c r="BY264" s="109"/>
      <c r="BZ264" s="109"/>
      <c r="CA264" s="109"/>
      <c r="CB264" s="109"/>
      <c r="CC264" s="109"/>
      <c r="CD264" s="109"/>
      <c r="CE264" s="109"/>
      <c r="CF264" s="109"/>
      <c r="CG264" s="109"/>
      <c r="CH264" s="109"/>
      <c r="CI264" s="109"/>
      <c r="CJ264" s="109"/>
      <c r="CK264" s="109"/>
      <c r="CL264" s="109"/>
      <c r="CM264" s="109"/>
      <c r="CN264" s="109"/>
      <c r="CO264" s="109"/>
      <c r="CP264" s="109"/>
      <c r="CQ264" s="109"/>
      <c r="CR264" s="109"/>
      <c r="CS264" s="109"/>
      <c r="CT264" s="109"/>
      <c r="CU264" s="109"/>
      <c r="CV264" s="109"/>
      <c r="CW264" s="109"/>
      <c r="CX264" s="109"/>
      <c r="CY264" s="109"/>
      <c r="CZ264" s="109"/>
      <c r="DA264" s="109"/>
      <c r="DB264" s="109"/>
      <c r="DC264" s="109"/>
      <c r="DD264" s="109"/>
      <c r="DE264" s="109"/>
      <c r="DF264" s="109"/>
      <c r="DG264" s="109"/>
      <c r="DH264" s="109"/>
      <c r="DI264" s="109"/>
      <c r="DJ264" s="109"/>
      <c r="DK264" s="109"/>
      <c r="DL264" s="109"/>
      <c r="DM264" s="109"/>
      <c r="DN264" s="109"/>
      <c r="DO264" s="109"/>
      <c r="DP264" s="109"/>
      <c r="DQ264" s="109"/>
      <c r="DR264" s="109"/>
      <c r="DS264" s="109"/>
      <c r="DT264" s="109"/>
      <c r="DU264" s="109"/>
      <c r="DV264" s="109"/>
      <c r="DW264" s="109"/>
      <c r="DX264" s="109"/>
      <c r="DY264" s="109"/>
      <c r="DZ264" s="109"/>
      <c r="EA264" s="109"/>
      <c r="EB264" s="109"/>
      <c r="EC264" s="109"/>
      <c r="ED264" s="109"/>
      <c r="EE264" s="109"/>
      <c r="EF264" s="109"/>
      <c r="EG264" s="109"/>
      <c r="EH264" s="109"/>
      <c r="EI264" s="109"/>
      <c r="EJ264" s="109"/>
      <c r="EK264" s="109"/>
      <c r="EL264" s="109"/>
      <c r="EM264" s="109"/>
      <c r="EN264" s="109"/>
      <c r="EO264" s="109"/>
      <c r="EP264" s="109"/>
      <c r="EQ264" s="109"/>
      <c r="ER264" s="109"/>
      <c r="ES264" s="109"/>
      <c r="ET264" s="109"/>
      <c r="EU264" s="109"/>
      <c r="EV264" s="109"/>
      <c r="EW264" s="109"/>
      <c r="EX264" s="109"/>
      <c r="EY264" s="109"/>
      <c r="EZ264" s="109"/>
      <c r="FA264" s="109"/>
      <c r="FB264" s="109"/>
      <c r="FC264" s="109"/>
      <c r="FD264" s="109"/>
      <c r="FE264" s="109"/>
      <c r="FF264" s="109"/>
      <c r="FG264" s="109"/>
      <c r="FH264" s="109"/>
      <c r="FI264" s="109"/>
      <c r="FJ264" s="109"/>
      <c r="FK264" s="109"/>
      <c r="FL264" s="109"/>
      <c r="FM264" s="109"/>
      <c r="FN264" s="109"/>
      <c r="FO264" s="109"/>
      <c r="FP264" s="109"/>
      <c r="FQ264" s="109"/>
      <c r="FR264" s="109"/>
      <c r="FS264" s="109"/>
      <c r="FT264" s="109"/>
      <c r="FU264" s="109"/>
      <c r="FV264" s="109"/>
      <c r="FW264" s="109"/>
      <c r="FX264" s="109"/>
      <c r="FY264" s="109"/>
      <c r="FZ264" s="109"/>
      <c r="GA264" s="109"/>
      <c r="GB264" s="109"/>
      <c r="GC264" s="109"/>
      <c r="GD264" s="109"/>
      <c r="GE264" s="109"/>
      <c r="GF264" s="109"/>
      <c r="GG264" s="109"/>
      <c r="GH264" s="109"/>
      <c r="GI264" s="109"/>
      <c r="GJ264" s="109"/>
      <c r="GK264" s="109"/>
      <c r="GL264" s="109"/>
      <c r="GM264" s="109"/>
      <c r="GN264" s="109"/>
      <c r="GO264" s="109"/>
      <c r="GP264" s="109"/>
      <c r="GQ264" s="109"/>
      <c r="GR264" s="109"/>
      <c r="GS264" s="109"/>
      <c r="GT264" s="109"/>
      <c r="GU264" s="109"/>
      <c r="GV264" s="109"/>
      <c r="GW264" s="109"/>
      <c r="GX264" s="109"/>
      <c r="GY264" s="109"/>
      <c r="GZ264" s="109"/>
      <c r="HA264" s="109"/>
      <c r="HB264" s="109"/>
      <c r="HC264" s="109"/>
      <c r="HD264" s="109"/>
      <c r="HE264" s="109"/>
      <c r="HF264" s="109"/>
      <c r="HG264" s="109"/>
      <c r="HH264" s="109"/>
      <c r="HI264" s="109"/>
      <c r="HJ264" s="109"/>
      <c r="HK264" s="109"/>
      <c r="HL264" s="109"/>
      <c r="HM264" s="109"/>
      <c r="HN264" s="109"/>
      <c r="HO264" s="109"/>
      <c r="HP264" s="109"/>
      <c r="HQ264" s="109"/>
      <c r="HR264" s="109"/>
      <c r="HS264" s="109"/>
      <c r="HT264" s="109"/>
      <c r="HU264" s="109"/>
      <c r="HV264" s="109"/>
      <c r="HW264" s="109"/>
      <c r="HX264" s="109"/>
      <c r="HY264" s="109"/>
      <c r="HZ264" s="109"/>
      <c r="IA264" s="109"/>
      <c r="IB264" s="109"/>
      <c r="IC264" s="109"/>
      <c r="ID264" s="109"/>
      <c r="IE264" s="109"/>
      <c r="IF264" s="109"/>
      <c r="IG264" s="109"/>
      <c r="IH264" s="109"/>
      <c r="II264" s="109"/>
      <c r="IJ264" s="109"/>
      <c r="IK264" s="109"/>
      <c r="IL264" s="109"/>
      <c r="IM264" s="109"/>
      <c r="IN264" s="109"/>
      <c r="IO264" s="109"/>
      <c r="IP264" s="109"/>
      <c r="IQ264" s="109"/>
      <c r="IR264" s="109"/>
      <c r="IS264" s="109"/>
      <c r="IT264" s="109"/>
      <c r="IU264" s="109"/>
      <c r="IV264" s="109"/>
    </row>
    <row r="265" spans="1:256" s="107" customFormat="1" x14ac:dyDescent="0.2">
      <c r="A265" s="106"/>
      <c r="B265" s="106"/>
      <c r="E265" s="19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109"/>
      <c r="BB265" s="109"/>
      <c r="BC265" s="109"/>
      <c r="BD265" s="109"/>
      <c r="BE265" s="109"/>
      <c r="BF265" s="109"/>
      <c r="BG265" s="109"/>
      <c r="BH265" s="109"/>
      <c r="BI265" s="109"/>
      <c r="BJ265" s="109"/>
      <c r="BK265" s="109"/>
      <c r="BL265" s="109"/>
      <c r="BM265" s="109"/>
      <c r="BN265" s="109"/>
      <c r="BO265" s="109"/>
      <c r="BP265" s="109"/>
      <c r="BQ265" s="109"/>
      <c r="BR265" s="109"/>
      <c r="BS265" s="109"/>
      <c r="BT265" s="109"/>
      <c r="BU265" s="109"/>
      <c r="BV265" s="109"/>
      <c r="BW265" s="109"/>
      <c r="BX265" s="109"/>
      <c r="BY265" s="109"/>
      <c r="BZ265" s="109"/>
      <c r="CA265" s="109"/>
      <c r="CB265" s="109"/>
      <c r="CC265" s="109"/>
      <c r="CD265" s="109"/>
      <c r="CE265" s="109"/>
      <c r="CF265" s="109"/>
      <c r="CG265" s="109"/>
      <c r="CH265" s="109"/>
      <c r="CI265" s="109"/>
      <c r="CJ265" s="109"/>
      <c r="CK265" s="109"/>
      <c r="CL265" s="109"/>
      <c r="CM265" s="109"/>
      <c r="CN265" s="109"/>
      <c r="CO265" s="109"/>
      <c r="CP265" s="109"/>
      <c r="CQ265" s="109"/>
      <c r="CR265" s="109"/>
      <c r="CS265" s="109"/>
      <c r="CT265" s="109"/>
      <c r="CU265" s="109"/>
      <c r="CV265" s="109"/>
      <c r="CW265" s="109"/>
      <c r="CX265" s="109"/>
      <c r="CY265" s="109"/>
      <c r="CZ265" s="109"/>
      <c r="DA265" s="109"/>
      <c r="DB265" s="109"/>
      <c r="DC265" s="109"/>
      <c r="DD265" s="109"/>
      <c r="DE265" s="109"/>
      <c r="DF265" s="109"/>
      <c r="DG265" s="109"/>
      <c r="DH265" s="109"/>
      <c r="DI265" s="109"/>
      <c r="DJ265" s="109"/>
      <c r="DK265" s="109"/>
      <c r="DL265" s="109"/>
      <c r="DM265" s="109"/>
      <c r="DN265" s="109"/>
      <c r="DO265" s="109"/>
      <c r="DP265" s="109"/>
      <c r="DQ265" s="109"/>
      <c r="DR265" s="109"/>
      <c r="DS265" s="109"/>
      <c r="DT265" s="109"/>
      <c r="DU265" s="109"/>
      <c r="DV265" s="109"/>
      <c r="DW265" s="109"/>
      <c r="DX265" s="109"/>
      <c r="DY265" s="109"/>
      <c r="DZ265" s="109"/>
      <c r="EA265" s="109"/>
      <c r="EB265" s="109"/>
      <c r="EC265" s="109"/>
      <c r="ED265" s="109"/>
      <c r="EE265" s="109"/>
      <c r="EF265" s="109"/>
      <c r="EG265" s="109"/>
      <c r="EH265" s="109"/>
      <c r="EI265" s="109"/>
      <c r="EJ265" s="109"/>
      <c r="EK265" s="109"/>
      <c r="EL265" s="109"/>
      <c r="EM265" s="109"/>
      <c r="EN265" s="109"/>
      <c r="EO265" s="109"/>
      <c r="EP265" s="109"/>
      <c r="EQ265" s="109"/>
      <c r="ER265" s="109"/>
      <c r="ES265" s="109"/>
      <c r="ET265" s="109"/>
      <c r="EU265" s="109"/>
      <c r="EV265" s="109"/>
      <c r="EW265" s="109"/>
      <c r="EX265" s="109"/>
      <c r="EY265" s="109"/>
      <c r="EZ265" s="109"/>
      <c r="FA265" s="109"/>
      <c r="FB265" s="109"/>
      <c r="FC265" s="109"/>
      <c r="FD265" s="109"/>
      <c r="FE265" s="109"/>
      <c r="FF265" s="109"/>
      <c r="FG265" s="109"/>
      <c r="FH265" s="109"/>
      <c r="FI265" s="109"/>
      <c r="FJ265" s="109"/>
      <c r="FK265" s="109"/>
      <c r="FL265" s="109"/>
      <c r="FM265" s="109"/>
      <c r="FN265" s="109"/>
      <c r="FO265" s="109"/>
      <c r="FP265" s="109"/>
      <c r="FQ265" s="109"/>
      <c r="FR265" s="109"/>
      <c r="FS265" s="109"/>
      <c r="FT265" s="109"/>
      <c r="FU265" s="109"/>
      <c r="FV265" s="109"/>
      <c r="FW265" s="109"/>
      <c r="FX265" s="109"/>
      <c r="FY265" s="109"/>
      <c r="FZ265" s="109"/>
      <c r="GA265" s="109"/>
      <c r="GB265" s="109"/>
      <c r="GC265" s="109"/>
      <c r="GD265" s="109"/>
      <c r="GE265" s="109"/>
      <c r="GF265" s="109"/>
      <c r="GG265" s="109"/>
      <c r="GH265" s="109"/>
      <c r="GI265" s="109"/>
      <c r="GJ265" s="109"/>
      <c r="GK265" s="109"/>
      <c r="GL265" s="109"/>
      <c r="GM265" s="109"/>
      <c r="GN265" s="109"/>
      <c r="GO265" s="109"/>
      <c r="GP265" s="109"/>
      <c r="GQ265" s="109"/>
      <c r="GR265" s="109"/>
      <c r="GS265" s="109"/>
      <c r="GT265" s="109"/>
      <c r="GU265" s="109"/>
      <c r="GV265" s="109"/>
      <c r="GW265" s="109"/>
      <c r="GX265" s="109"/>
      <c r="GY265" s="109"/>
      <c r="GZ265" s="109"/>
      <c r="HA265" s="109"/>
      <c r="HB265" s="109"/>
      <c r="HC265" s="109"/>
      <c r="HD265" s="109"/>
      <c r="HE265" s="109"/>
      <c r="HF265" s="109"/>
      <c r="HG265" s="109"/>
      <c r="HH265" s="109"/>
      <c r="HI265" s="109"/>
      <c r="HJ265" s="109"/>
      <c r="HK265" s="109"/>
      <c r="HL265" s="109"/>
      <c r="HM265" s="109"/>
      <c r="HN265" s="109"/>
      <c r="HO265" s="109"/>
      <c r="HP265" s="109"/>
      <c r="HQ265" s="109"/>
      <c r="HR265" s="109"/>
      <c r="HS265" s="109"/>
      <c r="HT265" s="109"/>
      <c r="HU265" s="109"/>
      <c r="HV265" s="109"/>
      <c r="HW265" s="109"/>
      <c r="HX265" s="109"/>
      <c r="HY265" s="109"/>
      <c r="HZ265" s="109"/>
      <c r="IA265" s="109"/>
      <c r="IB265" s="109"/>
      <c r="IC265" s="109"/>
      <c r="ID265" s="109"/>
      <c r="IE265" s="109"/>
      <c r="IF265" s="109"/>
      <c r="IG265" s="109"/>
      <c r="IH265" s="109"/>
      <c r="II265" s="109"/>
      <c r="IJ265" s="109"/>
      <c r="IK265" s="109"/>
      <c r="IL265" s="109"/>
      <c r="IM265" s="109"/>
      <c r="IN265" s="109"/>
      <c r="IO265" s="109"/>
      <c r="IP265" s="109"/>
      <c r="IQ265" s="109"/>
      <c r="IR265" s="109"/>
      <c r="IS265" s="109"/>
      <c r="IT265" s="109"/>
      <c r="IU265" s="109"/>
      <c r="IV265" s="109"/>
    </row>
    <row r="266" spans="1:256" s="107" customFormat="1" x14ac:dyDescent="0.2">
      <c r="A266" s="106"/>
      <c r="B266" s="106"/>
      <c r="E266" s="199"/>
      <c r="H266" s="109"/>
      <c r="I266" s="109"/>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c r="BJ266" s="109"/>
      <c r="BK266" s="109"/>
      <c r="BL266" s="109"/>
      <c r="BM266" s="109"/>
      <c r="BN266" s="109"/>
      <c r="BO266" s="109"/>
      <c r="BP266" s="109"/>
      <c r="BQ266" s="109"/>
      <c r="BR266" s="109"/>
      <c r="BS266" s="109"/>
      <c r="BT266" s="109"/>
      <c r="BU266" s="109"/>
      <c r="BV266" s="109"/>
      <c r="BW266" s="109"/>
      <c r="BX266" s="109"/>
      <c r="BY266" s="109"/>
      <c r="BZ266" s="109"/>
      <c r="CA266" s="109"/>
      <c r="CB266" s="109"/>
      <c r="CC266" s="109"/>
      <c r="CD266" s="109"/>
      <c r="CE266" s="109"/>
      <c r="CF266" s="109"/>
      <c r="CG266" s="109"/>
      <c r="CH266" s="109"/>
      <c r="CI266" s="109"/>
      <c r="CJ266" s="109"/>
      <c r="CK266" s="109"/>
      <c r="CL266" s="109"/>
      <c r="CM266" s="109"/>
      <c r="CN266" s="109"/>
      <c r="CO266" s="109"/>
      <c r="CP266" s="109"/>
      <c r="CQ266" s="109"/>
      <c r="CR266" s="109"/>
      <c r="CS266" s="109"/>
      <c r="CT266" s="109"/>
      <c r="CU266" s="109"/>
      <c r="CV266" s="109"/>
      <c r="CW266" s="109"/>
      <c r="CX266" s="109"/>
      <c r="CY266" s="109"/>
      <c r="CZ266" s="109"/>
      <c r="DA266" s="109"/>
      <c r="DB266" s="109"/>
      <c r="DC266" s="109"/>
      <c r="DD266" s="109"/>
      <c r="DE266" s="109"/>
      <c r="DF266" s="109"/>
      <c r="DG266" s="109"/>
      <c r="DH266" s="109"/>
      <c r="DI266" s="109"/>
      <c r="DJ266" s="109"/>
      <c r="DK266" s="109"/>
      <c r="DL266" s="109"/>
      <c r="DM266" s="109"/>
      <c r="DN266" s="109"/>
      <c r="DO266" s="109"/>
      <c r="DP266" s="109"/>
      <c r="DQ266" s="109"/>
      <c r="DR266" s="109"/>
      <c r="DS266" s="109"/>
      <c r="DT266" s="109"/>
      <c r="DU266" s="109"/>
      <c r="DV266" s="109"/>
      <c r="DW266" s="109"/>
      <c r="DX266" s="109"/>
      <c r="DY266" s="109"/>
      <c r="DZ266" s="109"/>
      <c r="EA266" s="109"/>
      <c r="EB266" s="109"/>
      <c r="EC266" s="109"/>
      <c r="ED266" s="109"/>
      <c r="EE266" s="109"/>
      <c r="EF266" s="109"/>
      <c r="EG266" s="109"/>
      <c r="EH266" s="109"/>
      <c r="EI266" s="109"/>
      <c r="EJ266" s="109"/>
      <c r="EK266" s="109"/>
      <c r="EL266" s="109"/>
      <c r="EM266" s="109"/>
      <c r="EN266" s="109"/>
      <c r="EO266" s="109"/>
      <c r="EP266" s="109"/>
      <c r="EQ266" s="109"/>
      <c r="ER266" s="109"/>
      <c r="ES266" s="109"/>
      <c r="ET266" s="109"/>
      <c r="EU266" s="109"/>
      <c r="EV266" s="109"/>
      <c r="EW266" s="109"/>
      <c r="EX266" s="109"/>
      <c r="EY266" s="109"/>
      <c r="EZ266" s="109"/>
      <c r="FA266" s="109"/>
      <c r="FB266" s="109"/>
      <c r="FC266" s="109"/>
      <c r="FD266" s="109"/>
      <c r="FE266" s="109"/>
      <c r="FF266" s="109"/>
      <c r="FG266" s="109"/>
      <c r="FH266" s="109"/>
      <c r="FI266" s="109"/>
      <c r="FJ266" s="109"/>
      <c r="FK266" s="109"/>
      <c r="FL266" s="109"/>
      <c r="FM266" s="109"/>
      <c r="FN266" s="109"/>
      <c r="FO266" s="109"/>
      <c r="FP266" s="109"/>
      <c r="FQ266" s="109"/>
      <c r="FR266" s="109"/>
      <c r="FS266" s="109"/>
      <c r="FT266" s="109"/>
      <c r="FU266" s="109"/>
      <c r="FV266" s="109"/>
      <c r="FW266" s="109"/>
      <c r="FX266" s="109"/>
      <c r="FY266" s="109"/>
      <c r="FZ266" s="109"/>
      <c r="GA266" s="109"/>
      <c r="GB266" s="109"/>
      <c r="GC266" s="109"/>
      <c r="GD266" s="109"/>
      <c r="GE266" s="109"/>
      <c r="GF266" s="109"/>
      <c r="GG266" s="109"/>
      <c r="GH266" s="109"/>
      <c r="GI266" s="109"/>
      <c r="GJ266" s="109"/>
      <c r="GK266" s="109"/>
      <c r="GL266" s="109"/>
      <c r="GM266" s="109"/>
      <c r="GN266" s="109"/>
      <c r="GO266" s="109"/>
      <c r="GP266" s="109"/>
      <c r="GQ266" s="109"/>
      <c r="GR266" s="109"/>
      <c r="GS266" s="109"/>
      <c r="GT266" s="109"/>
      <c r="GU266" s="109"/>
      <c r="GV266" s="109"/>
      <c r="GW266" s="109"/>
      <c r="GX266" s="109"/>
      <c r="GY266" s="109"/>
      <c r="GZ266" s="109"/>
      <c r="HA266" s="109"/>
      <c r="HB266" s="109"/>
      <c r="HC266" s="109"/>
      <c r="HD266" s="109"/>
      <c r="HE266" s="109"/>
      <c r="HF266" s="109"/>
      <c r="HG266" s="109"/>
      <c r="HH266" s="109"/>
      <c r="HI266" s="109"/>
      <c r="HJ266" s="109"/>
      <c r="HK266" s="109"/>
      <c r="HL266" s="109"/>
      <c r="HM266" s="109"/>
      <c r="HN266" s="109"/>
      <c r="HO266" s="109"/>
      <c r="HP266" s="109"/>
      <c r="HQ266" s="109"/>
      <c r="HR266" s="109"/>
      <c r="HS266" s="109"/>
      <c r="HT266" s="109"/>
      <c r="HU266" s="109"/>
      <c r="HV266" s="109"/>
      <c r="HW266" s="109"/>
      <c r="HX266" s="109"/>
      <c r="HY266" s="109"/>
      <c r="HZ266" s="109"/>
      <c r="IA266" s="109"/>
      <c r="IB266" s="109"/>
      <c r="IC266" s="109"/>
      <c r="ID266" s="109"/>
      <c r="IE266" s="109"/>
      <c r="IF266" s="109"/>
      <c r="IG266" s="109"/>
      <c r="IH266" s="109"/>
      <c r="II266" s="109"/>
      <c r="IJ266" s="109"/>
      <c r="IK266" s="109"/>
      <c r="IL266" s="109"/>
      <c r="IM266" s="109"/>
      <c r="IN266" s="109"/>
      <c r="IO266" s="109"/>
      <c r="IP266" s="109"/>
      <c r="IQ266" s="109"/>
      <c r="IR266" s="109"/>
      <c r="IS266" s="109"/>
      <c r="IT266" s="109"/>
      <c r="IU266" s="109"/>
      <c r="IV266" s="109"/>
    </row>
    <row r="267" spans="1:256" s="107" customFormat="1" x14ac:dyDescent="0.2">
      <c r="A267" s="106"/>
      <c r="B267" s="106"/>
      <c r="E267" s="19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09"/>
      <c r="BU267" s="109"/>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09"/>
      <c r="DJ267" s="109"/>
      <c r="DK267" s="109"/>
      <c r="DL267" s="109"/>
      <c r="DM267" s="109"/>
      <c r="DN267" s="109"/>
      <c r="DO267" s="109"/>
      <c r="DP267" s="109"/>
      <c r="DQ267" s="109"/>
      <c r="DR267" s="109"/>
      <c r="DS267" s="109"/>
      <c r="DT267" s="109"/>
      <c r="DU267" s="109"/>
      <c r="DV267" s="109"/>
      <c r="DW267" s="109"/>
      <c r="DX267" s="109"/>
      <c r="DY267" s="109"/>
      <c r="DZ267" s="109"/>
      <c r="EA267" s="109"/>
      <c r="EB267" s="109"/>
      <c r="EC267" s="109"/>
      <c r="ED267" s="109"/>
      <c r="EE267" s="109"/>
      <c r="EF267" s="109"/>
      <c r="EG267" s="109"/>
      <c r="EH267" s="109"/>
      <c r="EI267" s="109"/>
      <c r="EJ267" s="109"/>
      <c r="EK267" s="109"/>
      <c r="EL267" s="109"/>
      <c r="EM267" s="109"/>
      <c r="EN267" s="109"/>
      <c r="EO267" s="109"/>
      <c r="EP267" s="109"/>
      <c r="EQ267" s="109"/>
      <c r="ER267" s="109"/>
      <c r="ES267" s="109"/>
      <c r="ET267" s="109"/>
      <c r="EU267" s="109"/>
      <c r="EV267" s="109"/>
      <c r="EW267" s="109"/>
      <c r="EX267" s="109"/>
      <c r="EY267" s="109"/>
      <c r="EZ267" s="109"/>
      <c r="FA267" s="109"/>
      <c r="FB267" s="109"/>
      <c r="FC267" s="109"/>
      <c r="FD267" s="109"/>
      <c r="FE267" s="109"/>
      <c r="FF267" s="109"/>
      <c r="FG267" s="109"/>
      <c r="FH267" s="109"/>
      <c r="FI267" s="109"/>
      <c r="FJ267" s="109"/>
      <c r="FK267" s="109"/>
      <c r="FL267" s="109"/>
      <c r="FM267" s="109"/>
      <c r="FN267" s="109"/>
      <c r="FO267" s="109"/>
      <c r="FP267" s="109"/>
      <c r="FQ267" s="109"/>
      <c r="FR267" s="109"/>
      <c r="FS267" s="109"/>
      <c r="FT267" s="109"/>
      <c r="FU267" s="109"/>
      <c r="FV267" s="109"/>
      <c r="FW267" s="109"/>
      <c r="FX267" s="109"/>
      <c r="FY267" s="109"/>
      <c r="FZ267" s="109"/>
      <c r="GA267" s="109"/>
      <c r="GB267" s="109"/>
      <c r="GC267" s="109"/>
      <c r="GD267" s="109"/>
      <c r="GE267" s="109"/>
      <c r="GF267" s="109"/>
      <c r="GG267" s="109"/>
      <c r="GH267" s="109"/>
      <c r="GI267" s="109"/>
      <c r="GJ267" s="109"/>
      <c r="GK267" s="109"/>
      <c r="GL267" s="109"/>
      <c r="GM267" s="109"/>
      <c r="GN267" s="109"/>
      <c r="GO267" s="109"/>
      <c r="GP267" s="109"/>
      <c r="GQ267" s="109"/>
      <c r="GR267" s="109"/>
      <c r="GS267" s="109"/>
      <c r="GT267" s="109"/>
      <c r="GU267" s="109"/>
      <c r="GV267" s="109"/>
      <c r="GW267" s="109"/>
      <c r="GX267" s="109"/>
      <c r="GY267" s="109"/>
      <c r="GZ267" s="109"/>
      <c r="HA267" s="109"/>
      <c r="HB267" s="109"/>
      <c r="HC267" s="109"/>
      <c r="HD267" s="109"/>
      <c r="HE267" s="109"/>
      <c r="HF267" s="109"/>
      <c r="HG267" s="109"/>
      <c r="HH267" s="109"/>
      <c r="HI267" s="109"/>
      <c r="HJ267" s="109"/>
      <c r="HK267" s="109"/>
      <c r="HL267" s="109"/>
      <c r="HM267" s="109"/>
      <c r="HN267" s="109"/>
      <c r="HO267" s="109"/>
      <c r="HP267" s="109"/>
      <c r="HQ267" s="109"/>
      <c r="HR267" s="109"/>
      <c r="HS267" s="109"/>
      <c r="HT267" s="109"/>
      <c r="HU267" s="109"/>
      <c r="HV267" s="109"/>
      <c r="HW267" s="109"/>
      <c r="HX267" s="109"/>
      <c r="HY267" s="109"/>
      <c r="HZ267" s="109"/>
      <c r="IA267" s="109"/>
      <c r="IB267" s="109"/>
      <c r="IC267" s="109"/>
      <c r="ID267" s="109"/>
      <c r="IE267" s="109"/>
      <c r="IF267" s="109"/>
      <c r="IG267" s="109"/>
      <c r="IH267" s="109"/>
      <c r="II267" s="109"/>
      <c r="IJ267" s="109"/>
      <c r="IK267" s="109"/>
      <c r="IL267" s="109"/>
      <c r="IM267" s="109"/>
      <c r="IN267" s="109"/>
      <c r="IO267" s="109"/>
      <c r="IP267" s="109"/>
      <c r="IQ267" s="109"/>
      <c r="IR267" s="109"/>
      <c r="IS267" s="109"/>
      <c r="IT267" s="109"/>
      <c r="IU267" s="109"/>
      <c r="IV267" s="109"/>
    </row>
    <row r="268" spans="1:256" s="107" customFormat="1" x14ac:dyDescent="0.2">
      <c r="A268" s="106"/>
      <c r="B268" s="106"/>
      <c r="E268" s="199"/>
      <c r="H268" s="109"/>
      <c r="I268" s="109"/>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c r="BG268" s="109"/>
      <c r="BH268" s="109"/>
      <c r="BI268" s="109"/>
      <c r="BJ268" s="109"/>
      <c r="BK268" s="109"/>
      <c r="BL268" s="109"/>
      <c r="BM268" s="109"/>
      <c r="BN268" s="109"/>
      <c r="BO268" s="109"/>
      <c r="BP268" s="109"/>
      <c r="BQ268" s="109"/>
      <c r="BR268" s="109"/>
      <c r="BS268" s="109"/>
      <c r="BT268" s="109"/>
      <c r="BU268" s="109"/>
      <c r="BV268" s="109"/>
      <c r="BW268" s="109"/>
      <c r="BX268" s="109"/>
      <c r="BY268" s="109"/>
      <c r="BZ268" s="109"/>
      <c r="CA268" s="109"/>
      <c r="CB268" s="109"/>
      <c r="CC268" s="109"/>
      <c r="CD268" s="109"/>
      <c r="CE268" s="109"/>
      <c r="CF268" s="109"/>
      <c r="CG268" s="109"/>
      <c r="CH268" s="109"/>
      <c r="CI268" s="109"/>
      <c r="CJ268" s="109"/>
      <c r="CK268" s="109"/>
      <c r="CL268" s="109"/>
      <c r="CM268" s="109"/>
      <c r="CN268" s="109"/>
      <c r="CO268" s="109"/>
      <c r="CP268" s="109"/>
      <c r="CQ268" s="109"/>
      <c r="CR268" s="109"/>
      <c r="CS268" s="109"/>
      <c r="CT268" s="109"/>
      <c r="CU268" s="109"/>
      <c r="CV268" s="109"/>
      <c r="CW268" s="109"/>
      <c r="CX268" s="109"/>
      <c r="CY268" s="109"/>
      <c r="CZ268" s="109"/>
      <c r="DA268" s="109"/>
      <c r="DB268" s="109"/>
      <c r="DC268" s="109"/>
      <c r="DD268" s="109"/>
      <c r="DE268" s="109"/>
      <c r="DF268" s="109"/>
      <c r="DG268" s="109"/>
      <c r="DH268" s="109"/>
      <c r="DI268" s="109"/>
      <c r="DJ268" s="109"/>
      <c r="DK268" s="109"/>
      <c r="DL268" s="109"/>
      <c r="DM268" s="109"/>
      <c r="DN268" s="109"/>
      <c r="DO268" s="109"/>
      <c r="DP268" s="109"/>
      <c r="DQ268" s="109"/>
      <c r="DR268" s="109"/>
      <c r="DS268" s="109"/>
      <c r="DT268" s="109"/>
      <c r="DU268" s="109"/>
      <c r="DV268" s="109"/>
      <c r="DW268" s="109"/>
      <c r="DX268" s="109"/>
      <c r="DY268" s="109"/>
      <c r="DZ268" s="109"/>
      <c r="EA268" s="109"/>
      <c r="EB268" s="109"/>
      <c r="EC268" s="109"/>
      <c r="ED268" s="109"/>
      <c r="EE268" s="109"/>
      <c r="EF268" s="109"/>
      <c r="EG268" s="109"/>
      <c r="EH268" s="109"/>
      <c r="EI268" s="109"/>
      <c r="EJ268" s="109"/>
      <c r="EK268" s="109"/>
      <c r="EL268" s="109"/>
      <c r="EM268" s="109"/>
      <c r="EN268" s="109"/>
      <c r="EO268" s="109"/>
      <c r="EP268" s="109"/>
      <c r="EQ268" s="109"/>
      <c r="ER268" s="109"/>
      <c r="ES268" s="109"/>
      <c r="ET268" s="109"/>
      <c r="EU268" s="109"/>
      <c r="EV268" s="109"/>
      <c r="EW268" s="109"/>
      <c r="EX268" s="109"/>
      <c r="EY268" s="109"/>
      <c r="EZ268" s="109"/>
      <c r="FA268" s="109"/>
      <c r="FB268" s="109"/>
      <c r="FC268" s="109"/>
      <c r="FD268" s="109"/>
      <c r="FE268" s="109"/>
      <c r="FF268" s="109"/>
      <c r="FG268" s="109"/>
      <c r="FH268" s="109"/>
      <c r="FI268" s="109"/>
      <c r="FJ268" s="109"/>
      <c r="FK268" s="109"/>
      <c r="FL268" s="109"/>
      <c r="FM268" s="109"/>
      <c r="FN268" s="109"/>
      <c r="FO268" s="109"/>
      <c r="FP268" s="109"/>
      <c r="FQ268" s="109"/>
      <c r="FR268" s="109"/>
      <c r="FS268" s="109"/>
      <c r="FT268" s="109"/>
      <c r="FU268" s="109"/>
      <c r="FV268" s="109"/>
      <c r="FW268" s="109"/>
      <c r="FX268" s="109"/>
      <c r="FY268" s="109"/>
      <c r="FZ268" s="109"/>
      <c r="GA268" s="109"/>
      <c r="GB268" s="109"/>
      <c r="GC268" s="109"/>
      <c r="GD268" s="109"/>
      <c r="GE268" s="109"/>
      <c r="GF268" s="109"/>
      <c r="GG268" s="109"/>
      <c r="GH268" s="109"/>
      <c r="GI268" s="109"/>
      <c r="GJ268" s="109"/>
      <c r="GK268" s="109"/>
      <c r="GL268" s="109"/>
      <c r="GM268" s="109"/>
      <c r="GN268" s="109"/>
      <c r="GO268" s="109"/>
      <c r="GP268" s="109"/>
      <c r="GQ268" s="109"/>
      <c r="GR268" s="109"/>
      <c r="GS268" s="109"/>
      <c r="GT268" s="109"/>
      <c r="GU268" s="109"/>
      <c r="GV268" s="109"/>
      <c r="GW268" s="109"/>
      <c r="GX268" s="109"/>
      <c r="GY268" s="109"/>
      <c r="GZ268" s="109"/>
      <c r="HA268" s="109"/>
      <c r="HB268" s="109"/>
      <c r="HC268" s="109"/>
      <c r="HD268" s="109"/>
      <c r="HE268" s="109"/>
      <c r="HF268" s="109"/>
      <c r="HG268" s="109"/>
      <c r="HH268" s="109"/>
      <c r="HI268" s="109"/>
      <c r="HJ268" s="109"/>
      <c r="HK268" s="109"/>
      <c r="HL268" s="109"/>
      <c r="HM268" s="109"/>
      <c r="HN268" s="109"/>
      <c r="HO268" s="109"/>
      <c r="HP268" s="109"/>
      <c r="HQ268" s="109"/>
      <c r="HR268" s="109"/>
      <c r="HS268" s="109"/>
      <c r="HT268" s="109"/>
      <c r="HU268" s="109"/>
      <c r="HV268" s="109"/>
      <c r="HW268" s="109"/>
      <c r="HX268" s="109"/>
      <c r="HY268" s="109"/>
      <c r="HZ268" s="109"/>
      <c r="IA268" s="109"/>
      <c r="IB268" s="109"/>
      <c r="IC268" s="109"/>
      <c r="ID268" s="109"/>
      <c r="IE268" s="109"/>
      <c r="IF268" s="109"/>
      <c r="IG268" s="109"/>
      <c r="IH268" s="109"/>
      <c r="II268" s="109"/>
      <c r="IJ268" s="109"/>
      <c r="IK268" s="109"/>
      <c r="IL268" s="109"/>
      <c r="IM268" s="109"/>
      <c r="IN268" s="109"/>
      <c r="IO268" s="109"/>
      <c r="IP268" s="109"/>
      <c r="IQ268" s="109"/>
      <c r="IR268" s="109"/>
      <c r="IS268" s="109"/>
      <c r="IT268" s="109"/>
      <c r="IU268" s="109"/>
      <c r="IV268" s="109"/>
    </row>
    <row r="269" spans="1:256" s="107" customFormat="1" x14ac:dyDescent="0.2">
      <c r="A269" s="106"/>
      <c r="B269" s="106"/>
      <c r="E269" s="19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c r="BG269" s="109"/>
      <c r="BH269" s="109"/>
      <c r="BI269" s="109"/>
      <c r="BJ269" s="109"/>
      <c r="BK269" s="109"/>
      <c r="BL269" s="109"/>
      <c r="BM269" s="109"/>
      <c r="BN269" s="109"/>
      <c r="BO269" s="109"/>
      <c r="BP269" s="109"/>
      <c r="BQ269" s="109"/>
      <c r="BR269" s="109"/>
      <c r="BS269" s="109"/>
      <c r="BT269" s="109"/>
      <c r="BU269" s="109"/>
      <c r="BV269" s="109"/>
      <c r="BW269" s="109"/>
      <c r="BX269" s="109"/>
      <c r="BY269" s="109"/>
      <c r="BZ269" s="109"/>
      <c r="CA269" s="109"/>
      <c r="CB269" s="109"/>
      <c r="CC269" s="109"/>
      <c r="CD269" s="109"/>
      <c r="CE269" s="109"/>
      <c r="CF269" s="109"/>
      <c r="CG269" s="109"/>
      <c r="CH269" s="109"/>
      <c r="CI269" s="109"/>
      <c r="CJ269" s="109"/>
      <c r="CK269" s="109"/>
      <c r="CL269" s="109"/>
      <c r="CM269" s="109"/>
      <c r="CN269" s="109"/>
      <c r="CO269" s="109"/>
      <c r="CP269" s="109"/>
      <c r="CQ269" s="109"/>
      <c r="CR269" s="109"/>
      <c r="CS269" s="109"/>
      <c r="CT269" s="109"/>
      <c r="CU269" s="109"/>
      <c r="CV269" s="109"/>
      <c r="CW269" s="109"/>
      <c r="CX269" s="109"/>
      <c r="CY269" s="109"/>
      <c r="CZ269" s="109"/>
      <c r="DA269" s="109"/>
      <c r="DB269" s="109"/>
      <c r="DC269" s="109"/>
      <c r="DD269" s="109"/>
      <c r="DE269" s="109"/>
      <c r="DF269" s="109"/>
      <c r="DG269" s="109"/>
      <c r="DH269" s="109"/>
      <c r="DI269" s="109"/>
      <c r="DJ269" s="109"/>
      <c r="DK269" s="109"/>
      <c r="DL269" s="109"/>
      <c r="DM269" s="109"/>
      <c r="DN269" s="109"/>
      <c r="DO269" s="109"/>
      <c r="DP269" s="109"/>
      <c r="DQ269" s="109"/>
      <c r="DR269" s="109"/>
      <c r="DS269" s="109"/>
      <c r="DT269" s="109"/>
      <c r="DU269" s="109"/>
      <c r="DV269" s="109"/>
      <c r="DW269" s="109"/>
      <c r="DX269" s="109"/>
      <c r="DY269" s="109"/>
      <c r="DZ269" s="109"/>
      <c r="EA269" s="109"/>
      <c r="EB269" s="109"/>
      <c r="EC269" s="109"/>
      <c r="ED269" s="109"/>
      <c r="EE269" s="109"/>
      <c r="EF269" s="109"/>
      <c r="EG269" s="109"/>
      <c r="EH269" s="109"/>
      <c r="EI269" s="109"/>
      <c r="EJ269" s="109"/>
      <c r="EK269" s="109"/>
      <c r="EL269" s="109"/>
      <c r="EM269" s="109"/>
      <c r="EN269" s="109"/>
      <c r="EO269" s="109"/>
      <c r="EP269" s="109"/>
      <c r="EQ269" s="109"/>
      <c r="ER269" s="109"/>
      <c r="ES269" s="109"/>
      <c r="ET269" s="109"/>
      <c r="EU269" s="109"/>
      <c r="EV269" s="109"/>
      <c r="EW269" s="109"/>
      <c r="EX269" s="109"/>
      <c r="EY269" s="109"/>
      <c r="EZ269" s="109"/>
      <c r="FA269" s="109"/>
      <c r="FB269" s="109"/>
      <c r="FC269" s="109"/>
      <c r="FD269" s="109"/>
      <c r="FE269" s="109"/>
      <c r="FF269" s="109"/>
      <c r="FG269" s="109"/>
      <c r="FH269" s="109"/>
      <c r="FI269" s="109"/>
      <c r="FJ269" s="109"/>
      <c r="FK269" s="109"/>
      <c r="FL269" s="109"/>
      <c r="FM269" s="109"/>
      <c r="FN269" s="109"/>
      <c r="FO269" s="109"/>
      <c r="FP269" s="109"/>
      <c r="FQ269" s="109"/>
      <c r="FR269" s="109"/>
      <c r="FS269" s="109"/>
      <c r="FT269" s="109"/>
      <c r="FU269" s="109"/>
      <c r="FV269" s="109"/>
      <c r="FW269" s="109"/>
      <c r="FX269" s="109"/>
      <c r="FY269" s="109"/>
      <c r="FZ269" s="109"/>
      <c r="GA269" s="109"/>
      <c r="GB269" s="109"/>
      <c r="GC269" s="109"/>
      <c r="GD269" s="109"/>
      <c r="GE269" s="109"/>
      <c r="GF269" s="109"/>
      <c r="GG269" s="109"/>
      <c r="GH269" s="109"/>
      <c r="GI269" s="109"/>
      <c r="GJ269" s="109"/>
      <c r="GK269" s="109"/>
      <c r="GL269" s="109"/>
      <c r="GM269" s="109"/>
      <c r="GN269" s="109"/>
      <c r="GO269" s="109"/>
      <c r="GP269" s="109"/>
      <c r="GQ269" s="109"/>
      <c r="GR269" s="109"/>
      <c r="GS269" s="109"/>
      <c r="GT269" s="109"/>
      <c r="GU269" s="109"/>
      <c r="GV269" s="109"/>
      <c r="GW269" s="109"/>
      <c r="GX269" s="109"/>
      <c r="GY269" s="109"/>
      <c r="GZ269" s="109"/>
      <c r="HA269" s="109"/>
      <c r="HB269" s="109"/>
      <c r="HC269" s="109"/>
      <c r="HD269" s="109"/>
      <c r="HE269" s="109"/>
      <c r="HF269" s="109"/>
      <c r="HG269" s="109"/>
      <c r="HH269" s="109"/>
      <c r="HI269" s="109"/>
      <c r="HJ269" s="109"/>
      <c r="HK269" s="109"/>
      <c r="HL269" s="109"/>
      <c r="HM269" s="109"/>
      <c r="HN269" s="109"/>
      <c r="HO269" s="109"/>
      <c r="HP269" s="109"/>
      <c r="HQ269" s="109"/>
      <c r="HR269" s="109"/>
      <c r="HS269" s="109"/>
      <c r="HT269" s="109"/>
      <c r="HU269" s="109"/>
      <c r="HV269" s="109"/>
      <c r="HW269" s="109"/>
      <c r="HX269" s="109"/>
      <c r="HY269" s="109"/>
      <c r="HZ269" s="109"/>
      <c r="IA269" s="109"/>
      <c r="IB269" s="109"/>
      <c r="IC269" s="109"/>
      <c r="ID269" s="109"/>
      <c r="IE269" s="109"/>
      <c r="IF269" s="109"/>
      <c r="IG269" s="109"/>
      <c r="IH269" s="109"/>
      <c r="II269" s="109"/>
      <c r="IJ269" s="109"/>
      <c r="IK269" s="109"/>
      <c r="IL269" s="109"/>
      <c r="IM269" s="109"/>
      <c r="IN269" s="109"/>
      <c r="IO269" s="109"/>
      <c r="IP269" s="109"/>
      <c r="IQ269" s="109"/>
      <c r="IR269" s="109"/>
      <c r="IS269" s="109"/>
      <c r="IT269" s="109"/>
      <c r="IU269" s="109"/>
      <c r="IV269" s="109"/>
    </row>
    <row r="270" spans="1:256" s="107" customFormat="1" x14ac:dyDescent="0.2">
      <c r="A270" s="106"/>
      <c r="B270" s="106"/>
      <c r="E270" s="19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109"/>
      <c r="BB270" s="109"/>
      <c r="BC270" s="109"/>
      <c r="BD270" s="109"/>
      <c r="BE270" s="109"/>
      <c r="BF270" s="109"/>
      <c r="BG270" s="109"/>
      <c r="BH270" s="109"/>
      <c r="BI270" s="109"/>
      <c r="BJ270" s="109"/>
      <c r="BK270" s="109"/>
      <c r="BL270" s="109"/>
      <c r="BM270" s="109"/>
      <c r="BN270" s="109"/>
      <c r="BO270" s="109"/>
      <c r="BP270" s="109"/>
      <c r="BQ270" s="109"/>
      <c r="BR270" s="109"/>
      <c r="BS270" s="109"/>
      <c r="BT270" s="109"/>
      <c r="BU270" s="109"/>
      <c r="BV270" s="109"/>
      <c r="BW270" s="109"/>
      <c r="BX270" s="109"/>
      <c r="BY270" s="109"/>
      <c r="BZ270" s="109"/>
      <c r="CA270" s="109"/>
      <c r="CB270" s="109"/>
      <c r="CC270" s="109"/>
      <c r="CD270" s="109"/>
      <c r="CE270" s="109"/>
      <c r="CF270" s="109"/>
      <c r="CG270" s="109"/>
      <c r="CH270" s="109"/>
      <c r="CI270" s="109"/>
      <c r="CJ270" s="109"/>
      <c r="CK270" s="109"/>
      <c r="CL270" s="109"/>
      <c r="CM270" s="109"/>
      <c r="CN270" s="109"/>
      <c r="CO270" s="109"/>
      <c r="CP270" s="109"/>
      <c r="CQ270" s="109"/>
      <c r="CR270" s="109"/>
      <c r="CS270" s="109"/>
      <c r="CT270" s="109"/>
      <c r="CU270" s="109"/>
      <c r="CV270" s="109"/>
      <c r="CW270" s="109"/>
      <c r="CX270" s="109"/>
      <c r="CY270" s="109"/>
      <c r="CZ270" s="109"/>
      <c r="DA270" s="109"/>
      <c r="DB270" s="109"/>
      <c r="DC270" s="109"/>
      <c r="DD270" s="109"/>
      <c r="DE270" s="109"/>
      <c r="DF270" s="109"/>
      <c r="DG270" s="109"/>
      <c r="DH270" s="109"/>
      <c r="DI270" s="109"/>
      <c r="DJ270" s="109"/>
      <c r="DK270" s="109"/>
      <c r="DL270" s="109"/>
      <c r="DM270" s="109"/>
      <c r="DN270" s="109"/>
      <c r="DO270" s="109"/>
      <c r="DP270" s="109"/>
      <c r="DQ270" s="109"/>
      <c r="DR270" s="109"/>
      <c r="DS270" s="109"/>
      <c r="DT270" s="109"/>
      <c r="DU270" s="109"/>
      <c r="DV270" s="109"/>
      <c r="DW270" s="109"/>
      <c r="DX270" s="109"/>
      <c r="DY270" s="109"/>
      <c r="DZ270" s="109"/>
      <c r="EA270" s="109"/>
      <c r="EB270" s="109"/>
      <c r="EC270" s="109"/>
      <c r="ED270" s="109"/>
      <c r="EE270" s="109"/>
      <c r="EF270" s="109"/>
      <c r="EG270" s="109"/>
      <c r="EH270" s="109"/>
      <c r="EI270" s="109"/>
      <c r="EJ270" s="109"/>
      <c r="EK270" s="109"/>
      <c r="EL270" s="109"/>
      <c r="EM270" s="109"/>
      <c r="EN270" s="109"/>
      <c r="EO270" s="109"/>
      <c r="EP270" s="109"/>
      <c r="EQ270" s="109"/>
      <c r="ER270" s="109"/>
      <c r="ES270" s="109"/>
      <c r="ET270" s="109"/>
      <c r="EU270" s="109"/>
      <c r="EV270" s="109"/>
      <c r="EW270" s="109"/>
      <c r="EX270" s="109"/>
      <c r="EY270" s="109"/>
      <c r="EZ270" s="109"/>
      <c r="FA270" s="109"/>
      <c r="FB270" s="109"/>
      <c r="FC270" s="109"/>
      <c r="FD270" s="109"/>
      <c r="FE270" s="109"/>
      <c r="FF270" s="109"/>
      <c r="FG270" s="109"/>
      <c r="FH270" s="109"/>
      <c r="FI270" s="109"/>
      <c r="FJ270" s="109"/>
      <c r="FK270" s="109"/>
      <c r="FL270" s="109"/>
      <c r="FM270" s="109"/>
      <c r="FN270" s="109"/>
      <c r="FO270" s="109"/>
      <c r="FP270" s="109"/>
      <c r="FQ270" s="109"/>
      <c r="FR270" s="109"/>
      <c r="FS270" s="109"/>
      <c r="FT270" s="109"/>
      <c r="FU270" s="109"/>
      <c r="FV270" s="109"/>
      <c r="FW270" s="109"/>
      <c r="FX270" s="109"/>
      <c r="FY270" s="109"/>
      <c r="FZ270" s="109"/>
      <c r="GA270" s="109"/>
      <c r="GB270" s="109"/>
      <c r="GC270" s="109"/>
      <c r="GD270" s="109"/>
      <c r="GE270" s="109"/>
      <c r="GF270" s="109"/>
      <c r="GG270" s="109"/>
      <c r="GH270" s="109"/>
      <c r="GI270" s="109"/>
      <c r="GJ270" s="109"/>
      <c r="GK270" s="109"/>
      <c r="GL270" s="109"/>
      <c r="GM270" s="109"/>
      <c r="GN270" s="109"/>
      <c r="GO270" s="109"/>
      <c r="GP270" s="109"/>
      <c r="GQ270" s="109"/>
      <c r="GR270" s="109"/>
      <c r="GS270" s="109"/>
      <c r="GT270" s="109"/>
      <c r="GU270" s="109"/>
      <c r="GV270" s="109"/>
      <c r="GW270" s="109"/>
      <c r="GX270" s="109"/>
      <c r="GY270" s="109"/>
      <c r="GZ270" s="109"/>
      <c r="HA270" s="109"/>
      <c r="HB270" s="109"/>
      <c r="HC270" s="109"/>
      <c r="HD270" s="109"/>
      <c r="HE270" s="109"/>
      <c r="HF270" s="109"/>
      <c r="HG270" s="109"/>
      <c r="HH270" s="109"/>
      <c r="HI270" s="109"/>
      <c r="HJ270" s="109"/>
      <c r="HK270" s="109"/>
      <c r="HL270" s="109"/>
      <c r="HM270" s="109"/>
      <c r="HN270" s="109"/>
      <c r="HO270" s="109"/>
      <c r="HP270" s="109"/>
      <c r="HQ270" s="109"/>
      <c r="HR270" s="109"/>
      <c r="HS270" s="109"/>
      <c r="HT270" s="109"/>
      <c r="HU270" s="109"/>
      <c r="HV270" s="109"/>
      <c r="HW270" s="109"/>
      <c r="HX270" s="109"/>
      <c r="HY270" s="109"/>
      <c r="HZ270" s="109"/>
      <c r="IA270" s="109"/>
      <c r="IB270" s="109"/>
      <c r="IC270" s="109"/>
      <c r="ID270" s="109"/>
      <c r="IE270" s="109"/>
      <c r="IF270" s="109"/>
      <c r="IG270" s="109"/>
      <c r="IH270" s="109"/>
      <c r="II270" s="109"/>
      <c r="IJ270" s="109"/>
      <c r="IK270" s="109"/>
      <c r="IL270" s="109"/>
      <c r="IM270" s="109"/>
      <c r="IN270" s="109"/>
      <c r="IO270" s="109"/>
      <c r="IP270" s="109"/>
      <c r="IQ270" s="109"/>
      <c r="IR270" s="109"/>
      <c r="IS270" s="109"/>
      <c r="IT270" s="109"/>
      <c r="IU270" s="109"/>
      <c r="IV270" s="109"/>
    </row>
    <row r="271" spans="1:256" s="107" customFormat="1" x14ac:dyDescent="0.2">
      <c r="A271" s="106"/>
      <c r="B271" s="106"/>
      <c r="E271" s="19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c r="BG271" s="109"/>
      <c r="BH271" s="109"/>
      <c r="BI271" s="109"/>
      <c r="BJ271" s="109"/>
      <c r="BK271" s="109"/>
      <c r="BL271" s="109"/>
      <c r="BM271" s="109"/>
      <c r="BN271" s="109"/>
      <c r="BO271" s="109"/>
      <c r="BP271" s="109"/>
      <c r="BQ271" s="109"/>
      <c r="BR271" s="109"/>
      <c r="BS271" s="109"/>
      <c r="BT271" s="109"/>
      <c r="BU271" s="109"/>
      <c r="BV271" s="109"/>
      <c r="BW271" s="109"/>
      <c r="BX271" s="109"/>
      <c r="BY271" s="109"/>
      <c r="BZ271" s="109"/>
      <c r="CA271" s="109"/>
      <c r="CB271" s="109"/>
      <c r="CC271" s="109"/>
      <c r="CD271" s="109"/>
      <c r="CE271" s="109"/>
      <c r="CF271" s="109"/>
      <c r="CG271" s="109"/>
      <c r="CH271" s="109"/>
      <c r="CI271" s="109"/>
      <c r="CJ271" s="109"/>
      <c r="CK271" s="109"/>
      <c r="CL271" s="109"/>
      <c r="CM271" s="109"/>
      <c r="CN271" s="109"/>
      <c r="CO271" s="109"/>
      <c r="CP271" s="109"/>
      <c r="CQ271" s="109"/>
      <c r="CR271" s="109"/>
      <c r="CS271" s="109"/>
      <c r="CT271" s="109"/>
      <c r="CU271" s="109"/>
      <c r="CV271" s="109"/>
      <c r="CW271" s="109"/>
      <c r="CX271" s="109"/>
      <c r="CY271" s="109"/>
      <c r="CZ271" s="109"/>
      <c r="DA271" s="109"/>
      <c r="DB271" s="109"/>
      <c r="DC271" s="109"/>
      <c r="DD271" s="109"/>
      <c r="DE271" s="109"/>
      <c r="DF271" s="109"/>
      <c r="DG271" s="109"/>
      <c r="DH271" s="109"/>
      <c r="DI271" s="109"/>
      <c r="DJ271" s="109"/>
      <c r="DK271" s="109"/>
      <c r="DL271" s="109"/>
      <c r="DM271" s="109"/>
      <c r="DN271" s="109"/>
      <c r="DO271" s="109"/>
      <c r="DP271" s="109"/>
      <c r="DQ271" s="109"/>
      <c r="DR271" s="109"/>
      <c r="DS271" s="109"/>
      <c r="DT271" s="109"/>
      <c r="DU271" s="109"/>
      <c r="DV271" s="109"/>
      <c r="DW271" s="109"/>
      <c r="DX271" s="109"/>
      <c r="DY271" s="109"/>
      <c r="DZ271" s="109"/>
      <c r="EA271" s="109"/>
      <c r="EB271" s="109"/>
      <c r="EC271" s="109"/>
      <c r="ED271" s="109"/>
      <c r="EE271" s="109"/>
      <c r="EF271" s="109"/>
      <c r="EG271" s="109"/>
      <c r="EH271" s="109"/>
      <c r="EI271" s="109"/>
      <c r="EJ271" s="109"/>
      <c r="EK271" s="109"/>
      <c r="EL271" s="109"/>
      <c r="EM271" s="109"/>
      <c r="EN271" s="109"/>
      <c r="EO271" s="109"/>
      <c r="EP271" s="109"/>
      <c r="EQ271" s="109"/>
      <c r="ER271" s="109"/>
      <c r="ES271" s="109"/>
      <c r="ET271" s="109"/>
      <c r="EU271" s="109"/>
      <c r="EV271" s="109"/>
      <c r="EW271" s="109"/>
      <c r="EX271" s="109"/>
      <c r="EY271" s="109"/>
      <c r="EZ271" s="109"/>
      <c r="FA271" s="109"/>
      <c r="FB271" s="109"/>
      <c r="FC271" s="109"/>
      <c r="FD271" s="109"/>
      <c r="FE271" s="109"/>
      <c r="FF271" s="109"/>
      <c r="FG271" s="109"/>
      <c r="FH271" s="109"/>
      <c r="FI271" s="109"/>
      <c r="FJ271" s="109"/>
      <c r="FK271" s="109"/>
      <c r="FL271" s="109"/>
      <c r="FM271" s="109"/>
      <c r="FN271" s="109"/>
      <c r="FO271" s="109"/>
      <c r="FP271" s="109"/>
      <c r="FQ271" s="109"/>
      <c r="FR271" s="109"/>
      <c r="FS271" s="109"/>
      <c r="FT271" s="109"/>
      <c r="FU271" s="109"/>
      <c r="FV271" s="109"/>
      <c r="FW271" s="109"/>
      <c r="FX271" s="109"/>
      <c r="FY271" s="109"/>
      <c r="FZ271" s="109"/>
      <c r="GA271" s="109"/>
      <c r="GB271" s="109"/>
      <c r="GC271" s="109"/>
      <c r="GD271" s="109"/>
      <c r="GE271" s="109"/>
      <c r="GF271" s="109"/>
      <c r="GG271" s="109"/>
      <c r="GH271" s="109"/>
      <c r="GI271" s="109"/>
      <c r="GJ271" s="109"/>
      <c r="GK271" s="109"/>
      <c r="GL271" s="109"/>
      <c r="GM271" s="109"/>
      <c r="GN271" s="109"/>
      <c r="GO271" s="109"/>
      <c r="GP271" s="109"/>
      <c r="GQ271" s="109"/>
      <c r="GR271" s="109"/>
      <c r="GS271" s="109"/>
      <c r="GT271" s="109"/>
      <c r="GU271" s="109"/>
      <c r="GV271" s="109"/>
      <c r="GW271" s="109"/>
      <c r="GX271" s="109"/>
      <c r="GY271" s="109"/>
      <c r="GZ271" s="109"/>
      <c r="HA271" s="109"/>
      <c r="HB271" s="109"/>
      <c r="HC271" s="109"/>
      <c r="HD271" s="109"/>
      <c r="HE271" s="109"/>
      <c r="HF271" s="109"/>
      <c r="HG271" s="109"/>
      <c r="HH271" s="109"/>
      <c r="HI271" s="109"/>
      <c r="HJ271" s="109"/>
      <c r="HK271" s="109"/>
      <c r="HL271" s="109"/>
      <c r="HM271" s="109"/>
      <c r="HN271" s="109"/>
      <c r="HO271" s="109"/>
      <c r="HP271" s="109"/>
      <c r="HQ271" s="109"/>
      <c r="HR271" s="109"/>
      <c r="HS271" s="109"/>
      <c r="HT271" s="109"/>
      <c r="HU271" s="109"/>
      <c r="HV271" s="109"/>
      <c r="HW271" s="109"/>
      <c r="HX271" s="109"/>
      <c r="HY271" s="109"/>
      <c r="HZ271" s="109"/>
      <c r="IA271" s="109"/>
      <c r="IB271" s="109"/>
      <c r="IC271" s="109"/>
      <c r="ID271" s="109"/>
      <c r="IE271" s="109"/>
      <c r="IF271" s="109"/>
      <c r="IG271" s="109"/>
      <c r="IH271" s="109"/>
      <c r="II271" s="109"/>
      <c r="IJ271" s="109"/>
      <c r="IK271" s="109"/>
      <c r="IL271" s="109"/>
      <c r="IM271" s="109"/>
      <c r="IN271" s="109"/>
      <c r="IO271" s="109"/>
      <c r="IP271" s="109"/>
      <c r="IQ271" s="109"/>
      <c r="IR271" s="109"/>
      <c r="IS271" s="109"/>
      <c r="IT271" s="109"/>
      <c r="IU271" s="109"/>
      <c r="IV271" s="109"/>
    </row>
    <row r="272" spans="1:256" s="107" customFormat="1" x14ac:dyDescent="0.2">
      <c r="A272" s="106"/>
      <c r="B272" s="106"/>
      <c r="E272" s="19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c r="CM272" s="109"/>
      <c r="CN272" s="109"/>
      <c r="CO272" s="109"/>
      <c r="CP272" s="109"/>
      <c r="CQ272" s="109"/>
      <c r="CR272" s="109"/>
      <c r="CS272" s="109"/>
      <c r="CT272" s="109"/>
      <c r="CU272" s="109"/>
      <c r="CV272" s="109"/>
      <c r="CW272" s="109"/>
      <c r="CX272" s="109"/>
      <c r="CY272" s="109"/>
      <c r="CZ272" s="109"/>
      <c r="DA272" s="109"/>
      <c r="DB272" s="109"/>
      <c r="DC272" s="109"/>
      <c r="DD272" s="109"/>
      <c r="DE272" s="109"/>
      <c r="DF272" s="109"/>
      <c r="DG272" s="109"/>
      <c r="DH272" s="109"/>
      <c r="DI272" s="109"/>
      <c r="DJ272" s="109"/>
      <c r="DK272" s="109"/>
      <c r="DL272" s="109"/>
      <c r="DM272" s="109"/>
      <c r="DN272" s="109"/>
      <c r="DO272" s="109"/>
      <c r="DP272" s="109"/>
      <c r="DQ272" s="109"/>
      <c r="DR272" s="109"/>
      <c r="DS272" s="109"/>
      <c r="DT272" s="109"/>
      <c r="DU272" s="109"/>
      <c r="DV272" s="109"/>
      <c r="DW272" s="109"/>
      <c r="DX272" s="109"/>
      <c r="DY272" s="109"/>
      <c r="DZ272" s="109"/>
      <c r="EA272" s="109"/>
      <c r="EB272" s="109"/>
      <c r="EC272" s="109"/>
      <c r="ED272" s="109"/>
      <c r="EE272" s="109"/>
      <c r="EF272" s="109"/>
      <c r="EG272" s="109"/>
      <c r="EH272" s="109"/>
      <c r="EI272" s="109"/>
      <c r="EJ272" s="109"/>
      <c r="EK272" s="109"/>
      <c r="EL272" s="109"/>
      <c r="EM272" s="109"/>
      <c r="EN272" s="109"/>
      <c r="EO272" s="109"/>
      <c r="EP272" s="109"/>
      <c r="EQ272" s="109"/>
      <c r="ER272" s="109"/>
      <c r="ES272" s="109"/>
      <c r="ET272" s="109"/>
      <c r="EU272" s="109"/>
      <c r="EV272" s="109"/>
      <c r="EW272" s="109"/>
      <c r="EX272" s="109"/>
      <c r="EY272" s="109"/>
      <c r="EZ272" s="109"/>
      <c r="FA272" s="109"/>
      <c r="FB272" s="109"/>
      <c r="FC272" s="109"/>
      <c r="FD272" s="109"/>
      <c r="FE272" s="109"/>
      <c r="FF272" s="109"/>
      <c r="FG272" s="109"/>
      <c r="FH272" s="109"/>
      <c r="FI272" s="109"/>
      <c r="FJ272" s="109"/>
      <c r="FK272" s="109"/>
      <c r="FL272" s="109"/>
      <c r="FM272" s="109"/>
      <c r="FN272" s="109"/>
      <c r="FO272" s="109"/>
      <c r="FP272" s="109"/>
      <c r="FQ272" s="109"/>
      <c r="FR272" s="109"/>
      <c r="FS272" s="109"/>
      <c r="FT272" s="109"/>
      <c r="FU272" s="109"/>
      <c r="FV272" s="109"/>
      <c r="FW272" s="109"/>
      <c r="FX272" s="109"/>
      <c r="FY272" s="109"/>
      <c r="FZ272" s="109"/>
      <c r="GA272" s="109"/>
      <c r="GB272" s="109"/>
      <c r="GC272" s="109"/>
      <c r="GD272" s="109"/>
      <c r="GE272" s="109"/>
      <c r="GF272" s="109"/>
      <c r="GG272" s="109"/>
      <c r="GH272" s="109"/>
      <c r="GI272" s="109"/>
      <c r="GJ272" s="109"/>
      <c r="GK272" s="109"/>
      <c r="GL272" s="109"/>
      <c r="GM272" s="109"/>
      <c r="GN272" s="109"/>
      <c r="GO272" s="109"/>
      <c r="GP272" s="109"/>
      <c r="GQ272" s="109"/>
      <c r="GR272" s="109"/>
      <c r="GS272" s="109"/>
      <c r="GT272" s="109"/>
      <c r="GU272" s="109"/>
      <c r="GV272" s="109"/>
      <c r="GW272" s="109"/>
      <c r="GX272" s="109"/>
      <c r="GY272" s="109"/>
      <c r="GZ272" s="109"/>
      <c r="HA272" s="109"/>
      <c r="HB272" s="109"/>
      <c r="HC272" s="109"/>
      <c r="HD272" s="109"/>
      <c r="HE272" s="109"/>
      <c r="HF272" s="109"/>
      <c r="HG272" s="109"/>
      <c r="HH272" s="109"/>
      <c r="HI272" s="109"/>
      <c r="HJ272" s="109"/>
      <c r="HK272" s="109"/>
      <c r="HL272" s="109"/>
      <c r="HM272" s="109"/>
      <c r="HN272" s="109"/>
      <c r="HO272" s="109"/>
      <c r="HP272" s="109"/>
      <c r="HQ272" s="109"/>
      <c r="HR272" s="109"/>
      <c r="HS272" s="109"/>
      <c r="HT272" s="109"/>
      <c r="HU272" s="109"/>
      <c r="HV272" s="109"/>
      <c r="HW272" s="109"/>
      <c r="HX272" s="109"/>
      <c r="HY272" s="109"/>
      <c r="HZ272" s="109"/>
      <c r="IA272" s="109"/>
      <c r="IB272" s="109"/>
      <c r="IC272" s="109"/>
      <c r="ID272" s="109"/>
      <c r="IE272" s="109"/>
      <c r="IF272" s="109"/>
      <c r="IG272" s="109"/>
      <c r="IH272" s="109"/>
      <c r="II272" s="109"/>
      <c r="IJ272" s="109"/>
      <c r="IK272" s="109"/>
      <c r="IL272" s="109"/>
      <c r="IM272" s="109"/>
      <c r="IN272" s="109"/>
      <c r="IO272" s="109"/>
      <c r="IP272" s="109"/>
      <c r="IQ272" s="109"/>
      <c r="IR272" s="109"/>
      <c r="IS272" s="109"/>
      <c r="IT272" s="109"/>
      <c r="IU272" s="109"/>
      <c r="IV272" s="109"/>
    </row>
    <row r="273" spans="1:256" s="107" customFormat="1" x14ac:dyDescent="0.2">
      <c r="A273" s="106"/>
      <c r="B273" s="106"/>
      <c r="E273" s="19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c r="BP273" s="109"/>
      <c r="BQ273" s="109"/>
      <c r="BR273" s="109"/>
      <c r="BS273" s="109"/>
      <c r="BT273" s="109"/>
      <c r="BU273" s="109"/>
      <c r="BV273" s="109"/>
      <c r="BW273" s="109"/>
      <c r="BX273" s="109"/>
      <c r="BY273" s="109"/>
      <c r="BZ273" s="109"/>
      <c r="CA273" s="109"/>
      <c r="CB273" s="109"/>
      <c r="CC273" s="109"/>
      <c r="CD273" s="109"/>
      <c r="CE273" s="109"/>
      <c r="CF273" s="109"/>
      <c r="CG273" s="109"/>
      <c r="CH273" s="109"/>
      <c r="CI273" s="109"/>
      <c r="CJ273" s="109"/>
      <c r="CK273" s="109"/>
      <c r="CL273" s="109"/>
      <c r="CM273" s="109"/>
      <c r="CN273" s="109"/>
      <c r="CO273" s="109"/>
      <c r="CP273" s="109"/>
      <c r="CQ273" s="109"/>
      <c r="CR273" s="109"/>
      <c r="CS273" s="109"/>
      <c r="CT273" s="109"/>
      <c r="CU273" s="109"/>
      <c r="CV273" s="109"/>
      <c r="CW273" s="109"/>
      <c r="CX273" s="109"/>
      <c r="CY273" s="109"/>
      <c r="CZ273" s="109"/>
      <c r="DA273" s="109"/>
      <c r="DB273" s="109"/>
      <c r="DC273" s="109"/>
      <c r="DD273" s="109"/>
      <c r="DE273" s="109"/>
      <c r="DF273" s="109"/>
      <c r="DG273" s="109"/>
      <c r="DH273" s="109"/>
      <c r="DI273" s="109"/>
      <c r="DJ273" s="109"/>
      <c r="DK273" s="109"/>
      <c r="DL273" s="109"/>
      <c r="DM273" s="109"/>
      <c r="DN273" s="109"/>
      <c r="DO273" s="109"/>
      <c r="DP273" s="109"/>
      <c r="DQ273" s="109"/>
      <c r="DR273" s="109"/>
      <c r="DS273" s="109"/>
      <c r="DT273" s="109"/>
      <c r="DU273" s="109"/>
      <c r="DV273" s="109"/>
      <c r="DW273" s="109"/>
      <c r="DX273" s="109"/>
      <c r="DY273" s="109"/>
      <c r="DZ273" s="109"/>
      <c r="EA273" s="109"/>
      <c r="EB273" s="109"/>
      <c r="EC273" s="109"/>
      <c r="ED273" s="109"/>
      <c r="EE273" s="109"/>
      <c r="EF273" s="109"/>
      <c r="EG273" s="109"/>
      <c r="EH273" s="109"/>
      <c r="EI273" s="109"/>
      <c r="EJ273" s="109"/>
      <c r="EK273" s="109"/>
      <c r="EL273" s="109"/>
      <c r="EM273" s="109"/>
      <c r="EN273" s="109"/>
      <c r="EO273" s="109"/>
      <c r="EP273" s="109"/>
      <c r="EQ273" s="109"/>
      <c r="ER273" s="109"/>
      <c r="ES273" s="109"/>
      <c r="ET273" s="109"/>
      <c r="EU273" s="109"/>
      <c r="EV273" s="109"/>
      <c r="EW273" s="109"/>
      <c r="EX273" s="109"/>
      <c r="EY273" s="109"/>
      <c r="EZ273" s="109"/>
      <c r="FA273" s="109"/>
      <c r="FB273" s="109"/>
      <c r="FC273" s="109"/>
      <c r="FD273" s="109"/>
      <c r="FE273" s="109"/>
      <c r="FF273" s="109"/>
      <c r="FG273" s="109"/>
      <c r="FH273" s="109"/>
      <c r="FI273" s="109"/>
      <c r="FJ273" s="109"/>
      <c r="FK273" s="109"/>
      <c r="FL273" s="109"/>
      <c r="FM273" s="109"/>
      <c r="FN273" s="109"/>
      <c r="FO273" s="109"/>
      <c r="FP273" s="109"/>
      <c r="FQ273" s="109"/>
      <c r="FR273" s="109"/>
      <c r="FS273" s="109"/>
      <c r="FT273" s="109"/>
      <c r="FU273" s="109"/>
      <c r="FV273" s="109"/>
      <c r="FW273" s="109"/>
      <c r="FX273" s="109"/>
      <c r="FY273" s="109"/>
      <c r="FZ273" s="109"/>
      <c r="GA273" s="109"/>
      <c r="GB273" s="109"/>
      <c r="GC273" s="109"/>
      <c r="GD273" s="109"/>
      <c r="GE273" s="109"/>
      <c r="GF273" s="109"/>
      <c r="GG273" s="109"/>
      <c r="GH273" s="109"/>
      <c r="GI273" s="109"/>
      <c r="GJ273" s="109"/>
      <c r="GK273" s="109"/>
      <c r="GL273" s="109"/>
      <c r="GM273" s="109"/>
      <c r="GN273" s="109"/>
      <c r="GO273" s="109"/>
      <c r="GP273" s="109"/>
      <c r="GQ273" s="109"/>
      <c r="GR273" s="109"/>
      <c r="GS273" s="109"/>
      <c r="GT273" s="109"/>
      <c r="GU273" s="109"/>
      <c r="GV273" s="109"/>
      <c r="GW273" s="109"/>
      <c r="GX273" s="109"/>
      <c r="GY273" s="109"/>
      <c r="GZ273" s="109"/>
      <c r="HA273" s="109"/>
      <c r="HB273" s="109"/>
      <c r="HC273" s="109"/>
      <c r="HD273" s="109"/>
      <c r="HE273" s="109"/>
      <c r="HF273" s="109"/>
      <c r="HG273" s="109"/>
      <c r="HH273" s="109"/>
      <c r="HI273" s="109"/>
      <c r="HJ273" s="109"/>
      <c r="HK273" s="109"/>
      <c r="HL273" s="109"/>
      <c r="HM273" s="109"/>
      <c r="HN273" s="109"/>
      <c r="HO273" s="109"/>
      <c r="HP273" s="109"/>
      <c r="HQ273" s="109"/>
      <c r="HR273" s="109"/>
      <c r="HS273" s="109"/>
      <c r="HT273" s="109"/>
      <c r="HU273" s="109"/>
      <c r="HV273" s="109"/>
      <c r="HW273" s="109"/>
      <c r="HX273" s="109"/>
      <c r="HY273" s="109"/>
      <c r="HZ273" s="109"/>
      <c r="IA273" s="109"/>
      <c r="IB273" s="109"/>
      <c r="IC273" s="109"/>
      <c r="ID273" s="109"/>
      <c r="IE273" s="109"/>
      <c r="IF273" s="109"/>
      <c r="IG273" s="109"/>
      <c r="IH273" s="109"/>
      <c r="II273" s="109"/>
      <c r="IJ273" s="109"/>
      <c r="IK273" s="109"/>
      <c r="IL273" s="109"/>
      <c r="IM273" s="109"/>
      <c r="IN273" s="109"/>
      <c r="IO273" s="109"/>
      <c r="IP273" s="109"/>
      <c r="IQ273" s="109"/>
      <c r="IR273" s="109"/>
      <c r="IS273" s="109"/>
      <c r="IT273" s="109"/>
      <c r="IU273" s="109"/>
      <c r="IV273" s="109"/>
    </row>
    <row r="274" spans="1:256" s="107" customFormat="1" x14ac:dyDescent="0.2">
      <c r="A274" s="106"/>
      <c r="B274" s="106"/>
      <c r="E274" s="19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c r="BJ274" s="109"/>
      <c r="BK274" s="109"/>
      <c r="BL274" s="109"/>
      <c r="BM274" s="109"/>
      <c r="BN274" s="109"/>
      <c r="BO274" s="109"/>
      <c r="BP274" s="109"/>
      <c r="BQ274" s="109"/>
      <c r="BR274" s="109"/>
      <c r="BS274" s="109"/>
      <c r="BT274" s="109"/>
      <c r="BU274" s="109"/>
      <c r="BV274" s="109"/>
      <c r="BW274" s="109"/>
      <c r="BX274" s="109"/>
      <c r="BY274" s="109"/>
      <c r="BZ274" s="109"/>
      <c r="CA274" s="109"/>
      <c r="CB274" s="109"/>
      <c r="CC274" s="109"/>
      <c r="CD274" s="109"/>
      <c r="CE274" s="109"/>
      <c r="CF274" s="109"/>
      <c r="CG274" s="109"/>
      <c r="CH274" s="109"/>
      <c r="CI274" s="109"/>
      <c r="CJ274" s="109"/>
      <c r="CK274" s="109"/>
      <c r="CL274" s="109"/>
      <c r="CM274" s="109"/>
      <c r="CN274" s="109"/>
      <c r="CO274" s="109"/>
      <c r="CP274" s="109"/>
      <c r="CQ274" s="109"/>
      <c r="CR274" s="109"/>
      <c r="CS274" s="109"/>
      <c r="CT274" s="109"/>
      <c r="CU274" s="109"/>
      <c r="CV274" s="109"/>
      <c r="CW274" s="109"/>
      <c r="CX274" s="109"/>
      <c r="CY274" s="109"/>
      <c r="CZ274" s="109"/>
      <c r="DA274" s="109"/>
      <c r="DB274" s="109"/>
      <c r="DC274" s="109"/>
      <c r="DD274" s="109"/>
      <c r="DE274" s="109"/>
      <c r="DF274" s="109"/>
      <c r="DG274" s="109"/>
      <c r="DH274" s="109"/>
      <c r="DI274" s="109"/>
      <c r="DJ274" s="109"/>
      <c r="DK274" s="109"/>
      <c r="DL274" s="109"/>
      <c r="DM274" s="109"/>
      <c r="DN274" s="109"/>
      <c r="DO274" s="109"/>
      <c r="DP274" s="109"/>
      <c r="DQ274" s="109"/>
      <c r="DR274" s="109"/>
      <c r="DS274" s="109"/>
      <c r="DT274" s="109"/>
      <c r="DU274" s="109"/>
      <c r="DV274" s="109"/>
      <c r="DW274" s="109"/>
      <c r="DX274" s="109"/>
      <c r="DY274" s="109"/>
      <c r="DZ274" s="109"/>
      <c r="EA274" s="109"/>
      <c r="EB274" s="109"/>
      <c r="EC274" s="109"/>
      <c r="ED274" s="109"/>
      <c r="EE274" s="109"/>
      <c r="EF274" s="109"/>
      <c r="EG274" s="109"/>
      <c r="EH274" s="109"/>
      <c r="EI274" s="109"/>
      <c r="EJ274" s="109"/>
      <c r="EK274" s="109"/>
      <c r="EL274" s="109"/>
      <c r="EM274" s="109"/>
      <c r="EN274" s="109"/>
      <c r="EO274" s="109"/>
      <c r="EP274" s="109"/>
      <c r="EQ274" s="109"/>
      <c r="ER274" s="109"/>
      <c r="ES274" s="109"/>
      <c r="ET274" s="109"/>
      <c r="EU274" s="109"/>
      <c r="EV274" s="109"/>
      <c r="EW274" s="109"/>
      <c r="EX274" s="109"/>
      <c r="EY274" s="109"/>
      <c r="EZ274" s="109"/>
      <c r="FA274" s="109"/>
      <c r="FB274" s="109"/>
      <c r="FC274" s="109"/>
      <c r="FD274" s="109"/>
      <c r="FE274" s="109"/>
      <c r="FF274" s="109"/>
      <c r="FG274" s="109"/>
      <c r="FH274" s="109"/>
      <c r="FI274" s="109"/>
      <c r="FJ274" s="109"/>
      <c r="FK274" s="109"/>
      <c r="FL274" s="109"/>
      <c r="FM274" s="109"/>
      <c r="FN274" s="109"/>
      <c r="FO274" s="109"/>
      <c r="FP274" s="109"/>
      <c r="FQ274" s="109"/>
      <c r="FR274" s="109"/>
      <c r="FS274" s="109"/>
      <c r="FT274" s="109"/>
      <c r="FU274" s="109"/>
      <c r="FV274" s="109"/>
      <c r="FW274" s="109"/>
      <c r="FX274" s="109"/>
      <c r="FY274" s="109"/>
      <c r="FZ274" s="109"/>
      <c r="GA274" s="109"/>
      <c r="GB274" s="109"/>
      <c r="GC274" s="109"/>
      <c r="GD274" s="109"/>
      <c r="GE274" s="109"/>
      <c r="GF274" s="109"/>
      <c r="GG274" s="109"/>
      <c r="GH274" s="109"/>
      <c r="GI274" s="109"/>
      <c r="GJ274" s="109"/>
      <c r="GK274" s="109"/>
      <c r="GL274" s="109"/>
      <c r="GM274" s="109"/>
      <c r="GN274" s="109"/>
      <c r="GO274" s="109"/>
      <c r="GP274" s="109"/>
      <c r="GQ274" s="109"/>
      <c r="GR274" s="109"/>
      <c r="GS274" s="109"/>
      <c r="GT274" s="109"/>
      <c r="GU274" s="109"/>
      <c r="GV274" s="109"/>
      <c r="GW274" s="109"/>
      <c r="GX274" s="109"/>
      <c r="GY274" s="109"/>
      <c r="GZ274" s="109"/>
      <c r="HA274" s="109"/>
      <c r="HB274" s="109"/>
      <c r="HC274" s="109"/>
      <c r="HD274" s="109"/>
      <c r="HE274" s="109"/>
      <c r="HF274" s="109"/>
      <c r="HG274" s="109"/>
      <c r="HH274" s="109"/>
      <c r="HI274" s="109"/>
      <c r="HJ274" s="109"/>
      <c r="HK274" s="109"/>
      <c r="HL274" s="109"/>
      <c r="HM274" s="109"/>
      <c r="HN274" s="109"/>
      <c r="HO274" s="109"/>
      <c r="HP274" s="109"/>
      <c r="HQ274" s="109"/>
      <c r="HR274" s="109"/>
      <c r="HS274" s="109"/>
      <c r="HT274" s="109"/>
      <c r="HU274" s="109"/>
      <c r="HV274" s="109"/>
      <c r="HW274" s="109"/>
      <c r="HX274" s="109"/>
      <c r="HY274" s="109"/>
      <c r="HZ274" s="109"/>
      <c r="IA274" s="109"/>
      <c r="IB274" s="109"/>
      <c r="IC274" s="109"/>
      <c r="ID274" s="109"/>
      <c r="IE274" s="109"/>
      <c r="IF274" s="109"/>
      <c r="IG274" s="109"/>
      <c r="IH274" s="109"/>
      <c r="II274" s="109"/>
      <c r="IJ274" s="109"/>
      <c r="IK274" s="109"/>
      <c r="IL274" s="109"/>
      <c r="IM274" s="109"/>
      <c r="IN274" s="109"/>
      <c r="IO274" s="109"/>
      <c r="IP274" s="109"/>
      <c r="IQ274" s="109"/>
      <c r="IR274" s="109"/>
      <c r="IS274" s="109"/>
      <c r="IT274" s="109"/>
      <c r="IU274" s="109"/>
      <c r="IV274" s="109"/>
    </row>
    <row r="275" spans="1:256" s="107" customFormat="1" x14ac:dyDescent="0.2">
      <c r="A275" s="106"/>
      <c r="B275" s="106"/>
      <c r="E275" s="19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09"/>
      <c r="DJ275" s="109"/>
      <c r="DK275" s="109"/>
      <c r="DL275" s="109"/>
      <c r="DM275" s="109"/>
      <c r="DN275" s="109"/>
      <c r="DO275" s="109"/>
      <c r="DP275" s="109"/>
      <c r="DQ275" s="109"/>
      <c r="DR275" s="109"/>
      <c r="DS275" s="109"/>
      <c r="DT275" s="109"/>
      <c r="DU275" s="109"/>
      <c r="DV275" s="109"/>
      <c r="DW275" s="109"/>
      <c r="DX275" s="109"/>
      <c r="DY275" s="109"/>
      <c r="DZ275" s="109"/>
      <c r="EA275" s="109"/>
      <c r="EB275" s="109"/>
      <c r="EC275" s="109"/>
      <c r="ED275" s="109"/>
      <c r="EE275" s="109"/>
      <c r="EF275" s="109"/>
      <c r="EG275" s="109"/>
      <c r="EH275" s="109"/>
      <c r="EI275" s="109"/>
      <c r="EJ275" s="109"/>
      <c r="EK275" s="109"/>
      <c r="EL275" s="109"/>
      <c r="EM275" s="109"/>
      <c r="EN275" s="109"/>
      <c r="EO275" s="109"/>
      <c r="EP275" s="109"/>
      <c r="EQ275" s="109"/>
      <c r="ER275" s="109"/>
      <c r="ES275" s="109"/>
      <c r="ET275" s="109"/>
      <c r="EU275" s="109"/>
      <c r="EV275" s="109"/>
      <c r="EW275" s="109"/>
      <c r="EX275" s="109"/>
      <c r="EY275" s="109"/>
      <c r="EZ275" s="109"/>
      <c r="FA275" s="109"/>
      <c r="FB275" s="109"/>
      <c r="FC275" s="109"/>
      <c r="FD275" s="109"/>
      <c r="FE275" s="109"/>
      <c r="FF275" s="109"/>
      <c r="FG275" s="109"/>
      <c r="FH275" s="109"/>
      <c r="FI275" s="109"/>
      <c r="FJ275" s="109"/>
      <c r="FK275" s="109"/>
      <c r="FL275" s="109"/>
      <c r="FM275" s="109"/>
      <c r="FN275" s="109"/>
      <c r="FO275" s="109"/>
      <c r="FP275" s="109"/>
      <c r="FQ275" s="109"/>
      <c r="FR275" s="109"/>
      <c r="FS275" s="109"/>
      <c r="FT275" s="109"/>
      <c r="FU275" s="109"/>
      <c r="FV275" s="109"/>
      <c r="FW275" s="109"/>
      <c r="FX275" s="109"/>
      <c r="FY275" s="109"/>
      <c r="FZ275" s="109"/>
      <c r="GA275" s="109"/>
      <c r="GB275" s="109"/>
      <c r="GC275" s="109"/>
      <c r="GD275" s="109"/>
      <c r="GE275" s="109"/>
      <c r="GF275" s="109"/>
      <c r="GG275" s="109"/>
      <c r="GH275" s="109"/>
      <c r="GI275" s="109"/>
      <c r="GJ275" s="109"/>
      <c r="GK275" s="109"/>
      <c r="GL275" s="109"/>
      <c r="GM275" s="109"/>
      <c r="GN275" s="109"/>
      <c r="GO275" s="109"/>
      <c r="GP275" s="109"/>
      <c r="GQ275" s="109"/>
      <c r="GR275" s="109"/>
      <c r="GS275" s="109"/>
      <c r="GT275" s="109"/>
      <c r="GU275" s="109"/>
      <c r="GV275" s="109"/>
      <c r="GW275" s="109"/>
      <c r="GX275" s="109"/>
      <c r="GY275" s="109"/>
      <c r="GZ275" s="109"/>
      <c r="HA275" s="109"/>
      <c r="HB275" s="109"/>
      <c r="HC275" s="109"/>
      <c r="HD275" s="109"/>
      <c r="HE275" s="109"/>
      <c r="HF275" s="109"/>
      <c r="HG275" s="109"/>
      <c r="HH275" s="109"/>
      <c r="HI275" s="109"/>
      <c r="HJ275" s="109"/>
      <c r="HK275" s="109"/>
      <c r="HL275" s="109"/>
      <c r="HM275" s="109"/>
      <c r="HN275" s="109"/>
      <c r="HO275" s="109"/>
      <c r="HP275" s="109"/>
      <c r="HQ275" s="109"/>
      <c r="HR275" s="109"/>
      <c r="HS275" s="109"/>
      <c r="HT275" s="109"/>
      <c r="HU275" s="109"/>
      <c r="HV275" s="109"/>
      <c r="HW275" s="109"/>
      <c r="HX275" s="109"/>
      <c r="HY275" s="109"/>
      <c r="HZ275" s="109"/>
      <c r="IA275" s="109"/>
      <c r="IB275" s="109"/>
      <c r="IC275" s="109"/>
      <c r="ID275" s="109"/>
      <c r="IE275" s="109"/>
      <c r="IF275" s="109"/>
      <c r="IG275" s="109"/>
      <c r="IH275" s="109"/>
      <c r="II275" s="109"/>
      <c r="IJ275" s="109"/>
      <c r="IK275" s="109"/>
      <c r="IL275" s="109"/>
      <c r="IM275" s="109"/>
      <c r="IN275" s="109"/>
      <c r="IO275" s="109"/>
      <c r="IP275" s="109"/>
      <c r="IQ275" s="109"/>
      <c r="IR275" s="109"/>
      <c r="IS275" s="109"/>
      <c r="IT275" s="109"/>
      <c r="IU275" s="109"/>
      <c r="IV275" s="109"/>
    </row>
    <row r="276" spans="1:256" s="107" customFormat="1" x14ac:dyDescent="0.2">
      <c r="A276" s="106"/>
      <c r="B276" s="106"/>
      <c r="E276" s="19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09"/>
      <c r="DJ276" s="109"/>
      <c r="DK276" s="109"/>
      <c r="DL276" s="109"/>
      <c r="DM276" s="109"/>
      <c r="DN276" s="109"/>
      <c r="DO276" s="109"/>
      <c r="DP276" s="109"/>
      <c r="DQ276" s="109"/>
      <c r="DR276" s="109"/>
      <c r="DS276" s="109"/>
      <c r="DT276" s="109"/>
      <c r="DU276" s="109"/>
      <c r="DV276" s="109"/>
      <c r="DW276" s="109"/>
      <c r="DX276" s="109"/>
      <c r="DY276" s="109"/>
      <c r="DZ276" s="109"/>
      <c r="EA276" s="109"/>
      <c r="EB276" s="109"/>
      <c r="EC276" s="109"/>
      <c r="ED276" s="109"/>
      <c r="EE276" s="109"/>
      <c r="EF276" s="109"/>
      <c r="EG276" s="109"/>
      <c r="EH276" s="109"/>
      <c r="EI276" s="109"/>
      <c r="EJ276" s="109"/>
      <c r="EK276" s="109"/>
      <c r="EL276" s="109"/>
      <c r="EM276" s="109"/>
      <c r="EN276" s="109"/>
      <c r="EO276" s="109"/>
      <c r="EP276" s="109"/>
      <c r="EQ276" s="109"/>
      <c r="ER276" s="109"/>
      <c r="ES276" s="109"/>
      <c r="ET276" s="109"/>
      <c r="EU276" s="109"/>
      <c r="EV276" s="109"/>
      <c r="EW276" s="109"/>
      <c r="EX276" s="109"/>
      <c r="EY276" s="109"/>
      <c r="EZ276" s="109"/>
      <c r="FA276" s="109"/>
      <c r="FB276" s="109"/>
      <c r="FC276" s="109"/>
      <c r="FD276" s="109"/>
      <c r="FE276" s="109"/>
      <c r="FF276" s="109"/>
      <c r="FG276" s="109"/>
      <c r="FH276" s="109"/>
      <c r="FI276" s="109"/>
      <c r="FJ276" s="109"/>
      <c r="FK276" s="109"/>
      <c r="FL276" s="109"/>
      <c r="FM276" s="109"/>
      <c r="FN276" s="109"/>
      <c r="FO276" s="109"/>
      <c r="FP276" s="109"/>
      <c r="FQ276" s="109"/>
      <c r="FR276" s="109"/>
      <c r="FS276" s="109"/>
      <c r="FT276" s="109"/>
      <c r="FU276" s="109"/>
      <c r="FV276" s="109"/>
      <c r="FW276" s="109"/>
      <c r="FX276" s="109"/>
      <c r="FY276" s="109"/>
      <c r="FZ276" s="109"/>
      <c r="GA276" s="109"/>
      <c r="GB276" s="109"/>
      <c r="GC276" s="109"/>
      <c r="GD276" s="109"/>
      <c r="GE276" s="109"/>
      <c r="GF276" s="109"/>
      <c r="GG276" s="109"/>
      <c r="GH276" s="109"/>
      <c r="GI276" s="109"/>
      <c r="GJ276" s="109"/>
      <c r="GK276" s="109"/>
      <c r="GL276" s="109"/>
      <c r="GM276" s="109"/>
      <c r="GN276" s="109"/>
      <c r="GO276" s="109"/>
      <c r="GP276" s="109"/>
      <c r="GQ276" s="109"/>
      <c r="GR276" s="109"/>
      <c r="GS276" s="109"/>
      <c r="GT276" s="109"/>
      <c r="GU276" s="109"/>
      <c r="GV276" s="109"/>
      <c r="GW276" s="109"/>
      <c r="GX276" s="109"/>
      <c r="GY276" s="109"/>
      <c r="GZ276" s="109"/>
      <c r="HA276" s="109"/>
      <c r="HB276" s="109"/>
      <c r="HC276" s="109"/>
      <c r="HD276" s="109"/>
      <c r="HE276" s="109"/>
      <c r="HF276" s="109"/>
      <c r="HG276" s="109"/>
      <c r="HH276" s="109"/>
      <c r="HI276" s="109"/>
      <c r="HJ276" s="109"/>
      <c r="HK276" s="109"/>
      <c r="HL276" s="109"/>
      <c r="HM276" s="109"/>
      <c r="HN276" s="109"/>
      <c r="HO276" s="109"/>
      <c r="HP276" s="109"/>
      <c r="HQ276" s="109"/>
      <c r="HR276" s="109"/>
      <c r="HS276" s="109"/>
      <c r="HT276" s="109"/>
      <c r="HU276" s="109"/>
      <c r="HV276" s="109"/>
      <c r="HW276" s="109"/>
      <c r="HX276" s="109"/>
      <c r="HY276" s="109"/>
      <c r="HZ276" s="109"/>
      <c r="IA276" s="109"/>
      <c r="IB276" s="109"/>
      <c r="IC276" s="109"/>
      <c r="ID276" s="109"/>
      <c r="IE276" s="109"/>
      <c r="IF276" s="109"/>
      <c r="IG276" s="109"/>
      <c r="IH276" s="109"/>
      <c r="II276" s="109"/>
      <c r="IJ276" s="109"/>
      <c r="IK276" s="109"/>
      <c r="IL276" s="109"/>
      <c r="IM276" s="109"/>
      <c r="IN276" s="109"/>
      <c r="IO276" s="109"/>
      <c r="IP276" s="109"/>
      <c r="IQ276" s="109"/>
      <c r="IR276" s="109"/>
      <c r="IS276" s="109"/>
      <c r="IT276" s="109"/>
      <c r="IU276" s="109"/>
      <c r="IV276" s="109"/>
    </row>
    <row r="277" spans="1:256" s="107" customFormat="1" x14ac:dyDescent="0.2">
      <c r="A277" s="106"/>
      <c r="B277" s="106"/>
      <c r="E277" s="19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09"/>
      <c r="DJ277" s="109"/>
      <c r="DK277" s="109"/>
      <c r="DL277" s="109"/>
      <c r="DM277" s="109"/>
      <c r="DN277" s="109"/>
      <c r="DO277" s="109"/>
      <c r="DP277" s="109"/>
      <c r="DQ277" s="109"/>
      <c r="DR277" s="109"/>
      <c r="DS277" s="109"/>
      <c r="DT277" s="109"/>
      <c r="DU277" s="109"/>
      <c r="DV277" s="109"/>
      <c r="DW277" s="109"/>
      <c r="DX277" s="109"/>
      <c r="DY277" s="109"/>
      <c r="DZ277" s="109"/>
      <c r="EA277" s="109"/>
      <c r="EB277" s="109"/>
      <c r="EC277" s="109"/>
      <c r="ED277" s="109"/>
      <c r="EE277" s="109"/>
      <c r="EF277" s="109"/>
      <c r="EG277" s="109"/>
      <c r="EH277" s="109"/>
      <c r="EI277" s="109"/>
      <c r="EJ277" s="109"/>
      <c r="EK277" s="109"/>
      <c r="EL277" s="109"/>
      <c r="EM277" s="109"/>
      <c r="EN277" s="109"/>
      <c r="EO277" s="109"/>
      <c r="EP277" s="109"/>
      <c r="EQ277" s="109"/>
      <c r="ER277" s="109"/>
      <c r="ES277" s="109"/>
      <c r="ET277" s="109"/>
      <c r="EU277" s="109"/>
      <c r="EV277" s="109"/>
      <c r="EW277" s="109"/>
      <c r="EX277" s="109"/>
      <c r="EY277" s="109"/>
      <c r="EZ277" s="109"/>
      <c r="FA277" s="109"/>
      <c r="FB277" s="109"/>
      <c r="FC277" s="109"/>
      <c r="FD277" s="109"/>
      <c r="FE277" s="109"/>
      <c r="FF277" s="109"/>
      <c r="FG277" s="109"/>
      <c r="FH277" s="109"/>
      <c r="FI277" s="109"/>
      <c r="FJ277" s="109"/>
      <c r="FK277" s="109"/>
      <c r="FL277" s="109"/>
      <c r="FM277" s="109"/>
      <c r="FN277" s="109"/>
      <c r="FO277" s="109"/>
      <c r="FP277" s="109"/>
      <c r="FQ277" s="109"/>
      <c r="FR277" s="109"/>
      <c r="FS277" s="109"/>
      <c r="FT277" s="109"/>
      <c r="FU277" s="109"/>
      <c r="FV277" s="109"/>
      <c r="FW277" s="109"/>
      <c r="FX277" s="109"/>
      <c r="FY277" s="109"/>
      <c r="FZ277" s="109"/>
      <c r="GA277" s="109"/>
      <c r="GB277" s="109"/>
      <c r="GC277" s="109"/>
      <c r="GD277" s="109"/>
      <c r="GE277" s="109"/>
      <c r="GF277" s="109"/>
      <c r="GG277" s="109"/>
      <c r="GH277" s="109"/>
      <c r="GI277" s="109"/>
      <c r="GJ277" s="109"/>
      <c r="GK277" s="109"/>
      <c r="GL277" s="109"/>
      <c r="GM277" s="109"/>
      <c r="GN277" s="109"/>
      <c r="GO277" s="109"/>
      <c r="GP277" s="109"/>
      <c r="GQ277" s="109"/>
      <c r="GR277" s="109"/>
      <c r="GS277" s="109"/>
      <c r="GT277" s="109"/>
      <c r="GU277" s="109"/>
      <c r="GV277" s="109"/>
      <c r="GW277" s="109"/>
      <c r="GX277" s="109"/>
      <c r="GY277" s="109"/>
      <c r="GZ277" s="109"/>
      <c r="HA277" s="109"/>
      <c r="HB277" s="109"/>
      <c r="HC277" s="109"/>
      <c r="HD277" s="109"/>
      <c r="HE277" s="109"/>
      <c r="HF277" s="109"/>
      <c r="HG277" s="109"/>
      <c r="HH277" s="109"/>
      <c r="HI277" s="109"/>
      <c r="HJ277" s="109"/>
      <c r="HK277" s="109"/>
      <c r="HL277" s="109"/>
      <c r="HM277" s="109"/>
      <c r="HN277" s="109"/>
      <c r="HO277" s="109"/>
      <c r="HP277" s="109"/>
      <c r="HQ277" s="109"/>
      <c r="HR277" s="109"/>
      <c r="HS277" s="109"/>
      <c r="HT277" s="109"/>
      <c r="HU277" s="109"/>
      <c r="HV277" s="109"/>
      <c r="HW277" s="109"/>
      <c r="HX277" s="109"/>
      <c r="HY277" s="109"/>
      <c r="HZ277" s="109"/>
      <c r="IA277" s="109"/>
      <c r="IB277" s="109"/>
      <c r="IC277" s="109"/>
      <c r="ID277" s="109"/>
      <c r="IE277" s="109"/>
      <c r="IF277" s="109"/>
      <c r="IG277" s="109"/>
      <c r="IH277" s="109"/>
      <c r="II277" s="109"/>
      <c r="IJ277" s="109"/>
      <c r="IK277" s="109"/>
      <c r="IL277" s="109"/>
      <c r="IM277" s="109"/>
      <c r="IN277" s="109"/>
      <c r="IO277" s="109"/>
      <c r="IP277" s="109"/>
      <c r="IQ277" s="109"/>
      <c r="IR277" s="109"/>
      <c r="IS277" s="109"/>
      <c r="IT277" s="109"/>
      <c r="IU277" s="109"/>
      <c r="IV277" s="109"/>
    </row>
    <row r="278" spans="1:256" s="107" customFormat="1" x14ac:dyDescent="0.2">
      <c r="A278" s="106"/>
      <c r="B278" s="106"/>
      <c r="E278" s="19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09"/>
      <c r="DJ278" s="109"/>
      <c r="DK278" s="109"/>
      <c r="DL278" s="109"/>
      <c r="DM278" s="109"/>
      <c r="DN278" s="109"/>
      <c r="DO278" s="109"/>
      <c r="DP278" s="109"/>
      <c r="DQ278" s="109"/>
      <c r="DR278" s="109"/>
      <c r="DS278" s="109"/>
      <c r="DT278" s="109"/>
      <c r="DU278" s="109"/>
      <c r="DV278" s="109"/>
      <c r="DW278" s="109"/>
      <c r="DX278" s="109"/>
      <c r="DY278" s="109"/>
      <c r="DZ278" s="109"/>
      <c r="EA278" s="109"/>
      <c r="EB278" s="109"/>
      <c r="EC278" s="109"/>
      <c r="ED278" s="109"/>
      <c r="EE278" s="109"/>
      <c r="EF278" s="109"/>
      <c r="EG278" s="109"/>
      <c r="EH278" s="109"/>
      <c r="EI278" s="109"/>
      <c r="EJ278" s="109"/>
      <c r="EK278" s="109"/>
      <c r="EL278" s="109"/>
      <c r="EM278" s="109"/>
      <c r="EN278" s="109"/>
      <c r="EO278" s="109"/>
      <c r="EP278" s="109"/>
      <c r="EQ278" s="109"/>
      <c r="ER278" s="109"/>
      <c r="ES278" s="109"/>
      <c r="ET278" s="109"/>
      <c r="EU278" s="109"/>
      <c r="EV278" s="109"/>
      <c r="EW278" s="109"/>
      <c r="EX278" s="109"/>
      <c r="EY278" s="109"/>
      <c r="EZ278" s="109"/>
      <c r="FA278" s="109"/>
      <c r="FB278" s="109"/>
      <c r="FC278" s="109"/>
      <c r="FD278" s="109"/>
      <c r="FE278" s="109"/>
      <c r="FF278" s="109"/>
      <c r="FG278" s="109"/>
      <c r="FH278" s="109"/>
      <c r="FI278" s="109"/>
      <c r="FJ278" s="109"/>
      <c r="FK278" s="109"/>
      <c r="FL278" s="109"/>
      <c r="FM278" s="109"/>
      <c r="FN278" s="109"/>
      <c r="FO278" s="109"/>
      <c r="FP278" s="109"/>
      <c r="FQ278" s="109"/>
      <c r="FR278" s="109"/>
      <c r="FS278" s="109"/>
      <c r="FT278" s="109"/>
      <c r="FU278" s="109"/>
      <c r="FV278" s="109"/>
      <c r="FW278" s="109"/>
      <c r="FX278" s="109"/>
      <c r="FY278" s="109"/>
      <c r="FZ278" s="109"/>
      <c r="GA278" s="109"/>
      <c r="GB278" s="109"/>
      <c r="GC278" s="109"/>
      <c r="GD278" s="109"/>
      <c r="GE278" s="109"/>
      <c r="GF278" s="109"/>
      <c r="GG278" s="109"/>
      <c r="GH278" s="109"/>
      <c r="GI278" s="109"/>
      <c r="GJ278" s="109"/>
      <c r="GK278" s="109"/>
      <c r="GL278" s="109"/>
      <c r="GM278" s="109"/>
      <c r="GN278" s="109"/>
      <c r="GO278" s="109"/>
      <c r="GP278" s="109"/>
      <c r="GQ278" s="109"/>
      <c r="GR278" s="109"/>
      <c r="GS278" s="109"/>
      <c r="GT278" s="109"/>
      <c r="GU278" s="109"/>
      <c r="GV278" s="109"/>
      <c r="GW278" s="109"/>
      <c r="GX278" s="109"/>
      <c r="GY278" s="109"/>
      <c r="GZ278" s="109"/>
      <c r="HA278" s="109"/>
      <c r="HB278" s="109"/>
      <c r="HC278" s="109"/>
      <c r="HD278" s="109"/>
      <c r="HE278" s="109"/>
      <c r="HF278" s="109"/>
      <c r="HG278" s="109"/>
      <c r="HH278" s="109"/>
      <c r="HI278" s="109"/>
      <c r="HJ278" s="109"/>
      <c r="HK278" s="109"/>
      <c r="HL278" s="109"/>
      <c r="HM278" s="109"/>
      <c r="HN278" s="109"/>
      <c r="HO278" s="109"/>
      <c r="HP278" s="109"/>
      <c r="HQ278" s="109"/>
      <c r="HR278" s="109"/>
      <c r="HS278" s="109"/>
      <c r="HT278" s="109"/>
      <c r="HU278" s="109"/>
      <c r="HV278" s="109"/>
      <c r="HW278" s="109"/>
      <c r="HX278" s="109"/>
      <c r="HY278" s="109"/>
      <c r="HZ278" s="109"/>
      <c r="IA278" s="109"/>
      <c r="IB278" s="109"/>
      <c r="IC278" s="109"/>
      <c r="ID278" s="109"/>
      <c r="IE278" s="109"/>
      <c r="IF278" s="109"/>
      <c r="IG278" s="109"/>
      <c r="IH278" s="109"/>
      <c r="II278" s="109"/>
      <c r="IJ278" s="109"/>
      <c r="IK278" s="109"/>
      <c r="IL278" s="109"/>
      <c r="IM278" s="109"/>
      <c r="IN278" s="109"/>
      <c r="IO278" s="109"/>
      <c r="IP278" s="109"/>
      <c r="IQ278" s="109"/>
      <c r="IR278" s="109"/>
      <c r="IS278" s="109"/>
      <c r="IT278" s="109"/>
      <c r="IU278" s="109"/>
      <c r="IV278" s="109"/>
    </row>
    <row r="279" spans="1:256" s="107" customFormat="1" x14ac:dyDescent="0.2">
      <c r="A279" s="106"/>
      <c r="B279" s="106"/>
      <c r="E279" s="19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109"/>
      <c r="BC279" s="109"/>
      <c r="BD279" s="109"/>
      <c r="BE279" s="109"/>
      <c r="BF279" s="109"/>
      <c r="BG279" s="109"/>
      <c r="BH279" s="109"/>
      <c r="BI279" s="109"/>
      <c r="BJ279" s="109"/>
      <c r="BK279" s="109"/>
      <c r="BL279" s="109"/>
      <c r="BM279" s="109"/>
      <c r="BN279" s="109"/>
      <c r="BO279" s="109"/>
      <c r="BP279" s="109"/>
      <c r="BQ279" s="109"/>
      <c r="BR279" s="109"/>
      <c r="BS279" s="109"/>
      <c r="BT279" s="109"/>
      <c r="BU279" s="109"/>
      <c r="BV279" s="109"/>
      <c r="BW279" s="109"/>
      <c r="BX279" s="109"/>
      <c r="BY279" s="109"/>
      <c r="BZ279" s="109"/>
      <c r="CA279" s="109"/>
      <c r="CB279" s="109"/>
      <c r="CC279" s="109"/>
      <c r="CD279" s="109"/>
      <c r="CE279" s="109"/>
      <c r="CF279" s="109"/>
      <c r="CG279" s="109"/>
      <c r="CH279" s="109"/>
      <c r="CI279" s="109"/>
      <c r="CJ279" s="109"/>
      <c r="CK279" s="109"/>
      <c r="CL279" s="109"/>
      <c r="CM279" s="109"/>
      <c r="CN279" s="109"/>
      <c r="CO279" s="109"/>
      <c r="CP279" s="109"/>
      <c r="CQ279" s="109"/>
      <c r="CR279" s="109"/>
      <c r="CS279" s="109"/>
      <c r="CT279" s="109"/>
      <c r="CU279" s="109"/>
      <c r="CV279" s="109"/>
      <c r="CW279" s="109"/>
      <c r="CX279" s="109"/>
      <c r="CY279" s="109"/>
      <c r="CZ279" s="109"/>
      <c r="DA279" s="109"/>
      <c r="DB279" s="109"/>
      <c r="DC279" s="109"/>
      <c r="DD279" s="109"/>
      <c r="DE279" s="109"/>
      <c r="DF279" s="109"/>
      <c r="DG279" s="109"/>
      <c r="DH279" s="109"/>
      <c r="DI279" s="109"/>
      <c r="DJ279" s="109"/>
      <c r="DK279" s="109"/>
      <c r="DL279" s="109"/>
      <c r="DM279" s="109"/>
      <c r="DN279" s="109"/>
      <c r="DO279" s="109"/>
      <c r="DP279" s="109"/>
      <c r="DQ279" s="109"/>
      <c r="DR279" s="109"/>
      <c r="DS279" s="109"/>
      <c r="DT279" s="109"/>
      <c r="DU279" s="109"/>
      <c r="DV279" s="109"/>
      <c r="DW279" s="109"/>
      <c r="DX279" s="109"/>
      <c r="DY279" s="109"/>
      <c r="DZ279" s="109"/>
      <c r="EA279" s="109"/>
      <c r="EB279" s="109"/>
      <c r="EC279" s="109"/>
      <c r="ED279" s="109"/>
      <c r="EE279" s="109"/>
      <c r="EF279" s="109"/>
      <c r="EG279" s="109"/>
      <c r="EH279" s="109"/>
      <c r="EI279" s="109"/>
      <c r="EJ279" s="109"/>
      <c r="EK279" s="109"/>
      <c r="EL279" s="109"/>
      <c r="EM279" s="109"/>
      <c r="EN279" s="109"/>
      <c r="EO279" s="109"/>
      <c r="EP279" s="109"/>
      <c r="EQ279" s="109"/>
      <c r="ER279" s="109"/>
      <c r="ES279" s="109"/>
      <c r="ET279" s="109"/>
      <c r="EU279" s="109"/>
      <c r="EV279" s="109"/>
      <c r="EW279" s="109"/>
      <c r="EX279" s="109"/>
      <c r="EY279" s="109"/>
      <c r="EZ279" s="109"/>
      <c r="FA279" s="109"/>
      <c r="FB279" s="109"/>
      <c r="FC279" s="109"/>
      <c r="FD279" s="109"/>
      <c r="FE279" s="109"/>
      <c r="FF279" s="109"/>
      <c r="FG279" s="109"/>
      <c r="FH279" s="109"/>
      <c r="FI279" s="109"/>
      <c r="FJ279" s="109"/>
      <c r="FK279" s="109"/>
      <c r="FL279" s="109"/>
      <c r="FM279" s="109"/>
      <c r="FN279" s="109"/>
      <c r="FO279" s="109"/>
      <c r="FP279" s="109"/>
      <c r="FQ279" s="109"/>
      <c r="FR279" s="109"/>
      <c r="FS279" s="109"/>
      <c r="FT279" s="109"/>
      <c r="FU279" s="109"/>
      <c r="FV279" s="109"/>
      <c r="FW279" s="109"/>
      <c r="FX279" s="109"/>
      <c r="FY279" s="109"/>
      <c r="FZ279" s="109"/>
      <c r="GA279" s="109"/>
      <c r="GB279" s="109"/>
      <c r="GC279" s="109"/>
      <c r="GD279" s="109"/>
      <c r="GE279" s="109"/>
      <c r="GF279" s="109"/>
      <c r="GG279" s="109"/>
      <c r="GH279" s="109"/>
      <c r="GI279" s="109"/>
      <c r="GJ279" s="109"/>
      <c r="GK279" s="109"/>
      <c r="GL279" s="109"/>
      <c r="GM279" s="109"/>
      <c r="GN279" s="109"/>
      <c r="GO279" s="109"/>
      <c r="GP279" s="109"/>
      <c r="GQ279" s="109"/>
      <c r="GR279" s="109"/>
      <c r="GS279" s="109"/>
      <c r="GT279" s="109"/>
      <c r="GU279" s="109"/>
      <c r="GV279" s="109"/>
      <c r="GW279" s="109"/>
      <c r="GX279" s="109"/>
      <c r="GY279" s="109"/>
      <c r="GZ279" s="109"/>
      <c r="HA279" s="109"/>
      <c r="HB279" s="109"/>
      <c r="HC279" s="109"/>
      <c r="HD279" s="109"/>
      <c r="HE279" s="109"/>
      <c r="HF279" s="109"/>
      <c r="HG279" s="109"/>
      <c r="HH279" s="109"/>
      <c r="HI279" s="109"/>
      <c r="HJ279" s="109"/>
      <c r="HK279" s="109"/>
      <c r="HL279" s="109"/>
      <c r="HM279" s="109"/>
      <c r="HN279" s="109"/>
      <c r="HO279" s="109"/>
      <c r="HP279" s="109"/>
      <c r="HQ279" s="109"/>
      <c r="HR279" s="109"/>
      <c r="HS279" s="109"/>
      <c r="HT279" s="109"/>
      <c r="HU279" s="109"/>
      <c r="HV279" s="109"/>
      <c r="HW279" s="109"/>
      <c r="HX279" s="109"/>
      <c r="HY279" s="109"/>
      <c r="HZ279" s="109"/>
      <c r="IA279" s="109"/>
      <c r="IB279" s="109"/>
      <c r="IC279" s="109"/>
      <c r="ID279" s="109"/>
      <c r="IE279" s="109"/>
      <c r="IF279" s="109"/>
      <c r="IG279" s="109"/>
      <c r="IH279" s="109"/>
      <c r="II279" s="109"/>
      <c r="IJ279" s="109"/>
      <c r="IK279" s="109"/>
      <c r="IL279" s="109"/>
      <c r="IM279" s="109"/>
      <c r="IN279" s="109"/>
      <c r="IO279" s="109"/>
      <c r="IP279" s="109"/>
      <c r="IQ279" s="109"/>
      <c r="IR279" s="109"/>
      <c r="IS279" s="109"/>
      <c r="IT279" s="109"/>
      <c r="IU279" s="109"/>
      <c r="IV279" s="109"/>
    </row>
    <row r="280" spans="1:256" s="107" customFormat="1" x14ac:dyDescent="0.2">
      <c r="A280" s="106"/>
      <c r="B280" s="106"/>
      <c r="E280" s="19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109"/>
      <c r="BC280" s="109"/>
      <c r="BD280" s="109"/>
      <c r="BE280" s="109"/>
      <c r="BF280" s="109"/>
      <c r="BG280" s="109"/>
      <c r="BH280" s="109"/>
      <c r="BI280" s="109"/>
      <c r="BJ280" s="109"/>
      <c r="BK280" s="109"/>
      <c r="BL280" s="109"/>
      <c r="BM280" s="109"/>
      <c r="BN280" s="109"/>
      <c r="BO280" s="109"/>
      <c r="BP280" s="109"/>
      <c r="BQ280" s="109"/>
      <c r="BR280" s="109"/>
      <c r="BS280" s="109"/>
      <c r="BT280" s="109"/>
      <c r="BU280" s="109"/>
      <c r="BV280" s="109"/>
      <c r="BW280" s="109"/>
      <c r="BX280" s="109"/>
      <c r="BY280" s="109"/>
      <c r="BZ280" s="109"/>
      <c r="CA280" s="109"/>
      <c r="CB280" s="109"/>
      <c r="CC280" s="109"/>
      <c r="CD280" s="109"/>
      <c r="CE280" s="109"/>
      <c r="CF280" s="109"/>
      <c r="CG280" s="109"/>
      <c r="CH280" s="109"/>
      <c r="CI280" s="109"/>
      <c r="CJ280" s="109"/>
      <c r="CK280" s="109"/>
      <c r="CL280" s="109"/>
      <c r="CM280" s="109"/>
      <c r="CN280" s="109"/>
      <c r="CO280" s="109"/>
      <c r="CP280" s="109"/>
      <c r="CQ280" s="109"/>
      <c r="CR280" s="109"/>
      <c r="CS280" s="109"/>
      <c r="CT280" s="109"/>
      <c r="CU280" s="109"/>
      <c r="CV280" s="109"/>
      <c r="CW280" s="109"/>
      <c r="CX280" s="109"/>
      <c r="CY280" s="109"/>
      <c r="CZ280" s="109"/>
      <c r="DA280" s="109"/>
      <c r="DB280" s="109"/>
      <c r="DC280" s="109"/>
      <c r="DD280" s="109"/>
      <c r="DE280" s="109"/>
      <c r="DF280" s="109"/>
      <c r="DG280" s="109"/>
      <c r="DH280" s="109"/>
      <c r="DI280" s="109"/>
      <c r="DJ280" s="109"/>
      <c r="DK280" s="109"/>
      <c r="DL280" s="109"/>
      <c r="DM280" s="109"/>
      <c r="DN280" s="109"/>
      <c r="DO280" s="109"/>
      <c r="DP280" s="109"/>
      <c r="DQ280" s="109"/>
      <c r="DR280" s="109"/>
      <c r="DS280" s="109"/>
      <c r="DT280" s="109"/>
      <c r="DU280" s="109"/>
      <c r="DV280" s="109"/>
      <c r="DW280" s="109"/>
      <c r="DX280" s="109"/>
      <c r="DY280" s="109"/>
      <c r="DZ280" s="109"/>
      <c r="EA280" s="109"/>
      <c r="EB280" s="109"/>
      <c r="EC280" s="109"/>
      <c r="ED280" s="109"/>
      <c r="EE280" s="109"/>
      <c r="EF280" s="109"/>
      <c r="EG280" s="109"/>
      <c r="EH280" s="109"/>
      <c r="EI280" s="109"/>
      <c r="EJ280" s="109"/>
      <c r="EK280" s="109"/>
      <c r="EL280" s="109"/>
      <c r="EM280" s="109"/>
      <c r="EN280" s="109"/>
      <c r="EO280" s="109"/>
      <c r="EP280" s="109"/>
      <c r="EQ280" s="109"/>
      <c r="ER280" s="109"/>
      <c r="ES280" s="109"/>
      <c r="ET280" s="109"/>
      <c r="EU280" s="109"/>
      <c r="EV280" s="109"/>
      <c r="EW280" s="109"/>
      <c r="EX280" s="109"/>
      <c r="EY280" s="109"/>
      <c r="EZ280" s="109"/>
      <c r="FA280" s="109"/>
      <c r="FB280" s="109"/>
      <c r="FC280" s="109"/>
      <c r="FD280" s="109"/>
      <c r="FE280" s="109"/>
      <c r="FF280" s="109"/>
      <c r="FG280" s="109"/>
      <c r="FH280" s="109"/>
      <c r="FI280" s="109"/>
      <c r="FJ280" s="109"/>
      <c r="FK280" s="109"/>
      <c r="FL280" s="109"/>
      <c r="FM280" s="109"/>
      <c r="FN280" s="109"/>
      <c r="FO280" s="109"/>
      <c r="FP280" s="109"/>
      <c r="FQ280" s="109"/>
      <c r="FR280" s="109"/>
      <c r="FS280" s="109"/>
      <c r="FT280" s="109"/>
      <c r="FU280" s="109"/>
      <c r="FV280" s="109"/>
      <c r="FW280" s="109"/>
      <c r="FX280" s="109"/>
      <c r="FY280" s="109"/>
      <c r="FZ280" s="109"/>
      <c r="GA280" s="109"/>
      <c r="GB280" s="109"/>
      <c r="GC280" s="109"/>
      <c r="GD280" s="109"/>
      <c r="GE280" s="109"/>
      <c r="GF280" s="109"/>
      <c r="GG280" s="109"/>
      <c r="GH280" s="109"/>
      <c r="GI280" s="109"/>
      <c r="GJ280" s="109"/>
      <c r="GK280" s="109"/>
      <c r="GL280" s="109"/>
      <c r="GM280" s="109"/>
      <c r="GN280" s="109"/>
      <c r="GO280" s="109"/>
      <c r="GP280" s="109"/>
      <c r="GQ280" s="109"/>
      <c r="GR280" s="109"/>
      <c r="GS280" s="109"/>
      <c r="GT280" s="109"/>
      <c r="GU280" s="109"/>
      <c r="GV280" s="109"/>
      <c r="GW280" s="109"/>
      <c r="GX280" s="109"/>
      <c r="GY280" s="109"/>
      <c r="GZ280" s="109"/>
      <c r="HA280" s="109"/>
      <c r="HB280" s="109"/>
      <c r="HC280" s="109"/>
      <c r="HD280" s="109"/>
      <c r="HE280" s="109"/>
      <c r="HF280" s="109"/>
      <c r="HG280" s="109"/>
      <c r="HH280" s="109"/>
      <c r="HI280" s="109"/>
      <c r="HJ280" s="109"/>
      <c r="HK280" s="109"/>
      <c r="HL280" s="109"/>
      <c r="HM280" s="109"/>
      <c r="HN280" s="109"/>
      <c r="HO280" s="109"/>
      <c r="HP280" s="109"/>
      <c r="HQ280" s="109"/>
      <c r="HR280" s="109"/>
      <c r="HS280" s="109"/>
      <c r="HT280" s="109"/>
      <c r="HU280" s="109"/>
      <c r="HV280" s="109"/>
      <c r="HW280" s="109"/>
      <c r="HX280" s="109"/>
      <c r="HY280" s="109"/>
      <c r="HZ280" s="109"/>
      <c r="IA280" s="109"/>
      <c r="IB280" s="109"/>
      <c r="IC280" s="109"/>
      <c r="ID280" s="109"/>
      <c r="IE280" s="109"/>
      <c r="IF280" s="109"/>
      <c r="IG280" s="109"/>
      <c r="IH280" s="109"/>
      <c r="II280" s="109"/>
      <c r="IJ280" s="109"/>
      <c r="IK280" s="109"/>
      <c r="IL280" s="109"/>
      <c r="IM280" s="109"/>
      <c r="IN280" s="109"/>
      <c r="IO280" s="109"/>
      <c r="IP280" s="109"/>
      <c r="IQ280" s="109"/>
      <c r="IR280" s="109"/>
      <c r="IS280" s="109"/>
      <c r="IT280" s="109"/>
      <c r="IU280" s="109"/>
      <c r="IV280" s="109"/>
    </row>
    <row r="281" spans="1:256" s="107" customFormat="1" x14ac:dyDescent="0.2">
      <c r="A281" s="106"/>
      <c r="B281" s="106"/>
      <c r="E281" s="19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109"/>
      <c r="BC281" s="109"/>
      <c r="BD281" s="109"/>
      <c r="BE281" s="109"/>
      <c r="BF281" s="109"/>
      <c r="BG281" s="109"/>
      <c r="BH281" s="109"/>
      <c r="BI281" s="109"/>
      <c r="BJ281" s="109"/>
      <c r="BK281" s="109"/>
      <c r="BL281" s="109"/>
      <c r="BM281" s="109"/>
      <c r="BN281" s="109"/>
      <c r="BO281" s="109"/>
      <c r="BP281" s="109"/>
      <c r="BQ281" s="109"/>
      <c r="BR281" s="109"/>
      <c r="BS281" s="109"/>
      <c r="BT281" s="109"/>
      <c r="BU281" s="109"/>
      <c r="BV281" s="109"/>
      <c r="BW281" s="109"/>
      <c r="BX281" s="109"/>
      <c r="BY281" s="109"/>
      <c r="BZ281" s="109"/>
      <c r="CA281" s="109"/>
      <c r="CB281" s="109"/>
      <c r="CC281" s="109"/>
      <c r="CD281" s="109"/>
      <c r="CE281" s="109"/>
      <c r="CF281" s="109"/>
      <c r="CG281" s="109"/>
      <c r="CH281" s="109"/>
      <c r="CI281" s="109"/>
      <c r="CJ281" s="109"/>
      <c r="CK281" s="109"/>
      <c r="CL281" s="109"/>
      <c r="CM281" s="109"/>
      <c r="CN281" s="109"/>
      <c r="CO281" s="109"/>
      <c r="CP281" s="109"/>
      <c r="CQ281" s="109"/>
      <c r="CR281" s="109"/>
      <c r="CS281" s="109"/>
      <c r="CT281" s="109"/>
      <c r="CU281" s="109"/>
      <c r="CV281" s="109"/>
      <c r="CW281" s="109"/>
      <c r="CX281" s="109"/>
      <c r="CY281" s="109"/>
      <c r="CZ281" s="109"/>
      <c r="DA281" s="109"/>
      <c r="DB281" s="109"/>
      <c r="DC281" s="109"/>
      <c r="DD281" s="109"/>
      <c r="DE281" s="109"/>
      <c r="DF281" s="109"/>
      <c r="DG281" s="109"/>
      <c r="DH281" s="109"/>
      <c r="DI281" s="109"/>
      <c r="DJ281" s="109"/>
      <c r="DK281" s="109"/>
      <c r="DL281" s="109"/>
      <c r="DM281" s="109"/>
      <c r="DN281" s="109"/>
      <c r="DO281" s="109"/>
      <c r="DP281" s="109"/>
      <c r="DQ281" s="109"/>
      <c r="DR281" s="109"/>
      <c r="DS281" s="109"/>
      <c r="DT281" s="109"/>
      <c r="DU281" s="109"/>
      <c r="DV281" s="109"/>
      <c r="DW281" s="109"/>
      <c r="DX281" s="109"/>
      <c r="DY281" s="109"/>
      <c r="DZ281" s="109"/>
      <c r="EA281" s="109"/>
      <c r="EB281" s="109"/>
      <c r="EC281" s="109"/>
      <c r="ED281" s="109"/>
      <c r="EE281" s="109"/>
      <c r="EF281" s="109"/>
      <c r="EG281" s="109"/>
      <c r="EH281" s="109"/>
      <c r="EI281" s="109"/>
      <c r="EJ281" s="109"/>
      <c r="EK281" s="109"/>
      <c r="EL281" s="109"/>
      <c r="EM281" s="109"/>
      <c r="EN281" s="109"/>
      <c r="EO281" s="109"/>
      <c r="EP281" s="109"/>
      <c r="EQ281" s="109"/>
      <c r="ER281" s="109"/>
      <c r="ES281" s="109"/>
      <c r="ET281" s="109"/>
      <c r="EU281" s="109"/>
      <c r="EV281" s="109"/>
      <c r="EW281" s="109"/>
      <c r="EX281" s="109"/>
      <c r="EY281" s="109"/>
      <c r="EZ281" s="109"/>
      <c r="FA281" s="109"/>
      <c r="FB281" s="109"/>
      <c r="FC281" s="109"/>
      <c r="FD281" s="109"/>
      <c r="FE281" s="109"/>
      <c r="FF281" s="109"/>
      <c r="FG281" s="109"/>
      <c r="FH281" s="109"/>
      <c r="FI281" s="109"/>
      <c r="FJ281" s="109"/>
      <c r="FK281" s="109"/>
      <c r="FL281" s="109"/>
      <c r="FM281" s="109"/>
      <c r="FN281" s="109"/>
      <c r="FO281" s="109"/>
      <c r="FP281" s="109"/>
      <c r="FQ281" s="109"/>
      <c r="FR281" s="109"/>
      <c r="FS281" s="109"/>
      <c r="FT281" s="109"/>
      <c r="FU281" s="109"/>
      <c r="FV281" s="109"/>
      <c r="FW281" s="109"/>
      <c r="FX281" s="109"/>
      <c r="FY281" s="109"/>
      <c r="FZ281" s="109"/>
      <c r="GA281" s="109"/>
      <c r="GB281" s="109"/>
      <c r="GC281" s="109"/>
      <c r="GD281" s="109"/>
      <c r="GE281" s="109"/>
      <c r="GF281" s="109"/>
      <c r="GG281" s="109"/>
      <c r="GH281" s="109"/>
      <c r="GI281" s="109"/>
      <c r="GJ281" s="109"/>
      <c r="GK281" s="109"/>
      <c r="GL281" s="109"/>
      <c r="GM281" s="109"/>
      <c r="GN281" s="109"/>
      <c r="GO281" s="109"/>
      <c r="GP281" s="109"/>
      <c r="GQ281" s="109"/>
      <c r="GR281" s="109"/>
      <c r="GS281" s="109"/>
      <c r="GT281" s="109"/>
      <c r="GU281" s="109"/>
      <c r="GV281" s="109"/>
      <c r="GW281" s="109"/>
      <c r="GX281" s="109"/>
      <c r="GY281" s="109"/>
      <c r="GZ281" s="109"/>
      <c r="HA281" s="109"/>
      <c r="HB281" s="109"/>
      <c r="HC281" s="109"/>
      <c r="HD281" s="109"/>
      <c r="HE281" s="109"/>
      <c r="HF281" s="109"/>
      <c r="HG281" s="109"/>
      <c r="HH281" s="109"/>
      <c r="HI281" s="109"/>
      <c r="HJ281" s="109"/>
      <c r="HK281" s="109"/>
      <c r="HL281" s="109"/>
      <c r="HM281" s="109"/>
      <c r="HN281" s="109"/>
      <c r="HO281" s="109"/>
      <c r="HP281" s="109"/>
      <c r="HQ281" s="109"/>
      <c r="HR281" s="109"/>
      <c r="HS281" s="109"/>
      <c r="HT281" s="109"/>
      <c r="HU281" s="109"/>
      <c r="HV281" s="109"/>
      <c r="HW281" s="109"/>
      <c r="HX281" s="109"/>
      <c r="HY281" s="109"/>
      <c r="HZ281" s="109"/>
      <c r="IA281" s="109"/>
      <c r="IB281" s="109"/>
      <c r="IC281" s="109"/>
      <c r="ID281" s="109"/>
      <c r="IE281" s="109"/>
      <c r="IF281" s="109"/>
      <c r="IG281" s="109"/>
      <c r="IH281" s="109"/>
      <c r="II281" s="109"/>
      <c r="IJ281" s="109"/>
      <c r="IK281" s="109"/>
      <c r="IL281" s="109"/>
      <c r="IM281" s="109"/>
      <c r="IN281" s="109"/>
      <c r="IO281" s="109"/>
      <c r="IP281" s="109"/>
      <c r="IQ281" s="109"/>
      <c r="IR281" s="109"/>
      <c r="IS281" s="109"/>
      <c r="IT281" s="109"/>
      <c r="IU281" s="109"/>
      <c r="IV281" s="109"/>
    </row>
    <row r="282" spans="1:256" s="107" customFormat="1" x14ac:dyDescent="0.2">
      <c r="A282" s="106"/>
      <c r="B282" s="106"/>
      <c r="E282" s="19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09"/>
      <c r="DJ282" s="109"/>
      <c r="DK282" s="109"/>
      <c r="DL282" s="109"/>
      <c r="DM282" s="109"/>
      <c r="DN282" s="109"/>
      <c r="DO282" s="109"/>
      <c r="DP282" s="109"/>
      <c r="DQ282" s="109"/>
      <c r="DR282" s="109"/>
      <c r="DS282" s="109"/>
      <c r="DT282" s="109"/>
      <c r="DU282" s="109"/>
      <c r="DV282" s="109"/>
      <c r="DW282" s="109"/>
      <c r="DX282" s="109"/>
      <c r="DY282" s="109"/>
      <c r="DZ282" s="109"/>
      <c r="EA282" s="109"/>
      <c r="EB282" s="109"/>
      <c r="EC282" s="109"/>
      <c r="ED282" s="109"/>
      <c r="EE282" s="109"/>
      <c r="EF282" s="109"/>
      <c r="EG282" s="109"/>
      <c r="EH282" s="109"/>
      <c r="EI282" s="109"/>
      <c r="EJ282" s="109"/>
      <c r="EK282" s="109"/>
      <c r="EL282" s="109"/>
      <c r="EM282" s="109"/>
      <c r="EN282" s="109"/>
      <c r="EO282" s="109"/>
      <c r="EP282" s="109"/>
      <c r="EQ282" s="109"/>
      <c r="ER282" s="109"/>
      <c r="ES282" s="109"/>
      <c r="ET282" s="109"/>
      <c r="EU282" s="109"/>
      <c r="EV282" s="109"/>
      <c r="EW282" s="109"/>
      <c r="EX282" s="109"/>
      <c r="EY282" s="109"/>
      <c r="EZ282" s="109"/>
      <c r="FA282" s="109"/>
      <c r="FB282" s="109"/>
      <c r="FC282" s="109"/>
      <c r="FD282" s="109"/>
      <c r="FE282" s="109"/>
      <c r="FF282" s="109"/>
      <c r="FG282" s="109"/>
      <c r="FH282" s="109"/>
      <c r="FI282" s="109"/>
      <c r="FJ282" s="109"/>
      <c r="FK282" s="109"/>
      <c r="FL282" s="109"/>
      <c r="FM282" s="109"/>
      <c r="FN282" s="109"/>
      <c r="FO282" s="109"/>
      <c r="FP282" s="109"/>
      <c r="FQ282" s="109"/>
      <c r="FR282" s="109"/>
      <c r="FS282" s="109"/>
      <c r="FT282" s="109"/>
      <c r="FU282" s="109"/>
      <c r="FV282" s="109"/>
      <c r="FW282" s="109"/>
      <c r="FX282" s="109"/>
      <c r="FY282" s="109"/>
      <c r="FZ282" s="109"/>
      <c r="GA282" s="109"/>
      <c r="GB282" s="109"/>
      <c r="GC282" s="109"/>
      <c r="GD282" s="109"/>
      <c r="GE282" s="109"/>
      <c r="GF282" s="109"/>
      <c r="GG282" s="109"/>
      <c r="GH282" s="109"/>
      <c r="GI282" s="109"/>
      <c r="GJ282" s="109"/>
      <c r="GK282" s="109"/>
      <c r="GL282" s="109"/>
      <c r="GM282" s="109"/>
      <c r="GN282" s="109"/>
      <c r="GO282" s="109"/>
      <c r="GP282" s="109"/>
      <c r="GQ282" s="109"/>
      <c r="GR282" s="109"/>
      <c r="GS282" s="109"/>
      <c r="GT282" s="109"/>
      <c r="GU282" s="109"/>
      <c r="GV282" s="109"/>
      <c r="GW282" s="109"/>
      <c r="GX282" s="109"/>
      <c r="GY282" s="109"/>
      <c r="GZ282" s="109"/>
      <c r="HA282" s="109"/>
      <c r="HB282" s="109"/>
      <c r="HC282" s="109"/>
      <c r="HD282" s="109"/>
      <c r="HE282" s="109"/>
      <c r="HF282" s="109"/>
      <c r="HG282" s="109"/>
      <c r="HH282" s="109"/>
      <c r="HI282" s="109"/>
      <c r="HJ282" s="109"/>
      <c r="HK282" s="109"/>
      <c r="HL282" s="109"/>
      <c r="HM282" s="109"/>
      <c r="HN282" s="109"/>
      <c r="HO282" s="109"/>
      <c r="HP282" s="109"/>
      <c r="HQ282" s="109"/>
      <c r="HR282" s="109"/>
      <c r="HS282" s="109"/>
      <c r="HT282" s="109"/>
      <c r="HU282" s="109"/>
      <c r="HV282" s="109"/>
      <c r="HW282" s="109"/>
      <c r="HX282" s="109"/>
      <c r="HY282" s="109"/>
      <c r="HZ282" s="109"/>
      <c r="IA282" s="109"/>
      <c r="IB282" s="109"/>
      <c r="IC282" s="109"/>
      <c r="ID282" s="109"/>
      <c r="IE282" s="109"/>
      <c r="IF282" s="109"/>
      <c r="IG282" s="109"/>
      <c r="IH282" s="109"/>
      <c r="II282" s="109"/>
      <c r="IJ282" s="109"/>
      <c r="IK282" s="109"/>
      <c r="IL282" s="109"/>
      <c r="IM282" s="109"/>
      <c r="IN282" s="109"/>
      <c r="IO282" s="109"/>
      <c r="IP282" s="109"/>
      <c r="IQ282" s="109"/>
      <c r="IR282" s="109"/>
      <c r="IS282" s="109"/>
      <c r="IT282" s="109"/>
      <c r="IU282" s="109"/>
      <c r="IV282" s="109"/>
    </row>
    <row r="283" spans="1:256" s="107" customFormat="1" x14ac:dyDescent="0.2">
      <c r="A283" s="106"/>
      <c r="B283" s="106"/>
      <c r="E283" s="19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09"/>
      <c r="BU283" s="109"/>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09"/>
      <c r="DJ283" s="109"/>
      <c r="DK283" s="109"/>
      <c r="DL283" s="109"/>
      <c r="DM283" s="109"/>
      <c r="DN283" s="109"/>
      <c r="DO283" s="109"/>
      <c r="DP283" s="109"/>
      <c r="DQ283" s="109"/>
      <c r="DR283" s="109"/>
      <c r="DS283" s="109"/>
      <c r="DT283" s="109"/>
      <c r="DU283" s="109"/>
      <c r="DV283" s="109"/>
      <c r="DW283" s="109"/>
      <c r="DX283" s="109"/>
      <c r="DY283" s="109"/>
      <c r="DZ283" s="109"/>
      <c r="EA283" s="109"/>
      <c r="EB283" s="109"/>
      <c r="EC283" s="109"/>
      <c r="ED283" s="109"/>
      <c r="EE283" s="109"/>
      <c r="EF283" s="109"/>
      <c r="EG283" s="109"/>
      <c r="EH283" s="109"/>
      <c r="EI283" s="109"/>
      <c r="EJ283" s="109"/>
      <c r="EK283" s="109"/>
      <c r="EL283" s="109"/>
      <c r="EM283" s="109"/>
      <c r="EN283" s="109"/>
      <c r="EO283" s="109"/>
      <c r="EP283" s="109"/>
      <c r="EQ283" s="109"/>
      <c r="ER283" s="109"/>
      <c r="ES283" s="109"/>
      <c r="ET283" s="109"/>
      <c r="EU283" s="109"/>
      <c r="EV283" s="109"/>
      <c r="EW283" s="109"/>
      <c r="EX283" s="109"/>
      <c r="EY283" s="109"/>
      <c r="EZ283" s="109"/>
      <c r="FA283" s="109"/>
      <c r="FB283" s="109"/>
      <c r="FC283" s="109"/>
      <c r="FD283" s="109"/>
      <c r="FE283" s="109"/>
      <c r="FF283" s="109"/>
      <c r="FG283" s="109"/>
      <c r="FH283" s="109"/>
      <c r="FI283" s="109"/>
      <c r="FJ283" s="109"/>
      <c r="FK283" s="109"/>
      <c r="FL283" s="109"/>
      <c r="FM283" s="109"/>
      <c r="FN283" s="109"/>
      <c r="FO283" s="109"/>
      <c r="FP283" s="109"/>
      <c r="FQ283" s="109"/>
      <c r="FR283" s="109"/>
      <c r="FS283" s="109"/>
      <c r="FT283" s="109"/>
      <c r="FU283" s="109"/>
      <c r="FV283" s="109"/>
      <c r="FW283" s="109"/>
      <c r="FX283" s="109"/>
      <c r="FY283" s="109"/>
      <c r="FZ283" s="109"/>
      <c r="GA283" s="109"/>
      <c r="GB283" s="109"/>
      <c r="GC283" s="109"/>
      <c r="GD283" s="109"/>
      <c r="GE283" s="109"/>
      <c r="GF283" s="109"/>
      <c r="GG283" s="109"/>
      <c r="GH283" s="109"/>
      <c r="GI283" s="109"/>
      <c r="GJ283" s="109"/>
      <c r="GK283" s="109"/>
      <c r="GL283" s="109"/>
      <c r="GM283" s="109"/>
      <c r="GN283" s="109"/>
      <c r="GO283" s="109"/>
      <c r="GP283" s="109"/>
      <c r="GQ283" s="109"/>
      <c r="GR283" s="109"/>
      <c r="GS283" s="109"/>
      <c r="GT283" s="109"/>
      <c r="GU283" s="109"/>
      <c r="GV283" s="109"/>
      <c r="GW283" s="109"/>
      <c r="GX283" s="109"/>
      <c r="GY283" s="109"/>
      <c r="GZ283" s="109"/>
      <c r="HA283" s="109"/>
      <c r="HB283" s="109"/>
      <c r="HC283" s="109"/>
      <c r="HD283" s="109"/>
      <c r="HE283" s="109"/>
      <c r="HF283" s="109"/>
      <c r="HG283" s="109"/>
      <c r="HH283" s="109"/>
      <c r="HI283" s="109"/>
      <c r="HJ283" s="109"/>
      <c r="HK283" s="109"/>
      <c r="HL283" s="109"/>
      <c r="HM283" s="109"/>
      <c r="HN283" s="109"/>
      <c r="HO283" s="109"/>
      <c r="HP283" s="109"/>
      <c r="HQ283" s="109"/>
      <c r="HR283" s="109"/>
      <c r="HS283" s="109"/>
      <c r="HT283" s="109"/>
      <c r="HU283" s="109"/>
      <c r="HV283" s="109"/>
      <c r="HW283" s="109"/>
      <c r="HX283" s="109"/>
      <c r="HY283" s="109"/>
      <c r="HZ283" s="109"/>
      <c r="IA283" s="109"/>
      <c r="IB283" s="109"/>
      <c r="IC283" s="109"/>
      <c r="ID283" s="109"/>
      <c r="IE283" s="109"/>
      <c r="IF283" s="109"/>
      <c r="IG283" s="109"/>
      <c r="IH283" s="109"/>
      <c r="II283" s="109"/>
      <c r="IJ283" s="109"/>
      <c r="IK283" s="109"/>
      <c r="IL283" s="109"/>
      <c r="IM283" s="109"/>
      <c r="IN283" s="109"/>
      <c r="IO283" s="109"/>
      <c r="IP283" s="109"/>
      <c r="IQ283" s="109"/>
      <c r="IR283" s="109"/>
      <c r="IS283" s="109"/>
      <c r="IT283" s="109"/>
      <c r="IU283" s="109"/>
      <c r="IV283" s="109"/>
    </row>
    <row r="284" spans="1:256" s="107" customFormat="1" x14ac:dyDescent="0.2">
      <c r="A284" s="106"/>
      <c r="B284" s="106"/>
      <c r="E284" s="19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09"/>
      <c r="BH284" s="109"/>
      <c r="BI284" s="109"/>
      <c r="BJ284" s="109"/>
      <c r="BK284" s="109"/>
      <c r="BL284" s="109"/>
      <c r="BM284" s="109"/>
      <c r="BN284" s="109"/>
      <c r="BO284" s="109"/>
      <c r="BP284" s="109"/>
      <c r="BQ284" s="109"/>
      <c r="BR284" s="109"/>
      <c r="BS284" s="109"/>
      <c r="BT284" s="109"/>
      <c r="BU284" s="109"/>
      <c r="BV284" s="109"/>
      <c r="BW284" s="109"/>
      <c r="BX284" s="109"/>
      <c r="BY284" s="109"/>
      <c r="BZ284" s="109"/>
      <c r="CA284" s="109"/>
      <c r="CB284" s="109"/>
      <c r="CC284" s="109"/>
      <c r="CD284" s="109"/>
      <c r="CE284" s="109"/>
      <c r="CF284" s="109"/>
      <c r="CG284" s="109"/>
      <c r="CH284" s="109"/>
      <c r="CI284" s="109"/>
      <c r="CJ284" s="109"/>
      <c r="CK284" s="109"/>
      <c r="CL284" s="109"/>
      <c r="CM284" s="109"/>
      <c r="CN284" s="109"/>
      <c r="CO284" s="109"/>
      <c r="CP284" s="109"/>
      <c r="CQ284" s="109"/>
      <c r="CR284" s="109"/>
      <c r="CS284" s="109"/>
      <c r="CT284" s="109"/>
      <c r="CU284" s="109"/>
      <c r="CV284" s="109"/>
      <c r="CW284" s="109"/>
      <c r="CX284" s="109"/>
      <c r="CY284" s="109"/>
      <c r="CZ284" s="109"/>
      <c r="DA284" s="109"/>
      <c r="DB284" s="109"/>
      <c r="DC284" s="109"/>
      <c r="DD284" s="109"/>
      <c r="DE284" s="109"/>
      <c r="DF284" s="109"/>
      <c r="DG284" s="109"/>
      <c r="DH284" s="109"/>
      <c r="DI284" s="109"/>
      <c r="DJ284" s="109"/>
      <c r="DK284" s="109"/>
      <c r="DL284" s="109"/>
      <c r="DM284" s="109"/>
      <c r="DN284" s="109"/>
      <c r="DO284" s="109"/>
      <c r="DP284" s="109"/>
      <c r="DQ284" s="109"/>
      <c r="DR284" s="109"/>
      <c r="DS284" s="109"/>
      <c r="DT284" s="109"/>
      <c r="DU284" s="109"/>
      <c r="DV284" s="109"/>
      <c r="DW284" s="109"/>
      <c r="DX284" s="109"/>
      <c r="DY284" s="109"/>
      <c r="DZ284" s="109"/>
      <c r="EA284" s="109"/>
      <c r="EB284" s="109"/>
      <c r="EC284" s="109"/>
      <c r="ED284" s="109"/>
      <c r="EE284" s="109"/>
      <c r="EF284" s="109"/>
      <c r="EG284" s="109"/>
      <c r="EH284" s="109"/>
      <c r="EI284" s="109"/>
      <c r="EJ284" s="109"/>
      <c r="EK284" s="109"/>
      <c r="EL284" s="109"/>
      <c r="EM284" s="109"/>
      <c r="EN284" s="109"/>
      <c r="EO284" s="109"/>
      <c r="EP284" s="109"/>
      <c r="EQ284" s="109"/>
      <c r="ER284" s="109"/>
      <c r="ES284" s="109"/>
      <c r="ET284" s="109"/>
      <c r="EU284" s="109"/>
      <c r="EV284" s="109"/>
      <c r="EW284" s="109"/>
      <c r="EX284" s="109"/>
      <c r="EY284" s="109"/>
      <c r="EZ284" s="109"/>
      <c r="FA284" s="109"/>
      <c r="FB284" s="109"/>
      <c r="FC284" s="109"/>
      <c r="FD284" s="109"/>
      <c r="FE284" s="109"/>
      <c r="FF284" s="109"/>
      <c r="FG284" s="109"/>
      <c r="FH284" s="109"/>
      <c r="FI284" s="109"/>
      <c r="FJ284" s="109"/>
      <c r="FK284" s="109"/>
      <c r="FL284" s="109"/>
      <c r="FM284" s="109"/>
      <c r="FN284" s="109"/>
      <c r="FO284" s="109"/>
      <c r="FP284" s="109"/>
      <c r="FQ284" s="109"/>
      <c r="FR284" s="109"/>
      <c r="FS284" s="109"/>
      <c r="FT284" s="109"/>
      <c r="FU284" s="109"/>
      <c r="FV284" s="109"/>
      <c r="FW284" s="109"/>
      <c r="FX284" s="109"/>
      <c r="FY284" s="109"/>
      <c r="FZ284" s="109"/>
      <c r="GA284" s="109"/>
      <c r="GB284" s="109"/>
      <c r="GC284" s="109"/>
      <c r="GD284" s="109"/>
      <c r="GE284" s="109"/>
      <c r="GF284" s="109"/>
      <c r="GG284" s="109"/>
      <c r="GH284" s="109"/>
      <c r="GI284" s="109"/>
      <c r="GJ284" s="109"/>
      <c r="GK284" s="109"/>
      <c r="GL284" s="109"/>
      <c r="GM284" s="109"/>
      <c r="GN284" s="109"/>
      <c r="GO284" s="109"/>
      <c r="GP284" s="109"/>
      <c r="GQ284" s="109"/>
      <c r="GR284" s="109"/>
      <c r="GS284" s="109"/>
      <c r="GT284" s="109"/>
      <c r="GU284" s="109"/>
      <c r="GV284" s="109"/>
      <c r="GW284" s="109"/>
      <c r="GX284" s="109"/>
      <c r="GY284" s="109"/>
      <c r="GZ284" s="109"/>
      <c r="HA284" s="109"/>
      <c r="HB284" s="109"/>
      <c r="HC284" s="109"/>
      <c r="HD284" s="109"/>
      <c r="HE284" s="109"/>
      <c r="HF284" s="109"/>
      <c r="HG284" s="109"/>
      <c r="HH284" s="109"/>
      <c r="HI284" s="109"/>
      <c r="HJ284" s="109"/>
      <c r="HK284" s="109"/>
      <c r="HL284" s="109"/>
      <c r="HM284" s="109"/>
      <c r="HN284" s="109"/>
      <c r="HO284" s="109"/>
      <c r="HP284" s="109"/>
      <c r="HQ284" s="109"/>
      <c r="HR284" s="109"/>
      <c r="HS284" s="109"/>
      <c r="HT284" s="109"/>
      <c r="HU284" s="109"/>
      <c r="HV284" s="109"/>
      <c r="HW284" s="109"/>
      <c r="HX284" s="109"/>
      <c r="HY284" s="109"/>
      <c r="HZ284" s="109"/>
      <c r="IA284" s="109"/>
      <c r="IB284" s="109"/>
      <c r="IC284" s="109"/>
      <c r="ID284" s="109"/>
      <c r="IE284" s="109"/>
      <c r="IF284" s="109"/>
      <c r="IG284" s="109"/>
      <c r="IH284" s="109"/>
      <c r="II284" s="109"/>
      <c r="IJ284" s="109"/>
      <c r="IK284" s="109"/>
      <c r="IL284" s="109"/>
      <c r="IM284" s="109"/>
      <c r="IN284" s="109"/>
      <c r="IO284" s="109"/>
      <c r="IP284" s="109"/>
      <c r="IQ284" s="109"/>
      <c r="IR284" s="109"/>
      <c r="IS284" s="109"/>
      <c r="IT284" s="109"/>
      <c r="IU284" s="109"/>
      <c r="IV284" s="109"/>
    </row>
    <row r="285" spans="1:256" s="107" customFormat="1" x14ac:dyDescent="0.2">
      <c r="A285" s="106"/>
      <c r="B285" s="106"/>
      <c r="E285" s="19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109"/>
      <c r="BI285" s="109"/>
      <c r="BJ285" s="109"/>
      <c r="BK285" s="109"/>
      <c r="BL285" s="109"/>
      <c r="BM285" s="109"/>
      <c r="BN285" s="109"/>
      <c r="BO285" s="109"/>
      <c r="BP285" s="109"/>
      <c r="BQ285" s="109"/>
      <c r="BR285" s="109"/>
      <c r="BS285" s="109"/>
      <c r="BT285" s="109"/>
      <c r="BU285" s="109"/>
      <c r="BV285" s="109"/>
      <c r="BW285" s="109"/>
      <c r="BX285" s="109"/>
      <c r="BY285" s="109"/>
      <c r="BZ285" s="109"/>
      <c r="CA285" s="109"/>
      <c r="CB285" s="109"/>
      <c r="CC285" s="109"/>
      <c r="CD285" s="109"/>
      <c r="CE285" s="109"/>
      <c r="CF285" s="109"/>
      <c r="CG285" s="109"/>
      <c r="CH285" s="109"/>
      <c r="CI285" s="109"/>
      <c r="CJ285" s="109"/>
      <c r="CK285" s="109"/>
      <c r="CL285" s="109"/>
      <c r="CM285" s="109"/>
      <c r="CN285" s="109"/>
      <c r="CO285" s="109"/>
      <c r="CP285" s="109"/>
      <c r="CQ285" s="109"/>
      <c r="CR285" s="109"/>
      <c r="CS285" s="109"/>
      <c r="CT285" s="109"/>
      <c r="CU285" s="109"/>
      <c r="CV285" s="109"/>
      <c r="CW285" s="109"/>
      <c r="CX285" s="109"/>
      <c r="CY285" s="109"/>
      <c r="CZ285" s="109"/>
      <c r="DA285" s="109"/>
      <c r="DB285" s="109"/>
      <c r="DC285" s="109"/>
      <c r="DD285" s="109"/>
      <c r="DE285" s="109"/>
      <c r="DF285" s="109"/>
      <c r="DG285" s="109"/>
      <c r="DH285" s="109"/>
      <c r="DI285" s="109"/>
      <c r="DJ285" s="109"/>
      <c r="DK285" s="109"/>
      <c r="DL285" s="109"/>
      <c r="DM285" s="109"/>
      <c r="DN285" s="109"/>
      <c r="DO285" s="109"/>
      <c r="DP285" s="109"/>
      <c r="DQ285" s="109"/>
      <c r="DR285" s="109"/>
      <c r="DS285" s="109"/>
      <c r="DT285" s="109"/>
      <c r="DU285" s="109"/>
      <c r="DV285" s="109"/>
      <c r="DW285" s="109"/>
      <c r="DX285" s="109"/>
      <c r="DY285" s="109"/>
      <c r="DZ285" s="109"/>
      <c r="EA285" s="109"/>
      <c r="EB285" s="109"/>
      <c r="EC285" s="109"/>
      <c r="ED285" s="109"/>
      <c r="EE285" s="109"/>
      <c r="EF285" s="109"/>
      <c r="EG285" s="109"/>
      <c r="EH285" s="109"/>
      <c r="EI285" s="109"/>
      <c r="EJ285" s="109"/>
      <c r="EK285" s="109"/>
      <c r="EL285" s="109"/>
      <c r="EM285" s="109"/>
      <c r="EN285" s="109"/>
      <c r="EO285" s="109"/>
      <c r="EP285" s="109"/>
      <c r="EQ285" s="109"/>
      <c r="ER285" s="109"/>
      <c r="ES285" s="109"/>
      <c r="ET285" s="109"/>
      <c r="EU285" s="109"/>
      <c r="EV285" s="109"/>
      <c r="EW285" s="109"/>
      <c r="EX285" s="109"/>
      <c r="EY285" s="109"/>
      <c r="EZ285" s="109"/>
      <c r="FA285" s="109"/>
      <c r="FB285" s="109"/>
      <c r="FC285" s="109"/>
      <c r="FD285" s="109"/>
      <c r="FE285" s="109"/>
      <c r="FF285" s="109"/>
      <c r="FG285" s="109"/>
      <c r="FH285" s="109"/>
      <c r="FI285" s="109"/>
      <c r="FJ285" s="109"/>
      <c r="FK285" s="109"/>
      <c r="FL285" s="109"/>
      <c r="FM285" s="109"/>
      <c r="FN285" s="109"/>
      <c r="FO285" s="109"/>
      <c r="FP285" s="109"/>
      <c r="FQ285" s="109"/>
      <c r="FR285" s="109"/>
      <c r="FS285" s="109"/>
      <c r="FT285" s="109"/>
      <c r="FU285" s="109"/>
      <c r="FV285" s="109"/>
      <c r="FW285" s="109"/>
      <c r="FX285" s="109"/>
      <c r="FY285" s="109"/>
      <c r="FZ285" s="109"/>
      <c r="GA285" s="109"/>
      <c r="GB285" s="109"/>
      <c r="GC285" s="109"/>
      <c r="GD285" s="109"/>
      <c r="GE285" s="109"/>
      <c r="GF285" s="109"/>
      <c r="GG285" s="109"/>
      <c r="GH285" s="109"/>
      <c r="GI285" s="109"/>
      <c r="GJ285" s="109"/>
      <c r="GK285" s="109"/>
      <c r="GL285" s="109"/>
      <c r="GM285" s="109"/>
      <c r="GN285" s="109"/>
      <c r="GO285" s="109"/>
      <c r="GP285" s="109"/>
      <c r="GQ285" s="109"/>
      <c r="GR285" s="109"/>
      <c r="GS285" s="109"/>
      <c r="GT285" s="109"/>
      <c r="GU285" s="109"/>
      <c r="GV285" s="109"/>
      <c r="GW285" s="109"/>
      <c r="GX285" s="109"/>
      <c r="GY285" s="109"/>
      <c r="GZ285" s="109"/>
      <c r="HA285" s="109"/>
      <c r="HB285" s="109"/>
      <c r="HC285" s="109"/>
      <c r="HD285" s="109"/>
      <c r="HE285" s="109"/>
      <c r="HF285" s="109"/>
      <c r="HG285" s="109"/>
      <c r="HH285" s="109"/>
      <c r="HI285" s="109"/>
      <c r="HJ285" s="109"/>
      <c r="HK285" s="109"/>
      <c r="HL285" s="109"/>
      <c r="HM285" s="109"/>
      <c r="HN285" s="109"/>
      <c r="HO285" s="109"/>
      <c r="HP285" s="109"/>
      <c r="HQ285" s="109"/>
      <c r="HR285" s="109"/>
      <c r="HS285" s="109"/>
      <c r="HT285" s="109"/>
      <c r="HU285" s="109"/>
      <c r="HV285" s="109"/>
      <c r="HW285" s="109"/>
      <c r="HX285" s="109"/>
      <c r="HY285" s="109"/>
      <c r="HZ285" s="109"/>
      <c r="IA285" s="109"/>
      <c r="IB285" s="109"/>
      <c r="IC285" s="109"/>
      <c r="ID285" s="109"/>
      <c r="IE285" s="109"/>
      <c r="IF285" s="109"/>
      <c r="IG285" s="109"/>
      <c r="IH285" s="109"/>
      <c r="II285" s="109"/>
      <c r="IJ285" s="109"/>
      <c r="IK285" s="109"/>
      <c r="IL285" s="109"/>
      <c r="IM285" s="109"/>
      <c r="IN285" s="109"/>
      <c r="IO285" s="109"/>
      <c r="IP285" s="109"/>
      <c r="IQ285" s="109"/>
      <c r="IR285" s="109"/>
      <c r="IS285" s="109"/>
      <c r="IT285" s="109"/>
      <c r="IU285" s="109"/>
      <c r="IV285" s="109"/>
    </row>
    <row r="286" spans="1:256" s="107" customFormat="1" x14ac:dyDescent="0.2">
      <c r="A286" s="106"/>
      <c r="B286" s="106"/>
      <c r="E286" s="19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109"/>
      <c r="BI286" s="109"/>
      <c r="BJ286" s="109"/>
      <c r="BK286" s="109"/>
      <c r="BL286" s="109"/>
      <c r="BM286" s="109"/>
      <c r="BN286" s="109"/>
      <c r="BO286" s="109"/>
      <c r="BP286" s="109"/>
      <c r="BQ286" s="109"/>
      <c r="BR286" s="109"/>
      <c r="BS286" s="109"/>
      <c r="BT286" s="109"/>
      <c r="BU286" s="109"/>
      <c r="BV286" s="109"/>
      <c r="BW286" s="109"/>
      <c r="BX286" s="109"/>
      <c r="BY286" s="109"/>
      <c r="BZ286" s="109"/>
      <c r="CA286" s="109"/>
      <c r="CB286" s="109"/>
      <c r="CC286" s="109"/>
      <c r="CD286" s="109"/>
      <c r="CE286" s="109"/>
      <c r="CF286" s="109"/>
      <c r="CG286" s="109"/>
      <c r="CH286" s="109"/>
      <c r="CI286" s="109"/>
      <c r="CJ286" s="109"/>
      <c r="CK286" s="109"/>
      <c r="CL286" s="109"/>
      <c r="CM286" s="109"/>
      <c r="CN286" s="109"/>
      <c r="CO286" s="109"/>
      <c r="CP286" s="109"/>
      <c r="CQ286" s="109"/>
      <c r="CR286" s="109"/>
      <c r="CS286" s="109"/>
      <c r="CT286" s="109"/>
      <c r="CU286" s="109"/>
      <c r="CV286" s="109"/>
      <c r="CW286" s="109"/>
      <c r="CX286" s="109"/>
      <c r="CY286" s="109"/>
      <c r="CZ286" s="109"/>
      <c r="DA286" s="109"/>
      <c r="DB286" s="109"/>
      <c r="DC286" s="109"/>
      <c r="DD286" s="109"/>
      <c r="DE286" s="109"/>
      <c r="DF286" s="109"/>
      <c r="DG286" s="109"/>
      <c r="DH286" s="109"/>
      <c r="DI286" s="109"/>
      <c r="DJ286" s="109"/>
      <c r="DK286" s="109"/>
      <c r="DL286" s="109"/>
      <c r="DM286" s="109"/>
      <c r="DN286" s="109"/>
      <c r="DO286" s="109"/>
      <c r="DP286" s="109"/>
      <c r="DQ286" s="109"/>
      <c r="DR286" s="109"/>
      <c r="DS286" s="109"/>
      <c r="DT286" s="109"/>
      <c r="DU286" s="109"/>
      <c r="DV286" s="109"/>
      <c r="DW286" s="109"/>
      <c r="DX286" s="109"/>
      <c r="DY286" s="109"/>
      <c r="DZ286" s="109"/>
      <c r="EA286" s="109"/>
      <c r="EB286" s="109"/>
      <c r="EC286" s="109"/>
      <c r="ED286" s="109"/>
      <c r="EE286" s="109"/>
      <c r="EF286" s="109"/>
      <c r="EG286" s="109"/>
      <c r="EH286" s="109"/>
      <c r="EI286" s="109"/>
      <c r="EJ286" s="109"/>
      <c r="EK286" s="109"/>
      <c r="EL286" s="109"/>
      <c r="EM286" s="109"/>
      <c r="EN286" s="109"/>
      <c r="EO286" s="109"/>
      <c r="EP286" s="109"/>
      <c r="EQ286" s="109"/>
      <c r="ER286" s="109"/>
      <c r="ES286" s="109"/>
      <c r="ET286" s="109"/>
      <c r="EU286" s="109"/>
      <c r="EV286" s="109"/>
      <c r="EW286" s="109"/>
      <c r="EX286" s="109"/>
      <c r="EY286" s="109"/>
      <c r="EZ286" s="109"/>
      <c r="FA286" s="109"/>
      <c r="FB286" s="109"/>
      <c r="FC286" s="109"/>
      <c r="FD286" s="109"/>
      <c r="FE286" s="109"/>
      <c r="FF286" s="109"/>
      <c r="FG286" s="109"/>
      <c r="FH286" s="109"/>
      <c r="FI286" s="109"/>
      <c r="FJ286" s="109"/>
      <c r="FK286" s="109"/>
      <c r="FL286" s="109"/>
      <c r="FM286" s="109"/>
      <c r="FN286" s="109"/>
      <c r="FO286" s="109"/>
      <c r="FP286" s="109"/>
      <c r="FQ286" s="109"/>
      <c r="FR286" s="109"/>
      <c r="FS286" s="109"/>
      <c r="FT286" s="109"/>
      <c r="FU286" s="109"/>
      <c r="FV286" s="109"/>
      <c r="FW286" s="109"/>
      <c r="FX286" s="109"/>
      <c r="FY286" s="109"/>
      <c r="FZ286" s="109"/>
      <c r="GA286" s="109"/>
      <c r="GB286" s="109"/>
      <c r="GC286" s="109"/>
      <c r="GD286" s="109"/>
      <c r="GE286" s="109"/>
      <c r="GF286" s="109"/>
      <c r="GG286" s="109"/>
      <c r="GH286" s="109"/>
      <c r="GI286" s="109"/>
      <c r="GJ286" s="109"/>
      <c r="GK286" s="109"/>
      <c r="GL286" s="109"/>
      <c r="GM286" s="109"/>
      <c r="GN286" s="109"/>
      <c r="GO286" s="109"/>
      <c r="GP286" s="109"/>
      <c r="GQ286" s="109"/>
      <c r="GR286" s="109"/>
      <c r="GS286" s="109"/>
      <c r="GT286" s="109"/>
      <c r="GU286" s="109"/>
      <c r="GV286" s="109"/>
      <c r="GW286" s="109"/>
      <c r="GX286" s="109"/>
      <c r="GY286" s="109"/>
      <c r="GZ286" s="109"/>
      <c r="HA286" s="109"/>
      <c r="HB286" s="109"/>
      <c r="HC286" s="109"/>
      <c r="HD286" s="109"/>
      <c r="HE286" s="109"/>
      <c r="HF286" s="109"/>
      <c r="HG286" s="109"/>
      <c r="HH286" s="109"/>
      <c r="HI286" s="109"/>
      <c r="HJ286" s="109"/>
      <c r="HK286" s="109"/>
      <c r="HL286" s="109"/>
      <c r="HM286" s="109"/>
      <c r="HN286" s="109"/>
      <c r="HO286" s="109"/>
      <c r="HP286" s="109"/>
      <c r="HQ286" s="109"/>
      <c r="HR286" s="109"/>
      <c r="HS286" s="109"/>
      <c r="HT286" s="109"/>
      <c r="HU286" s="109"/>
      <c r="HV286" s="109"/>
      <c r="HW286" s="109"/>
      <c r="HX286" s="109"/>
      <c r="HY286" s="109"/>
      <c r="HZ286" s="109"/>
      <c r="IA286" s="109"/>
      <c r="IB286" s="109"/>
      <c r="IC286" s="109"/>
      <c r="ID286" s="109"/>
      <c r="IE286" s="109"/>
      <c r="IF286" s="109"/>
      <c r="IG286" s="109"/>
      <c r="IH286" s="109"/>
      <c r="II286" s="109"/>
      <c r="IJ286" s="109"/>
      <c r="IK286" s="109"/>
      <c r="IL286" s="109"/>
      <c r="IM286" s="109"/>
      <c r="IN286" s="109"/>
      <c r="IO286" s="109"/>
      <c r="IP286" s="109"/>
      <c r="IQ286" s="109"/>
      <c r="IR286" s="109"/>
      <c r="IS286" s="109"/>
      <c r="IT286" s="109"/>
      <c r="IU286" s="109"/>
      <c r="IV286" s="109"/>
    </row>
    <row r="287" spans="1:256" s="107" customFormat="1" x14ac:dyDescent="0.2">
      <c r="A287" s="106"/>
      <c r="B287" s="106"/>
      <c r="E287" s="19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109"/>
      <c r="BI287" s="109"/>
      <c r="BJ287" s="109"/>
      <c r="BK287" s="109"/>
      <c r="BL287" s="109"/>
      <c r="BM287" s="109"/>
      <c r="BN287" s="109"/>
      <c r="BO287" s="109"/>
      <c r="BP287" s="109"/>
      <c r="BQ287" s="109"/>
      <c r="BR287" s="109"/>
      <c r="BS287" s="109"/>
      <c r="BT287" s="109"/>
      <c r="BU287" s="109"/>
      <c r="BV287" s="109"/>
      <c r="BW287" s="109"/>
      <c r="BX287" s="109"/>
      <c r="BY287" s="109"/>
      <c r="BZ287" s="109"/>
      <c r="CA287" s="109"/>
      <c r="CB287" s="109"/>
      <c r="CC287" s="109"/>
      <c r="CD287" s="109"/>
      <c r="CE287" s="109"/>
      <c r="CF287" s="109"/>
      <c r="CG287" s="109"/>
      <c r="CH287" s="109"/>
      <c r="CI287" s="109"/>
      <c r="CJ287" s="109"/>
      <c r="CK287" s="109"/>
      <c r="CL287" s="109"/>
      <c r="CM287" s="109"/>
      <c r="CN287" s="109"/>
      <c r="CO287" s="109"/>
      <c r="CP287" s="109"/>
      <c r="CQ287" s="109"/>
      <c r="CR287" s="109"/>
      <c r="CS287" s="109"/>
      <c r="CT287" s="109"/>
      <c r="CU287" s="109"/>
      <c r="CV287" s="109"/>
      <c r="CW287" s="109"/>
      <c r="CX287" s="109"/>
      <c r="CY287" s="109"/>
      <c r="CZ287" s="109"/>
      <c r="DA287" s="109"/>
      <c r="DB287" s="109"/>
      <c r="DC287" s="109"/>
      <c r="DD287" s="109"/>
      <c r="DE287" s="109"/>
      <c r="DF287" s="109"/>
      <c r="DG287" s="109"/>
      <c r="DH287" s="109"/>
      <c r="DI287" s="109"/>
      <c r="DJ287" s="109"/>
      <c r="DK287" s="109"/>
      <c r="DL287" s="109"/>
      <c r="DM287" s="109"/>
      <c r="DN287" s="109"/>
      <c r="DO287" s="109"/>
      <c r="DP287" s="109"/>
      <c r="DQ287" s="109"/>
      <c r="DR287" s="109"/>
      <c r="DS287" s="109"/>
      <c r="DT287" s="109"/>
      <c r="DU287" s="109"/>
      <c r="DV287" s="109"/>
      <c r="DW287" s="109"/>
      <c r="DX287" s="109"/>
      <c r="DY287" s="109"/>
      <c r="DZ287" s="109"/>
      <c r="EA287" s="109"/>
      <c r="EB287" s="109"/>
      <c r="EC287" s="109"/>
      <c r="ED287" s="109"/>
      <c r="EE287" s="109"/>
      <c r="EF287" s="109"/>
      <c r="EG287" s="109"/>
      <c r="EH287" s="109"/>
      <c r="EI287" s="109"/>
      <c r="EJ287" s="109"/>
      <c r="EK287" s="109"/>
      <c r="EL287" s="109"/>
      <c r="EM287" s="109"/>
      <c r="EN287" s="109"/>
      <c r="EO287" s="109"/>
      <c r="EP287" s="109"/>
      <c r="EQ287" s="109"/>
      <c r="ER287" s="109"/>
      <c r="ES287" s="109"/>
      <c r="ET287" s="109"/>
      <c r="EU287" s="109"/>
      <c r="EV287" s="109"/>
      <c r="EW287" s="109"/>
      <c r="EX287" s="109"/>
      <c r="EY287" s="109"/>
      <c r="EZ287" s="109"/>
      <c r="FA287" s="109"/>
      <c r="FB287" s="109"/>
      <c r="FC287" s="109"/>
      <c r="FD287" s="109"/>
      <c r="FE287" s="109"/>
      <c r="FF287" s="109"/>
      <c r="FG287" s="109"/>
      <c r="FH287" s="109"/>
      <c r="FI287" s="109"/>
      <c r="FJ287" s="109"/>
      <c r="FK287" s="109"/>
      <c r="FL287" s="109"/>
      <c r="FM287" s="109"/>
      <c r="FN287" s="109"/>
      <c r="FO287" s="109"/>
      <c r="FP287" s="109"/>
      <c r="FQ287" s="109"/>
      <c r="FR287" s="109"/>
      <c r="FS287" s="109"/>
      <c r="FT287" s="109"/>
      <c r="FU287" s="109"/>
      <c r="FV287" s="109"/>
      <c r="FW287" s="109"/>
      <c r="FX287" s="109"/>
      <c r="FY287" s="109"/>
      <c r="FZ287" s="109"/>
      <c r="GA287" s="109"/>
      <c r="GB287" s="109"/>
      <c r="GC287" s="109"/>
      <c r="GD287" s="109"/>
      <c r="GE287" s="109"/>
      <c r="GF287" s="109"/>
      <c r="GG287" s="109"/>
      <c r="GH287" s="109"/>
      <c r="GI287" s="109"/>
      <c r="GJ287" s="109"/>
      <c r="GK287" s="109"/>
      <c r="GL287" s="109"/>
      <c r="GM287" s="109"/>
      <c r="GN287" s="109"/>
      <c r="GO287" s="109"/>
      <c r="GP287" s="109"/>
      <c r="GQ287" s="109"/>
      <c r="GR287" s="109"/>
      <c r="GS287" s="109"/>
      <c r="GT287" s="109"/>
      <c r="GU287" s="109"/>
      <c r="GV287" s="109"/>
      <c r="GW287" s="109"/>
      <c r="GX287" s="109"/>
      <c r="GY287" s="109"/>
      <c r="GZ287" s="109"/>
      <c r="HA287" s="109"/>
      <c r="HB287" s="109"/>
      <c r="HC287" s="109"/>
      <c r="HD287" s="109"/>
      <c r="HE287" s="109"/>
      <c r="HF287" s="109"/>
      <c r="HG287" s="109"/>
      <c r="HH287" s="109"/>
      <c r="HI287" s="109"/>
      <c r="HJ287" s="109"/>
      <c r="HK287" s="109"/>
      <c r="HL287" s="109"/>
      <c r="HM287" s="109"/>
      <c r="HN287" s="109"/>
      <c r="HO287" s="109"/>
      <c r="HP287" s="109"/>
      <c r="HQ287" s="109"/>
      <c r="HR287" s="109"/>
      <c r="HS287" s="109"/>
      <c r="HT287" s="109"/>
      <c r="HU287" s="109"/>
      <c r="HV287" s="109"/>
      <c r="HW287" s="109"/>
      <c r="HX287" s="109"/>
      <c r="HY287" s="109"/>
      <c r="HZ287" s="109"/>
      <c r="IA287" s="109"/>
      <c r="IB287" s="109"/>
      <c r="IC287" s="109"/>
      <c r="ID287" s="109"/>
      <c r="IE287" s="109"/>
      <c r="IF287" s="109"/>
      <c r="IG287" s="109"/>
      <c r="IH287" s="109"/>
      <c r="II287" s="109"/>
      <c r="IJ287" s="109"/>
      <c r="IK287" s="109"/>
      <c r="IL287" s="109"/>
      <c r="IM287" s="109"/>
      <c r="IN287" s="109"/>
      <c r="IO287" s="109"/>
      <c r="IP287" s="109"/>
      <c r="IQ287" s="109"/>
      <c r="IR287" s="109"/>
      <c r="IS287" s="109"/>
      <c r="IT287" s="109"/>
      <c r="IU287" s="109"/>
      <c r="IV287" s="109"/>
    </row>
    <row r="288" spans="1:256" s="107" customFormat="1" x14ac:dyDescent="0.2">
      <c r="A288" s="106"/>
      <c r="B288" s="106"/>
      <c r="E288" s="19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109"/>
      <c r="BP288" s="109"/>
      <c r="BQ288" s="109"/>
      <c r="BR288" s="109"/>
      <c r="BS288" s="109"/>
      <c r="BT288" s="109"/>
      <c r="BU288" s="109"/>
      <c r="BV288" s="109"/>
      <c r="BW288" s="109"/>
      <c r="BX288" s="109"/>
      <c r="BY288" s="109"/>
      <c r="BZ288" s="109"/>
      <c r="CA288" s="109"/>
      <c r="CB288" s="109"/>
      <c r="CC288" s="109"/>
      <c r="CD288" s="109"/>
      <c r="CE288" s="109"/>
      <c r="CF288" s="109"/>
      <c r="CG288" s="109"/>
      <c r="CH288" s="109"/>
      <c r="CI288" s="109"/>
      <c r="CJ288" s="109"/>
      <c r="CK288" s="109"/>
      <c r="CL288" s="109"/>
      <c r="CM288" s="109"/>
      <c r="CN288" s="109"/>
      <c r="CO288" s="109"/>
      <c r="CP288" s="109"/>
      <c r="CQ288" s="109"/>
      <c r="CR288" s="109"/>
      <c r="CS288" s="109"/>
      <c r="CT288" s="109"/>
      <c r="CU288" s="109"/>
      <c r="CV288" s="109"/>
      <c r="CW288" s="109"/>
      <c r="CX288" s="109"/>
      <c r="CY288" s="109"/>
      <c r="CZ288" s="109"/>
      <c r="DA288" s="109"/>
      <c r="DB288" s="109"/>
      <c r="DC288" s="109"/>
      <c r="DD288" s="109"/>
      <c r="DE288" s="109"/>
      <c r="DF288" s="109"/>
      <c r="DG288" s="109"/>
      <c r="DH288" s="109"/>
      <c r="DI288" s="109"/>
      <c r="DJ288" s="109"/>
      <c r="DK288" s="109"/>
      <c r="DL288" s="109"/>
      <c r="DM288" s="109"/>
      <c r="DN288" s="109"/>
      <c r="DO288" s="109"/>
      <c r="DP288" s="109"/>
      <c r="DQ288" s="109"/>
      <c r="DR288" s="109"/>
      <c r="DS288" s="109"/>
      <c r="DT288" s="109"/>
      <c r="DU288" s="109"/>
      <c r="DV288" s="109"/>
      <c r="DW288" s="109"/>
      <c r="DX288" s="109"/>
      <c r="DY288" s="109"/>
      <c r="DZ288" s="109"/>
      <c r="EA288" s="109"/>
      <c r="EB288" s="109"/>
      <c r="EC288" s="109"/>
      <c r="ED288" s="109"/>
      <c r="EE288" s="109"/>
      <c r="EF288" s="109"/>
      <c r="EG288" s="109"/>
      <c r="EH288" s="109"/>
      <c r="EI288" s="109"/>
      <c r="EJ288" s="109"/>
      <c r="EK288" s="109"/>
      <c r="EL288" s="109"/>
      <c r="EM288" s="109"/>
      <c r="EN288" s="109"/>
      <c r="EO288" s="109"/>
      <c r="EP288" s="109"/>
      <c r="EQ288" s="109"/>
      <c r="ER288" s="109"/>
      <c r="ES288" s="109"/>
      <c r="ET288" s="109"/>
      <c r="EU288" s="109"/>
      <c r="EV288" s="109"/>
      <c r="EW288" s="109"/>
      <c r="EX288" s="109"/>
      <c r="EY288" s="109"/>
      <c r="EZ288" s="109"/>
      <c r="FA288" s="109"/>
      <c r="FB288" s="109"/>
      <c r="FC288" s="109"/>
      <c r="FD288" s="109"/>
      <c r="FE288" s="109"/>
      <c r="FF288" s="109"/>
      <c r="FG288" s="109"/>
      <c r="FH288" s="109"/>
      <c r="FI288" s="109"/>
      <c r="FJ288" s="109"/>
      <c r="FK288" s="109"/>
      <c r="FL288" s="109"/>
      <c r="FM288" s="109"/>
      <c r="FN288" s="109"/>
      <c r="FO288" s="109"/>
      <c r="FP288" s="109"/>
      <c r="FQ288" s="109"/>
      <c r="FR288" s="109"/>
      <c r="FS288" s="109"/>
      <c r="FT288" s="109"/>
      <c r="FU288" s="109"/>
      <c r="FV288" s="109"/>
      <c r="FW288" s="109"/>
      <c r="FX288" s="109"/>
      <c r="FY288" s="109"/>
      <c r="FZ288" s="109"/>
      <c r="GA288" s="109"/>
      <c r="GB288" s="109"/>
      <c r="GC288" s="109"/>
      <c r="GD288" s="109"/>
      <c r="GE288" s="109"/>
      <c r="GF288" s="109"/>
      <c r="GG288" s="109"/>
      <c r="GH288" s="109"/>
      <c r="GI288" s="109"/>
      <c r="GJ288" s="109"/>
      <c r="GK288" s="109"/>
      <c r="GL288" s="109"/>
      <c r="GM288" s="109"/>
      <c r="GN288" s="109"/>
      <c r="GO288" s="109"/>
      <c r="GP288" s="109"/>
      <c r="GQ288" s="109"/>
      <c r="GR288" s="109"/>
      <c r="GS288" s="109"/>
      <c r="GT288" s="109"/>
      <c r="GU288" s="109"/>
      <c r="GV288" s="109"/>
      <c r="GW288" s="109"/>
      <c r="GX288" s="109"/>
      <c r="GY288" s="109"/>
      <c r="GZ288" s="109"/>
      <c r="HA288" s="109"/>
      <c r="HB288" s="109"/>
      <c r="HC288" s="109"/>
      <c r="HD288" s="109"/>
      <c r="HE288" s="109"/>
      <c r="HF288" s="109"/>
      <c r="HG288" s="109"/>
      <c r="HH288" s="109"/>
      <c r="HI288" s="109"/>
      <c r="HJ288" s="109"/>
      <c r="HK288" s="109"/>
      <c r="HL288" s="109"/>
      <c r="HM288" s="109"/>
      <c r="HN288" s="109"/>
      <c r="HO288" s="109"/>
      <c r="HP288" s="109"/>
      <c r="HQ288" s="109"/>
      <c r="HR288" s="109"/>
      <c r="HS288" s="109"/>
      <c r="HT288" s="109"/>
      <c r="HU288" s="109"/>
      <c r="HV288" s="109"/>
      <c r="HW288" s="109"/>
      <c r="HX288" s="109"/>
      <c r="HY288" s="109"/>
      <c r="HZ288" s="109"/>
      <c r="IA288" s="109"/>
      <c r="IB288" s="109"/>
      <c r="IC288" s="109"/>
      <c r="ID288" s="109"/>
      <c r="IE288" s="109"/>
      <c r="IF288" s="109"/>
      <c r="IG288" s="109"/>
      <c r="IH288" s="109"/>
      <c r="II288" s="109"/>
      <c r="IJ288" s="109"/>
      <c r="IK288" s="109"/>
      <c r="IL288" s="109"/>
      <c r="IM288" s="109"/>
      <c r="IN288" s="109"/>
      <c r="IO288" s="109"/>
      <c r="IP288" s="109"/>
      <c r="IQ288" s="109"/>
      <c r="IR288" s="109"/>
      <c r="IS288" s="109"/>
      <c r="IT288" s="109"/>
      <c r="IU288" s="109"/>
      <c r="IV288" s="109"/>
    </row>
    <row r="289" spans="1:256" s="107" customFormat="1" x14ac:dyDescent="0.2">
      <c r="A289" s="106"/>
      <c r="B289" s="106"/>
      <c r="E289" s="19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09"/>
      <c r="BS289" s="109"/>
      <c r="BT289" s="109"/>
      <c r="BU289" s="109"/>
      <c r="BV289" s="109"/>
      <c r="BW289" s="109"/>
      <c r="BX289" s="109"/>
      <c r="BY289" s="109"/>
      <c r="BZ289" s="109"/>
      <c r="CA289" s="109"/>
      <c r="CB289" s="109"/>
      <c r="CC289" s="109"/>
      <c r="CD289" s="109"/>
      <c r="CE289" s="109"/>
      <c r="CF289" s="109"/>
      <c r="CG289" s="109"/>
      <c r="CH289" s="109"/>
      <c r="CI289" s="109"/>
      <c r="CJ289" s="109"/>
      <c r="CK289" s="109"/>
      <c r="CL289" s="109"/>
      <c r="CM289" s="109"/>
      <c r="CN289" s="109"/>
      <c r="CO289" s="109"/>
      <c r="CP289" s="109"/>
      <c r="CQ289" s="109"/>
      <c r="CR289" s="109"/>
      <c r="CS289" s="109"/>
      <c r="CT289" s="109"/>
      <c r="CU289" s="109"/>
      <c r="CV289" s="109"/>
      <c r="CW289" s="109"/>
      <c r="CX289" s="109"/>
      <c r="CY289" s="109"/>
      <c r="CZ289" s="109"/>
      <c r="DA289" s="109"/>
      <c r="DB289" s="109"/>
      <c r="DC289" s="109"/>
      <c r="DD289" s="109"/>
      <c r="DE289" s="109"/>
      <c r="DF289" s="109"/>
      <c r="DG289" s="109"/>
      <c r="DH289" s="109"/>
      <c r="DI289" s="109"/>
      <c r="DJ289" s="109"/>
      <c r="DK289" s="109"/>
      <c r="DL289" s="109"/>
      <c r="DM289" s="109"/>
      <c r="DN289" s="109"/>
      <c r="DO289" s="109"/>
      <c r="DP289" s="109"/>
      <c r="DQ289" s="109"/>
      <c r="DR289" s="109"/>
      <c r="DS289" s="109"/>
      <c r="DT289" s="109"/>
      <c r="DU289" s="109"/>
      <c r="DV289" s="109"/>
      <c r="DW289" s="109"/>
      <c r="DX289" s="109"/>
      <c r="DY289" s="109"/>
      <c r="DZ289" s="109"/>
      <c r="EA289" s="109"/>
      <c r="EB289" s="109"/>
      <c r="EC289" s="109"/>
      <c r="ED289" s="109"/>
      <c r="EE289" s="109"/>
      <c r="EF289" s="109"/>
      <c r="EG289" s="109"/>
      <c r="EH289" s="109"/>
      <c r="EI289" s="109"/>
      <c r="EJ289" s="109"/>
      <c r="EK289" s="109"/>
      <c r="EL289" s="109"/>
      <c r="EM289" s="109"/>
      <c r="EN289" s="109"/>
      <c r="EO289" s="109"/>
      <c r="EP289" s="109"/>
      <c r="EQ289" s="109"/>
      <c r="ER289" s="109"/>
      <c r="ES289" s="109"/>
      <c r="ET289" s="109"/>
      <c r="EU289" s="109"/>
      <c r="EV289" s="109"/>
      <c r="EW289" s="109"/>
      <c r="EX289" s="109"/>
      <c r="EY289" s="109"/>
      <c r="EZ289" s="109"/>
      <c r="FA289" s="109"/>
      <c r="FB289" s="109"/>
      <c r="FC289" s="109"/>
      <c r="FD289" s="109"/>
      <c r="FE289" s="109"/>
      <c r="FF289" s="109"/>
      <c r="FG289" s="109"/>
      <c r="FH289" s="109"/>
      <c r="FI289" s="109"/>
      <c r="FJ289" s="109"/>
      <c r="FK289" s="109"/>
      <c r="FL289" s="109"/>
      <c r="FM289" s="109"/>
      <c r="FN289" s="109"/>
      <c r="FO289" s="109"/>
      <c r="FP289" s="109"/>
      <c r="FQ289" s="109"/>
      <c r="FR289" s="109"/>
      <c r="FS289" s="109"/>
      <c r="FT289" s="109"/>
      <c r="FU289" s="109"/>
      <c r="FV289" s="109"/>
      <c r="FW289" s="109"/>
      <c r="FX289" s="109"/>
      <c r="FY289" s="109"/>
      <c r="FZ289" s="109"/>
      <c r="GA289" s="109"/>
      <c r="GB289" s="109"/>
      <c r="GC289" s="109"/>
      <c r="GD289" s="109"/>
      <c r="GE289" s="109"/>
      <c r="GF289" s="109"/>
      <c r="GG289" s="109"/>
      <c r="GH289" s="109"/>
      <c r="GI289" s="109"/>
      <c r="GJ289" s="109"/>
      <c r="GK289" s="109"/>
      <c r="GL289" s="109"/>
      <c r="GM289" s="109"/>
      <c r="GN289" s="109"/>
      <c r="GO289" s="109"/>
      <c r="GP289" s="109"/>
      <c r="GQ289" s="109"/>
      <c r="GR289" s="109"/>
      <c r="GS289" s="109"/>
      <c r="GT289" s="109"/>
      <c r="GU289" s="109"/>
      <c r="GV289" s="109"/>
      <c r="GW289" s="109"/>
      <c r="GX289" s="109"/>
      <c r="GY289" s="109"/>
      <c r="GZ289" s="109"/>
      <c r="HA289" s="109"/>
      <c r="HB289" s="109"/>
      <c r="HC289" s="109"/>
      <c r="HD289" s="109"/>
      <c r="HE289" s="109"/>
      <c r="HF289" s="109"/>
      <c r="HG289" s="109"/>
      <c r="HH289" s="109"/>
      <c r="HI289" s="109"/>
      <c r="HJ289" s="109"/>
      <c r="HK289" s="109"/>
      <c r="HL289" s="109"/>
      <c r="HM289" s="109"/>
      <c r="HN289" s="109"/>
      <c r="HO289" s="109"/>
      <c r="HP289" s="109"/>
      <c r="HQ289" s="109"/>
      <c r="HR289" s="109"/>
      <c r="HS289" s="109"/>
      <c r="HT289" s="109"/>
      <c r="HU289" s="109"/>
      <c r="HV289" s="109"/>
      <c r="HW289" s="109"/>
      <c r="HX289" s="109"/>
      <c r="HY289" s="109"/>
      <c r="HZ289" s="109"/>
      <c r="IA289" s="109"/>
      <c r="IB289" s="109"/>
      <c r="IC289" s="109"/>
      <c r="ID289" s="109"/>
      <c r="IE289" s="109"/>
      <c r="IF289" s="109"/>
      <c r="IG289" s="109"/>
      <c r="IH289" s="109"/>
      <c r="II289" s="109"/>
      <c r="IJ289" s="109"/>
      <c r="IK289" s="109"/>
      <c r="IL289" s="109"/>
      <c r="IM289" s="109"/>
      <c r="IN289" s="109"/>
      <c r="IO289" s="109"/>
      <c r="IP289" s="109"/>
      <c r="IQ289" s="109"/>
      <c r="IR289" s="109"/>
      <c r="IS289" s="109"/>
      <c r="IT289" s="109"/>
      <c r="IU289" s="109"/>
      <c r="IV289" s="109"/>
    </row>
    <row r="290" spans="1:256" s="107" customFormat="1" x14ac:dyDescent="0.2">
      <c r="A290" s="106"/>
      <c r="B290" s="106"/>
      <c r="E290" s="19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09"/>
      <c r="BU290" s="109"/>
      <c r="BV290" s="109"/>
      <c r="BW290" s="109"/>
      <c r="BX290" s="109"/>
      <c r="BY290" s="109"/>
      <c r="BZ290" s="109"/>
      <c r="CA290" s="109"/>
      <c r="CB290" s="109"/>
      <c r="CC290" s="109"/>
      <c r="CD290" s="109"/>
      <c r="CE290" s="109"/>
      <c r="CF290" s="109"/>
      <c r="CG290" s="109"/>
      <c r="CH290" s="109"/>
      <c r="CI290" s="109"/>
      <c r="CJ290" s="109"/>
      <c r="CK290" s="109"/>
      <c r="CL290" s="109"/>
      <c r="CM290" s="109"/>
      <c r="CN290" s="109"/>
      <c r="CO290" s="109"/>
      <c r="CP290" s="109"/>
      <c r="CQ290" s="109"/>
      <c r="CR290" s="109"/>
      <c r="CS290" s="109"/>
      <c r="CT290" s="109"/>
      <c r="CU290" s="109"/>
      <c r="CV290" s="109"/>
      <c r="CW290" s="109"/>
      <c r="CX290" s="109"/>
      <c r="CY290" s="109"/>
      <c r="CZ290" s="109"/>
      <c r="DA290" s="109"/>
      <c r="DB290" s="109"/>
      <c r="DC290" s="109"/>
      <c r="DD290" s="109"/>
      <c r="DE290" s="109"/>
      <c r="DF290" s="109"/>
      <c r="DG290" s="109"/>
      <c r="DH290" s="109"/>
      <c r="DI290" s="109"/>
      <c r="DJ290" s="109"/>
      <c r="DK290" s="109"/>
      <c r="DL290" s="109"/>
      <c r="DM290" s="109"/>
      <c r="DN290" s="109"/>
      <c r="DO290" s="109"/>
      <c r="DP290" s="109"/>
      <c r="DQ290" s="109"/>
      <c r="DR290" s="109"/>
      <c r="DS290" s="109"/>
      <c r="DT290" s="109"/>
      <c r="DU290" s="109"/>
      <c r="DV290" s="109"/>
      <c r="DW290" s="109"/>
      <c r="DX290" s="109"/>
      <c r="DY290" s="109"/>
      <c r="DZ290" s="109"/>
      <c r="EA290" s="109"/>
      <c r="EB290" s="109"/>
      <c r="EC290" s="109"/>
      <c r="ED290" s="109"/>
      <c r="EE290" s="109"/>
      <c r="EF290" s="109"/>
      <c r="EG290" s="109"/>
      <c r="EH290" s="109"/>
      <c r="EI290" s="109"/>
      <c r="EJ290" s="109"/>
      <c r="EK290" s="109"/>
      <c r="EL290" s="109"/>
      <c r="EM290" s="109"/>
      <c r="EN290" s="109"/>
      <c r="EO290" s="109"/>
      <c r="EP290" s="109"/>
      <c r="EQ290" s="109"/>
      <c r="ER290" s="109"/>
      <c r="ES290" s="109"/>
      <c r="ET290" s="109"/>
      <c r="EU290" s="109"/>
      <c r="EV290" s="109"/>
      <c r="EW290" s="109"/>
      <c r="EX290" s="109"/>
      <c r="EY290" s="109"/>
      <c r="EZ290" s="109"/>
      <c r="FA290" s="109"/>
      <c r="FB290" s="109"/>
      <c r="FC290" s="109"/>
      <c r="FD290" s="109"/>
      <c r="FE290" s="109"/>
      <c r="FF290" s="109"/>
      <c r="FG290" s="109"/>
      <c r="FH290" s="109"/>
      <c r="FI290" s="109"/>
      <c r="FJ290" s="109"/>
      <c r="FK290" s="109"/>
      <c r="FL290" s="109"/>
      <c r="FM290" s="109"/>
      <c r="FN290" s="109"/>
      <c r="FO290" s="109"/>
      <c r="FP290" s="109"/>
      <c r="FQ290" s="109"/>
      <c r="FR290" s="109"/>
      <c r="FS290" s="109"/>
      <c r="FT290" s="109"/>
      <c r="FU290" s="109"/>
      <c r="FV290" s="109"/>
      <c r="FW290" s="109"/>
      <c r="FX290" s="109"/>
      <c r="FY290" s="109"/>
      <c r="FZ290" s="109"/>
      <c r="GA290" s="109"/>
      <c r="GB290" s="109"/>
      <c r="GC290" s="109"/>
      <c r="GD290" s="109"/>
      <c r="GE290" s="109"/>
      <c r="GF290" s="109"/>
      <c r="GG290" s="109"/>
      <c r="GH290" s="109"/>
      <c r="GI290" s="109"/>
      <c r="GJ290" s="109"/>
      <c r="GK290" s="109"/>
      <c r="GL290" s="109"/>
      <c r="GM290" s="109"/>
      <c r="GN290" s="109"/>
      <c r="GO290" s="109"/>
      <c r="GP290" s="109"/>
      <c r="GQ290" s="109"/>
      <c r="GR290" s="109"/>
      <c r="GS290" s="109"/>
      <c r="GT290" s="109"/>
      <c r="GU290" s="109"/>
      <c r="GV290" s="109"/>
      <c r="GW290" s="109"/>
      <c r="GX290" s="109"/>
      <c r="GY290" s="109"/>
      <c r="GZ290" s="109"/>
      <c r="HA290" s="109"/>
      <c r="HB290" s="109"/>
      <c r="HC290" s="109"/>
      <c r="HD290" s="109"/>
      <c r="HE290" s="109"/>
      <c r="HF290" s="109"/>
      <c r="HG290" s="109"/>
      <c r="HH290" s="109"/>
      <c r="HI290" s="109"/>
      <c r="HJ290" s="109"/>
      <c r="HK290" s="109"/>
      <c r="HL290" s="109"/>
      <c r="HM290" s="109"/>
      <c r="HN290" s="109"/>
      <c r="HO290" s="109"/>
      <c r="HP290" s="109"/>
      <c r="HQ290" s="109"/>
      <c r="HR290" s="109"/>
      <c r="HS290" s="109"/>
      <c r="HT290" s="109"/>
      <c r="HU290" s="109"/>
      <c r="HV290" s="109"/>
      <c r="HW290" s="109"/>
      <c r="HX290" s="109"/>
      <c r="HY290" s="109"/>
      <c r="HZ290" s="109"/>
      <c r="IA290" s="109"/>
      <c r="IB290" s="109"/>
      <c r="IC290" s="109"/>
      <c r="ID290" s="109"/>
      <c r="IE290" s="109"/>
      <c r="IF290" s="109"/>
      <c r="IG290" s="109"/>
      <c r="IH290" s="109"/>
      <c r="II290" s="109"/>
      <c r="IJ290" s="109"/>
      <c r="IK290" s="109"/>
      <c r="IL290" s="109"/>
      <c r="IM290" s="109"/>
      <c r="IN290" s="109"/>
      <c r="IO290" s="109"/>
      <c r="IP290" s="109"/>
      <c r="IQ290" s="109"/>
      <c r="IR290" s="109"/>
      <c r="IS290" s="109"/>
      <c r="IT290" s="109"/>
      <c r="IU290" s="109"/>
      <c r="IV290" s="109"/>
    </row>
    <row r="291" spans="1:256" s="107" customFormat="1" x14ac:dyDescent="0.2">
      <c r="A291" s="106"/>
      <c r="B291" s="106"/>
      <c r="E291" s="19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09"/>
      <c r="BU291" s="109"/>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09"/>
      <c r="DJ291" s="109"/>
      <c r="DK291" s="109"/>
      <c r="DL291" s="109"/>
      <c r="DM291" s="109"/>
      <c r="DN291" s="109"/>
      <c r="DO291" s="109"/>
      <c r="DP291" s="109"/>
      <c r="DQ291" s="109"/>
      <c r="DR291" s="109"/>
      <c r="DS291" s="109"/>
      <c r="DT291" s="109"/>
      <c r="DU291" s="109"/>
      <c r="DV291" s="109"/>
      <c r="DW291" s="109"/>
      <c r="DX291" s="109"/>
      <c r="DY291" s="109"/>
      <c r="DZ291" s="109"/>
      <c r="EA291" s="109"/>
      <c r="EB291" s="109"/>
      <c r="EC291" s="109"/>
      <c r="ED291" s="109"/>
      <c r="EE291" s="109"/>
      <c r="EF291" s="109"/>
      <c r="EG291" s="109"/>
      <c r="EH291" s="109"/>
      <c r="EI291" s="109"/>
      <c r="EJ291" s="109"/>
      <c r="EK291" s="109"/>
      <c r="EL291" s="109"/>
      <c r="EM291" s="109"/>
      <c r="EN291" s="109"/>
      <c r="EO291" s="109"/>
      <c r="EP291" s="109"/>
      <c r="EQ291" s="109"/>
      <c r="ER291" s="109"/>
      <c r="ES291" s="109"/>
      <c r="ET291" s="109"/>
      <c r="EU291" s="109"/>
      <c r="EV291" s="109"/>
      <c r="EW291" s="109"/>
      <c r="EX291" s="109"/>
      <c r="EY291" s="109"/>
      <c r="EZ291" s="109"/>
      <c r="FA291" s="109"/>
      <c r="FB291" s="109"/>
      <c r="FC291" s="109"/>
      <c r="FD291" s="109"/>
      <c r="FE291" s="109"/>
      <c r="FF291" s="109"/>
      <c r="FG291" s="109"/>
      <c r="FH291" s="109"/>
      <c r="FI291" s="109"/>
      <c r="FJ291" s="109"/>
      <c r="FK291" s="109"/>
      <c r="FL291" s="109"/>
      <c r="FM291" s="109"/>
      <c r="FN291" s="109"/>
      <c r="FO291" s="109"/>
      <c r="FP291" s="109"/>
      <c r="FQ291" s="109"/>
      <c r="FR291" s="109"/>
      <c r="FS291" s="109"/>
      <c r="FT291" s="109"/>
      <c r="FU291" s="109"/>
      <c r="FV291" s="109"/>
      <c r="FW291" s="109"/>
      <c r="FX291" s="109"/>
      <c r="FY291" s="109"/>
      <c r="FZ291" s="109"/>
      <c r="GA291" s="109"/>
      <c r="GB291" s="109"/>
      <c r="GC291" s="109"/>
      <c r="GD291" s="109"/>
      <c r="GE291" s="109"/>
      <c r="GF291" s="109"/>
      <c r="GG291" s="109"/>
      <c r="GH291" s="109"/>
      <c r="GI291" s="109"/>
      <c r="GJ291" s="109"/>
      <c r="GK291" s="109"/>
      <c r="GL291" s="109"/>
      <c r="GM291" s="109"/>
      <c r="GN291" s="109"/>
      <c r="GO291" s="109"/>
      <c r="GP291" s="109"/>
      <c r="GQ291" s="109"/>
      <c r="GR291" s="109"/>
      <c r="GS291" s="109"/>
      <c r="GT291" s="109"/>
      <c r="GU291" s="109"/>
      <c r="GV291" s="109"/>
      <c r="GW291" s="109"/>
      <c r="GX291" s="109"/>
      <c r="GY291" s="109"/>
      <c r="GZ291" s="109"/>
      <c r="HA291" s="109"/>
      <c r="HB291" s="109"/>
      <c r="HC291" s="109"/>
      <c r="HD291" s="109"/>
      <c r="HE291" s="109"/>
      <c r="HF291" s="109"/>
      <c r="HG291" s="109"/>
      <c r="HH291" s="109"/>
      <c r="HI291" s="109"/>
      <c r="HJ291" s="109"/>
      <c r="HK291" s="109"/>
      <c r="HL291" s="109"/>
      <c r="HM291" s="109"/>
      <c r="HN291" s="109"/>
      <c r="HO291" s="109"/>
      <c r="HP291" s="109"/>
      <c r="HQ291" s="109"/>
      <c r="HR291" s="109"/>
      <c r="HS291" s="109"/>
      <c r="HT291" s="109"/>
      <c r="HU291" s="109"/>
      <c r="HV291" s="109"/>
      <c r="HW291" s="109"/>
      <c r="HX291" s="109"/>
      <c r="HY291" s="109"/>
      <c r="HZ291" s="109"/>
      <c r="IA291" s="109"/>
      <c r="IB291" s="109"/>
      <c r="IC291" s="109"/>
      <c r="ID291" s="109"/>
      <c r="IE291" s="109"/>
      <c r="IF291" s="109"/>
      <c r="IG291" s="109"/>
      <c r="IH291" s="109"/>
      <c r="II291" s="109"/>
      <c r="IJ291" s="109"/>
      <c r="IK291" s="109"/>
      <c r="IL291" s="109"/>
      <c r="IM291" s="109"/>
      <c r="IN291" s="109"/>
      <c r="IO291" s="109"/>
      <c r="IP291" s="109"/>
      <c r="IQ291" s="109"/>
      <c r="IR291" s="109"/>
      <c r="IS291" s="109"/>
      <c r="IT291" s="109"/>
      <c r="IU291" s="109"/>
      <c r="IV291" s="109"/>
    </row>
    <row r="292" spans="1:256" s="107" customFormat="1" x14ac:dyDescent="0.2">
      <c r="A292" s="106"/>
      <c r="B292" s="106"/>
      <c r="E292" s="19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c r="CM292" s="109"/>
      <c r="CN292" s="109"/>
      <c r="CO292" s="109"/>
      <c r="CP292" s="109"/>
      <c r="CQ292" s="109"/>
      <c r="CR292" s="109"/>
      <c r="CS292" s="109"/>
      <c r="CT292" s="109"/>
      <c r="CU292" s="109"/>
      <c r="CV292" s="109"/>
      <c r="CW292" s="109"/>
      <c r="CX292" s="109"/>
      <c r="CY292" s="109"/>
      <c r="CZ292" s="109"/>
      <c r="DA292" s="109"/>
      <c r="DB292" s="109"/>
      <c r="DC292" s="109"/>
      <c r="DD292" s="109"/>
      <c r="DE292" s="109"/>
      <c r="DF292" s="109"/>
      <c r="DG292" s="109"/>
      <c r="DH292" s="109"/>
      <c r="DI292" s="109"/>
      <c r="DJ292" s="109"/>
      <c r="DK292" s="109"/>
      <c r="DL292" s="109"/>
      <c r="DM292" s="109"/>
      <c r="DN292" s="109"/>
      <c r="DO292" s="109"/>
      <c r="DP292" s="109"/>
      <c r="DQ292" s="109"/>
      <c r="DR292" s="109"/>
      <c r="DS292" s="109"/>
      <c r="DT292" s="109"/>
      <c r="DU292" s="109"/>
      <c r="DV292" s="109"/>
      <c r="DW292" s="109"/>
      <c r="DX292" s="109"/>
      <c r="DY292" s="109"/>
      <c r="DZ292" s="109"/>
      <c r="EA292" s="109"/>
      <c r="EB292" s="109"/>
      <c r="EC292" s="109"/>
      <c r="ED292" s="109"/>
      <c r="EE292" s="109"/>
      <c r="EF292" s="109"/>
      <c r="EG292" s="109"/>
      <c r="EH292" s="109"/>
      <c r="EI292" s="109"/>
      <c r="EJ292" s="109"/>
      <c r="EK292" s="109"/>
      <c r="EL292" s="109"/>
      <c r="EM292" s="109"/>
      <c r="EN292" s="109"/>
      <c r="EO292" s="109"/>
      <c r="EP292" s="109"/>
      <c r="EQ292" s="109"/>
      <c r="ER292" s="109"/>
      <c r="ES292" s="109"/>
      <c r="ET292" s="109"/>
      <c r="EU292" s="109"/>
      <c r="EV292" s="109"/>
      <c r="EW292" s="109"/>
      <c r="EX292" s="109"/>
      <c r="EY292" s="109"/>
      <c r="EZ292" s="109"/>
      <c r="FA292" s="109"/>
      <c r="FB292" s="109"/>
      <c r="FC292" s="109"/>
      <c r="FD292" s="109"/>
      <c r="FE292" s="109"/>
      <c r="FF292" s="109"/>
      <c r="FG292" s="109"/>
      <c r="FH292" s="109"/>
      <c r="FI292" s="109"/>
      <c r="FJ292" s="109"/>
      <c r="FK292" s="109"/>
      <c r="FL292" s="109"/>
      <c r="FM292" s="109"/>
      <c r="FN292" s="109"/>
      <c r="FO292" s="109"/>
      <c r="FP292" s="109"/>
      <c r="FQ292" s="109"/>
      <c r="FR292" s="109"/>
      <c r="FS292" s="109"/>
      <c r="FT292" s="109"/>
      <c r="FU292" s="109"/>
      <c r="FV292" s="109"/>
      <c r="FW292" s="109"/>
      <c r="FX292" s="109"/>
      <c r="FY292" s="109"/>
      <c r="FZ292" s="109"/>
      <c r="GA292" s="109"/>
      <c r="GB292" s="109"/>
      <c r="GC292" s="109"/>
      <c r="GD292" s="109"/>
      <c r="GE292" s="109"/>
      <c r="GF292" s="109"/>
      <c r="GG292" s="109"/>
      <c r="GH292" s="109"/>
      <c r="GI292" s="109"/>
      <c r="GJ292" s="109"/>
      <c r="GK292" s="109"/>
      <c r="GL292" s="109"/>
      <c r="GM292" s="109"/>
      <c r="GN292" s="109"/>
      <c r="GO292" s="109"/>
      <c r="GP292" s="109"/>
      <c r="GQ292" s="109"/>
      <c r="GR292" s="109"/>
      <c r="GS292" s="109"/>
      <c r="GT292" s="109"/>
      <c r="GU292" s="109"/>
      <c r="GV292" s="109"/>
      <c r="GW292" s="109"/>
      <c r="GX292" s="109"/>
      <c r="GY292" s="109"/>
      <c r="GZ292" s="109"/>
      <c r="HA292" s="109"/>
      <c r="HB292" s="109"/>
      <c r="HC292" s="109"/>
      <c r="HD292" s="109"/>
      <c r="HE292" s="109"/>
      <c r="HF292" s="109"/>
      <c r="HG292" s="109"/>
      <c r="HH292" s="109"/>
      <c r="HI292" s="109"/>
      <c r="HJ292" s="109"/>
      <c r="HK292" s="109"/>
      <c r="HL292" s="109"/>
      <c r="HM292" s="109"/>
      <c r="HN292" s="109"/>
      <c r="HO292" s="109"/>
      <c r="HP292" s="109"/>
      <c r="HQ292" s="109"/>
      <c r="HR292" s="109"/>
      <c r="HS292" s="109"/>
      <c r="HT292" s="109"/>
      <c r="HU292" s="109"/>
      <c r="HV292" s="109"/>
      <c r="HW292" s="109"/>
      <c r="HX292" s="109"/>
      <c r="HY292" s="109"/>
      <c r="HZ292" s="109"/>
      <c r="IA292" s="109"/>
      <c r="IB292" s="109"/>
      <c r="IC292" s="109"/>
      <c r="ID292" s="109"/>
      <c r="IE292" s="109"/>
      <c r="IF292" s="109"/>
      <c r="IG292" s="109"/>
      <c r="IH292" s="109"/>
      <c r="II292" s="109"/>
      <c r="IJ292" s="109"/>
      <c r="IK292" s="109"/>
      <c r="IL292" s="109"/>
      <c r="IM292" s="109"/>
      <c r="IN292" s="109"/>
      <c r="IO292" s="109"/>
      <c r="IP292" s="109"/>
      <c r="IQ292" s="109"/>
      <c r="IR292" s="109"/>
      <c r="IS292" s="109"/>
      <c r="IT292" s="109"/>
      <c r="IU292" s="109"/>
      <c r="IV292" s="109"/>
    </row>
    <row r="293" spans="1:256" s="107" customFormat="1" x14ac:dyDescent="0.2">
      <c r="A293" s="106"/>
      <c r="B293" s="106"/>
      <c r="E293" s="19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109"/>
      <c r="BT293" s="109"/>
      <c r="BU293" s="109"/>
      <c r="BV293" s="109"/>
      <c r="BW293" s="109"/>
      <c r="BX293" s="109"/>
      <c r="BY293" s="109"/>
      <c r="BZ293" s="109"/>
      <c r="CA293" s="109"/>
      <c r="CB293" s="109"/>
      <c r="CC293" s="109"/>
      <c r="CD293" s="109"/>
      <c r="CE293" s="109"/>
      <c r="CF293" s="109"/>
      <c r="CG293" s="109"/>
      <c r="CH293" s="109"/>
      <c r="CI293" s="109"/>
      <c r="CJ293" s="109"/>
      <c r="CK293" s="109"/>
      <c r="CL293" s="109"/>
      <c r="CM293" s="109"/>
      <c r="CN293" s="109"/>
      <c r="CO293" s="109"/>
      <c r="CP293" s="109"/>
      <c r="CQ293" s="109"/>
      <c r="CR293" s="109"/>
      <c r="CS293" s="109"/>
      <c r="CT293" s="109"/>
      <c r="CU293" s="109"/>
      <c r="CV293" s="109"/>
      <c r="CW293" s="109"/>
      <c r="CX293" s="109"/>
      <c r="CY293" s="109"/>
      <c r="CZ293" s="109"/>
      <c r="DA293" s="109"/>
      <c r="DB293" s="109"/>
      <c r="DC293" s="109"/>
      <c r="DD293" s="109"/>
      <c r="DE293" s="109"/>
      <c r="DF293" s="109"/>
      <c r="DG293" s="109"/>
      <c r="DH293" s="109"/>
      <c r="DI293" s="109"/>
      <c r="DJ293" s="109"/>
      <c r="DK293" s="109"/>
      <c r="DL293" s="109"/>
      <c r="DM293" s="109"/>
      <c r="DN293" s="109"/>
      <c r="DO293" s="109"/>
      <c r="DP293" s="109"/>
      <c r="DQ293" s="109"/>
      <c r="DR293" s="109"/>
      <c r="DS293" s="109"/>
      <c r="DT293" s="109"/>
      <c r="DU293" s="109"/>
      <c r="DV293" s="109"/>
      <c r="DW293" s="109"/>
      <c r="DX293" s="109"/>
      <c r="DY293" s="109"/>
      <c r="DZ293" s="109"/>
      <c r="EA293" s="109"/>
      <c r="EB293" s="109"/>
      <c r="EC293" s="109"/>
      <c r="ED293" s="109"/>
      <c r="EE293" s="109"/>
      <c r="EF293" s="109"/>
      <c r="EG293" s="109"/>
      <c r="EH293" s="109"/>
      <c r="EI293" s="109"/>
      <c r="EJ293" s="109"/>
      <c r="EK293" s="109"/>
      <c r="EL293" s="109"/>
      <c r="EM293" s="109"/>
      <c r="EN293" s="109"/>
      <c r="EO293" s="109"/>
      <c r="EP293" s="109"/>
      <c r="EQ293" s="109"/>
      <c r="ER293" s="109"/>
      <c r="ES293" s="109"/>
      <c r="ET293" s="109"/>
      <c r="EU293" s="109"/>
      <c r="EV293" s="109"/>
      <c r="EW293" s="109"/>
      <c r="EX293" s="109"/>
      <c r="EY293" s="109"/>
      <c r="EZ293" s="109"/>
      <c r="FA293" s="109"/>
      <c r="FB293" s="109"/>
      <c r="FC293" s="109"/>
      <c r="FD293" s="109"/>
      <c r="FE293" s="109"/>
      <c r="FF293" s="109"/>
      <c r="FG293" s="109"/>
      <c r="FH293" s="109"/>
      <c r="FI293" s="109"/>
      <c r="FJ293" s="109"/>
      <c r="FK293" s="109"/>
      <c r="FL293" s="109"/>
      <c r="FM293" s="109"/>
      <c r="FN293" s="109"/>
      <c r="FO293" s="109"/>
      <c r="FP293" s="109"/>
      <c r="FQ293" s="109"/>
      <c r="FR293" s="109"/>
      <c r="FS293" s="109"/>
      <c r="FT293" s="109"/>
      <c r="FU293" s="109"/>
      <c r="FV293" s="109"/>
      <c r="FW293" s="109"/>
      <c r="FX293" s="109"/>
      <c r="FY293" s="109"/>
      <c r="FZ293" s="109"/>
      <c r="GA293" s="109"/>
      <c r="GB293" s="109"/>
      <c r="GC293" s="109"/>
      <c r="GD293" s="109"/>
      <c r="GE293" s="109"/>
      <c r="GF293" s="109"/>
      <c r="GG293" s="109"/>
      <c r="GH293" s="109"/>
      <c r="GI293" s="109"/>
      <c r="GJ293" s="109"/>
      <c r="GK293" s="109"/>
      <c r="GL293" s="109"/>
      <c r="GM293" s="109"/>
      <c r="GN293" s="109"/>
      <c r="GO293" s="109"/>
      <c r="GP293" s="109"/>
      <c r="GQ293" s="109"/>
      <c r="GR293" s="109"/>
      <c r="GS293" s="109"/>
      <c r="GT293" s="109"/>
      <c r="GU293" s="109"/>
      <c r="GV293" s="109"/>
      <c r="GW293" s="109"/>
      <c r="GX293" s="109"/>
      <c r="GY293" s="109"/>
      <c r="GZ293" s="109"/>
      <c r="HA293" s="109"/>
      <c r="HB293" s="109"/>
      <c r="HC293" s="109"/>
      <c r="HD293" s="109"/>
      <c r="HE293" s="109"/>
      <c r="HF293" s="109"/>
      <c r="HG293" s="109"/>
      <c r="HH293" s="109"/>
      <c r="HI293" s="109"/>
      <c r="HJ293" s="109"/>
      <c r="HK293" s="109"/>
      <c r="HL293" s="109"/>
      <c r="HM293" s="109"/>
      <c r="HN293" s="109"/>
      <c r="HO293" s="109"/>
      <c r="HP293" s="109"/>
      <c r="HQ293" s="109"/>
      <c r="HR293" s="109"/>
      <c r="HS293" s="109"/>
      <c r="HT293" s="109"/>
      <c r="HU293" s="109"/>
      <c r="HV293" s="109"/>
      <c r="HW293" s="109"/>
      <c r="HX293" s="109"/>
      <c r="HY293" s="109"/>
      <c r="HZ293" s="109"/>
      <c r="IA293" s="109"/>
      <c r="IB293" s="109"/>
      <c r="IC293" s="109"/>
      <c r="ID293" s="109"/>
      <c r="IE293" s="109"/>
      <c r="IF293" s="109"/>
      <c r="IG293" s="109"/>
      <c r="IH293" s="109"/>
      <c r="II293" s="109"/>
      <c r="IJ293" s="109"/>
      <c r="IK293" s="109"/>
      <c r="IL293" s="109"/>
      <c r="IM293" s="109"/>
      <c r="IN293" s="109"/>
      <c r="IO293" s="109"/>
      <c r="IP293" s="109"/>
      <c r="IQ293" s="109"/>
      <c r="IR293" s="109"/>
      <c r="IS293" s="109"/>
      <c r="IT293" s="109"/>
      <c r="IU293" s="109"/>
      <c r="IV293" s="109"/>
    </row>
    <row r="294" spans="1:256" s="107" customFormat="1" x14ac:dyDescent="0.2">
      <c r="A294" s="106"/>
      <c r="B294" s="106"/>
      <c r="E294" s="19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109"/>
      <c r="AY294" s="109"/>
      <c r="AZ294" s="109"/>
      <c r="BA294" s="109"/>
      <c r="BB294" s="109"/>
      <c r="BC294" s="109"/>
      <c r="BD294" s="109"/>
      <c r="BE294" s="109"/>
      <c r="BF294" s="109"/>
      <c r="BG294" s="109"/>
      <c r="BH294" s="109"/>
      <c r="BI294" s="109"/>
      <c r="BJ294" s="109"/>
      <c r="BK294" s="109"/>
      <c r="BL294" s="109"/>
      <c r="BM294" s="109"/>
      <c r="BN294" s="109"/>
      <c r="BO294" s="109"/>
      <c r="BP294" s="109"/>
      <c r="BQ294" s="109"/>
      <c r="BR294" s="109"/>
      <c r="BS294" s="109"/>
      <c r="BT294" s="109"/>
      <c r="BU294" s="109"/>
      <c r="BV294" s="109"/>
      <c r="BW294" s="109"/>
      <c r="BX294" s="109"/>
      <c r="BY294" s="109"/>
      <c r="BZ294" s="109"/>
      <c r="CA294" s="109"/>
      <c r="CB294" s="109"/>
      <c r="CC294" s="109"/>
      <c r="CD294" s="109"/>
      <c r="CE294" s="109"/>
      <c r="CF294" s="109"/>
      <c r="CG294" s="109"/>
      <c r="CH294" s="109"/>
      <c r="CI294" s="109"/>
      <c r="CJ294" s="109"/>
      <c r="CK294" s="109"/>
      <c r="CL294" s="109"/>
      <c r="CM294" s="109"/>
      <c r="CN294" s="109"/>
      <c r="CO294" s="109"/>
      <c r="CP294" s="109"/>
      <c r="CQ294" s="109"/>
      <c r="CR294" s="109"/>
      <c r="CS294" s="109"/>
      <c r="CT294" s="109"/>
      <c r="CU294" s="109"/>
      <c r="CV294" s="109"/>
      <c r="CW294" s="109"/>
      <c r="CX294" s="109"/>
      <c r="CY294" s="109"/>
      <c r="CZ294" s="109"/>
      <c r="DA294" s="109"/>
      <c r="DB294" s="109"/>
      <c r="DC294" s="109"/>
      <c r="DD294" s="109"/>
      <c r="DE294" s="109"/>
      <c r="DF294" s="109"/>
      <c r="DG294" s="109"/>
      <c r="DH294" s="109"/>
      <c r="DI294" s="109"/>
      <c r="DJ294" s="109"/>
      <c r="DK294" s="109"/>
      <c r="DL294" s="109"/>
      <c r="DM294" s="109"/>
      <c r="DN294" s="109"/>
      <c r="DO294" s="109"/>
      <c r="DP294" s="109"/>
      <c r="DQ294" s="109"/>
      <c r="DR294" s="109"/>
      <c r="DS294" s="109"/>
      <c r="DT294" s="109"/>
      <c r="DU294" s="109"/>
      <c r="DV294" s="109"/>
      <c r="DW294" s="109"/>
      <c r="DX294" s="109"/>
      <c r="DY294" s="109"/>
      <c r="DZ294" s="109"/>
      <c r="EA294" s="109"/>
      <c r="EB294" s="109"/>
      <c r="EC294" s="109"/>
      <c r="ED294" s="109"/>
      <c r="EE294" s="109"/>
      <c r="EF294" s="109"/>
      <c r="EG294" s="109"/>
      <c r="EH294" s="109"/>
      <c r="EI294" s="109"/>
      <c r="EJ294" s="109"/>
      <c r="EK294" s="109"/>
      <c r="EL294" s="109"/>
      <c r="EM294" s="109"/>
      <c r="EN294" s="109"/>
      <c r="EO294" s="109"/>
      <c r="EP294" s="109"/>
      <c r="EQ294" s="109"/>
      <c r="ER294" s="109"/>
      <c r="ES294" s="109"/>
      <c r="ET294" s="109"/>
      <c r="EU294" s="109"/>
      <c r="EV294" s="109"/>
      <c r="EW294" s="109"/>
      <c r="EX294" s="109"/>
      <c r="EY294" s="109"/>
      <c r="EZ294" s="109"/>
      <c r="FA294" s="109"/>
      <c r="FB294" s="109"/>
      <c r="FC294" s="109"/>
      <c r="FD294" s="109"/>
      <c r="FE294" s="109"/>
      <c r="FF294" s="109"/>
      <c r="FG294" s="109"/>
      <c r="FH294" s="109"/>
      <c r="FI294" s="109"/>
      <c r="FJ294" s="109"/>
      <c r="FK294" s="109"/>
      <c r="FL294" s="109"/>
      <c r="FM294" s="109"/>
      <c r="FN294" s="109"/>
      <c r="FO294" s="109"/>
      <c r="FP294" s="109"/>
      <c r="FQ294" s="109"/>
      <c r="FR294" s="109"/>
      <c r="FS294" s="109"/>
      <c r="FT294" s="109"/>
      <c r="FU294" s="109"/>
      <c r="FV294" s="109"/>
      <c r="FW294" s="109"/>
      <c r="FX294" s="109"/>
      <c r="FY294" s="109"/>
      <c r="FZ294" s="109"/>
      <c r="GA294" s="109"/>
      <c r="GB294" s="109"/>
      <c r="GC294" s="109"/>
      <c r="GD294" s="109"/>
      <c r="GE294" s="109"/>
      <c r="GF294" s="109"/>
      <c r="GG294" s="109"/>
      <c r="GH294" s="109"/>
      <c r="GI294" s="109"/>
      <c r="GJ294" s="109"/>
      <c r="GK294" s="109"/>
      <c r="GL294" s="109"/>
      <c r="GM294" s="109"/>
      <c r="GN294" s="109"/>
      <c r="GO294" s="109"/>
      <c r="GP294" s="109"/>
      <c r="GQ294" s="109"/>
      <c r="GR294" s="109"/>
      <c r="GS294" s="109"/>
      <c r="GT294" s="109"/>
      <c r="GU294" s="109"/>
      <c r="GV294" s="109"/>
      <c r="GW294" s="109"/>
      <c r="GX294" s="109"/>
      <c r="GY294" s="109"/>
      <c r="GZ294" s="109"/>
      <c r="HA294" s="109"/>
      <c r="HB294" s="109"/>
      <c r="HC294" s="109"/>
      <c r="HD294" s="109"/>
      <c r="HE294" s="109"/>
      <c r="HF294" s="109"/>
      <c r="HG294" s="109"/>
      <c r="HH294" s="109"/>
      <c r="HI294" s="109"/>
      <c r="HJ294" s="109"/>
      <c r="HK294" s="109"/>
      <c r="HL294" s="109"/>
      <c r="HM294" s="109"/>
      <c r="HN294" s="109"/>
      <c r="HO294" s="109"/>
      <c r="HP294" s="109"/>
      <c r="HQ294" s="109"/>
      <c r="HR294" s="109"/>
      <c r="HS294" s="109"/>
      <c r="HT294" s="109"/>
      <c r="HU294" s="109"/>
      <c r="HV294" s="109"/>
      <c r="HW294" s="109"/>
      <c r="HX294" s="109"/>
      <c r="HY294" s="109"/>
      <c r="HZ294" s="109"/>
      <c r="IA294" s="109"/>
      <c r="IB294" s="109"/>
      <c r="IC294" s="109"/>
      <c r="ID294" s="109"/>
      <c r="IE294" s="109"/>
      <c r="IF294" s="109"/>
      <c r="IG294" s="109"/>
      <c r="IH294" s="109"/>
      <c r="II294" s="109"/>
      <c r="IJ294" s="109"/>
      <c r="IK294" s="109"/>
      <c r="IL294" s="109"/>
      <c r="IM294" s="109"/>
      <c r="IN294" s="109"/>
      <c r="IO294" s="109"/>
      <c r="IP294" s="109"/>
      <c r="IQ294" s="109"/>
      <c r="IR294" s="109"/>
      <c r="IS294" s="109"/>
      <c r="IT294" s="109"/>
      <c r="IU294" s="109"/>
      <c r="IV294" s="109"/>
    </row>
    <row r="295" spans="1:256" s="107" customFormat="1" x14ac:dyDescent="0.2">
      <c r="A295" s="106"/>
      <c r="B295" s="106"/>
      <c r="E295" s="19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09"/>
      <c r="BQ295" s="109"/>
      <c r="BR295" s="109"/>
      <c r="BS295" s="109"/>
      <c r="BT295" s="109"/>
      <c r="BU295" s="109"/>
      <c r="BV295" s="109"/>
      <c r="BW295" s="109"/>
      <c r="BX295" s="109"/>
      <c r="BY295" s="109"/>
      <c r="BZ295" s="109"/>
      <c r="CA295" s="109"/>
      <c r="CB295" s="109"/>
      <c r="CC295" s="109"/>
      <c r="CD295" s="109"/>
      <c r="CE295" s="109"/>
      <c r="CF295" s="109"/>
      <c r="CG295" s="109"/>
      <c r="CH295" s="109"/>
      <c r="CI295" s="109"/>
      <c r="CJ295" s="109"/>
      <c r="CK295" s="109"/>
      <c r="CL295" s="109"/>
      <c r="CM295" s="109"/>
      <c r="CN295" s="109"/>
      <c r="CO295" s="109"/>
      <c r="CP295" s="109"/>
      <c r="CQ295" s="109"/>
      <c r="CR295" s="109"/>
      <c r="CS295" s="109"/>
      <c r="CT295" s="109"/>
      <c r="CU295" s="109"/>
      <c r="CV295" s="109"/>
      <c r="CW295" s="109"/>
      <c r="CX295" s="109"/>
      <c r="CY295" s="109"/>
      <c r="CZ295" s="109"/>
      <c r="DA295" s="109"/>
      <c r="DB295" s="109"/>
      <c r="DC295" s="109"/>
      <c r="DD295" s="109"/>
      <c r="DE295" s="109"/>
      <c r="DF295" s="109"/>
      <c r="DG295" s="109"/>
      <c r="DH295" s="109"/>
      <c r="DI295" s="109"/>
      <c r="DJ295" s="109"/>
      <c r="DK295" s="109"/>
      <c r="DL295" s="109"/>
      <c r="DM295" s="109"/>
      <c r="DN295" s="109"/>
      <c r="DO295" s="109"/>
      <c r="DP295" s="109"/>
      <c r="DQ295" s="109"/>
      <c r="DR295" s="109"/>
      <c r="DS295" s="109"/>
      <c r="DT295" s="109"/>
      <c r="DU295" s="109"/>
      <c r="DV295" s="109"/>
      <c r="DW295" s="109"/>
      <c r="DX295" s="109"/>
      <c r="DY295" s="109"/>
      <c r="DZ295" s="109"/>
      <c r="EA295" s="109"/>
      <c r="EB295" s="109"/>
      <c r="EC295" s="109"/>
      <c r="ED295" s="109"/>
      <c r="EE295" s="109"/>
      <c r="EF295" s="109"/>
      <c r="EG295" s="109"/>
      <c r="EH295" s="109"/>
      <c r="EI295" s="109"/>
      <c r="EJ295" s="109"/>
      <c r="EK295" s="109"/>
      <c r="EL295" s="109"/>
      <c r="EM295" s="109"/>
      <c r="EN295" s="109"/>
      <c r="EO295" s="109"/>
      <c r="EP295" s="109"/>
      <c r="EQ295" s="109"/>
      <c r="ER295" s="109"/>
      <c r="ES295" s="109"/>
      <c r="ET295" s="109"/>
      <c r="EU295" s="109"/>
      <c r="EV295" s="109"/>
      <c r="EW295" s="109"/>
      <c r="EX295" s="109"/>
      <c r="EY295" s="109"/>
      <c r="EZ295" s="109"/>
      <c r="FA295" s="109"/>
      <c r="FB295" s="109"/>
      <c r="FC295" s="109"/>
      <c r="FD295" s="109"/>
      <c r="FE295" s="109"/>
      <c r="FF295" s="109"/>
      <c r="FG295" s="109"/>
      <c r="FH295" s="109"/>
      <c r="FI295" s="109"/>
      <c r="FJ295" s="109"/>
      <c r="FK295" s="109"/>
      <c r="FL295" s="109"/>
      <c r="FM295" s="109"/>
      <c r="FN295" s="109"/>
      <c r="FO295" s="109"/>
      <c r="FP295" s="109"/>
      <c r="FQ295" s="109"/>
      <c r="FR295" s="109"/>
      <c r="FS295" s="109"/>
      <c r="FT295" s="109"/>
      <c r="FU295" s="109"/>
      <c r="FV295" s="109"/>
      <c r="FW295" s="109"/>
      <c r="FX295" s="109"/>
      <c r="FY295" s="109"/>
      <c r="FZ295" s="109"/>
      <c r="GA295" s="109"/>
      <c r="GB295" s="109"/>
      <c r="GC295" s="109"/>
      <c r="GD295" s="109"/>
      <c r="GE295" s="109"/>
      <c r="GF295" s="109"/>
      <c r="GG295" s="109"/>
      <c r="GH295" s="109"/>
      <c r="GI295" s="109"/>
      <c r="GJ295" s="109"/>
      <c r="GK295" s="109"/>
      <c r="GL295" s="109"/>
      <c r="GM295" s="109"/>
      <c r="GN295" s="109"/>
      <c r="GO295" s="109"/>
      <c r="GP295" s="109"/>
      <c r="GQ295" s="109"/>
      <c r="GR295" s="109"/>
      <c r="GS295" s="109"/>
      <c r="GT295" s="109"/>
      <c r="GU295" s="109"/>
      <c r="GV295" s="109"/>
      <c r="GW295" s="109"/>
      <c r="GX295" s="109"/>
      <c r="GY295" s="109"/>
      <c r="GZ295" s="109"/>
      <c r="HA295" s="109"/>
      <c r="HB295" s="109"/>
      <c r="HC295" s="109"/>
      <c r="HD295" s="109"/>
      <c r="HE295" s="109"/>
      <c r="HF295" s="109"/>
      <c r="HG295" s="109"/>
      <c r="HH295" s="109"/>
      <c r="HI295" s="109"/>
      <c r="HJ295" s="109"/>
      <c r="HK295" s="109"/>
      <c r="HL295" s="109"/>
      <c r="HM295" s="109"/>
      <c r="HN295" s="109"/>
      <c r="HO295" s="109"/>
      <c r="HP295" s="109"/>
      <c r="HQ295" s="109"/>
      <c r="HR295" s="109"/>
      <c r="HS295" s="109"/>
      <c r="HT295" s="109"/>
      <c r="HU295" s="109"/>
      <c r="HV295" s="109"/>
      <c r="HW295" s="109"/>
      <c r="HX295" s="109"/>
      <c r="HY295" s="109"/>
      <c r="HZ295" s="109"/>
      <c r="IA295" s="109"/>
      <c r="IB295" s="109"/>
      <c r="IC295" s="109"/>
      <c r="ID295" s="109"/>
      <c r="IE295" s="109"/>
      <c r="IF295" s="109"/>
      <c r="IG295" s="109"/>
      <c r="IH295" s="109"/>
      <c r="II295" s="109"/>
      <c r="IJ295" s="109"/>
      <c r="IK295" s="109"/>
      <c r="IL295" s="109"/>
      <c r="IM295" s="109"/>
      <c r="IN295" s="109"/>
      <c r="IO295" s="109"/>
      <c r="IP295" s="109"/>
      <c r="IQ295" s="109"/>
      <c r="IR295" s="109"/>
      <c r="IS295" s="109"/>
      <c r="IT295" s="109"/>
      <c r="IU295" s="109"/>
      <c r="IV295" s="109"/>
    </row>
    <row r="296" spans="1:256" s="107" customFormat="1" x14ac:dyDescent="0.2">
      <c r="A296" s="106"/>
      <c r="B296" s="106"/>
      <c r="E296" s="19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09"/>
      <c r="BQ296" s="109"/>
      <c r="BR296" s="109"/>
      <c r="BS296" s="109"/>
      <c r="BT296" s="109"/>
      <c r="BU296" s="109"/>
      <c r="BV296" s="109"/>
      <c r="BW296" s="109"/>
      <c r="BX296" s="109"/>
      <c r="BY296" s="109"/>
      <c r="BZ296" s="109"/>
      <c r="CA296" s="109"/>
      <c r="CB296" s="109"/>
      <c r="CC296" s="109"/>
      <c r="CD296" s="109"/>
      <c r="CE296" s="109"/>
      <c r="CF296" s="109"/>
      <c r="CG296" s="109"/>
      <c r="CH296" s="109"/>
      <c r="CI296" s="109"/>
      <c r="CJ296" s="109"/>
      <c r="CK296" s="109"/>
      <c r="CL296" s="109"/>
      <c r="CM296" s="109"/>
      <c r="CN296" s="109"/>
      <c r="CO296" s="109"/>
      <c r="CP296" s="109"/>
      <c r="CQ296" s="109"/>
      <c r="CR296" s="109"/>
      <c r="CS296" s="109"/>
      <c r="CT296" s="109"/>
      <c r="CU296" s="109"/>
      <c r="CV296" s="109"/>
      <c r="CW296" s="109"/>
      <c r="CX296" s="109"/>
      <c r="CY296" s="109"/>
      <c r="CZ296" s="109"/>
      <c r="DA296" s="109"/>
      <c r="DB296" s="109"/>
      <c r="DC296" s="109"/>
      <c r="DD296" s="109"/>
      <c r="DE296" s="109"/>
      <c r="DF296" s="109"/>
      <c r="DG296" s="109"/>
      <c r="DH296" s="109"/>
      <c r="DI296" s="109"/>
      <c r="DJ296" s="109"/>
      <c r="DK296" s="109"/>
      <c r="DL296" s="109"/>
      <c r="DM296" s="109"/>
      <c r="DN296" s="109"/>
      <c r="DO296" s="109"/>
      <c r="DP296" s="109"/>
      <c r="DQ296" s="109"/>
      <c r="DR296" s="109"/>
      <c r="DS296" s="109"/>
      <c r="DT296" s="109"/>
      <c r="DU296" s="109"/>
      <c r="DV296" s="109"/>
      <c r="DW296" s="109"/>
      <c r="DX296" s="109"/>
      <c r="DY296" s="109"/>
      <c r="DZ296" s="109"/>
      <c r="EA296" s="109"/>
      <c r="EB296" s="109"/>
      <c r="EC296" s="109"/>
      <c r="ED296" s="109"/>
      <c r="EE296" s="109"/>
      <c r="EF296" s="109"/>
      <c r="EG296" s="109"/>
      <c r="EH296" s="109"/>
      <c r="EI296" s="109"/>
      <c r="EJ296" s="109"/>
      <c r="EK296" s="109"/>
      <c r="EL296" s="109"/>
      <c r="EM296" s="109"/>
      <c r="EN296" s="109"/>
      <c r="EO296" s="109"/>
      <c r="EP296" s="109"/>
      <c r="EQ296" s="109"/>
      <c r="ER296" s="109"/>
      <c r="ES296" s="109"/>
      <c r="ET296" s="109"/>
      <c r="EU296" s="109"/>
      <c r="EV296" s="109"/>
      <c r="EW296" s="109"/>
      <c r="EX296" s="109"/>
      <c r="EY296" s="109"/>
      <c r="EZ296" s="109"/>
      <c r="FA296" s="109"/>
      <c r="FB296" s="109"/>
      <c r="FC296" s="109"/>
      <c r="FD296" s="109"/>
      <c r="FE296" s="109"/>
      <c r="FF296" s="109"/>
      <c r="FG296" s="109"/>
      <c r="FH296" s="109"/>
      <c r="FI296" s="109"/>
      <c r="FJ296" s="109"/>
      <c r="FK296" s="109"/>
      <c r="FL296" s="109"/>
      <c r="FM296" s="109"/>
      <c r="FN296" s="109"/>
      <c r="FO296" s="109"/>
      <c r="FP296" s="109"/>
      <c r="FQ296" s="109"/>
      <c r="FR296" s="109"/>
      <c r="FS296" s="109"/>
      <c r="FT296" s="109"/>
      <c r="FU296" s="109"/>
      <c r="FV296" s="109"/>
      <c r="FW296" s="109"/>
      <c r="FX296" s="109"/>
      <c r="FY296" s="109"/>
      <c r="FZ296" s="109"/>
      <c r="GA296" s="109"/>
      <c r="GB296" s="109"/>
      <c r="GC296" s="109"/>
      <c r="GD296" s="109"/>
      <c r="GE296" s="109"/>
      <c r="GF296" s="109"/>
      <c r="GG296" s="109"/>
      <c r="GH296" s="109"/>
      <c r="GI296" s="109"/>
      <c r="GJ296" s="109"/>
      <c r="GK296" s="109"/>
      <c r="GL296" s="109"/>
      <c r="GM296" s="109"/>
      <c r="GN296" s="109"/>
      <c r="GO296" s="109"/>
      <c r="GP296" s="109"/>
      <c r="GQ296" s="109"/>
      <c r="GR296" s="109"/>
      <c r="GS296" s="109"/>
      <c r="GT296" s="109"/>
      <c r="GU296" s="109"/>
      <c r="GV296" s="109"/>
      <c r="GW296" s="109"/>
      <c r="GX296" s="109"/>
      <c r="GY296" s="109"/>
      <c r="GZ296" s="109"/>
      <c r="HA296" s="109"/>
      <c r="HB296" s="109"/>
      <c r="HC296" s="109"/>
      <c r="HD296" s="109"/>
      <c r="HE296" s="109"/>
      <c r="HF296" s="109"/>
      <c r="HG296" s="109"/>
      <c r="HH296" s="109"/>
      <c r="HI296" s="109"/>
      <c r="HJ296" s="109"/>
      <c r="HK296" s="109"/>
      <c r="HL296" s="109"/>
      <c r="HM296" s="109"/>
      <c r="HN296" s="109"/>
      <c r="HO296" s="109"/>
      <c r="HP296" s="109"/>
      <c r="HQ296" s="109"/>
      <c r="HR296" s="109"/>
      <c r="HS296" s="109"/>
      <c r="HT296" s="109"/>
      <c r="HU296" s="109"/>
      <c r="HV296" s="109"/>
      <c r="HW296" s="109"/>
      <c r="HX296" s="109"/>
      <c r="HY296" s="109"/>
      <c r="HZ296" s="109"/>
      <c r="IA296" s="109"/>
      <c r="IB296" s="109"/>
      <c r="IC296" s="109"/>
      <c r="ID296" s="109"/>
      <c r="IE296" s="109"/>
      <c r="IF296" s="109"/>
      <c r="IG296" s="109"/>
      <c r="IH296" s="109"/>
      <c r="II296" s="109"/>
      <c r="IJ296" s="109"/>
      <c r="IK296" s="109"/>
      <c r="IL296" s="109"/>
      <c r="IM296" s="109"/>
      <c r="IN296" s="109"/>
      <c r="IO296" s="109"/>
      <c r="IP296" s="109"/>
      <c r="IQ296" s="109"/>
      <c r="IR296" s="109"/>
      <c r="IS296" s="109"/>
      <c r="IT296" s="109"/>
      <c r="IU296" s="109"/>
      <c r="IV296" s="109"/>
    </row>
    <row r="297" spans="1:256" s="107" customFormat="1" x14ac:dyDescent="0.2">
      <c r="A297" s="106"/>
      <c r="B297" s="106"/>
      <c r="E297" s="19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109"/>
      <c r="BZ297" s="109"/>
      <c r="CA297" s="109"/>
      <c r="CB297" s="109"/>
      <c r="CC297" s="109"/>
      <c r="CD297" s="109"/>
      <c r="CE297" s="109"/>
      <c r="CF297" s="109"/>
      <c r="CG297" s="109"/>
      <c r="CH297" s="109"/>
      <c r="CI297" s="109"/>
      <c r="CJ297" s="109"/>
      <c r="CK297" s="109"/>
      <c r="CL297" s="109"/>
      <c r="CM297" s="109"/>
      <c r="CN297" s="109"/>
      <c r="CO297" s="109"/>
      <c r="CP297" s="109"/>
      <c r="CQ297" s="109"/>
      <c r="CR297" s="109"/>
      <c r="CS297" s="109"/>
      <c r="CT297" s="109"/>
      <c r="CU297" s="109"/>
      <c r="CV297" s="109"/>
      <c r="CW297" s="109"/>
      <c r="CX297" s="109"/>
      <c r="CY297" s="109"/>
      <c r="CZ297" s="109"/>
      <c r="DA297" s="109"/>
      <c r="DB297" s="109"/>
      <c r="DC297" s="109"/>
      <c r="DD297" s="109"/>
      <c r="DE297" s="109"/>
      <c r="DF297" s="109"/>
      <c r="DG297" s="109"/>
      <c r="DH297" s="109"/>
      <c r="DI297" s="109"/>
      <c r="DJ297" s="109"/>
      <c r="DK297" s="109"/>
      <c r="DL297" s="109"/>
      <c r="DM297" s="109"/>
      <c r="DN297" s="109"/>
      <c r="DO297" s="109"/>
      <c r="DP297" s="109"/>
      <c r="DQ297" s="109"/>
      <c r="DR297" s="109"/>
      <c r="DS297" s="109"/>
      <c r="DT297" s="109"/>
      <c r="DU297" s="109"/>
      <c r="DV297" s="109"/>
      <c r="DW297" s="109"/>
      <c r="DX297" s="109"/>
      <c r="DY297" s="109"/>
      <c r="DZ297" s="109"/>
      <c r="EA297" s="109"/>
      <c r="EB297" s="109"/>
      <c r="EC297" s="109"/>
      <c r="ED297" s="109"/>
      <c r="EE297" s="109"/>
      <c r="EF297" s="109"/>
      <c r="EG297" s="109"/>
      <c r="EH297" s="109"/>
      <c r="EI297" s="109"/>
      <c r="EJ297" s="109"/>
      <c r="EK297" s="109"/>
      <c r="EL297" s="109"/>
      <c r="EM297" s="109"/>
      <c r="EN297" s="109"/>
      <c r="EO297" s="109"/>
      <c r="EP297" s="109"/>
      <c r="EQ297" s="109"/>
      <c r="ER297" s="109"/>
      <c r="ES297" s="109"/>
      <c r="ET297" s="109"/>
      <c r="EU297" s="109"/>
      <c r="EV297" s="109"/>
      <c r="EW297" s="109"/>
      <c r="EX297" s="109"/>
      <c r="EY297" s="109"/>
      <c r="EZ297" s="109"/>
      <c r="FA297" s="109"/>
      <c r="FB297" s="109"/>
      <c r="FC297" s="109"/>
      <c r="FD297" s="109"/>
      <c r="FE297" s="109"/>
      <c r="FF297" s="109"/>
      <c r="FG297" s="109"/>
      <c r="FH297" s="109"/>
      <c r="FI297" s="109"/>
      <c r="FJ297" s="109"/>
      <c r="FK297" s="109"/>
      <c r="FL297" s="109"/>
      <c r="FM297" s="109"/>
      <c r="FN297" s="109"/>
      <c r="FO297" s="109"/>
      <c r="FP297" s="109"/>
      <c r="FQ297" s="109"/>
      <c r="FR297" s="109"/>
      <c r="FS297" s="109"/>
      <c r="FT297" s="109"/>
      <c r="FU297" s="109"/>
      <c r="FV297" s="109"/>
      <c r="FW297" s="109"/>
      <c r="FX297" s="109"/>
      <c r="FY297" s="109"/>
      <c r="FZ297" s="109"/>
      <c r="GA297" s="109"/>
      <c r="GB297" s="109"/>
      <c r="GC297" s="109"/>
      <c r="GD297" s="109"/>
      <c r="GE297" s="109"/>
      <c r="GF297" s="109"/>
      <c r="GG297" s="109"/>
      <c r="GH297" s="109"/>
      <c r="GI297" s="109"/>
      <c r="GJ297" s="109"/>
      <c r="GK297" s="109"/>
      <c r="GL297" s="109"/>
      <c r="GM297" s="109"/>
      <c r="GN297" s="109"/>
      <c r="GO297" s="109"/>
      <c r="GP297" s="109"/>
      <c r="GQ297" s="109"/>
      <c r="GR297" s="109"/>
      <c r="GS297" s="109"/>
      <c r="GT297" s="109"/>
      <c r="GU297" s="109"/>
      <c r="GV297" s="109"/>
      <c r="GW297" s="109"/>
      <c r="GX297" s="109"/>
      <c r="GY297" s="109"/>
      <c r="GZ297" s="109"/>
      <c r="HA297" s="109"/>
      <c r="HB297" s="109"/>
      <c r="HC297" s="109"/>
      <c r="HD297" s="109"/>
      <c r="HE297" s="109"/>
      <c r="HF297" s="109"/>
      <c r="HG297" s="109"/>
      <c r="HH297" s="109"/>
      <c r="HI297" s="109"/>
      <c r="HJ297" s="109"/>
      <c r="HK297" s="109"/>
      <c r="HL297" s="109"/>
      <c r="HM297" s="109"/>
      <c r="HN297" s="109"/>
      <c r="HO297" s="109"/>
      <c r="HP297" s="109"/>
      <c r="HQ297" s="109"/>
      <c r="HR297" s="109"/>
      <c r="HS297" s="109"/>
      <c r="HT297" s="109"/>
      <c r="HU297" s="109"/>
      <c r="HV297" s="109"/>
      <c r="HW297" s="109"/>
      <c r="HX297" s="109"/>
      <c r="HY297" s="109"/>
      <c r="HZ297" s="109"/>
      <c r="IA297" s="109"/>
      <c r="IB297" s="109"/>
      <c r="IC297" s="109"/>
      <c r="ID297" s="109"/>
      <c r="IE297" s="109"/>
      <c r="IF297" s="109"/>
      <c r="IG297" s="109"/>
      <c r="IH297" s="109"/>
      <c r="II297" s="109"/>
      <c r="IJ297" s="109"/>
      <c r="IK297" s="109"/>
      <c r="IL297" s="109"/>
      <c r="IM297" s="109"/>
      <c r="IN297" s="109"/>
      <c r="IO297" s="109"/>
      <c r="IP297" s="109"/>
      <c r="IQ297" s="109"/>
      <c r="IR297" s="109"/>
      <c r="IS297" s="109"/>
      <c r="IT297" s="109"/>
      <c r="IU297" s="109"/>
      <c r="IV297" s="109"/>
    </row>
    <row r="298" spans="1:256" s="107" customFormat="1" x14ac:dyDescent="0.2">
      <c r="A298" s="106"/>
      <c r="B298" s="106"/>
      <c r="E298" s="19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9"/>
      <c r="AO298" s="109"/>
      <c r="AP298" s="109"/>
      <c r="AQ298" s="109"/>
      <c r="AR298" s="109"/>
      <c r="AS298" s="109"/>
      <c r="AT298" s="109"/>
      <c r="AU298" s="109"/>
      <c r="AV298" s="109"/>
      <c r="AW298" s="109"/>
      <c r="AX298" s="109"/>
      <c r="AY298" s="109"/>
      <c r="AZ298" s="109"/>
      <c r="BA298" s="109"/>
      <c r="BB298" s="109"/>
      <c r="BC298" s="109"/>
      <c r="BD298" s="109"/>
      <c r="BE298" s="109"/>
      <c r="BF298" s="109"/>
      <c r="BG298" s="109"/>
      <c r="BH298" s="109"/>
      <c r="BI298" s="109"/>
      <c r="BJ298" s="109"/>
      <c r="BK298" s="109"/>
      <c r="BL298" s="109"/>
      <c r="BM298" s="109"/>
      <c r="BN298" s="109"/>
      <c r="BO298" s="109"/>
      <c r="BP298" s="109"/>
      <c r="BQ298" s="109"/>
      <c r="BR298" s="109"/>
      <c r="BS298" s="109"/>
      <c r="BT298" s="109"/>
      <c r="BU298" s="109"/>
      <c r="BV298" s="109"/>
      <c r="BW298" s="109"/>
      <c r="BX298" s="109"/>
      <c r="BY298" s="109"/>
      <c r="BZ298" s="109"/>
      <c r="CA298" s="109"/>
      <c r="CB298" s="109"/>
      <c r="CC298" s="109"/>
      <c r="CD298" s="109"/>
      <c r="CE298" s="109"/>
      <c r="CF298" s="109"/>
      <c r="CG298" s="109"/>
      <c r="CH298" s="109"/>
      <c r="CI298" s="109"/>
      <c r="CJ298" s="109"/>
      <c r="CK298" s="109"/>
      <c r="CL298" s="109"/>
      <c r="CM298" s="109"/>
      <c r="CN298" s="109"/>
      <c r="CO298" s="109"/>
      <c r="CP298" s="109"/>
      <c r="CQ298" s="109"/>
      <c r="CR298" s="109"/>
      <c r="CS298" s="109"/>
      <c r="CT298" s="109"/>
      <c r="CU298" s="109"/>
      <c r="CV298" s="109"/>
      <c r="CW298" s="109"/>
      <c r="CX298" s="109"/>
      <c r="CY298" s="109"/>
      <c r="CZ298" s="109"/>
      <c r="DA298" s="109"/>
      <c r="DB298" s="109"/>
      <c r="DC298" s="109"/>
      <c r="DD298" s="109"/>
      <c r="DE298" s="109"/>
      <c r="DF298" s="109"/>
      <c r="DG298" s="109"/>
      <c r="DH298" s="109"/>
      <c r="DI298" s="109"/>
      <c r="DJ298" s="109"/>
      <c r="DK298" s="109"/>
      <c r="DL298" s="109"/>
      <c r="DM298" s="109"/>
      <c r="DN298" s="109"/>
      <c r="DO298" s="109"/>
      <c r="DP298" s="109"/>
      <c r="DQ298" s="109"/>
      <c r="DR298" s="109"/>
      <c r="DS298" s="109"/>
      <c r="DT298" s="109"/>
      <c r="DU298" s="109"/>
      <c r="DV298" s="109"/>
      <c r="DW298" s="109"/>
      <c r="DX298" s="109"/>
      <c r="DY298" s="109"/>
      <c r="DZ298" s="109"/>
      <c r="EA298" s="109"/>
      <c r="EB298" s="109"/>
      <c r="EC298" s="109"/>
      <c r="ED298" s="109"/>
      <c r="EE298" s="109"/>
      <c r="EF298" s="109"/>
      <c r="EG298" s="109"/>
      <c r="EH298" s="109"/>
      <c r="EI298" s="109"/>
      <c r="EJ298" s="109"/>
      <c r="EK298" s="109"/>
      <c r="EL298" s="109"/>
      <c r="EM298" s="109"/>
      <c r="EN298" s="109"/>
      <c r="EO298" s="109"/>
      <c r="EP298" s="109"/>
      <c r="EQ298" s="109"/>
      <c r="ER298" s="109"/>
      <c r="ES298" s="109"/>
      <c r="ET298" s="109"/>
      <c r="EU298" s="109"/>
      <c r="EV298" s="109"/>
      <c r="EW298" s="109"/>
      <c r="EX298" s="109"/>
      <c r="EY298" s="109"/>
      <c r="EZ298" s="109"/>
      <c r="FA298" s="109"/>
      <c r="FB298" s="109"/>
      <c r="FC298" s="109"/>
      <c r="FD298" s="109"/>
      <c r="FE298" s="109"/>
      <c r="FF298" s="109"/>
      <c r="FG298" s="109"/>
      <c r="FH298" s="109"/>
      <c r="FI298" s="109"/>
      <c r="FJ298" s="109"/>
      <c r="FK298" s="109"/>
      <c r="FL298" s="109"/>
      <c r="FM298" s="109"/>
      <c r="FN298" s="109"/>
      <c r="FO298" s="109"/>
      <c r="FP298" s="109"/>
      <c r="FQ298" s="109"/>
      <c r="FR298" s="109"/>
      <c r="FS298" s="109"/>
      <c r="FT298" s="109"/>
      <c r="FU298" s="109"/>
      <c r="FV298" s="109"/>
      <c r="FW298" s="109"/>
      <c r="FX298" s="109"/>
      <c r="FY298" s="109"/>
      <c r="FZ298" s="109"/>
      <c r="GA298" s="109"/>
      <c r="GB298" s="109"/>
      <c r="GC298" s="109"/>
      <c r="GD298" s="109"/>
      <c r="GE298" s="109"/>
      <c r="GF298" s="109"/>
      <c r="GG298" s="109"/>
      <c r="GH298" s="109"/>
      <c r="GI298" s="109"/>
      <c r="GJ298" s="109"/>
      <c r="GK298" s="109"/>
      <c r="GL298" s="109"/>
      <c r="GM298" s="109"/>
      <c r="GN298" s="109"/>
      <c r="GO298" s="109"/>
      <c r="GP298" s="109"/>
      <c r="GQ298" s="109"/>
      <c r="GR298" s="109"/>
      <c r="GS298" s="109"/>
      <c r="GT298" s="109"/>
      <c r="GU298" s="109"/>
      <c r="GV298" s="109"/>
      <c r="GW298" s="109"/>
      <c r="GX298" s="109"/>
      <c r="GY298" s="109"/>
      <c r="GZ298" s="109"/>
      <c r="HA298" s="109"/>
      <c r="HB298" s="109"/>
      <c r="HC298" s="109"/>
      <c r="HD298" s="109"/>
      <c r="HE298" s="109"/>
      <c r="HF298" s="109"/>
      <c r="HG298" s="109"/>
      <c r="HH298" s="109"/>
      <c r="HI298" s="109"/>
      <c r="HJ298" s="109"/>
      <c r="HK298" s="109"/>
      <c r="HL298" s="109"/>
      <c r="HM298" s="109"/>
      <c r="HN298" s="109"/>
      <c r="HO298" s="109"/>
      <c r="HP298" s="109"/>
      <c r="HQ298" s="109"/>
      <c r="HR298" s="109"/>
      <c r="HS298" s="109"/>
      <c r="HT298" s="109"/>
      <c r="HU298" s="109"/>
      <c r="HV298" s="109"/>
      <c r="HW298" s="109"/>
      <c r="HX298" s="109"/>
      <c r="HY298" s="109"/>
      <c r="HZ298" s="109"/>
      <c r="IA298" s="109"/>
      <c r="IB298" s="109"/>
      <c r="IC298" s="109"/>
      <c r="ID298" s="109"/>
      <c r="IE298" s="109"/>
      <c r="IF298" s="109"/>
      <c r="IG298" s="109"/>
      <c r="IH298" s="109"/>
      <c r="II298" s="109"/>
      <c r="IJ298" s="109"/>
      <c r="IK298" s="109"/>
      <c r="IL298" s="109"/>
      <c r="IM298" s="109"/>
      <c r="IN298" s="109"/>
      <c r="IO298" s="109"/>
      <c r="IP298" s="109"/>
      <c r="IQ298" s="109"/>
      <c r="IR298" s="109"/>
      <c r="IS298" s="109"/>
      <c r="IT298" s="109"/>
      <c r="IU298" s="109"/>
      <c r="IV298" s="109"/>
    </row>
    <row r="299" spans="1:256" s="107" customFormat="1" x14ac:dyDescent="0.2">
      <c r="A299" s="106"/>
      <c r="B299" s="106"/>
      <c r="E299" s="19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09"/>
      <c r="BU299" s="109"/>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09"/>
      <c r="DJ299" s="109"/>
      <c r="DK299" s="109"/>
      <c r="DL299" s="109"/>
      <c r="DM299" s="109"/>
      <c r="DN299" s="109"/>
      <c r="DO299" s="109"/>
      <c r="DP299" s="109"/>
      <c r="DQ299" s="109"/>
      <c r="DR299" s="109"/>
      <c r="DS299" s="109"/>
      <c r="DT299" s="109"/>
      <c r="DU299" s="109"/>
      <c r="DV299" s="109"/>
      <c r="DW299" s="109"/>
      <c r="DX299" s="109"/>
      <c r="DY299" s="109"/>
      <c r="DZ299" s="109"/>
      <c r="EA299" s="109"/>
      <c r="EB299" s="109"/>
      <c r="EC299" s="109"/>
      <c r="ED299" s="109"/>
      <c r="EE299" s="109"/>
      <c r="EF299" s="109"/>
      <c r="EG299" s="109"/>
      <c r="EH299" s="109"/>
      <c r="EI299" s="109"/>
      <c r="EJ299" s="109"/>
      <c r="EK299" s="109"/>
      <c r="EL299" s="109"/>
      <c r="EM299" s="109"/>
      <c r="EN299" s="109"/>
      <c r="EO299" s="109"/>
      <c r="EP299" s="109"/>
      <c r="EQ299" s="109"/>
      <c r="ER299" s="109"/>
      <c r="ES299" s="109"/>
      <c r="ET299" s="109"/>
      <c r="EU299" s="109"/>
      <c r="EV299" s="109"/>
      <c r="EW299" s="109"/>
      <c r="EX299" s="109"/>
      <c r="EY299" s="109"/>
      <c r="EZ299" s="109"/>
      <c r="FA299" s="109"/>
      <c r="FB299" s="109"/>
      <c r="FC299" s="109"/>
      <c r="FD299" s="109"/>
      <c r="FE299" s="109"/>
      <c r="FF299" s="109"/>
      <c r="FG299" s="109"/>
      <c r="FH299" s="109"/>
      <c r="FI299" s="109"/>
      <c r="FJ299" s="109"/>
      <c r="FK299" s="109"/>
      <c r="FL299" s="109"/>
      <c r="FM299" s="109"/>
      <c r="FN299" s="109"/>
      <c r="FO299" s="109"/>
      <c r="FP299" s="109"/>
      <c r="FQ299" s="109"/>
      <c r="FR299" s="109"/>
      <c r="FS299" s="109"/>
      <c r="FT299" s="109"/>
      <c r="FU299" s="109"/>
      <c r="FV299" s="109"/>
      <c r="FW299" s="109"/>
      <c r="FX299" s="109"/>
      <c r="FY299" s="109"/>
      <c r="FZ299" s="109"/>
      <c r="GA299" s="109"/>
      <c r="GB299" s="109"/>
      <c r="GC299" s="109"/>
      <c r="GD299" s="109"/>
      <c r="GE299" s="109"/>
      <c r="GF299" s="109"/>
      <c r="GG299" s="109"/>
      <c r="GH299" s="109"/>
      <c r="GI299" s="109"/>
      <c r="GJ299" s="109"/>
      <c r="GK299" s="109"/>
      <c r="GL299" s="109"/>
      <c r="GM299" s="109"/>
      <c r="GN299" s="109"/>
      <c r="GO299" s="109"/>
      <c r="GP299" s="109"/>
      <c r="GQ299" s="109"/>
      <c r="GR299" s="109"/>
      <c r="GS299" s="109"/>
      <c r="GT299" s="109"/>
      <c r="GU299" s="109"/>
      <c r="GV299" s="109"/>
      <c r="GW299" s="109"/>
      <c r="GX299" s="109"/>
      <c r="GY299" s="109"/>
      <c r="GZ299" s="109"/>
      <c r="HA299" s="109"/>
      <c r="HB299" s="109"/>
      <c r="HC299" s="109"/>
      <c r="HD299" s="109"/>
      <c r="HE299" s="109"/>
      <c r="HF299" s="109"/>
      <c r="HG299" s="109"/>
      <c r="HH299" s="109"/>
      <c r="HI299" s="109"/>
      <c r="HJ299" s="109"/>
      <c r="HK299" s="109"/>
      <c r="HL299" s="109"/>
      <c r="HM299" s="109"/>
      <c r="HN299" s="109"/>
      <c r="HO299" s="109"/>
      <c r="HP299" s="109"/>
      <c r="HQ299" s="109"/>
      <c r="HR299" s="109"/>
      <c r="HS299" s="109"/>
      <c r="HT299" s="109"/>
      <c r="HU299" s="109"/>
      <c r="HV299" s="109"/>
      <c r="HW299" s="109"/>
      <c r="HX299" s="109"/>
      <c r="HY299" s="109"/>
      <c r="HZ299" s="109"/>
      <c r="IA299" s="109"/>
      <c r="IB299" s="109"/>
      <c r="IC299" s="109"/>
      <c r="ID299" s="109"/>
      <c r="IE299" s="109"/>
      <c r="IF299" s="109"/>
      <c r="IG299" s="109"/>
      <c r="IH299" s="109"/>
      <c r="II299" s="109"/>
      <c r="IJ299" s="109"/>
      <c r="IK299" s="109"/>
      <c r="IL299" s="109"/>
      <c r="IM299" s="109"/>
      <c r="IN299" s="109"/>
      <c r="IO299" s="109"/>
      <c r="IP299" s="109"/>
      <c r="IQ299" s="109"/>
      <c r="IR299" s="109"/>
      <c r="IS299" s="109"/>
      <c r="IT299" s="109"/>
      <c r="IU299" s="109"/>
      <c r="IV299" s="109"/>
    </row>
    <row r="300" spans="1:256" s="107" customFormat="1" x14ac:dyDescent="0.2">
      <c r="A300" s="106"/>
      <c r="B300" s="106"/>
      <c r="E300" s="19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c r="BG300" s="109"/>
      <c r="BH300" s="109"/>
      <c r="BI300" s="109"/>
      <c r="BJ300" s="109"/>
      <c r="BK300" s="109"/>
      <c r="BL300" s="109"/>
      <c r="BM300" s="109"/>
      <c r="BN300" s="109"/>
      <c r="BO300" s="109"/>
      <c r="BP300" s="109"/>
      <c r="BQ300" s="109"/>
      <c r="BR300" s="109"/>
      <c r="BS300" s="109"/>
      <c r="BT300" s="109"/>
      <c r="BU300" s="109"/>
      <c r="BV300" s="109"/>
      <c r="BW300" s="109"/>
      <c r="BX300" s="109"/>
      <c r="BY300" s="109"/>
      <c r="BZ300" s="109"/>
      <c r="CA300" s="109"/>
      <c r="CB300" s="109"/>
      <c r="CC300" s="109"/>
      <c r="CD300" s="109"/>
      <c r="CE300" s="109"/>
      <c r="CF300" s="109"/>
      <c r="CG300" s="109"/>
      <c r="CH300" s="109"/>
      <c r="CI300" s="109"/>
      <c r="CJ300" s="109"/>
      <c r="CK300" s="109"/>
      <c r="CL300" s="109"/>
      <c r="CM300" s="109"/>
      <c r="CN300" s="109"/>
      <c r="CO300" s="109"/>
      <c r="CP300" s="109"/>
      <c r="CQ300" s="109"/>
      <c r="CR300" s="109"/>
      <c r="CS300" s="109"/>
      <c r="CT300" s="109"/>
      <c r="CU300" s="109"/>
      <c r="CV300" s="109"/>
      <c r="CW300" s="109"/>
      <c r="CX300" s="109"/>
      <c r="CY300" s="109"/>
      <c r="CZ300" s="109"/>
      <c r="DA300" s="109"/>
      <c r="DB300" s="109"/>
      <c r="DC300" s="109"/>
      <c r="DD300" s="109"/>
      <c r="DE300" s="109"/>
      <c r="DF300" s="109"/>
      <c r="DG300" s="109"/>
      <c r="DH300" s="109"/>
      <c r="DI300" s="109"/>
      <c r="DJ300" s="109"/>
      <c r="DK300" s="109"/>
      <c r="DL300" s="109"/>
      <c r="DM300" s="109"/>
      <c r="DN300" s="109"/>
      <c r="DO300" s="109"/>
      <c r="DP300" s="109"/>
      <c r="DQ300" s="109"/>
      <c r="DR300" s="109"/>
      <c r="DS300" s="109"/>
      <c r="DT300" s="109"/>
      <c r="DU300" s="109"/>
      <c r="DV300" s="109"/>
      <c r="DW300" s="109"/>
      <c r="DX300" s="109"/>
      <c r="DY300" s="109"/>
      <c r="DZ300" s="109"/>
      <c r="EA300" s="109"/>
      <c r="EB300" s="109"/>
      <c r="EC300" s="109"/>
      <c r="ED300" s="109"/>
      <c r="EE300" s="109"/>
      <c r="EF300" s="109"/>
      <c r="EG300" s="109"/>
      <c r="EH300" s="109"/>
      <c r="EI300" s="109"/>
      <c r="EJ300" s="109"/>
      <c r="EK300" s="109"/>
      <c r="EL300" s="109"/>
      <c r="EM300" s="109"/>
      <c r="EN300" s="109"/>
      <c r="EO300" s="109"/>
      <c r="EP300" s="109"/>
      <c r="EQ300" s="109"/>
      <c r="ER300" s="109"/>
      <c r="ES300" s="109"/>
      <c r="ET300" s="109"/>
      <c r="EU300" s="109"/>
      <c r="EV300" s="109"/>
      <c r="EW300" s="109"/>
      <c r="EX300" s="109"/>
      <c r="EY300" s="109"/>
      <c r="EZ300" s="109"/>
      <c r="FA300" s="109"/>
      <c r="FB300" s="109"/>
      <c r="FC300" s="109"/>
      <c r="FD300" s="109"/>
      <c r="FE300" s="109"/>
      <c r="FF300" s="109"/>
      <c r="FG300" s="109"/>
      <c r="FH300" s="109"/>
      <c r="FI300" s="109"/>
      <c r="FJ300" s="109"/>
      <c r="FK300" s="109"/>
      <c r="FL300" s="109"/>
      <c r="FM300" s="109"/>
      <c r="FN300" s="109"/>
      <c r="FO300" s="109"/>
      <c r="FP300" s="109"/>
      <c r="FQ300" s="109"/>
      <c r="FR300" s="109"/>
      <c r="FS300" s="109"/>
      <c r="FT300" s="109"/>
      <c r="FU300" s="109"/>
      <c r="FV300" s="109"/>
      <c r="FW300" s="109"/>
      <c r="FX300" s="109"/>
      <c r="FY300" s="109"/>
      <c r="FZ300" s="109"/>
      <c r="GA300" s="109"/>
      <c r="GB300" s="109"/>
      <c r="GC300" s="109"/>
      <c r="GD300" s="109"/>
      <c r="GE300" s="109"/>
      <c r="GF300" s="109"/>
      <c r="GG300" s="109"/>
      <c r="GH300" s="109"/>
      <c r="GI300" s="109"/>
      <c r="GJ300" s="109"/>
      <c r="GK300" s="109"/>
      <c r="GL300" s="109"/>
      <c r="GM300" s="109"/>
      <c r="GN300" s="109"/>
      <c r="GO300" s="109"/>
      <c r="GP300" s="109"/>
      <c r="GQ300" s="109"/>
      <c r="GR300" s="109"/>
      <c r="GS300" s="109"/>
      <c r="GT300" s="109"/>
      <c r="GU300" s="109"/>
      <c r="GV300" s="109"/>
      <c r="GW300" s="109"/>
      <c r="GX300" s="109"/>
      <c r="GY300" s="109"/>
      <c r="GZ300" s="109"/>
      <c r="HA300" s="109"/>
      <c r="HB300" s="109"/>
      <c r="HC300" s="109"/>
      <c r="HD300" s="109"/>
      <c r="HE300" s="109"/>
      <c r="HF300" s="109"/>
      <c r="HG300" s="109"/>
      <c r="HH300" s="109"/>
      <c r="HI300" s="109"/>
      <c r="HJ300" s="109"/>
      <c r="HK300" s="109"/>
      <c r="HL300" s="109"/>
      <c r="HM300" s="109"/>
      <c r="HN300" s="109"/>
      <c r="HO300" s="109"/>
      <c r="HP300" s="109"/>
      <c r="HQ300" s="109"/>
      <c r="HR300" s="109"/>
      <c r="HS300" s="109"/>
      <c r="HT300" s="109"/>
      <c r="HU300" s="109"/>
      <c r="HV300" s="109"/>
      <c r="HW300" s="109"/>
      <c r="HX300" s="109"/>
      <c r="HY300" s="109"/>
      <c r="HZ300" s="109"/>
      <c r="IA300" s="109"/>
      <c r="IB300" s="109"/>
      <c r="IC300" s="109"/>
      <c r="ID300" s="109"/>
      <c r="IE300" s="109"/>
      <c r="IF300" s="109"/>
      <c r="IG300" s="109"/>
      <c r="IH300" s="109"/>
      <c r="II300" s="109"/>
      <c r="IJ300" s="109"/>
      <c r="IK300" s="109"/>
      <c r="IL300" s="109"/>
      <c r="IM300" s="109"/>
      <c r="IN300" s="109"/>
      <c r="IO300" s="109"/>
      <c r="IP300" s="109"/>
      <c r="IQ300" s="109"/>
      <c r="IR300" s="109"/>
      <c r="IS300" s="109"/>
      <c r="IT300" s="109"/>
      <c r="IU300" s="109"/>
      <c r="IV300" s="109"/>
    </row>
    <row r="301" spans="1:256" s="107" customFormat="1" x14ac:dyDescent="0.2">
      <c r="A301" s="106"/>
      <c r="B301" s="106"/>
      <c r="E301" s="19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c r="BG301" s="109"/>
      <c r="BH301" s="109"/>
      <c r="BI301" s="109"/>
      <c r="BJ301" s="109"/>
      <c r="BK301" s="109"/>
      <c r="BL301" s="109"/>
      <c r="BM301" s="109"/>
      <c r="BN301" s="109"/>
      <c r="BO301" s="109"/>
      <c r="BP301" s="109"/>
      <c r="BQ301" s="109"/>
      <c r="BR301" s="109"/>
      <c r="BS301" s="109"/>
      <c r="BT301" s="109"/>
      <c r="BU301" s="109"/>
      <c r="BV301" s="109"/>
      <c r="BW301" s="109"/>
      <c r="BX301" s="109"/>
      <c r="BY301" s="109"/>
      <c r="BZ301" s="109"/>
      <c r="CA301" s="109"/>
      <c r="CB301" s="109"/>
      <c r="CC301" s="109"/>
      <c r="CD301" s="109"/>
      <c r="CE301" s="109"/>
      <c r="CF301" s="109"/>
      <c r="CG301" s="109"/>
      <c r="CH301" s="109"/>
      <c r="CI301" s="109"/>
      <c r="CJ301" s="109"/>
      <c r="CK301" s="109"/>
      <c r="CL301" s="109"/>
      <c r="CM301" s="109"/>
      <c r="CN301" s="109"/>
      <c r="CO301" s="109"/>
      <c r="CP301" s="109"/>
      <c r="CQ301" s="109"/>
      <c r="CR301" s="109"/>
      <c r="CS301" s="109"/>
      <c r="CT301" s="109"/>
      <c r="CU301" s="109"/>
      <c r="CV301" s="109"/>
      <c r="CW301" s="109"/>
      <c r="CX301" s="109"/>
      <c r="CY301" s="109"/>
      <c r="CZ301" s="109"/>
      <c r="DA301" s="109"/>
      <c r="DB301" s="109"/>
      <c r="DC301" s="109"/>
      <c r="DD301" s="109"/>
      <c r="DE301" s="109"/>
      <c r="DF301" s="109"/>
      <c r="DG301" s="109"/>
      <c r="DH301" s="109"/>
      <c r="DI301" s="109"/>
      <c r="DJ301" s="109"/>
      <c r="DK301" s="109"/>
      <c r="DL301" s="109"/>
      <c r="DM301" s="109"/>
      <c r="DN301" s="109"/>
      <c r="DO301" s="109"/>
      <c r="DP301" s="109"/>
      <c r="DQ301" s="109"/>
      <c r="DR301" s="109"/>
      <c r="DS301" s="109"/>
      <c r="DT301" s="109"/>
      <c r="DU301" s="109"/>
      <c r="DV301" s="109"/>
      <c r="DW301" s="109"/>
      <c r="DX301" s="109"/>
      <c r="DY301" s="109"/>
      <c r="DZ301" s="109"/>
      <c r="EA301" s="109"/>
      <c r="EB301" s="109"/>
      <c r="EC301" s="109"/>
      <c r="ED301" s="109"/>
      <c r="EE301" s="109"/>
      <c r="EF301" s="109"/>
      <c r="EG301" s="109"/>
      <c r="EH301" s="109"/>
      <c r="EI301" s="109"/>
      <c r="EJ301" s="109"/>
      <c r="EK301" s="109"/>
      <c r="EL301" s="109"/>
      <c r="EM301" s="109"/>
      <c r="EN301" s="109"/>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c r="HH301" s="109"/>
      <c r="HI301" s="109"/>
      <c r="HJ301" s="109"/>
      <c r="HK301" s="109"/>
      <c r="HL301" s="109"/>
      <c r="HM301" s="109"/>
      <c r="HN301" s="109"/>
      <c r="HO301" s="109"/>
      <c r="HP301" s="109"/>
      <c r="HQ301" s="109"/>
      <c r="HR301" s="109"/>
      <c r="HS301" s="109"/>
      <c r="HT301" s="109"/>
      <c r="HU301" s="109"/>
      <c r="HV301" s="109"/>
      <c r="HW301" s="109"/>
      <c r="HX301" s="109"/>
      <c r="HY301" s="109"/>
      <c r="HZ301" s="109"/>
      <c r="IA301" s="109"/>
      <c r="IB301" s="109"/>
      <c r="IC301" s="109"/>
      <c r="ID301" s="109"/>
      <c r="IE301" s="109"/>
      <c r="IF301" s="109"/>
      <c r="IG301" s="109"/>
      <c r="IH301" s="109"/>
      <c r="II301" s="109"/>
      <c r="IJ301" s="109"/>
      <c r="IK301" s="109"/>
      <c r="IL301" s="109"/>
      <c r="IM301" s="109"/>
      <c r="IN301" s="109"/>
      <c r="IO301" s="109"/>
      <c r="IP301" s="109"/>
      <c r="IQ301" s="109"/>
      <c r="IR301" s="109"/>
      <c r="IS301" s="109"/>
      <c r="IT301" s="109"/>
      <c r="IU301" s="109"/>
      <c r="IV301" s="109"/>
    </row>
    <row r="302" spans="1:256" s="107" customFormat="1" x14ac:dyDescent="0.2">
      <c r="A302" s="106"/>
      <c r="B302" s="106"/>
      <c r="E302" s="19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c r="BG302" s="109"/>
      <c r="BH302" s="109"/>
      <c r="BI302" s="109"/>
      <c r="BJ302" s="109"/>
      <c r="BK302" s="109"/>
      <c r="BL302" s="109"/>
      <c r="BM302" s="109"/>
      <c r="BN302" s="109"/>
      <c r="BO302" s="109"/>
      <c r="BP302" s="109"/>
      <c r="BQ302" s="109"/>
      <c r="BR302" s="109"/>
      <c r="BS302" s="109"/>
      <c r="BT302" s="109"/>
      <c r="BU302" s="109"/>
      <c r="BV302" s="109"/>
      <c r="BW302" s="109"/>
      <c r="BX302" s="109"/>
      <c r="BY302" s="109"/>
      <c r="BZ302" s="109"/>
      <c r="CA302" s="109"/>
      <c r="CB302" s="109"/>
      <c r="CC302" s="109"/>
      <c r="CD302" s="109"/>
      <c r="CE302" s="109"/>
      <c r="CF302" s="109"/>
      <c r="CG302" s="109"/>
      <c r="CH302" s="109"/>
      <c r="CI302" s="109"/>
      <c r="CJ302" s="109"/>
      <c r="CK302" s="109"/>
      <c r="CL302" s="109"/>
      <c r="CM302" s="109"/>
      <c r="CN302" s="109"/>
      <c r="CO302" s="109"/>
      <c r="CP302" s="109"/>
      <c r="CQ302" s="109"/>
      <c r="CR302" s="109"/>
      <c r="CS302" s="109"/>
      <c r="CT302" s="109"/>
      <c r="CU302" s="109"/>
      <c r="CV302" s="109"/>
      <c r="CW302" s="109"/>
      <c r="CX302" s="109"/>
      <c r="CY302" s="109"/>
      <c r="CZ302" s="109"/>
      <c r="DA302" s="109"/>
      <c r="DB302" s="109"/>
      <c r="DC302" s="109"/>
      <c r="DD302" s="109"/>
      <c r="DE302" s="109"/>
      <c r="DF302" s="109"/>
      <c r="DG302" s="109"/>
      <c r="DH302" s="109"/>
      <c r="DI302" s="109"/>
      <c r="DJ302" s="109"/>
      <c r="DK302" s="109"/>
      <c r="DL302" s="109"/>
      <c r="DM302" s="109"/>
      <c r="DN302" s="109"/>
      <c r="DO302" s="109"/>
      <c r="DP302" s="109"/>
      <c r="DQ302" s="109"/>
      <c r="DR302" s="109"/>
      <c r="DS302" s="109"/>
      <c r="DT302" s="109"/>
      <c r="DU302" s="109"/>
      <c r="DV302" s="109"/>
      <c r="DW302" s="109"/>
      <c r="DX302" s="109"/>
      <c r="DY302" s="109"/>
      <c r="DZ302" s="109"/>
      <c r="EA302" s="109"/>
      <c r="EB302" s="109"/>
      <c r="EC302" s="109"/>
      <c r="ED302" s="109"/>
      <c r="EE302" s="109"/>
      <c r="EF302" s="109"/>
      <c r="EG302" s="109"/>
      <c r="EH302" s="109"/>
      <c r="EI302" s="109"/>
      <c r="EJ302" s="109"/>
      <c r="EK302" s="109"/>
      <c r="EL302" s="109"/>
      <c r="EM302" s="109"/>
      <c r="EN302" s="109"/>
      <c r="EO302" s="109"/>
      <c r="EP302" s="109"/>
      <c r="EQ302" s="109"/>
      <c r="ER302" s="109"/>
      <c r="ES302" s="109"/>
      <c r="ET302" s="109"/>
      <c r="EU302" s="109"/>
      <c r="EV302" s="109"/>
      <c r="EW302" s="109"/>
      <c r="EX302" s="109"/>
      <c r="EY302" s="109"/>
      <c r="EZ302" s="109"/>
      <c r="FA302" s="109"/>
      <c r="FB302" s="109"/>
      <c r="FC302" s="109"/>
      <c r="FD302" s="109"/>
      <c r="FE302" s="109"/>
      <c r="FF302" s="109"/>
      <c r="FG302" s="109"/>
      <c r="FH302" s="109"/>
      <c r="FI302" s="109"/>
      <c r="FJ302" s="109"/>
      <c r="FK302" s="109"/>
      <c r="FL302" s="109"/>
      <c r="FM302" s="109"/>
      <c r="FN302" s="109"/>
      <c r="FO302" s="109"/>
      <c r="FP302" s="109"/>
      <c r="FQ302" s="109"/>
      <c r="FR302" s="109"/>
      <c r="FS302" s="109"/>
      <c r="FT302" s="109"/>
      <c r="FU302" s="109"/>
      <c r="FV302" s="109"/>
      <c r="FW302" s="109"/>
      <c r="FX302" s="109"/>
      <c r="FY302" s="109"/>
      <c r="FZ302" s="109"/>
      <c r="GA302" s="109"/>
      <c r="GB302" s="109"/>
      <c r="GC302" s="109"/>
      <c r="GD302" s="109"/>
      <c r="GE302" s="109"/>
      <c r="GF302" s="109"/>
      <c r="GG302" s="109"/>
      <c r="GH302" s="109"/>
      <c r="GI302" s="109"/>
      <c r="GJ302" s="109"/>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c r="HH302" s="109"/>
      <c r="HI302" s="109"/>
      <c r="HJ302" s="109"/>
      <c r="HK302" s="109"/>
      <c r="HL302" s="109"/>
      <c r="HM302" s="109"/>
      <c r="HN302" s="109"/>
      <c r="HO302" s="109"/>
      <c r="HP302" s="109"/>
      <c r="HQ302" s="109"/>
      <c r="HR302" s="109"/>
      <c r="HS302" s="109"/>
      <c r="HT302" s="109"/>
      <c r="HU302" s="109"/>
      <c r="HV302" s="109"/>
      <c r="HW302" s="109"/>
      <c r="HX302" s="109"/>
      <c r="HY302" s="109"/>
      <c r="HZ302" s="109"/>
      <c r="IA302" s="109"/>
      <c r="IB302" s="109"/>
      <c r="IC302" s="109"/>
      <c r="ID302" s="109"/>
      <c r="IE302" s="109"/>
      <c r="IF302" s="109"/>
      <c r="IG302" s="109"/>
      <c r="IH302" s="109"/>
      <c r="II302" s="109"/>
      <c r="IJ302" s="109"/>
      <c r="IK302" s="109"/>
      <c r="IL302" s="109"/>
      <c r="IM302" s="109"/>
      <c r="IN302" s="109"/>
      <c r="IO302" s="109"/>
      <c r="IP302" s="109"/>
      <c r="IQ302" s="109"/>
      <c r="IR302" s="109"/>
      <c r="IS302" s="109"/>
      <c r="IT302" s="109"/>
      <c r="IU302" s="109"/>
      <c r="IV302" s="109"/>
    </row>
    <row r="303" spans="1:256" s="107" customFormat="1" x14ac:dyDescent="0.2">
      <c r="A303" s="106"/>
      <c r="B303" s="106"/>
      <c r="E303" s="19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c r="BG303" s="109"/>
      <c r="BH303" s="109"/>
      <c r="BI303" s="109"/>
      <c r="BJ303" s="109"/>
      <c r="BK303" s="109"/>
      <c r="BL303" s="109"/>
      <c r="BM303" s="109"/>
      <c r="BN303" s="109"/>
      <c r="BO303" s="109"/>
      <c r="BP303" s="109"/>
      <c r="BQ303" s="109"/>
      <c r="BR303" s="109"/>
      <c r="BS303" s="109"/>
      <c r="BT303" s="109"/>
      <c r="BU303" s="109"/>
      <c r="BV303" s="109"/>
      <c r="BW303" s="109"/>
      <c r="BX303" s="109"/>
      <c r="BY303" s="109"/>
      <c r="BZ303" s="109"/>
      <c r="CA303" s="109"/>
      <c r="CB303" s="109"/>
      <c r="CC303" s="109"/>
      <c r="CD303" s="109"/>
      <c r="CE303" s="109"/>
      <c r="CF303" s="109"/>
      <c r="CG303" s="109"/>
      <c r="CH303" s="109"/>
      <c r="CI303" s="109"/>
      <c r="CJ303" s="109"/>
      <c r="CK303" s="109"/>
      <c r="CL303" s="109"/>
      <c r="CM303" s="109"/>
      <c r="CN303" s="109"/>
      <c r="CO303" s="109"/>
      <c r="CP303" s="109"/>
      <c r="CQ303" s="109"/>
      <c r="CR303" s="109"/>
      <c r="CS303" s="109"/>
      <c r="CT303" s="109"/>
      <c r="CU303" s="109"/>
      <c r="CV303" s="109"/>
      <c r="CW303" s="109"/>
      <c r="CX303" s="109"/>
      <c r="CY303" s="109"/>
      <c r="CZ303" s="109"/>
      <c r="DA303" s="109"/>
      <c r="DB303" s="109"/>
      <c r="DC303" s="109"/>
      <c r="DD303" s="109"/>
      <c r="DE303" s="109"/>
      <c r="DF303" s="109"/>
      <c r="DG303" s="109"/>
      <c r="DH303" s="109"/>
      <c r="DI303" s="109"/>
      <c r="DJ303" s="109"/>
      <c r="DK303" s="109"/>
      <c r="DL303" s="109"/>
      <c r="DM303" s="109"/>
      <c r="DN303" s="109"/>
      <c r="DO303" s="109"/>
      <c r="DP303" s="109"/>
      <c r="DQ303" s="109"/>
      <c r="DR303" s="109"/>
      <c r="DS303" s="109"/>
      <c r="DT303" s="109"/>
      <c r="DU303" s="109"/>
      <c r="DV303" s="109"/>
      <c r="DW303" s="109"/>
      <c r="DX303" s="109"/>
      <c r="DY303" s="109"/>
      <c r="DZ303" s="109"/>
      <c r="EA303" s="109"/>
      <c r="EB303" s="109"/>
      <c r="EC303" s="109"/>
      <c r="ED303" s="109"/>
      <c r="EE303" s="109"/>
      <c r="EF303" s="109"/>
      <c r="EG303" s="109"/>
      <c r="EH303" s="109"/>
      <c r="EI303" s="109"/>
      <c r="EJ303" s="109"/>
      <c r="EK303" s="109"/>
      <c r="EL303" s="109"/>
      <c r="EM303" s="109"/>
      <c r="EN303" s="109"/>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c r="HH303" s="109"/>
      <c r="HI303" s="109"/>
      <c r="HJ303" s="109"/>
      <c r="HK303" s="109"/>
      <c r="HL303" s="109"/>
      <c r="HM303" s="109"/>
      <c r="HN303" s="109"/>
      <c r="HO303" s="109"/>
      <c r="HP303" s="109"/>
      <c r="HQ303" s="109"/>
      <c r="HR303" s="109"/>
      <c r="HS303" s="109"/>
      <c r="HT303" s="109"/>
      <c r="HU303" s="109"/>
      <c r="HV303" s="109"/>
      <c r="HW303" s="109"/>
      <c r="HX303" s="109"/>
      <c r="HY303" s="109"/>
      <c r="HZ303" s="109"/>
      <c r="IA303" s="109"/>
      <c r="IB303" s="109"/>
      <c r="IC303" s="109"/>
      <c r="ID303" s="109"/>
      <c r="IE303" s="109"/>
      <c r="IF303" s="109"/>
      <c r="IG303" s="109"/>
      <c r="IH303" s="109"/>
      <c r="II303" s="109"/>
      <c r="IJ303" s="109"/>
      <c r="IK303" s="109"/>
      <c r="IL303" s="109"/>
      <c r="IM303" s="109"/>
      <c r="IN303" s="109"/>
      <c r="IO303" s="109"/>
      <c r="IP303" s="109"/>
      <c r="IQ303" s="109"/>
      <c r="IR303" s="109"/>
      <c r="IS303" s="109"/>
      <c r="IT303" s="109"/>
      <c r="IU303" s="109"/>
      <c r="IV303" s="109"/>
    </row>
    <row r="304" spans="1:256" s="107" customFormat="1" x14ac:dyDescent="0.2">
      <c r="A304" s="106"/>
      <c r="B304" s="106"/>
      <c r="E304" s="19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c r="BG304" s="109"/>
      <c r="BH304" s="109"/>
      <c r="BI304" s="109"/>
      <c r="BJ304" s="109"/>
      <c r="BK304" s="109"/>
      <c r="BL304" s="109"/>
      <c r="BM304" s="109"/>
      <c r="BN304" s="109"/>
      <c r="BO304" s="109"/>
      <c r="BP304" s="109"/>
      <c r="BQ304" s="109"/>
      <c r="BR304" s="109"/>
      <c r="BS304" s="109"/>
      <c r="BT304" s="109"/>
      <c r="BU304" s="109"/>
      <c r="BV304" s="109"/>
      <c r="BW304" s="109"/>
      <c r="BX304" s="109"/>
      <c r="BY304" s="109"/>
      <c r="BZ304" s="109"/>
      <c r="CA304" s="109"/>
      <c r="CB304" s="109"/>
      <c r="CC304" s="109"/>
      <c r="CD304" s="109"/>
      <c r="CE304" s="109"/>
      <c r="CF304" s="109"/>
      <c r="CG304" s="109"/>
      <c r="CH304" s="109"/>
      <c r="CI304" s="109"/>
      <c r="CJ304" s="109"/>
      <c r="CK304" s="109"/>
      <c r="CL304" s="109"/>
      <c r="CM304" s="109"/>
      <c r="CN304" s="109"/>
      <c r="CO304" s="109"/>
      <c r="CP304" s="109"/>
      <c r="CQ304" s="109"/>
      <c r="CR304" s="109"/>
      <c r="CS304" s="109"/>
      <c r="CT304" s="109"/>
      <c r="CU304" s="109"/>
      <c r="CV304" s="109"/>
      <c r="CW304" s="109"/>
      <c r="CX304" s="109"/>
      <c r="CY304" s="109"/>
      <c r="CZ304" s="109"/>
      <c r="DA304" s="109"/>
      <c r="DB304" s="109"/>
      <c r="DC304" s="109"/>
      <c r="DD304" s="109"/>
      <c r="DE304" s="109"/>
      <c r="DF304" s="109"/>
      <c r="DG304" s="109"/>
      <c r="DH304" s="109"/>
      <c r="DI304" s="109"/>
      <c r="DJ304" s="109"/>
      <c r="DK304" s="109"/>
      <c r="DL304" s="109"/>
      <c r="DM304" s="109"/>
      <c r="DN304" s="109"/>
      <c r="DO304" s="109"/>
      <c r="DP304" s="109"/>
      <c r="DQ304" s="109"/>
      <c r="DR304" s="109"/>
      <c r="DS304" s="109"/>
      <c r="DT304" s="109"/>
      <c r="DU304" s="109"/>
      <c r="DV304" s="109"/>
      <c r="DW304" s="109"/>
      <c r="DX304" s="109"/>
      <c r="DY304" s="109"/>
      <c r="DZ304" s="109"/>
      <c r="EA304" s="109"/>
      <c r="EB304" s="109"/>
      <c r="EC304" s="109"/>
      <c r="ED304" s="109"/>
      <c r="EE304" s="109"/>
      <c r="EF304" s="109"/>
      <c r="EG304" s="109"/>
      <c r="EH304" s="109"/>
      <c r="EI304" s="109"/>
      <c r="EJ304" s="109"/>
      <c r="EK304" s="109"/>
      <c r="EL304" s="109"/>
      <c r="EM304" s="109"/>
      <c r="EN304" s="109"/>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c r="HH304" s="109"/>
      <c r="HI304" s="109"/>
      <c r="HJ304" s="109"/>
      <c r="HK304" s="109"/>
      <c r="HL304" s="109"/>
      <c r="HM304" s="109"/>
      <c r="HN304" s="109"/>
      <c r="HO304" s="109"/>
      <c r="HP304" s="109"/>
      <c r="HQ304" s="109"/>
      <c r="HR304" s="109"/>
      <c r="HS304" s="109"/>
      <c r="HT304" s="109"/>
      <c r="HU304" s="109"/>
      <c r="HV304" s="109"/>
      <c r="HW304" s="109"/>
      <c r="HX304" s="109"/>
      <c r="HY304" s="109"/>
      <c r="HZ304" s="109"/>
      <c r="IA304" s="109"/>
      <c r="IB304" s="109"/>
      <c r="IC304" s="109"/>
      <c r="ID304" s="109"/>
      <c r="IE304" s="109"/>
      <c r="IF304" s="109"/>
      <c r="IG304" s="109"/>
      <c r="IH304" s="109"/>
      <c r="II304" s="109"/>
      <c r="IJ304" s="109"/>
      <c r="IK304" s="109"/>
      <c r="IL304" s="109"/>
      <c r="IM304" s="109"/>
      <c r="IN304" s="109"/>
      <c r="IO304" s="109"/>
      <c r="IP304" s="109"/>
      <c r="IQ304" s="109"/>
      <c r="IR304" s="109"/>
      <c r="IS304" s="109"/>
      <c r="IT304" s="109"/>
      <c r="IU304" s="109"/>
      <c r="IV304" s="109"/>
    </row>
    <row r="305" spans="1:256" s="107" customFormat="1" x14ac:dyDescent="0.2">
      <c r="A305" s="106"/>
      <c r="B305" s="106"/>
      <c r="E305" s="19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109"/>
      <c r="CL305" s="109"/>
      <c r="CM305" s="109"/>
      <c r="CN305" s="109"/>
      <c r="CO305" s="109"/>
      <c r="CP305" s="109"/>
      <c r="CQ305" s="109"/>
      <c r="CR305" s="109"/>
      <c r="CS305" s="109"/>
      <c r="CT305" s="109"/>
      <c r="CU305" s="109"/>
      <c r="CV305" s="109"/>
      <c r="CW305" s="109"/>
      <c r="CX305" s="109"/>
      <c r="CY305" s="109"/>
      <c r="CZ305" s="109"/>
      <c r="DA305" s="109"/>
      <c r="DB305" s="109"/>
      <c r="DC305" s="109"/>
      <c r="DD305" s="109"/>
      <c r="DE305" s="109"/>
      <c r="DF305" s="109"/>
      <c r="DG305" s="109"/>
      <c r="DH305" s="109"/>
      <c r="DI305" s="109"/>
      <c r="DJ305" s="109"/>
      <c r="DK305" s="109"/>
      <c r="DL305" s="109"/>
      <c r="DM305" s="109"/>
      <c r="DN305" s="109"/>
      <c r="DO305" s="109"/>
      <c r="DP305" s="109"/>
      <c r="DQ305" s="109"/>
      <c r="DR305" s="109"/>
      <c r="DS305" s="109"/>
      <c r="DT305" s="109"/>
      <c r="DU305" s="109"/>
      <c r="DV305" s="109"/>
      <c r="DW305" s="109"/>
      <c r="DX305" s="109"/>
      <c r="DY305" s="109"/>
      <c r="DZ305" s="109"/>
      <c r="EA305" s="109"/>
      <c r="EB305" s="109"/>
      <c r="EC305" s="109"/>
      <c r="ED305" s="109"/>
      <c r="EE305" s="109"/>
      <c r="EF305" s="109"/>
      <c r="EG305" s="109"/>
      <c r="EH305" s="109"/>
      <c r="EI305" s="109"/>
      <c r="EJ305" s="109"/>
      <c r="EK305" s="109"/>
      <c r="EL305" s="109"/>
      <c r="EM305" s="109"/>
      <c r="EN305" s="109"/>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c r="HH305" s="109"/>
      <c r="HI305" s="109"/>
      <c r="HJ305" s="109"/>
      <c r="HK305" s="109"/>
      <c r="HL305" s="109"/>
      <c r="HM305" s="109"/>
      <c r="HN305" s="109"/>
      <c r="HO305" s="109"/>
      <c r="HP305" s="109"/>
      <c r="HQ305" s="109"/>
      <c r="HR305" s="109"/>
      <c r="HS305" s="109"/>
      <c r="HT305" s="109"/>
      <c r="HU305" s="109"/>
      <c r="HV305" s="109"/>
      <c r="HW305" s="109"/>
      <c r="HX305" s="109"/>
      <c r="HY305" s="109"/>
      <c r="HZ305" s="109"/>
      <c r="IA305" s="109"/>
      <c r="IB305" s="109"/>
      <c r="IC305" s="109"/>
      <c r="ID305" s="109"/>
      <c r="IE305" s="109"/>
      <c r="IF305" s="109"/>
      <c r="IG305" s="109"/>
      <c r="IH305" s="109"/>
      <c r="II305" s="109"/>
      <c r="IJ305" s="109"/>
      <c r="IK305" s="109"/>
      <c r="IL305" s="109"/>
      <c r="IM305" s="109"/>
      <c r="IN305" s="109"/>
      <c r="IO305" s="109"/>
      <c r="IP305" s="109"/>
      <c r="IQ305" s="109"/>
      <c r="IR305" s="109"/>
      <c r="IS305" s="109"/>
      <c r="IT305" s="109"/>
      <c r="IU305" s="109"/>
      <c r="IV305" s="109"/>
    </row>
    <row r="306" spans="1:256" s="107" customFormat="1" x14ac:dyDescent="0.2">
      <c r="A306" s="106"/>
      <c r="B306" s="106"/>
      <c r="E306" s="19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09"/>
      <c r="BC306" s="109"/>
      <c r="BD306" s="109"/>
      <c r="BE306" s="109"/>
      <c r="BF306" s="109"/>
      <c r="BG306" s="109"/>
      <c r="BH306" s="109"/>
      <c r="BI306" s="109"/>
      <c r="BJ306" s="109"/>
      <c r="BK306" s="109"/>
      <c r="BL306" s="109"/>
      <c r="BM306" s="109"/>
      <c r="BN306" s="109"/>
      <c r="BO306" s="109"/>
      <c r="BP306" s="109"/>
      <c r="BQ306" s="109"/>
      <c r="BR306" s="109"/>
      <c r="BS306" s="109"/>
      <c r="BT306" s="109"/>
      <c r="BU306" s="109"/>
      <c r="BV306" s="109"/>
      <c r="BW306" s="109"/>
      <c r="BX306" s="109"/>
      <c r="BY306" s="109"/>
      <c r="BZ306" s="109"/>
      <c r="CA306" s="109"/>
      <c r="CB306" s="109"/>
      <c r="CC306" s="109"/>
      <c r="CD306" s="109"/>
      <c r="CE306" s="109"/>
      <c r="CF306" s="109"/>
      <c r="CG306" s="109"/>
      <c r="CH306" s="109"/>
      <c r="CI306" s="109"/>
      <c r="CJ306" s="109"/>
      <c r="CK306" s="109"/>
      <c r="CL306" s="109"/>
      <c r="CM306" s="109"/>
      <c r="CN306" s="109"/>
      <c r="CO306" s="109"/>
      <c r="CP306" s="109"/>
      <c r="CQ306" s="109"/>
      <c r="CR306" s="109"/>
      <c r="CS306" s="109"/>
      <c r="CT306" s="109"/>
      <c r="CU306" s="109"/>
      <c r="CV306" s="109"/>
      <c r="CW306" s="109"/>
      <c r="CX306" s="109"/>
      <c r="CY306" s="109"/>
      <c r="CZ306" s="109"/>
      <c r="DA306" s="109"/>
      <c r="DB306" s="109"/>
      <c r="DC306" s="109"/>
      <c r="DD306" s="109"/>
      <c r="DE306" s="109"/>
      <c r="DF306" s="109"/>
      <c r="DG306" s="109"/>
      <c r="DH306" s="109"/>
      <c r="DI306" s="109"/>
      <c r="DJ306" s="109"/>
      <c r="DK306" s="109"/>
      <c r="DL306" s="109"/>
      <c r="DM306" s="109"/>
      <c r="DN306" s="109"/>
      <c r="DO306" s="109"/>
      <c r="DP306" s="109"/>
      <c r="DQ306" s="109"/>
      <c r="DR306" s="109"/>
      <c r="DS306" s="109"/>
      <c r="DT306" s="109"/>
      <c r="DU306" s="109"/>
      <c r="DV306" s="109"/>
      <c r="DW306" s="109"/>
      <c r="DX306" s="109"/>
      <c r="DY306" s="109"/>
      <c r="DZ306" s="109"/>
      <c r="EA306" s="109"/>
      <c r="EB306" s="109"/>
      <c r="EC306" s="109"/>
      <c r="ED306" s="109"/>
      <c r="EE306" s="109"/>
      <c r="EF306" s="109"/>
      <c r="EG306" s="109"/>
      <c r="EH306" s="109"/>
      <c r="EI306" s="109"/>
      <c r="EJ306" s="109"/>
      <c r="EK306" s="109"/>
      <c r="EL306" s="109"/>
      <c r="EM306" s="109"/>
      <c r="EN306" s="109"/>
      <c r="EO306" s="109"/>
      <c r="EP306" s="109"/>
      <c r="EQ306" s="109"/>
      <c r="ER306" s="109"/>
      <c r="ES306" s="109"/>
      <c r="ET306" s="109"/>
      <c r="EU306" s="109"/>
      <c r="EV306" s="109"/>
      <c r="EW306" s="109"/>
      <c r="EX306" s="109"/>
      <c r="EY306" s="109"/>
      <c r="EZ306" s="109"/>
      <c r="FA306" s="109"/>
      <c r="FB306" s="109"/>
      <c r="FC306" s="109"/>
      <c r="FD306" s="109"/>
      <c r="FE306" s="109"/>
      <c r="FF306" s="109"/>
      <c r="FG306" s="109"/>
      <c r="FH306" s="109"/>
      <c r="FI306" s="109"/>
      <c r="FJ306" s="109"/>
      <c r="FK306" s="109"/>
      <c r="FL306" s="109"/>
      <c r="FM306" s="109"/>
      <c r="FN306" s="109"/>
      <c r="FO306" s="109"/>
      <c r="FP306" s="109"/>
      <c r="FQ306" s="109"/>
      <c r="FR306" s="109"/>
      <c r="FS306" s="109"/>
      <c r="FT306" s="109"/>
      <c r="FU306" s="109"/>
      <c r="FV306" s="109"/>
      <c r="FW306" s="109"/>
      <c r="FX306" s="109"/>
      <c r="FY306" s="109"/>
      <c r="FZ306" s="109"/>
      <c r="GA306" s="109"/>
      <c r="GB306" s="109"/>
      <c r="GC306" s="109"/>
      <c r="GD306" s="109"/>
      <c r="GE306" s="109"/>
      <c r="GF306" s="109"/>
      <c r="GG306" s="109"/>
      <c r="GH306" s="109"/>
      <c r="GI306" s="109"/>
      <c r="GJ306" s="109"/>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c r="HH306" s="109"/>
      <c r="HI306" s="109"/>
      <c r="HJ306" s="109"/>
      <c r="HK306" s="109"/>
      <c r="HL306" s="109"/>
      <c r="HM306" s="109"/>
      <c r="HN306" s="109"/>
      <c r="HO306" s="109"/>
      <c r="HP306" s="109"/>
      <c r="HQ306" s="109"/>
      <c r="HR306" s="109"/>
      <c r="HS306" s="109"/>
      <c r="HT306" s="109"/>
      <c r="HU306" s="109"/>
      <c r="HV306" s="109"/>
      <c r="HW306" s="109"/>
      <c r="HX306" s="109"/>
      <c r="HY306" s="109"/>
      <c r="HZ306" s="109"/>
      <c r="IA306" s="109"/>
      <c r="IB306" s="109"/>
      <c r="IC306" s="109"/>
      <c r="ID306" s="109"/>
      <c r="IE306" s="109"/>
      <c r="IF306" s="109"/>
      <c r="IG306" s="109"/>
      <c r="IH306" s="109"/>
      <c r="II306" s="109"/>
      <c r="IJ306" s="109"/>
      <c r="IK306" s="109"/>
      <c r="IL306" s="109"/>
      <c r="IM306" s="109"/>
      <c r="IN306" s="109"/>
      <c r="IO306" s="109"/>
      <c r="IP306" s="109"/>
      <c r="IQ306" s="109"/>
      <c r="IR306" s="109"/>
      <c r="IS306" s="109"/>
      <c r="IT306" s="109"/>
      <c r="IU306" s="109"/>
      <c r="IV306" s="109"/>
    </row>
    <row r="307" spans="1:256" s="107" customFormat="1" x14ac:dyDescent="0.2">
      <c r="A307" s="106"/>
      <c r="B307" s="106"/>
      <c r="E307" s="19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09"/>
      <c r="BU307" s="109"/>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09"/>
      <c r="DJ307" s="109"/>
      <c r="DK307" s="109"/>
      <c r="DL307" s="109"/>
      <c r="DM307" s="109"/>
      <c r="DN307" s="109"/>
      <c r="DO307" s="109"/>
      <c r="DP307" s="109"/>
      <c r="DQ307" s="109"/>
      <c r="DR307" s="109"/>
      <c r="DS307" s="109"/>
      <c r="DT307" s="109"/>
      <c r="DU307" s="109"/>
      <c r="DV307" s="109"/>
      <c r="DW307" s="109"/>
      <c r="DX307" s="109"/>
      <c r="DY307" s="109"/>
      <c r="DZ307" s="109"/>
      <c r="EA307" s="109"/>
      <c r="EB307" s="109"/>
      <c r="EC307" s="109"/>
      <c r="ED307" s="109"/>
      <c r="EE307" s="109"/>
      <c r="EF307" s="109"/>
      <c r="EG307" s="109"/>
      <c r="EH307" s="109"/>
      <c r="EI307" s="109"/>
      <c r="EJ307" s="109"/>
      <c r="EK307" s="109"/>
      <c r="EL307" s="109"/>
      <c r="EM307" s="109"/>
      <c r="EN307" s="109"/>
      <c r="EO307" s="109"/>
      <c r="EP307" s="109"/>
      <c r="EQ307" s="109"/>
      <c r="ER307" s="109"/>
      <c r="ES307" s="109"/>
      <c r="ET307" s="109"/>
      <c r="EU307" s="109"/>
      <c r="EV307" s="109"/>
      <c r="EW307" s="109"/>
      <c r="EX307" s="109"/>
      <c r="EY307" s="109"/>
      <c r="EZ307" s="109"/>
      <c r="FA307" s="109"/>
      <c r="FB307" s="109"/>
      <c r="FC307" s="109"/>
      <c r="FD307" s="109"/>
      <c r="FE307" s="109"/>
      <c r="FF307" s="109"/>
      <c r="FG307" s="109"/>
      <c r="FH307" s="109"/>
      <c r="FI307" s="109"/>
      <c r="FJ307" s="109"/>
      <c r="FK307" s="109"/>
      <c r="FL307" s="109"/>
      <c r="FM307" s="109"/>
      <c r="FN307" s="109"/>
      <c r="FO307" s="109"/>
      <c r="FP307" s="109"/>
      <c r="FQ307" s="109"/>
      <c r="FR307" s="109"/>
      <c r="FS307" s="109"/>
      <c r="FT307" s="109"/>
      <c r="FU307" s="109"/>
      <c r="FV307" s="109"/>
      <c r="FW307" s="109"/>
      <c r="FX307" s="109"/>
      <c r="FY307" s="109"/>
      <c r="FZ307" s="109"/>
      <c r="GA307" s="109"/>
      <c r="GB307" s="109"/>
      <c r="GC307" s="109"/>
      <c r="GD307" s="109"/>
      <c r="GE307" s="109"/>
      <c r="GF307" s="109"/>
      <c r="GG307" s="109"/>
      <c r="GH307" s="109"/>
      <c r="GI307" s="109"/>
      <c r="GJ307" s="109"/>
      <c r="GK307" s="109"/>
      <c r="GL307" s="109"/>
      <c r="GM307" s="109"/>
      <c r="GN307" s="109"/>
      <c r="GO307" s="109"/>
      <c r="GP307" s="109"/>
      <c r="GQ307" s="109"/>
      <c r="GR307" s="109"/>
      <c r="GS307" s="109"/>
      <c r="GT307" s="109"/>
      <c r="GU307" s="109"/>
      <c r="GV307" s="109"/>
      <c r="GW307" s="109"/>
      <c r="GX307" s="109"/>
      <c r="GY307" s="109"/>
      <c r="GZ307" s="109"/>
      <c r="HA307" s="109"/>
      <c r="HB307" s="109"/>
      <c r="HC307" s="109"/>
      <c r="HD307" s="109"/>
      <c r="HE307" s="109"/>
      <c r="HF307" s="109"/>
      <c r="HG307" s="109"/>
      <c r="HH307" s="109"/>
      <c r="HI307" s="109"/>
      <c r="HJ307" s="109"/>
      <c r="HK307" s="109"/>
      <c r="HL307" s="109"/>
      <c r="HM307" s="109"/>
      <c r="HN307" s="109"/>
      <c r="HO307" s="109"/>
      <c r="HP307" s="109"/>
      <c r="HQ307" s="109"/>
      <c r="HR307" s="109"/>
      <c r="HS307" s="109"/>
      <c r="HT307" s="109"/>
      <c r="HU307" s="109"/>
      <c r="HV307" s="109"/>
      <c r="HW307" s="109"/>
      <c r="HX307" s="109"/>
      <c r="HY307" s="109"/>
      <c r="HZ307" s="109"/>
      <c r="IA307" s="109"/>
      <c r="IB307" s="109"/>
      <c r="IC307" s="109"/>
      <c r="ID307" s="109"/>
      <c r="IE307" s="109"/>
      <c r="IF307" s="109"/>
      <c r="IG307" s="109"/>
      <c r="IH307" s="109"/>
      <c r="II307" s="109"/>
      <c r="IJ307" s="109"/>
      <c r="IK307" s="109"/>
      <c r="IL307" s="109"/>
      <c r="IM307" s="109"/>
      <c r="IN307" s="109"/>
      <c r="IO307" s="109"/>
      <c r="IP307" s="109"/>
      <c r="IQ307" s="109"/>
      <c r="IR307" s="109"/>
      <c r="IS307" s="109"/>
      <c r="IT307" s="109"/>
      <c r="IU307" s="109"/>
      <c r="IV307" s="109"/>
    </row>
    <row r="308" spans="1:256" s="107" customFormat="1" x14ac:dyDescent="0.2">
      <c r="A308" s="106"/>
      <c r="B308" s="106"/>
      <c r="E308" s="19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109"/>
      <c r="BB308" s="109"/>
      <c r="BC308" s="109"/>
      <c r="BD308" s="109"/>
      <c r="BE308" s="109"/>
      <c r="BF308" s="109"/>
      <c r="BG308" s="109"/>
      <c r="BH308" s="109"/>
      <c r="BI308" s="109"/>
      <c r="BJ308" s="109"/>
      <c r="BK308" s="109"/>
      <c r="BL308" s="109"/>
      <c r="BM308" s="109"/>
      <c r="BN308" s="109"/>
      <c r="BO308" s="109"/>
      <c r="BP308" s="109"/>
      <c r="BQ308" s="109"/>
      <c r="BR308" s="109"/>
      <c r="BS308" s="109"/>
      <c r="BT308" s="109"/>
      <c r="BU308" s="109"/>
      <c r="BV308" s="109"/>
      <c r="BW308" s="109"/>
      <c r="BX308" s="109"/>
      <c r="BY308" s="109"/>
      <c r="BZ308" s="109"/>
      <c r="CA308" s="109"/>
      <c r="CB308" s="109"/>
      <c r="CC308" s="109"/>
      <c r="CD308" s="109"/>
      <c r="CE308" s="109"/>
      <c r="CF308" s="109"/>
      <c r="CG308" s="109"/>
      <c r="CH308" s="109"/>
      <c r="CI308" s="109"/>
      <c r="CJ308" s="109"/>
      <c r="CK308" s="109"/>
      <c r="CL308" s="109"/>
      <c r="CM308" s="109"/>
      <c r="CN308" s="109"/>
      <c r="CO308" s="109"/>
      <c r="CP308" s="109"/>
      <c r="CQ308" s="109"/>
      <c r="CR308" s="109"/>
      <c r="CS308" s="109"/>
      <c r="CT308" s="109"/>
      <c r="CU308" s="109"/>
      <c r="CV308" s="109"/>
      <c r="CW308" s="109"/>
      <c r="CX308" s="109"/>
      <c r="CY308" s="109"/>
      <c r="CZ308" s="109"/>
      <c r="DA308" s="109"/>
      <c r="DB308" s="109"/>
      <c r="DC308" s="109"/>
      <c r="DD308" s="109"/>
      <c r="DE308" s="109"/>
      <c r="DF308" s="109"/>
      <c r="DG308" s="109"/>
      <c r="DH308" s="109"/>
      <c r="DI308" s="109"/>
      <c r="DJ308" s="109"/>
      <c r="DK308" s="109"/>
      <c r="DL308" s="109"/>
      <c r="DM308" s="109"/>
      <c r="DN308" s="109"/>
      <c r="DO308" s="109"/>
      <c r="DP308" s="109"/>
      <c r="DQ308" s="109"/>
      <c r="DR308" s="109"/>
      <c r="DS308" s="109"/>
      <c r="DT308" s="109"/>
      <c r="DU308" s="109"/>
      <c r="DV308" s="109"/>
      <c r="DW308" s="109"/>
      <c r="DX308" s="109"/>
      <c r="DY308" s="109"/>
      <c r="DZ308" s="109"/>
      <c r="EA308" s="109"/>
      <c r="EB308" s="109"/>
      <c r="EC308" s="109"/>
      <c r="ED308" s="109"/>
      <c r="EE308" s="109"/>
      <c r="EF308" s="109"/>
      <c r="EG308" s="109"/>
      <c r="EH308" s="109"/>
      <c r="EI308" s="109"/>
      <c r="EJ308" s="109"/>
      <c r="EK308" s="109"/>
      <c r="EL308" s="109"/>
      <c r="EM308" s="109"/>
      <c r="EN308" s="109"/>
      <c r="EO308" s="109"/>
      <c r="EP308" s="109"/>
      <c r="EQ308" s="109"/>
      <c r="ER308" s="109"/>
      <c r="ES308" s="109"/>
      <c r="ET308" s="109"/>
      <c r="EU308" s="109"/>
      <c r="EV308" s="109"/>
      <c r="EW308" s="109"/>
      <c r="EX308" s="109"/>
      <c r="EY308" s="109"/>
      <c r="EZ308" s="109"/>
      <c r="FA308" s="109"/>
      <c r="FB308" s="109"/>
      <c r="FC308" s="109"/>
      <c r="FD308" s="109"/>
      <c r="FE308" s="109"/>
      <c r="FF308" s="109"/>
      <c r="FG308" s="109"/>
      <c r="FH308" s="109"/>
      <c r="FI308" s="109"/>
      <c r="FJ308" s="109"/>
      <c r="FK308" s="109"/>
      <c r="FL308" s="109"/>
      <c r="FM308" s="109"/>
      <c r="FN308" s="109"/>
      <c r="FO308" s="109"/>
      <c r="FP308" s="109"/>
      <c r="FQ308" s="109"/>
      <c r="FR308" s="109"/>
      <c r="FS308" s="109"/>
      <c r="FT308" s="109"/>
      <c r="FU308" s="109"/>
      <c r="FV308" s="109"/>
      <c r="FW308" s="109"/>
      <c r="FX308" s="109"/>
      <c r="FY308" s="109"/>
      <c r="FZ308" s="109"/>
      <c r="GA308" s="109"/>
      <c r="GB308" s="109"/>
      <c r="GC308" s="109"/>
      <c r="GD308" s="109"/>
      <c r="GE308" s="109"/>
      <c r="GF308" s="109"/>
      <c r="GG308" s="109"/>
      <c r="GH308" s="109"/>
      <c r="GI308" s="109"/>
      <c r="GJ308" s="109"/>
      <c r="GK308" s="109"/>
      <c r="GL308" s="109"/>
      <c r="GM308" s="109"/>
      <c r="GN308" s="109"/>
      <c r="GO308" s="109"/>
      <c r="GP308" s="109"/>
      <c r="GQ308" s="109"/>
      <c r="GR308" s="109"/>
      <c r="GS308" s="109"/>
      <c r="GT308" s="109"/>
      <c r="GU308" s="109"/>
      <c r="GV308" s="109"/>
      <c r="GW308" s="109"/>
      <c r="GX308" s="109"/>
      <c r="GY308" s="109"/>
      <c r="GZ308" s="109"/>
      <c r="HA308" s="109"/>
      <c r="HB308" s="109"/>
      <c r="HC308" s="109"/>
      <c r="HD308" s="109"/>
      <c r="HE308" s="109"/>
      <c r="HF308" s="109"/>
      <c r="HG308" s="109"/>
      <c r="HH308" s="109"/>
      <c r="HI308" s="109"/>
      <c r="HJ308" s="109"/>
      <c r="HK308" s="109"/>
      <c r="HL308" s="109"/>
      <c r="HM308" s="109"/>
      <c r="HN308" s="109"/>
      <c r="HO308" s="109"/>
      <c r="HP308" s="109"/>
      <c r="HQ308" s="109"/>
      <c r="HR308" s="109"/>
      <c r="HS308" s="109"/>
      <c r="HT308" s="109"/>
      <c r="HU308" s="109"/>
      <c r="HV308" s="109"/>
      <c r="HW308" s="109"/>
      <c r="HX308" s="109"/>
      <c r="HY308" s="109"/>
      <c r="HZ308" s="109"/>
      <c r="IA308" s="109"/>
      <c r="IB308" s="109"/>
      <c r="IC308" s="109"/>
      <c r="ID308" s="109"/>
      <c r="IE308" s="109"/>
      <c r="IF308" s="109"/>
      <c r="IG308" s="109"/>
      <c r="IH308" s="109"/>
      <c r="II308" s="109"/>
      <c r="IJ308" s="109"/>
      <c r="IK308" s="109"/>
      <c r="IL308" s="109"/>
      <c r="IM308" s="109"/>
      <c r="IN308" s="109"/>
      <c r="IO308" s="109"/>
      <c r="IP308" s="109"/>
      <c r="IQ308" s="109"/>
      <c r="IR308" s="109"/>
      <c r="IS308" s="109"/>
      <c r="IT308" s="109"/>
      <c r="IU308" s="109"/>
      <c r="IV308" s="109"/>
    </row>
    <row r="309" spans="1:256" s="107" customFormat="1" x14ac:dyDescent="0.2">
      <c r="A309" s="106"/>
      <c r="B309" s="106"/>
      <c r="E309" s="19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109"/>
      <c r="BB309" s="109"/>
      <c r="BC309" s="109"/>
      <c r="BD309" s="109"/>
      <c r="BE309" s="109"/>
      <c r="BF309" s="109"/>
      <c r="BG309" s="109"/>
      <c r="BH309" s="109"/>
      <c r="BI309" s="109"/>
      <c r="BJ309" s="109"/>
      <c r="BK309" s="109"/>
      <c r="BL309" s="109"/>
      <c r="BM309" s="109"/>
      <c r="BN309" s="109"/>
      <c r="BO309" s="109"/>
      <c r="BP309" s="109"/>
      <c r="BQ309" s="109"/>
      <c r="BR309" s="109"/>
      <c r="BS309" s="109"/>
      <c r="BT309" s="109"/>
      <c r="BU309" s="109"/>
      <c r="BV309" s="109"/>
      <c r="BW309" s="109"/>
      <c r="BX309" s="109"/>
      <c r="BY309" s="109"/>
      <c r="BZ309" s="109"/>
      <c r="CA309" s="109"/>
      <c r="CB309" s="109"/>
      <c r="CC309" s="109"/>
      <c r="CD309" s="109"/>
      <c r="CE309" s="109"/>
      <c r="CF309" s="109"/>
      <c r="CG309" s="109"/>
      <c r="CH309" s="109"/>
      <c r="CI309" s="109"/>
      <c r="CJ309" s="109"/>
      <c r="CK309" s="109"/>
      <c r="CL309" s="109"/>
      <c r="CM309" s="109"/>
      <c r="CN309" s="109"/>
      <c r="CO309" s="109"/>
      <c r="CP309" s="109"/>
      <c r="CQ309" s="109"/>
      <c r="CR309" s="109"/>
      <c r="CS309" s="109"/>
      <c r="CT309" s="109"/>
      <c r="CU309" s="109"/>
      <c r="CV309" s="109"/>
      <c r="CW309" s="109"/>
      <c r="CX309" s="109"/>
      <c r="CY309" s="109"/>
      <c r="CZ309" s="109"/>
      <c r="DA309" s="109"/>
      <c r="DB309" s="109"/>
      <c r="DC309" s="109"/>
      <c r="DD309" s="109"/>
      <c r="DE309" s="109"/>
      <c r="DF309" s="109"/>
      <c r="DG309" s="109"/>
      <c r="DH309" s="109"/>
      <c r="DI309" s="109"/>
      <c r="DJ309" s="109"/>
      <c r="DK309" s="109"/>
      <c r="DL309" s="109"/>
      <c r="DM309" s="109"/>
      <c r="DN309" s="109"/>
      <c r="DO309" s="109"/>
      <c r="DP309" s="109"/>
      <c r="DQ309" s="109"/>
      <c r="DR309" s="109"/>
      <c r="DS309" s="109"/>
      <c r="DT309" s="109"/>
      <c r="DU309" s="109"/>
      <c r="DV309" s="109"/>
      <c r="DW309" s="109"/>
      <c r="DX309" s="109"/>
      <c r="DY309" s="109"/>
      <c r="DZ309" s="109"/>
      <c r="EA309" s="109"/>
      <c r="EB309" s="109"/>
      <c r="EC309" s="109"/>
      <c r="ED309" s="109"/>
      <c r="EE309" s="109"/>
      <c r="EF309" s="109"/>
      <c r="EG309" s="109"/>
      <c r="EH309" s="109"/>
      <c r="EI309" s="109"/>
      <c r="EJ309" s="109"/>
      <c r="EK309" s="109"/>
      <c r="EL309" s="109"/>
      <c r="EM309" s="109"/>
      <c r="EN309" s="109"/>
      <c r="EO309" s="109"/>
      <c r="EP309" s="109"/>
      <c r="EQ309" s="109"/>
      <c r="ER309" s="109"/>
      <c r="ES309" s="109"/>
      <c r="ET309" s="109"/>
      <c r="EU309" s="109"/>
      <c r="EV309" s="109"/>
      <c r="EW309" s="109"/>
      <c r="EX309" s="109"/>
      <c r="EY309" s="109"/>
      <c r="EZ309" s="109"/>
      <c r="FA309" s="109"/>
      <c r="FB309" s="109"/>
      <c r="FC309" s="109"/>
      <c r="FD309" s="109"/>
      <c r="FE309" s="109"/>
      <c r="FF309" s="109"/>
      <c r="FG309" s="109"/>
      <c r="FH309" s="109"/>
      <c r="FI309" s="109"/>
      <c r="FJ309" s="109"/>
      <c r="FK309" s="109"/>
      <c r="FL309" s="109"/>
      <c r="FM309" s="109"/>
      <c r="FN309" s="109"/>
      <c r="FO309" s="109"/>
      <c r="FP309" s="109"/>
      <c r="FQ309" s="109"/>
      <c r="FR309" s="109"/>
      <c r="FS309" s="109"/>
      <c r="FT309" s="109"/>
      <c r="FU309" s="109"/>
      <c r="FV309" s="109"/>
      <c r="FW309" s="109"/>
      <c r="FX309" s="109"/>
      <c r="FY309" s="109"/>
      <c r="FZ309" s="109"/>
      <c r="GA309" s="109"/>
      <c r="GB309" s="109"/>
      <c r="GC309" s="109"/>
      <c r="GD309" s="109"/>
      <c r="GE309" s="109"/>
      <c r="GF309" s="109"/>
      <c r="GG309" s="109"/>
      <c r="GH309" s="109"/>
      <c r="GI309" s="109"/>
      <c r="GJ309" s="109"/>
      <c r="GK309" s="109"/>
      <c r="GL309" s="109"/>
      <c r="GM309" s="109"/>
      <c r="GN309" s="109"/>
      <c r="GO309" s="109"/>
      <c r="GP309" s="109"/>
      <c r="GQ309" s="109"/>
      <c r="GR309" s="109"/>
      <c r="GS309" s="109"/>
      <c r="GT309" s="109"/>
      <c r="GU309" s="109"/>
      <c r="GV309" s="109"/>
      <c r="GW309" s="109"/>
      <c r="GX309" s="109"/>
      <c r="GY309" s="109"/>
      <c r="GZ309" s="109"/>
      <c r="HA309" s="109"/>
      <c r="HB309" s="109"/>
      <c r="HC309" s="109"/>
      <c r="HD309" s="109"/>
      <c r="HE309" s="109"/>
      <c r="HF309" s="109"/>
      <c r="HG309" s="109"/>
      <c r="HH309" s="109"/>
      <c r="HI309" s="109"/>
      <c r="HJ309" s="109"/>
      <c r="HK309" s="109"/>
      <c r="HL309" s="109"/>
      <c r="HM309" s="109"/>
      <c r="HN309" s="109"/>
      <c r="HO309" s="109"/>
      <c r="HP309" s="109"/>
      <c r="HQ309" s="109"/>
      <c r="HR309" s="109"/>
      <c r="HS309" s="109"/>
      <c r="HT309" s="109"/>
      <c r="HU309" s="109"/>
      <c r="HV309" s="109"/>
      <c r="HW309" s="109"/>
      <c r="HX309" s="109"/>
      <c r="HY309" s="109"/>
      <c r="HZ309" s="109"/>
      <c r="IA309" s="109"/>
      <c r="IB309" s="109"/>
      <c r="IC309" s="109"/>
      <c r="ID309" s="109"/>
      <c r="IE309" s="109"/>
      <c r="IF309" s="109"/>
      <c r="IG309" s="109"/>
      <c r="IH309" s="109"/>
      <c r="II309" s="109"/>
      <c r="IJ309" s="109"/>
      <c r="IK309" s="109"/>
      <c r="IL309" s="109"/>
      <c r="IM309" s="109"/>
      <c r="IN309" s="109"/>
      <c r="IO309" s="109"/>
      <c r="IP309" s="109"/>
      <c r="IQ309" s="109"/>
      <c r="IR309" s="109"/>
      <c r="IS309" s="109"/>
      <c r="IT309" s="109"/>
      <c r="IU309" s="109"/>
      <c r="IV309" s="109"/>
    </row>
    <row r="310" spans="1:256" s="107" customFormat="1" x14ac:dyDescent="0.2">
      <c r="A310" s="106"/>
      <c r="B310" s="106"/>
      <c r="E310" s="19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109"/>
      <c r="BB310" s="109"/>
      <c r="BC310" s="109"/>
      <c r="BD310" s="109"/>
      <c r="BE310" s="109"/>
      <c r="BF310" s="109"/>
      <c r="BG310" s="109"/>
      <c r="BH310" s="109"/>
      <c r="BI310" s="109"/>
      <c r="BJ310" s="109"/>
      <c r="BK310" s="109"/>
      <c r="BL310" s="109"/>
      <c r="BM310" s="109"/>
      <c r="BN310" s="109"/>
      <c r="BO310" s="109"/>
      <c r="BP310" s="109"/>
      <c r="BQ310" s="109"/>
      <c r="BR310" s="109"/>
      <c r="BS310" s="109"/>
      <c r="BT310" s="109"/>
      <c r="BU310" s="109"/>
      <c r="BV310" s="109"/>
      <c r="BW310" s="109"/>
      <c r="BX310" s="109"/>
      <c r="BY310" s="109"/>
      <c r="BZ310" s="109"/>
      <c r="CA310" s="109"/>
      <c r="CB310" s="109"/>
      <c r="CC310" s="109"/>
      <c r="CD310" s="109"/>
      <c r="CE310" s="109"/>
      <c r="CF310" s="109"/>
      <c r="CG310" s="109"/>
      <c r="CH310" s="109"/>
      <c r="CI310" s="109"/>
      <c r="CJ310" s="109"/>
      <c r="CK310" s="109"/>
      <c r="CL310" s="109"/>
      <c r="CM310" s="109"/>
      <c r="CN310" s="109"/>
      <c r="CO310" s="109"/>
      <c r="CP310" s="109"/>
      <c r="CQ310" s="109"/>
      <c r="CR310" s="109"/>
      <c r="CS310" s="109"/>
      <c r="CT310" s="109"/>
      <c r="CU310" s="109"/>
      <c r="CV310" s="109"/>
      <c r="CW310" s="109"/>
      <c r="CX310" s="109"/>
      <c r="CY310" s="109"/>
      <c r="CZ310" s="109"/>
      <c r="DA310" s="109"/>
      <c r="DB310" s="109"/>
      <c r="DC310" s="109"/>
      <c r="DD310" s="109"/>
      <c r="DE310" s="109"/>
      <c r="DF310" s="109"/>
      <c r="DG310" s="109"/>
      <c r="DH310" s="109"/>
      <c r="DI310" s="109"/>
      <c r="DJ310" s="109"/>
      <c r="DK310" s="109"/>
      <c r="DL310" s="109"/>
      <c r="DM310" s="109"/>
      <c r="DN310" s="109"/>
      <c r="DO310" s="109"/>
      <c r="DP310" s="109"/>
      <c r="DQ310" s="109"/>
      <c r="DR310" s="109"/>
      <c r="DS310" s="109"/>
      <c r="DT310" s="109"/>
      <c r="DU310" s="109"/>
      <c r="DV310" s="109"/>
      <c r="DW310" s="109"/>
      <c r="DX310" s="109"/>
      <c r="DY310" s="109"/>
      <c r="DZ310" s="109"/>
      <c r="EA310" s="109"/>
      <c r="EB310" s="109"/>
      <c r="EC310" s="109"/>
      <c r="ED310" s="109"/>
      <c r="EE310" s="109"/>
      <c r="EF310" s="109"/>
      <c r="EG310" s="109"/>
      <c r="EH310" s="109"/>
      <c r="EI310" s="109"/>
      <c r="EJ310" s="109"/>
      <c r="EK310" s="109"/>
      <c r="EL310" s="109"/>
      <c r="EM310" s="109"/>
      <c r="EN310" s="109"/>
      <c r="EO310" s="109"/>
      <c r="EP310" s="109"/>
      <c r="EQ310" s="109"/>
      <c r="ER310" s="109"/>
      <c r="ES310" s="109"/>
      <c r="ET310" s="109"/>
      <c r="EU310" s="109"/>
      <c r="EV310" s="109"/>
      <c r="EW310" s="109"/>
      <c r="EX310" s="109"/>
      <c r="EY310" s="109"/>
      <c r="EZ310" s="109"/>
      <c r="FA310" s="109"/>
      <c r="FB310" s="109"/>
      <c r="FC310" s="109"/>
      <c r="FD310" s="109"/>
      <c r="FE310" s="109"/>
      <c r="FF310" s="109"/>
      <c r="FG310" s="109"/>
      <c r="FH310" s="109"/>
      <c r="FI310" s="109"/>
      <c r="FJ310" s="109"/>
      <c r="FK310" s="109"/>
      <c r="FL310" s="109"/>
      <c r="FM310" s="109"/>
      <c r="FN310" s="109"/>
      <c r="FO310" s="109"/>
      <c r="FP310" s="109"/>
      <c r="FQ310" s="109"/>
      <c r="FR310" s="109"/>
      <c r="FS310" s="109"/>
      <c r="FT310" s="109"/>
      <c r="FU310" s="109"/>
      <c r="FV310" s="109"/>
      <c r="FW310" s="109"/>
      <c r="FX310" s="109"/>
      <c r="FY310" s="109"/>
      <c r="FZ310" s="109"/>
      <c r="GA310" s="109"/>
      <c r="GB310" s="109"/>
      <c r="GC310" s="109"/>
      <c r="GD310" s="109"/>
      <c r="GE310" s="109"/>
      <c r="GF310" s="109"/>
      <c r="GG310" s="109"/>
      <c r="GH310" s="109"/>
      <c r="GI310" s="109"/>
      <c r="GJ310" s="109"/>
      <c r="GK310" s="109"/>
      <c r="GL310" s="109"/>
      <c r="GM310" s="109"/>
      <c r="GN310" s="109"/>
      <c r="GO310" s="109"/>
      <c r="GP310" s="109"/>
      <c r="GQ310" s="109"/>
      <c r="GR310" s="109"/>
      <c r="GS310" s="109"/>
      <c r="GT310" s="109"/>
      <c r="GU310" s="109"/>
      <c r="GV310" s="109"/>
      <c r="GW310" s="109"/>
      <c r="GX310" s="109"/>
      <c r="GY310" s="109"/>
      <c r="GZ310" s="109"/>
      <c r="HA310" s="109"/>
      <c r="HB310" s="109"/>
      <c r="HC310" s="109"/>
      <c r="HD310" s="109"/>
      <c r="HE310" s="109"/>
      <c r="HF310" s="109"/>
      <c r="HG310" s="109"/>
      <c r="HH310" s="109"/>
      <c r="HI310" s="109"/>
      <c r="HJ310" s="109"/>
      <c r="HK310" s="109"/>
      <c r="HL310" s="109"/>
      <c r="HM310" s="109"/>
      <c r="HN310" s="109"/>
      <c r="HO310" s="109"/>
      <c r="HP310" s="109"/>
      <c r="HQ310" s="109"/>
      <c r="HR310" s="109"/>
      <c r="HS310" s="109"/>
      <c r="HT310" s="109"/>
      <c r="HU310" s="109"/>
      <c r="HV310" s="109"/>
      <c r="HW310" s="109"/>
      <c r="HX310" s="109"/>
      <c r="HY310" s="109"/>
      <c r="HZ310" s="109"/>
      <c r="IA310" s="109"/>
      <c r="IB310" s="109"/>
      <c r="IC310" s="109"/>
      <c r="ID310" s="109"/>
      <c r="IE310" s="109"/>
      <c r="IF310" s="109"/>
      <c r="IG310" s="109"/>
      <c r="IH310" s="109"/>
      <c r="II310" s="109"/>
      <c r="IJ310" s="109"/>
      <c r="IK310" s="109"/>
      <c r="IL310" s="109"/>
      <c r="IM310" s="109"/>
      <c r="IN310" s="109"/>
      <c r="IO310" s="109"/>
      <c r="IP310" s="109"/>
      <c r="IQ310" s="109"/>
      <c r="IR310" s="109"/>
      <c r="IS310" s="109"/>
      <c r="IT310" s="109"/>
      <c r="IU310" s="109"/>
      <c r="IV310" s="109"/>
    </row>
    <row r="311" spans="1:256" s="107" customFormat="1" x14ac:dyDescent="0.2">
      <c r="A311" s="106"/>
      <c r="B311" s="106"/>
      <c r="E311" s="19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c r="BG311" s="109"/>
      <c r="BH311" s="109"/>
      <c r="BI311" s="109"/>
      <c r="BJ311" s="109"/>
      <c r="BK311" s="109"/>
      <c r="BL311" s="109"/>
      <c r="BM311" s="109"/>
      <c r="BN311" s="109"/>
      <c r="BO311" s="109"/>
      <c r="BP311" s="109"/>
      <c r="BQ311" s="109"/>
      <c r="BR311" s="109"/>
      <c r="BS311" s="109"/>
      <c r="BT311" s="109"/>
      <c r="BU311" s="109"/>
      <c r="BV311" s="109"/>
      <c r="BW311" s="109"/>
      <c r="BX311" s="109"/>
      <c r="BY311" s="109"/>
      <c r="BZ311" s="109"/>
      <c r="CA311" s="109"/>
      <c r="CB311" s="109"/>
      <c r="CC311" s="109"/>
      <c r="CD311" s="109"/>
      <c r="CE311" s="109"/>
      <c r="CF311" s="109"/>
      <c r="CG311" s="109"/>
      <c r="CH311" s="109"/>
      <c r="CI311" s="109"/>
      <c r="CJ311" s="109"/>
      <c r="CK311" s="109"/>
      <c r="CL311" s="109"/>
      <c r="CM311" s="109"/>
      <c r="CN311" s="109"/>
      <c r="CO311" s="109"/>
      <c r="CP311" s="109"/>
      <c r="CQ311" s="109"/>
      <c r="CR311" s="109"/>
      <c r="CS311" s="109"/>
      <c r="CT311" s="109"/>
      <c r="CU311" s="109"/>
      <c r="CV311" s="109"/>
      <c r="CW311" s="109"/>
      <c r="CX311" s="109"/>
      <c r="CY311" s="109"/>
      <c r="CZ311" s="109"/>
      <c r="DA311" s="109"/>
      <c r="DB311" s="109"/>
      <c r="DC311" s="109"/>
      <c r="DD311" s="109"/>
      <c r="DE311" s="109"/>
      <c r="DF311" s="109"/>
      <c r="DG311" s="109"/>
      <c r="DH311" s="109"/>
      <c r="DI311" s="109"/>
      <c r="DJ311" s="109"/>
      <c r="DK311" s="109"/>
      <c r="DL311" s="109"/>
      <c r="DM311" s="109"/>
      <c r="DN311" s="109"/>
      <c r="DO311" s="109"/>
      <c r="DP311" s="109"/>
      <c r="DQ311" s="109"/>
      <c r="DR311" s="109"/>
      <c r="DS311" s="109"/>
      <c r="DT311" s="109"/>
      <c r="DU311" s="109"/>
      <c r="DV311" s="109"/>
      <c r="DW311" s="109"/>
      <c r="DX311" s="109"/>
      <c r="DY311" s="109"/>
      <c r="DZ311" s="109"/>
      <c r="EA311" s="109"/>
      <c r="EB311" s="109"/>
      <c r="EC311" s="109"/>
      <c r="ED311" s="109"/>
      <c r="EE311" s="109"/>
      <c r="EF311" s="109"/>
      <c r="EG311" s="109"/>
      <c r="EH311" s="109"/>
      <c r="EI311" s="109"/>
      <c r="EJ311" s="109"/>
      <c r="EK311" s="109"/>
      <c r="EL311" s="109"/>
      <c r="EM311" s="109"/>
      <c r="EN311" s="109"/>
      <c r="EO311" s="109"/>
      <c r="EP311" s="109"/>
      <c r="EQ311" s="109"/>
      <c r="ER311" s="109"/>
      <c r="ES311" s="109"/>
      <c r="ET311" s="109"/>
      <c r="EU311" s="109"/>
      <c r="EV311" s="109"/>
      <c r="EW311" s="109"/>
      <c r="EX311" s="109"/>
      <c r="EY311" s="109"/>
      <c r="EZ311" s="109"/>
      <c r="FA311" s="109"/>
      <c r="FB311" s="109"/>
      <c r="FC311" s="109"/>
      <c r="FD311" s="109"/>
      <c r="FE311" s="109"/>
      <c r="FF311" s="109"/>
      <c r="FG311" s="109"/>
      <c r="FH311" s="109"/>
      <c r="FI311" s="109"/>
      <c r="FJ311" s="109"/>
      <c r="FK311" s="109"/>
      <c r="FL311" s="109"/>
      <c r="FM311" s="109"/>
      <c r="FN311" s="109"/>
      <c r="FO311" s="109"/>
      <c r="FP311" s="109"/>
      <c r="FQ311" s="109"/>
      <c r="FR311" s="109"/>
      <c r="FS311" s="109"/>
      <c r="FT311" s="109"/>
      <c r="FU311" s="109"/>
      <c r="FV311" s="109"/>
      <c r="FW311" s="109"/>
      <c r="FX311" s="109"/>
      <c r="FY311" s="109"/>
      <c r="FZ311" s="109"/>
      <c r="GA311" s="109"/>
      <c r="GB311" s="109"/>
      <c r="GC311" s="109"/>
      <c r="GD311" s="109"/>
      <c r="GE311" s="109"/>
      <c r="GF311" s="109"/>
      <c r="GG311" s="109"/>
      <c r="GH311" s="109"/>
      <c r="GI311" s="109"/>
      <c r="GJ311" s="109"/>
      <c r="GK311" s="109"/>
      <c r="GL311" s="109"/>
      <c r="GM311" s="109"/>
      <c r="GN311" s="109"/>
      <c r="GO311" s="109"/>
      <c r="GP311" s="109"/>
      <c r="GQ311" s="109"/>
      <c r="GR311" s="109"/>
      <c r="GS311" s="109"/>
      <c r="GT311" s="109"/>
      <c r="GU311" s="109"/>
      <c r="GV311" s="109"/>
      <c r="GW311" s="109"/>
      <c r="GX311" s="109"/>
      <c r="GY311" s="109"/>
      <c r="GZ311" s="109"/>
      <c r="HA311" s="109"/>
      <c r="HB311" s="109"/>
      <c r="HC311" s="109"/>
      <c r="HD311" s="109"/>
      <c r="HE311" s="109"/>
      <c r="HF311" s="109"/>
      <c r="HG311" s="109"/>
      <c r="HH311" s="109"/>
      <c r="HI311" s="109"/>
      <c r="HJ311" s="109"/>
      <c r="HK311" s="109"/>
      <c r="HL311" s="109"/>
      <c r="HM311" s="109"/>
      <c r="HN311" s="109"/>
      <c r="HO311" s="109"/>
      <c r="HP311" s="109"/>
      <c r="HQ311" s="109"/>
      <c r="HR311" s="109"/>
      <c r="HS311" s="109"/>
      <c r="HT311" s="109"/>
      <c r="HU311" s="109"/>
      <c r="HV311" s="109"/>
      <c r="HW311" s="109"/>
      <c r="HX311" s="109"/>
      <c r="HY311" s="109"/>
      <c r="HZ311" s="109"/>
      <c r="IA311" s="109"/>
      <c r="IB311" s="109"/>
      <c r="IC311" s="109"/>
      <c r="ID311" s="109"/>
      <c r="IE311" s="109"/>
      <c r="IF311" s="109"/>
      <c r="IG311" s="109"/>
      <c r="IH311" s="109"/>
      <c r="II311" s="109"/>
      <c r="IJ311" s="109"/>
      <c r="IK311" s="109"/>
      <c r="IL311" s="109"/>
      <c r="IM311" s="109"/>
      <c r="IN311" s="109"/>
      <c r="IO311" s="109"/>
      <c r="IP311" s="109"/>
      <c r="IQ311" s="109"/>
      <c r="IR311" s="109"/>
      <c r="IS311" s="109"/>
      <c r="IT311" s="109"/>
      <c r="IU311" s="109"/>
      <c r="IV311" s="109"/>
    </row>
    <row r="312" spans="1:256" s="107" customFormat="1" x14ac:dyDescent="0.2">
      <c r="A312" s="106"/>
      <c r="B312" s="106"/>
      <c r="E312" s="19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9"/>
      <c r="AO312" s="109"/>
      <c r="AP312" s="109"/>
      <c r="AQ312" s="109"/>
      <c r="AR312" s="109"/>
      <c r="AS312" s="109"/>
      <c r="AT312" s="109"/>
      <c r="AU312" s="109"/>
      <c r="AV312" s="109"/>
      <c r="AW312" s="109"/>
      <c r="AX312" s="109"/>
      <c r="AY312" s="109"/>
      <c r="AZ312" s="109"/>
      <c r="BA312" s="109"/>
      <c r="BB312" s="109"/>
      <c r="BC312" s="109"/>
      <c r="BD312" s="109"/>
      <c r="BE312" s="109"/>
      <c r="BF312" s="109"/>
      <c r="BG312" s="109"/>
      <c r="BH312" s="109"/>
      <c r="BI312" s="109"/>
      <c r="BJ312" s="109"/>
      <c r="BK312" s="109"/>
      <c r="BL312" s="109"/>
      <c r="BM312" s="109"/>
      <c r="BN312" s="109"/>
      <c r="BO312" s="109"/>
      <c r="BP312" s="109"/>
      <c r="BQ312" s="109"/>
      <c r="BR312" s="109"/>
      <c r="BS312" s="109"/>
      <c r="BT312" s="109"/>
      <c r="BU312" s="109"/>
      <c r="BV312" s="109"/>
      <c r="BW312" s="109"/>
      <c r="BX312" s="109"/>
      <c r="BY312" s="109"/>
      <c r="BZ312" s="109"/>
      <c r="CA312" s="109"/>
      <c r="CB312" s="109"/>
      <c r="CC312" s="109"/>
      <c r="CD312" s="109"/>
      <c r="CE312" s="109"/>
      <c r="CF312" s="109"/>
      <c r="CG312" s="109"/>
      <c r="CH312" s="109"/>
      <c r="CI312" s="109"/>
      <c r="CJ312" s="109"/>
      <c r="CK312" s="109"/>
      <c r="CL312" s="109"/>
      <c r="CM312" s="109"/>
      <c r="CN312" s="109"/>
      <c r="CO312" s="109"/>
      <c r="CP312" s="109"/>
      <c r="CQ312" s="109"/>
      <c r="CR312" s="109"/>
      <c r="CS312" s="109"/>
      <c r="CT312" s="109"/>
      <c r="CU312" s="109"/>
      <c r="CV312" s="109"/>
      <c r="CW312" s="109"/>
      <c r="CX312" s="109"/>
      <c r="CY312" s="109"/>
      <c r="CZ312" s="109"/>
      <c r="DA312" s="109"/>
      <c r="DB312" s="109"/>
      <c r="DC312" s="109"/>
      <c r="DD312" s="109"/>
      <c r="DE312" s="109"/>
      <c r="DF312" s="109"/>
      <c r="DG312" s="109"/>
      <c r="DH312" s="109"/>
      <c r="DI312" s="109"/>
      <c r="DJ312" s="109"/>
      <c r="DK312" s="109"/>
      <c r="DL312" s="109"/>
      <c r="DM312" s="109"/>
      <c r="DN312" s="109"/>
      <c r="DO312" s="109"/>
      <c r="DP312" s="109"/>
      <c r="DQ312" s="109"/>
      <c r="DR312" s="109"/>
      <c r="DS312" s="109"/>
      <c r="DT312" s="109"/>
      <c r="DU312" s="109"/>
      <c r="DV312" s="109"/>
      <c r="DW312" s="109"/>
      <c r="DX312" s="109"/>
      <c r="DY312" s="109"/>
      <c r="DZ312" s="109"/>
      <c r="EA312" s="109"/>
      <c r="EB312" s="109"/>
      <c r="EC312" s="109"/>
      <c r="ED312" s="109"/>
      <c r="EE312" s="109"/>
      <c r="EF312" s="109"/>
      <c r="EG312" s="109"/>
      <c r="EH312" s="109"/>
      <c r="EI312" s="109"/>
      <c r="EJ312" s="109"/>
      <c r="EK312" s="109"/>
      <c r="EL312" s="109"/>
      <c r="EM312" s="109"/>
      <c r="EN312" s="109"/>
      <c r="EO312" s="109"/>
      <c r="EP312" s="109"/>
      <c r="EQ312" s="109"/>
      <c r="ER312" s="109"/>
      <c r="ES312" s="109"/>
      <c r="ET312" s="109"/>
      <c r="EU312" s="109"/>
      <c r="EV312" s="109"/>
      <c r="EW312" s="109"/>
      <c r="EX312" s="109"/>
      <c r="EY312" s="109"/>
      <c r="EZ312" s="109"/>
      <c r="FA312" s="109"/>
      <c r="FB312" s="109"/>
      <c r="FC312" s="109"/>
      <c r="FD312" s="109"/>
      <c r="FE312" s="109"/>
      <c r="FF312" s="109"/>
      <c r="FG312" s="109"/>
      <c r="FH312" s="109"/>
      <c r="FI312" s="109"/>
      <c r="FJ312" s="109"/>
      <c r="FK312" s="109"/>
      <c r="FL312" s="109"/>
      <c r="FM312" s="109"/>
      <c r="FN312" s="109"/>
      <c r="FO312" s="109"/>
      <c r="FP312" s="109"/>
      <c r="FQ312" s="109"/>
      <c r="FR312" s="109"/>
      <c r="FS312" s="109"/>
      <c r="FT312" s="109"/>
      <c r="FU312" s="109"/>
      <c r="FV312" s="109"/>
      <c r="FW312" s="109"/>
      <c r="FX312" s="109"/>
      <c r="FY312" s="109"/>
      <c r="FZ312" s="109"/>
      <c r="GA312" s="109"/>
      <c r="GB312" s="109"/>
      <c r="GC312" s="109"/>
      <c r="GD312" s="109"/>
      <c r="GE312" s="109"/>
      <c r="GF312" s="109"/>
      <c r="GG312" s="109"/>
      <c r="GH312" s="109"/>
      <c r="GI312" s="109"/>
      <c r="GJ312" s="109"/>
      <c r="GK312" s="109"/>
      <c r="GL312" s="109"/>
      <c r="GM312" s="109"/>
      <c r="GN312" s="109"/>
      <c r="GO312" s="109"/>
      <c r="GP312" s="109"/>
      <c r="GQ312" s="109"/>
      <c r="GR312" s="109"/>
      <c r="GS312" s="109"/>
      <c r="GT312" s="109"/>
      <c r="GU312" s="109"/>
      <c r="GV312" s="109"/>
      <c r="GW312" s="109"/>
      <c r="GX312" s="109"/>
      <c r="GY312" s="109"/>
      <c r="GZ312" s="109"/>
      <c r="HA312" s="109"/>
      <c r="HB312" s="109"/>
      <c r="HC312" s="109"/>
      <c r="HD312" s="109"/>
      <c r="HE312" s="109"/>
      <c r="HF312" s="109"/>
      <c r="HG312" s="109"/>
      <c r="HH312" s="109"/>
      <c r="HI312" s="109"/>
      <c r="HJ312" s="109"/>
      <c r="HK312" s="109"/>
      <c r="HL312" s="109"/>
      <c r="HM312" s="109"/>
      <c r="HN312" s="109"/>
      <c r="HO312" s="109"/>
      <c r="HP312" s="109"/>
      <c r="HQ312" s="109"/>
      <c r="HR312" s="109"/>
      <c r="HS312" s="109"/>
      <c r="HT312" s="109"/>
      <c r="HU312" s="109"/>
      <c r="HV312" s="109"/>
      <c r="HW312" s="109"/>
      <c r="HX312" s="109"/>
      <c r="HY312" s="109"/>
      <c r="HZ312" s="109"/>
      <c r="IA312" s="109"/>
      <c r="IB312" s="109"/>
      <c r="IC312" s="109"/>
      <c r="ID312" s="109"/>
      <c r="IE312" s="109"/>
      <c r="IF312" s="109"/>
      <c r="IG312" s="109"/>
      <c r="IH312" s="109"/>
      <c r="II312" s="109"/>
      <c r="IJ312" s="109"/>
      <c r="IK312" s="109"/>
      <c r="IL312" s="109"/>
      <c r="IM312" s="109"/>
      <c r="IN312" s="109"/>
      <c r="IO312" s="109"/>
      <c r="IP312" s="109"/>
      <c r="IQ312" s="109"/>
      <c r="IR312" s="109"/>
      <c r="IS312" s="109"/>
      <c r="IT312" s="109"/>
      <c r="IU312" s="109"/>
      <c r="IV312" s="109"/>
    </row>
    <row r="313" spans="1:256" s="107" customFormat="1" x14ac:dyDescent="0.2">
      <c r="A313" s="106"/>
      <c r="B313" s="106"/>
      <c r="E313" s="19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109"/>
      <c r="BB313" s="109"/>
      <c r="BC313" s="109"/>
      <c r="BD313" s="109"/>
      <c r="BE313" s="109"/>
      <c r="BF313" s="109"/>
      <c r="BG313" s="109"/>
      <c r="BH313" s="109"/>
      <c r="BI313" s="109"/>
      <c r="BJ313" s="109"/>
      <c r="BK313" s="109"/>
      <c r="BL313" s="109"/>
      <c r="BM313" s="109"/>
      <c r="BN313" s="109"/>
      <c r="BO313" s="109"/>
      <c r="BP313" s="109"/>
      <c r="BQ313" s="109"/>
      <c r="BR313" s="109"/>
      <c r="BS313" s="109"/>
      <c r="BT313" s="109"/>
      <c r="BU313" s="109"/>
      <c r="BV313" s="109"/>
      <c r="BW313" s="109"/>
      <c r="BX313" s="109"/>
      <c r="BY313" s="109"/>
      <c r="BZ313" s="109"/>
      <c r="CA313" s="109"/>
      <c r="CB313" s="109"/>
      <c r="CC313" s="109"/>
      <c r="CD313" s="109"/>
      <c r="CE313" s="109"/>
      <c r="CF313" s="109"/>
      <c r="CG313" s="109"/>
      <c r="CH313" s="109"/>
      <c r="CI313" s="109"/>
      <c r="CJ313" s="109"/>
      <c r="CK313" s="109"/>
      <c r="CL313" s="109"/>
      <c r="CM313" s="109"/>
      <c r="CN313" s="109"/>
      <c r="CO313" s="109"/>
      <c r="CP313" s="109"/>
      <c r="CQ313" s="109"/>
      <c r="CR313" s="109"/>
      <c r="CS313" s="109"/>
      <c r="CT313" s="109"/>
      <c r="CU313" s="109"/>
      <c r="CV313" s="109"/>
      <c r="CW313" s="109"/>
      <c r="CX313" s="109"/>
      <c r="CY313" s="109"/>
      <c r="CZ313" s="109"/>
      <c r="DA313" s="109"/>
      <c r="DB313" s="109"/>
      <c r="DC313" s="109"/>
      <c r="DD313" s="109"/>
      <c r="DE313" s="109"/>
      <c r="DF313" s="109"/>
      <c r="DG313" s="109"/>
      <c r="DH313" s="109"/>
      <c r="DI313" s="109"/>
      <c r="DJ313" s="109"/>
      <c r="DK313" s="109"/>
      <c r="DL313" s="109"/>
      <c r="DM313" s="109"/>
      <c r="DN313" s="109"/>
      <c r="DO313" s="109"/>
      <c r="DP313" s="109"/>
      <c r="DQ313" s="109"/>
      <c r="DR313" s="109"/>
      <c r="DS313" s="109"/>
      <c r="DT313" s="109"/>
      <c r="DU313" s="109"/>
      <c r="DV313" s="109"/>
      <c r="DW313" s="109"/>
      <c r="DX313" s="109"/>
      <c r="DY313" s="109"/>
      <c r="DZ313" s="109"/>
      <c r="EA313" s="109"/>
      <c r="EB313" s="109"/>
      <c r="EC313" s="109"/>
      <c r="ED313" s="109"/>
      <c r="EE313" s="109"/>
      <c r="EF313" s="109"/>
      <c r="EG313" s="109"/>
      <c r="EH313" s="109"/>
      <c r="EI313" s="109"/>
      <c r="EJ313" s="109"/>
      <c r="EK313" s="109"/>
      <c r="EL313" s="109"/>
      <c r="EM313" s="109"/>
      <c r="EN313" s="109"/>
      <c r="EO313" s="109"/>
      <c r="EP313" s="109"/>
      <c r="EQ313" s="109"/>
      <c r="ER313" s="109"/>
      <c r="ES313" s="109"/>
      <c r="ET313" s="109"/>
      <c r="EU313" s="109"/>
      <c r="EV313" s="109"/>
      <c r="EW313" s="109"/>
      <c r="EX313" s="109"/>
      <c r="EY313" s="109"/>
      <c r="EZ313" s="109"/>
      <c r="FA313" s="109"/>
      <c r="FB313" s="109"/>
      <c r="FC313" s="109"/>
      <c r="FD313" s="109"/>
      <c r="FE313" s="109"/>
      <c r="FF313" s="109"/>
      <c r="FG313" s="109"/>
      <c r="FH313" s="109"/>
      <c r="FI313" s="109"/>
      <c r="FJ313" s="109"/>
      <c r="FK313" s="109"/>
      <c r="FL313" s="109"/>
      <c r="FM313" s="109"/>
      <c r="FN313" s="109"/>
      <c r="FO313" s="109"/>
      <c r="FP313" s="109"/>
      <c r="FQ313" s="109"/>
      <c r="FR313" s="109"/>
      <c r="FS313" s="109"/>
      <c r="FT313" s="109"/>
      <c r="FU313" s="109"/>
      <c r="FV313" s="109"/>
      <c r="FW313" s="109"/>
      <c r="FX313" s="109"/>
      <c r="FY313" s="109"/>
      <c r="FZ313" s="109"/>
      <c r="GA313" s="109"/>
      <c r="GB313" s="109"/>
      <c r="GC313" s="109"/>
      <c r="GD313" s="109"/>
      <c r="GE313" s="109"/>
      <c r="GF313" s="109"/>
      <c r="GG313" s="109"/>
      <c r="GH313" s="109"/>
      <c r="GI313" s="109"/>
      <c r="GJ313" s="109"/>
      <c r="GK313" s="109"/>
      <c r="GL313" s="109"/>
      <c r="GM313" s="109"/>
      <c r="GN313" s="109"/>
      <c r="GO313" s="109"/>
      <c r="GP313" s="109"/>
      <c r="GQ313" s="109"/>
      <c r="GR313" s="109"/>
      <c r="GS313" s="109"/>
      <c r="GT313" s="109"/>
      <c r="GU313" s="109"/>
      <c r="GV313" s="109"/>
      <c r="GW313" s="109"/>
      <c r="GX313" s="109"/>
      <c r="GY313" s="109"/>
      <c r="GZ313" s="109"/>
      <c r="HA313" s="109"/>
      <c r="HB313" s="109"/>
      <c r="HC313" s="109"/>
      <c r="HD313" s="109"/>
      <c r="HE313" s="109"/>
      <c r="HF313" s="109"/>
      <c r="HG313" s="109"/>
      <c r="HH313" s="109"/>
      <c r="HI313" s="109"/>
      <c r="HJ313" s="109"/>
      <c r="HK313" s="109"/>
      <c r="HL313" s="109"/>
      <c r="HM313" s="109"/>
      <c r="HN313" s="109"/>
      <c r="HO313" s="109"/>
      <c r="HP313" s="109"/>
      <c r="HQ313" s="109"/>
      <c r="HR313" s="109"/>
      <c r="HS313" s="109"/>
      <c r="HT313" s="109"/>
      <c r="HU313" s="109"/>
      <c r="HV313" s="109"/>
      <c r="HW313" s="109"/>
      <c r="HX313" s="109"/>
      <c r="HY313" s="109"/>
      <c r="HZ313" s="109"/>
      <c r="IA313" s="109"/>
      <c r="IB313" s="109"/>
      <c r="IC313" s="109"/>
      <c r="ID313" s="109"/>
      <c r="IE313" s="109"/>
      <c r="IF313" s="109"/>
      <c r="IG313" s="109"/>
      <c r="IH313" s="109"/>
      <c r="II313" s="109"/>
      <c r="IJ313" s="109"/>
      <c r="IK313" s="109"/>
      <c r="IL313" s="109"/>
      <c r="IM313" s="109"/>
      <c r="IN313" s="109"/>
      <c r="IO313" s="109"/>
      <c r="IP313" s="109"/>
      <c r="IQ313" s="109"/>
      <c r="IR313" s="109"/>
      <c r="IS313" s="109"/>
      <c r="IT313" s="109"/>
      <c r="IU313" s="109"/>
      <c r="IV313" s="109"/>
    </row>
    <row r="314" spans="1:256" s="107" customFormat="1" x14ac:dyDescent="0.2">
      <c r="A314" s="106"/>
      <c r="B314" s="106"/>
      <c r="E314" s="19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109"/>
      <c r="BB314" s="109"/>
      <c r="BC314" s="109"/>
      <c r="BD314" s="109"/>
      <c r="BE314" s="109"/>
      <c r="BF314" s="109"/>
      <c r="BG314" s="109"/>
      <c r="BH314" s="109"/>
      <c r="BI314" s="109"/>
      <c r="BJ314" s="109"/>
      <c r="BK314" s="109"/>
      <c r="BL314" s="109"/>
      <c r="BM314" s="109"/>
      <c r="BN314" s="109"/>
      <c r="BO314" s="109"/>
      <c r="BP314" s="109"/>
      <c r="BQ314" s="109"/>
      <c r="BR314" s="109"/>
      <c r="BS314" s="109"/>
      <c r="BT314" s="109"/>
      <c r="BU314" s="109"/>
      <c r="BV314" s="109"/>
      <c r="BW314" s="109"/>
      <c r="BX314" s="109"/>
      <c r="BY314" s="109"/>
      <c r="BZ314" s="109"/>
      <c r="CA314" s="109"/>
      <c r="CB314" s="109"/>
      <c r="CC314" s="109"/>
      <c r="CD314" s="109"/>
      <c r="CE314" s="109"/>
      <c r="CF314" s="109"/>
      <c r="CG314" s="109"/>
      <c r="CH314" s="109"/>
      <c r="CI314" s="109"/>
      <c r="CJ314" s="109"/>
      <c r="CK314" s="109"/>
      <c r="CL314" s="109"/>
      <c r="CM314" s="109"/>
      <c r="CN314" s="109"/>
      <c r="CO314" s="109"/>
      <c r="CP314" s="109"/>
      <c r="CQ314" s="109"/>
      <c r="CR314" s="109"/>
      <c r="CS314" s="109"/>
      <c r="CT314" s="109"/>
      <c r="CU314" s="109"/>
      <c r="CV314" s="109"/>
      <c r="CW314" s="109"/>
      <c r="CX314" s="109"/>
      <c r="CY314" s="109"/>
      <c r="CZ314" s="109"/>
      <c r="DA314" s="109"/>
      <c r="DB314" s="109"/>
      <c r="DC314" s="109"/>
      <c r="DD314" s="109"/>
      <c r="DE314" s="109"/>
      <c r="DF314" s="109"/>
      <c r="DG314" s="109"/>
      <c r="DH314" s="109"/>
      <c r="DI314" s="109"/>
      <c r="DJ314" s="109"/>
      <c r="DK314" s="109"/>
      <c r="DL314" s="109"/>
      <c r="DM314" s="109"/>
      <c r="DN314" s="109"/>
      <c r="DO314" s="109"/>
      <c r="DP314" s="109"/>
      <c r="DQ314" s="109"/>
      <c r="DR314" s="109"/>
      <c r="DS314" s="109"/>
      <c r="DT314" s="109"/>
      <c r="DU314" s="109"/>
      <c r="DV314" s="109"/>
      <c r="DW314" s="109"/>
      <c r="DX314" s="109"/>
      <c r="DY314" s="109"/>
      <c r="DZ314" s="109"/>
      <c r="EA314" s="109"/>
      <c r="EB314" s="109"/>
      <c r="EC314" s="109"/>
      <c r="ED314" s="109"/>
      <c r="EE314" s="109"/>
      <c r="EF314" s="109"/>
      <c r="EG314" s="109"/>
      <c r="EH314" s="109"/>
      <c r="EI314" s="109"/>
      <c r="EJ314" s="109"/>
      <c r="EK314" s="109"/>
      <c r="EL314" s="109"/>
      <c r="EM314" s="109"/>
      <c r="EN314" s="109"/>
      <c r="EO314" s="109"/>
      <c r="EP314" s="109"/>
      <c r="EQ314" s="109"/>
      <c r="ER314" s="109"/>
      <c r="ES314" s="109"/>
      <c r="ET314" s="109"/>
      <c r="EU314" s="109"/>
      <c r="EV314" s="109"/>
      <c r="EW314" s="109"/>
      <c r="EX314" s="109"/>
      <c r="EY314" s="109"/>
      <c r="EZ314" s="109"/>
      <c r="FA314" s="109"/>
      <c r="FB314" s="109"/>
      <c r="FC314" s="109"/>
      <c r="FD314" s="109"/>
      <c r="FE314" s="109"/>
      <c r="FF314" s="109"/>
      <c r="FG314" s="109"/>
      <c r="FH314" s="109"/>
      <c r="FI314" s="109"/>
      <c r="FJ314" s="109"/>
      <c r="FK314" s="109"/>
      <c r="FL314" s="109"/>
      <c r="FM314" s="109"/>
      <c r="FN314" s="109"/>
      <c r="FO314" s="109"/>
      <c r="FP314" s="109"/>
      <c r="FQ314" s="109"/>
      <c r="FR314" s="109"/>
      <c r="FS314" s="109"/>
      <c r="FT314" s="109"/>
      <c r="FU314" s="109"/>
      <c r="FV314" s="109"/>
      <c r="FW314" s="109"/>
      <c r="FX314" s="109"/>
      <c r="FY314" s="109"/>
      <c r="FZ314" s="109"/>
      <c r="GA314" s="109"/>
      <c r="GB314" s="109"/>
      <c r="GC314" s="109"/>
      <c r="GD314" s="109"/>
      <c r="GE314" s="109"/>
      <c r="GF314" s="109"/>
      <c r="GG314" s="109"/>
      <c r="GH314" s="109"/>
      <c r="GI314" s="109"/>
      <c r="GJ314" s="109"/>
      <c r="GK314" s="109"/>
      <c r="GL314" s="109"/>
      <c r="GM314" s="109"/>
      <c r="GN314" s="109"/>
      <c r="GO314" s="109"/>
      <c r="GP314" s="109"/>
      <c r="GQ314" s="109"/>
      <c r="GR314" s="109"/>
      <c r="GS314" s="109"/>
      <c r="GT314" s="109"/>
      <c r="GU314" s="109"/>
      <c r="GV314" s="109"/>
      <c r="GW314" s="109"/>
      <c r="GX314" s="109"/>
      <c r="GY314" s="109"/>
      <c r="GZ314" s="109"/>
      <c r="HA314" s="109"/>
      <c r="HB314" s="109"/>
      <c r="HC314" s="109"/>
      <c r="HD314" s="109"/>
      <c r="HE314" s="109"/>
      <c r="HF314" s="109"/>
      <c r="HG314" s="109"/>
      <c r="HH314" s="109"/>
      <c r="HI314" s="109"/>
      <c r="HJ314" s="109"/>
      <c r="HK314" s="109"/>
      <c r="HL314" s="109"/>
      <c r="HM314" s="109"/>
      <c r="HN314" s="109"/>
      <c r="HO314" s="109"/>
      <c r="HP314" s="109"/>
      <c r="HQ314" s="109"/>
      <c r="HR314" s="109"/>
      <c r="HS314" s="109"/>
      <c r="HT314" s="109"/>
      <c r="HU314" s="109"/>
      <c r="HV314" s="109"/>
      <c r="HW314" s="109"/>
      <c r="HX314" s="109"/>
      <c r="HY314" s="109"/>
      <c r="HZ314" s="109"/>
      <c r="IA314" s="109"/>
      <c r="IB314" s="109"/>
      <c r="IC314" s="109"/>
      <c r="ID314" s="109"/>
      <c r="IE314" s="109"/>
      <c r="IF314" s="109"/>
      <c r="IG314" s="109"/>
      <c r="IH314" s="109"/>
      <c r="II314" s="109"/>
      <c r="IJ314" s="109"/>
      <c r="IK314" s="109"/>
      <c r="IL314" s="109"/>
      <c r="IM314" s="109"/>
      <c r="IN314" s="109"/>
      <c r="IO314" s="109"/>
      <c r="IP314" s="109"/>
      <c r="IQ314" s="109"/>
      <c r="IR314" s="109"/>
      <c r="IS314" s="109"/>
      <c r="IT314" s="109"/>
      <c r="IU314" s="109"/>
      <c r="IV314" s="109"/>
    </row>
    <row r="315" spans="1:256" s="107" customFormat="1" x14ac:dyDescent="0.2">
      <c r="A315" s="106"/>
      <c r="B315" s="106"/>
      <c r="E315" s="19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09"/>
      <c r="BU315" s="109"/>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09"/>
      <c r="DJ315" s="109"/>
      <c r="DK315" s="109"/>
      <c r="DL315" s="109"/>
      <c r="DM315" s="109"/>
      <c r="DN315" s="109"/>
      <c r="DO315" s="109"/>
      <c r="DP315" s="109"/>
      <c r="DQ315" s="109"/>
      <c r="DR315" s="109"/>
      <c r="DS315" s="109"/>
      <c r="DT315" s="109"/>
      <c r="DU315" s="109"/>
      <c r="DV315" s="109"/>
      <c r="DW315" s="109"/>
      <c r="DX315" s="109"/>
      <c r="DY315" s="109"/>
      <c r="DZ315" s="109"/>
      <c r="EA315" s="109"/>
      <c r="EB315" s="109"/>
      <c r="EC315" s="109"/>
      <c r="ED315" s="109"/>
      <c r="EE315" s="109"/>
      <c r="EF315" s="109"/>
      <c r="EG315" s="109"/>
      <c r="EH315" s="109"/>
      <c r="EI315" s="109"/>
      <c r="EJ315" s="109"/>
      <c r="EK315" s="109"/>
      <c r="EL315" s="109"/>
      <c r="EM315" s="109"/>
      <c r="EN315" s="109"/>
      <c r="EO315" s="109"/>
      <c r="EP315" s="109"/>
      <c r="EQ315" s="109"/>
      <c r="ER315" s="109"/>
      <c r="ES315" s="109"/>
      <c r="ET315" s="109"/>
      <c r="EU315" s="109"/>
      <c r="EV315" s="109"/>
      <c r="EW315" s="109"/>
      <c r="EX315" s="109"/>
      <c r="EY315" s="109"/>
      <c r="EZ315" s="109"/>
      <c r="FA315" s="109"/>
      <c r="FB315" s="109"/>
      <c r="FC315" s="109"/>
      <c r="FD315" s="109"/>
      <c r="FE315" s="109"/>
      <c r="FF315" s="109"/>
      <c r="FG315" s="109"/>
      <c r="FH315" s="109"/>
      <c r="FI315" s="109"/>
      <c r="FJ315" s="109"/>
      <c r="FK315" s="109"/>
      <c r="FL315" s="109"/>
      <c r="FM315" s="109"/>
      <c r="FN315" s="109"/>
      <c r="FO315" s="109"/>
      <c r="FP315" s="109"/>
      <c r="FQ315" s="109"/>
      <c r="FR315" s="109"/>
      <c r="FS315" s="109"/>
      <c r="FT315" s="109"/>
      <c r="FU315" s="109"/>
      <c r="FV315" s="109"/>
      <c r="FW315" s="109"/>
      <c r="FX315" s="109"/>
      <c r="FY315" s="109"/>
      <c r="FZ315" s="109"/>
      <c r="GA315" s="109"/>
      <c r="GB315" s="109"/>
      <c r="GC315" s="109"/>
      <c r="GD315" s="109"/>
      <c r="GE315" s="109"/>
      <c r="GF315" s="109"/>
      <c r="GG315" s="109"/>
      <c r="GH315" s="109"/>
      <c r="GI315" s="109"/>
      <c r="GJ315" s="109"/>
      <c r="GK315" s="109"/>
      <c r="GL315" s="109"/>
      <c r="GM315" s="109"/>
      <c r="GN315" s="109"/>
      <c r="GO315" s="109"/>
      <c r="GP315" s="109"/>
      <c r="GQ315" s="109"/>
      <c r="GR315" s="109"/>
      <c r="GS315" s="109"/>
      <c r="GT315" s="109"/>
      <c r="GU315" s="109"/>
      <c r="GV315" s="109"/>
      <c r="GW315" s="109"/>
      <c r="GX315" s="109"/>
      <c r="GY315" s="109"/>
      <c r="GZ315" s="109"/>
      <c r="HA315" s="109"/>
      <c r="HB315" s="109"/>
      <c r="HC315" s="109"/>
      <c r="HD315" s="109"/>
      <c r="HE315" s="109"/>
      <c r="HF315" s="109"/>
      <c r="HG315" s="109"/>
      <c r="HH315" s="109"/>
      <c r="HI315" s="109"/>
      <c r="HJ315" s="109"/>
      <c r="HK315" s="109"/>
      <c r="HL315" s="109"/>
      <c r="HM315" s="109"/>
      <c r="HN315" s="109"/>
      <c r="HO315" s="109"/>
      <c r="HP315" s="109"/>
      <c r="HQ315" s="109"/>
      <c r="HR315" s="109"/>
      <c r="HS315" s="109"/>
      <c r="HT315" s="109"/>
      <c r="HU315" s="109"/>
      <c r="HV315" s="109"/>
      <c r="HW315" s="109"/>
      <c r="HX315" s="109"/>
      <c r="HY315" s="109"/>
      <c r="HZ315" s="109"/>
      <c r="IA315" s="109"/>
      <c r="IB315" s="109"/>
      <c r="IC315" s="109"/>
      <c r="ID315" s="109"/>
      <c r="IE315" s="109"/>
      <c r="IF315" s="109"/>
      <c r="IG315" s="109"/>
      <c r="IH315" s="109"/>
      <c r="II315" s="109"/>
      <c r="IJ315" s="109"/>
      <c r="IK315" s="109"/>
      <c r="IL315" s="109"/>
      <c r="IM315" s="109"/>
      <c r="IN315" s="109"/>
      <c r="IO315" s="109"/>
      <c r="IP315" s="109"/>
      <c r="IQ315" s="109"/>
      <c r="IR315" s="109"/>
      <c r="IS315" s="109"/>
      <c r="IT315" s="109"/>
      <c r="IU315" s="109"/>
      <c r="IV315" s="109"/>
    </row>
    <row r="316" spans="1:256" s="107" customFormat="1" x14ac:dyDescent="0.2">
      <c r="A316" s="106"/>
      <c r="B316" s="106"/>
      <c r="E316" s="19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109"/>
      <c r="BB316" s="109"/>
      <c r="BC316" s="109"/>
      <c r="BD316" s="109"/>
      <c r="BE316" s="109"/>
      <c r="BF316" s="109"/>
      <c r="BG316" s="109"/>
      <c r="BH316" s="109"/>
      <c r="BI316" s="109"/>
      <c r="BJ316" s="109"/>
      <c r="BK316" s="109"/>
      <c r="BL316" s="109"/>
      <c r="BM316" s="109"/>
      <c r="BN316" s="109"/>
      <c r="BO316" s="109"/>
      <c r="BP316" s="109"/>
      <c r="BQ316" s="109"/>
      <c r="BR316" s="109"/>
      <c r="BS316" s="109"/>
      <c r="BT316" s="109"/>
      <c r="BU316" s="109"/>
      <c r="BV316" s="109"/>
      <c r="BW316" s="109"/>
      <c r="BX316" s="109"/>
      <c r="BY316" s="109"/>
      <c r="BZ316" s="109"/>
      <c r="CA316" s="109"/>
      <c r="CB316" s="109"/>
      <c r="CC316" s="109"/>
      <c r="CD316" s="109"/>
      <c r="CE316" s="109"/>
      <c r="CF316" s="109"/>
      <c r="CG316" s="109"/>
      <c r="CH316" s="109"/>
      <c r="CI316" s="109"/>
      <c r="CJ316" s="109"/>
      <c r="CK316" s="109"/>
      <c r="CL316" s="109"/>
      <c r="CM316" s="109"/>
      <c r="CN316" s="109"/>
      <c r="CO316" s="109"/>
      <c r="CP316" s="109"/>
      <c r="CQ316" s="109"/>
      <c r="CR316" s="109"/>
      <c r="CS316" s="109"/>
      <c r="CT316" s="109"/>
      <c r="CU316" s="109"/>
      <c r="CV316" s="109"/>
      <c r="CW316" s="109"/>
      <c r="CX316" s="109"/>
      <c r="CY316" s="109"/>
      <c r="CZ316" s="109"/>
      <c r="DA316" s="109"/>
      <c r="DB316" s="109"/>
      <c r="DC316" s="109"/>
      <c r="DD316" s="109"/>
      <c r="DE316" s="109"/>
      <c r="DF316" s="109"/>
      <c r="DG316" s="109"/>
      <c r="DH316" s="109"/>
      <c r="DI316" s="109"/>
      <c r="DJ316" s="109"/>
      <c r="DK316" s="109"/>
      <c r="DL316" s="109"/>
      <c r="DM316" s="109"/>
      <c r="DN316" s="109"/>
      <c r="DO316" s="109"/>
      <c r="DP316" s="109"/>
      <c r="DQ316" s="109"/>
      <c r="DR316" s="109"/>
      <c r="DS316" s="109"/>
      <c r="DT316" s="109"/>
      <c r="DU316" s="109"/>
      <c r="DV316" s="109"/>
      <c r="DW316" s="109"/>
      <c r="DX316" s="109"/>
      <c r="DY316" s="109"/>
      <c r="DZ316" s="109"/>
      <c r="EA316" s="109"/>
      <c r="EB316" s="109"/>
      <c r="EC316" s="109"/>
      <c r="ED316" s="109"/>
      <c r="EE316" s="109"/>
      <c r="EF316" s="109"/>
      <c r="EG316" s="109"/>
      <c r="EH316" s="109"/>
      <c r="EI316" s="109"/>
      <c r="EJ316" s="109"/>
      <c r="EK316" s="109"/>
      <c r="EL316" s="109"/>
      <c r="EM316" s="109"/>
      <c r="EN316" s="109"/>
      <c r="EO316" s="109"/>
      <c r="EP316" s="109"/>
      <c r="EQ316" s="109"/>
      <c r="ER316" s="109"/>
      <c r="ES316" s="109"/>
      <c r="ET316" s="109"/>
      <c r="EU316" s="109"/>
      <c r="EV316" s="109"/>
      <c r="EW316" s="109"/>
      <c r="EX316" s="109"/>
      <c r="EY316" s="109"/>
      <c r="EZ316" s="109"/>
      <c r="FA316" s="109"/>
      <c r="FB316" s="109"/>
      <c r="FC316" s="109"/>
      <c r="FD316" s="109"/>
      <c r="FE316" s="109"/>
      <c r="FF316" s="109"/>
      <c r="FG316" s="109"/>
      <c r="FH316" s="109"/>
      <c r="FI316" s="109"/>
      <c r="FJ316" s="109"/>
      <c r="FK316" s="109"/>
      <c r="FL316" s="109"/>
      <c r="FM316" s="109"/>
      <c r="FN316" s="109"/>
      <c r="FO316" s="109"/>
      <c r="FP316" s="109"/>
      <c r="FQ316" s="109"/>
      <c r="FR316" s="109"/>
      <c r="FS316" s="109"/>
      <c r="FT316" s="109"/>
      <c r="FU316" s="109"/>
      <c r="FV316" s="109"/>
      <c r="FW316" s="109"/>
      <c r="FX316" s="109"/>
      <c r="FY316" s="109"/>
      <c r="FZ316" s="109"/>
      <c r="GA316" s="109"/>
      <c r="GB316" s="109"/>
      <c r="GC316" s="109"/>
      <c r="GD316" s="109"/>
      <c r="GE316" s="109"/>
      <c r="GF316" s="109"/>
      <c r="GG316" s="109"/>
      <c r="GH316" s="109"/>
      <c r="GI316" s="109"/>
      <c r="GJ316" s="109"/>
      <c r="GK316" s="109"/>
      <c r="GL316" s="109"/>
      <c r="GM316" s="109"/>
      <c r="GN316" s="109"/>
      <c r="GO316" s="109"/>
      <c r="GP316" s="109"/>
      <c r="GQ316" s="109"/>
      <c r="GR316" s="109"/>
      <c r="GS316" s="109"/>
      <c r="GT316" s="109"/>
      <c r="GU316" s="109"/>
      <c r="GV316" s="109"/>
      <c r="GW316" s="109"/>
      <c r="GX316" s="109"/>
      <c r="GY316" s="109"/>
      <c r="GZ316" s="109"/>
      <c r="HA316" s="109"/>
      <c r="HB316" s="109"/>
      <c r="HC316" s="109"/>
      <c r="HD316" s="109"/>
      <c r="HE316" s="109"/>
      <c r="HF316" s="109"/>
      <c r="HG316" s="109"/>
      <c r="HH316" s="109"/>
      <c r="HI316" s="109"/>
      <c r="HJ316" s="109"/>
      <c r="HK316" s="109"/>
      <c r="HL316" s="109"/>
      <c r="HM316" s="109"/>
      <c r="HN316" s="109"/>
      <c r="HO316" s="109"/>
      <c r="HP316" s="109"/>
      <c r="HQ316" s="109"/>
      <c r="HR316" s="109"/>
      <c r="HS316" s="109"/>
      <c r="HT316" s="109"/>
      <c r="HU316" s="109"/>
      <c r="HV316" s="109"/>
      <c r="HW316" s="109"/>
      <c r="HX316" s="109"/>
      <c r="HY316" s="109"/>
      <c r="HZ316" s="109"/>
      <c r="IA316" s="109"/>
      <c r="IB316" s="109"/>
      <c r="IC316" s="109"/>
      <c r="ID316" s="109"/>
      <c r="IE316" s="109"/>
      <c r="IF316" s="109"/>
      <c r="IG316" s="109"/>
      <c r="IH316" s="109"/>
      <c r="II316" s="109"/>
      <c r="IJ316" s="109"/>
      <c r="IK316" s="109"/>
      <c r="IL316" s="109"/>
      <c r="IM316" s="109"/>
      <c r="IN316" s="109"/>
      <c r="IO316" s="109"/>
      <c r="IP316" s="109"/>
      <c r="IQ316" s="109"/>
      <c r="IR316" s="109"/>
      <c r="IS316" s="109"/>
      <c r="IT316" s="109"/>
      <c r="IU316" s="109"/>
      <c r="IV316" s="109"/>
    </row>
    <row r="317" spans="1:256" s="107" customFormat="1" x14ac:dyDescent="0.2">
      <c r="A317" s="106"/>
      <c r="B317" s="106"/>
      <c r="E317" s="19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109"/>
      <c r="BB317" s="109"/>
      <c r="BC317" s="109"/>
      <c r="BD317" s="109"/>
      <c r="BE317" s="109"/>
      <c r="BF317" s="109"/>
      <c r="BG317" s="109"/>
      <c r="BH317" s="109"/>
      <c r="BI317" s="109"/>
      <c r="BJ317" s="109"/>
      <c r="BK317" s="109"/>
      <c r="BL317" s="109"/>
      <c r="BM317" s="109"/>
      <c r="BN317" s="109"/>
      <c r="BO317" s="109"/>
      <c r="BP317" s="109"/>
      <c r="BQ317" s="109"/>
      <c r="BR317" s="109"/>
      <c r="BS317" s="109"/>
      <c r="BT317" s="109"/>
      <c r="BU317" s="109"/>
      <c r="BV317" s="109"/>
      <c r="BW317" s="109"/>
      <c r="BX317" s="109"/>
      <c r="BY317" s="109"/>
      <c r="BZ317" s="109"/>
      <c r="CA317" s="109"/>
      <c r="CB317" s="109"/>
      <c r="CC317" s="109"/>
      <c r="CD317" s="109"/>
      <c r="CE317" s="109"/>
      <c r="CF317" s="109"/>
      <c r="CG317" s="109"/>
      <c r="CH317" s="109"/>
      <c r="CI317" s="109"/>
      <c r="CJ317" s="109"/>
      <c r="CK317" s="109"/>
      <c r="CL317" s="109"/>
      <c r="CM317" s="109"/>
      <c r="CN317" s="109"/>
      <c r="CO317" s="109"/>
      <c r="CP317" s="109"/>
      <c r="CQ317" s="109"/>
      <c r="CR317" s="109"/>
      <c r="CS317" s="109"/>
      <c r="CT317" s="109"/>
      <c r="CU317" s="109"/>
      <c r="CV317" s="109"/>
      <c r="CW317" s="109"/>
      <c r="CX317" s="109"/>
      <c r="CY317" s="109"/>
      <c r="CZ317" s="109"/>
      <c r="DA317" s="109"/>
      <c r="DB317" s="109"/>
      <c r="DC317" s="109"/>
      <c r="DD317" s="109"/>
      <c r="DE317" s="109"/>
      <c r="DF317" s="109"/>
      <c r="DG317" s="109"/>
      <c r="DH317" s="109"/>
      <c r="DI317" s="109"/>
      <c r="DJ317" s="109"/>
      <c r="DK317" s="109"/>
      <c r="DL317" s="109"/>
      <c r="DM317" s="109"/>
      <c r="DN317" s="109"/>
      <c r="DO317" s="109"/>
      <c r="DP317" s="109"/>
      <c r="DQ317" s="109"/>
      <c r="DR317" s="109"/>
      <c r="DS317" s="109"/>
      <c r="DT317" s="109"/>
      <c r="DU317" s="109"/>
      <c r="DV317" s="109"/>
      <c r="DW317" s="109"/>
      <c r="DX317" s="109"/>
      <c r="DY317" s="109"/>
      <c r="DZ317" s="109"/>
      <c r="EA317" s="109"/>
      <c r="EB317" s="109"/>
      <c r="EC317" s="109"/>
      <c r="ED317" s="109"/>
      <c r="EE317" s="109"/>
      <c r="EF317" s="109"/>
      <c r="EG317" s="109"/>
      <c r="EH317" s="109"/>
      <c r="EI317" s="109"/>
      <c r="EJ317" s="109"/>
      <c r="EK317" s="109"/>
      <c r="EL317" s="109"/>
      <c r="EM317" s="109"/>
      <c r="EN317" s="109"/>
      <c r="EO317" s="109"/>
      <c r="EP317" s="109"/>
      <c r="EQ317" s="109"/>
      <c r="ER317" s="109"/>
      <c r="ES317" s="109"/>
      <c r="ET317" s="109"/>
      <c r="EU317" s="109"/>
      <c r="EV317" s="109"/>
      <c r="EW317" s="109"/>
      <c r="EX317" s="109"/>
      <c r="EY317" s="109"/>
      <c r="EZ317" s="109"/>
      <c r="FA317" s="109"/>
      <c r="FB317" s="109"/>
      <c r="FC317" s="109"/>
      <c r="FD317" s="109"/>
      <c r="FE317" s="109"/>
      <c r="FF317" s="109"/>
      <c r="FG317" s="109"/>
      <c r="FH317" s="109"/>
      <c r="FI317" s="109"/>
      <c r="FJ317" s="109"/>
      <c r="FK317" s="109"/>
      <c r="FL317" s="109"/>
      <c r="FM317" s="109"/>
      <c r="FN317" s="109"/>
      <c r="FO317" s="109"/>
      <c r="FP317" s="109"/>
      <c r="FQ317" s="109"/>
      <c r="FR317" s="109"/>
      <c r="FS317" s="109"/>
      <c r="FT317" s="109"/>
      <c r="FU317" s="109"/>
      <c r="FV317" s="109"/>
      <c r="FW317" s="109"/>
      <c r="FX317" s="109"/>
      <c r="FY317" s="109"/>
      <c r="FZ317" s="109"/>
      <c r="GA317" s="109"/>
      <c r="GB317" s="109"/>
      <c r="GC317" s="109"/>
      <c r="GD317" s="109"/>
      <c r="GE317" s="109"/>
      <c r="GF317" s="109"/>
      <c r="GG317" s="109"/>
      <c r="GH317" s="109"/>
      <c r="GI317" s="109"/>
      <c r="GJ317" s="109"/>
      <c r="GK317" s="109"/>
      <c r="GL317" s="109"/>
      <c r="GM317" s="109"/>
      <c r="GN317" s="109"/>
      <c r="GO317" s="109"/>
      <c r="GP317" s="109"/>
      <c r="GQ317" s="109"/>
      <c r="GR317" s="109"/>
      <c r="GS317" s="109"/>
      <c r="GT317" s="109"/>
      <c r="GU317" s="109"/>
      <c r="GV317" s="109"/>
      <c r="GW317" s="109"/>
      <c r="GX317" s="109"/>
      <c r="GY317" s="109"/>
      <c r="GZ317" s="109"/>
      <c r="HA317" s="109"/>
      <c r="HB317" s="109"/>
      <c r="HC317" s="109"/>
      <c r="HD317" s="109"/>
      <c r="HE317" s="109"/>
      <c r="HF317" s="109"/>
      <c r="HG317" s="109"/>
      <c r="HH317" s="109"/>
      <c r="HI317" s="109"/>
      <c r="HJ317" s="109"/>
      <c r="HK317" s="109"/>
      <c r="HL317" s="109"/>
      <c r="HM317" s="109"/>
      <c r="HN317" s="109"/>
      <c r="HO317" s="109"/>
      <c r="HP317" s="109"/>
      <c r="HQ317" s="109"/>
      <c r="HR317" s="109"/>
      <c r="HS317" s="109"/>
      <c r="HT317" s="109"/>
      <c r="HU317" s="109"/>
      <c r="HV317" s="109"/>
      <c r="HW317" s="109"/>
      <c r="HX317" s="109"/>
      <c r="HY317" s="109"/>
      <c r="HZ317" s="109"/>
      <c r="IA317" s="109"/>
      <c r="IB317" s="109"/>
      <c r="IC317" s="109"/>
      <c r="ID317" s="109"/>
      <c r="IE317" s="109"/>
      <c r="IF317" s="109"/>
      <c r="IG317" s="109"/>
      <c r="IH317" s="109"/>
      <c r="II317" s="109"/>
      <c r="IJ317" s="109"/>
      <c r="IK317" s="109"/>
      <c r="IL317" s="109"/>
      <c r="IM317" s="109"/>
      <c r="IN317" s="109"/>
      <c r="IO317" s="109"/>
      <c r="IP317" s="109"/>
      <c r="IQ317" s="109"/>
      <c r="IR317" s="109"/>
      <c r="IS317" s="109"/>
      <c r="IT317" s="109"/>
      <c r="IU317" s="109"/>
      <c r="IV317" s="109"/>
    </row>
    <row r="318" spans="1:256" s="107" customFormat="1" x14ac:dyDescent="0.2">
      <c r="A318" s="106"/>
      <c r="B318" s="106"/>
      <c r="E318" s="19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09"/>
      <c r="AL318" s="109"/>
      <c r="AM318" s="109"/>
      <c r="AN318" s="109"/>
      <c r="AO318" s="109"/>
      <c r="AP318" s="109"/>
      <c r="AQ318" s="109"/>
      <c r="AR318" s="109"/>
      <c r="AS318" s="109"/>
      <c r="AT318" s="109"/>
      <c r="AU318" s="109"/>
      <c r="AV318" s="109"/>
      <c r="AW318" s="109"/>
      <c r="AX318" s="109"/>
      <c r="AY318" s="109"/>
      <c r="AZ318" s="109"/>
      <c r="BA318" s="109"/>
      <c r="BB318" s="109"/>
      <c r="BC318" s="109"/>
      <c r="BD318" s="109"/>
      <c r="BE318" s="109"/>
      <c r="BF318" s="109"/>
      <c r="BG318" s="109"/>
      <c r="BH318" s="109"/>
      <c r="BI318" s="109"/>
      <c r="BJ318" s="109"/>
      <c r="BK318" s="109"/>
      <c r="BL318" s="109"/>
      <c r="BM318" s="109"/>
      <c r="BN318" s="109"/>
      <c r="BO318" s="109"/>
      <c r="BP318" s="109"/>
      <c r="BQ318" s="109"/>
      <c r="BR318" s="109"/>
      <c r="BS318" s="109"/>
      <c r="BT318" s="109"/>
      <c r="BU318" s="109"/>
      <c r="BV318" s="109"/>
      <c r="BW318" s="109"/>
      <c r="BX318" s="109"/>
      <c r="BY318" s="109"/>
      <c r="BZ318" s="109"/>
      <c r="CA318" s="109"/>
      <c r="CB318" s="109"/>
      <c r="CC318" s="109"/>
      <c r="CD318" s="109"/>
      <c r="CE318" s="109"/>
      <c r="CF318" s="109"/>
      <c r="CG318" s="109"/>
      <c r="CH318" s="109"/>
      <c r="CI318" s="109"/>
      <c r="CJ318" s="109"/>
      <c r="CK318" s="109"/>
      <c r="CL318" s="109"/>
      <c r="CM318" s="109"/>
      <c r="CN318" s="109"/>
      <c r="CO318" s="109"/>
      <c r="CP318" s="109"/>
      <c r="CQ318" s="109"/>
      <c r="CR318" s="109"/>
      <c r="CS318" s="109"/>
      <c r="CT318" s="109"/>
      <c r="CU318" s="109"/>
      <c r="CV318" s="109"/>
      <c r="CW318" s="109"/>
      <c r="CX318" s="109"/>
      <c r="CY318" s="109"/>
      <c r="CZ318" s="109"/>
      <c r="DA318" s="109"/>
      <c r="DB318" s="109"/>
      <c r="DC318" s="109"/>
      <c r="DD318" s="109"/>
      <c r="DE318" s="109"/>
      <c r="DF318" s="109"/>
      <c r="DG318" s="109"/>
      <c r="DH318" s="109"/>
      <c r="DI318" s="109"/>
      <c r="DJ318" s="109"/>
      <c r="DK318" s="109"/>
      <c r="DL318" s="109"/>
      <c r="DM318" s="109"/>
      <c r="DN318" s="109"/>
      <c r="DO318" s="109"/>
      <c r="DP318" s="109"/>
      <c r="DQ318" s="109"/>
      <c r="DR318" s="109"/>
      <c r="DS318" s="109"/>
      <c r="DT318" s="109"/>
      <c r="DU318" s="109"/>
      <c r="DV318" s="109"/>
      <c r="DW318" s="109"/>
      <c r="DX318" s="109"/>
      <c r="DY318" s="109"/>
      <c r="DZ318" s="109"/>
      <c r="EA318" s="109"/>
      <c r="EB318" s="109"/>
      <c r="EC318" s="109"/>
      <c r="ED318" s="109"/>
      <c r="EE318" s="109"/>
      <c r="EF318" s="109"/>
      <c r="EG318" s="109"/>
      <c r="EH318" s="109"/>
      <c r="EI318" s="109"/>
      <c r="EJ318" s="109"/>
      <c r="EK318" s="109"/>
      <c r="EL318" s="109"/>
      <c r="EM318" s="109"/>
      <c r="EN318" s="109"/>
      <c r="EO318" s="109"/>
      <c r="EP318" s="109"/>
      <c r="EQ318" s="109"/>
      <c r="ER318" s="109"/>
      <c r="ES318" s="109"/>
      <c r="ET318" s="109"/>
      <c r="EU318" s="109"/>
      <c r="EV318" s="109"/>
      <c r="EW318" s="109"/>
      <c r="EX318" s="109"/>
      <c r="EY318" s="109"/>
      <c r="EZ318" s="109"/>
      <c r="FA318" s="109"/>
      <c r="FB318" s="109"/>
      <c r="FC318" s="109"/>
      <c r="FD318" s="109"/>
      <c r="FE318" s="109"/>
      <c r="FF318" s="109"/>
      <c r="FG318" s="109"/>
      <c r="FH318" s="109"/>
      <c r="FI318" s="109"/>
      <c r="FJ318" s="109"/>
      <c r="FK318" s="109"/>
      <c r="FL318" s="109"/>
      <c r="FM318" s="109"/>
      <c r="FN318" s="109"/>
      <c r="FO318" s="109"/>
      <c r="FP318" s="109"/>
      <c r="FQ318" s="109"/>
      <c r="FR318" s="109"/>
      <c r="FS318" s="109"/>
      <c r="FT318" s="109"/>
      <c r="FU318" s="109"/>
      <c r="FV318" s="109"/>
      <c r="FW318" s="109"/>
      <c r="FX318" s="109"/>
      <c r="FY318" s="109"/>
      <c r="FZ318" s="109"/>
      <c r="GA318" s="109"/>
      <c r="GB318" s="109"/>
      <c r="GC318" s="109"/>
      <c r="GD318" s="109"/>
      <c r="GE318" s="109"/>
      <c r="GF318" s="109"/>
      <c r="GG318" s="109"/>
      <c r="GH318" s="109"/>
      <c r="GI318" s="109"/>
      <c r="GJ318" s="109"/>
      <c r="GK318" s="109"/>
      <c r="GL318" s="109"/>
      <c r="GM318" s="109"/>
      <c r="GN318" s="109"/>
      <c r="GO318" s="109"/>
      <c r="GP318" s="109"/>
      <c r="GQ318" s="109"/>
      <c r="GR318" s="109"/>
      <c r="GS318" s="109"/>
      <c r="GT318" s="109"/>
      <c r="GU318" s="109"/>
      <c r="GV318" s="109"/>
      <c r="GW318" s="109"/>
      <c r="GX318" s="109"/>
      <c r="GY318" s="109"/>
      <c r="GZ318" s="109"/>
      <c r="HA318" s="109"/>
      <c r="HB318" s="109"/>
      <c r="HC318" s="109"/>
      <c r="HD318" s="109"/>
      <c r="HE318" s="109"/>
      <c r="HF318" s="109"/>
      <c r="HG318" s="109"/>
      <c r="HH318" s="109"/>
      <c r="HI318" s="109"/>
      <c r="HJ318" s="109"/>
      <c r="HK318" s="109"/>
      <c r="HL318" s="109"/>
      <c r="HM318" s="109"/>
      <c r="HN318" s="109"/>
      <c r="HO318" s="109"/>
      <c r="HP318" s="109"/>
      <c r="HQ318" s="109"/>
      <c r="HR318" s="109"/>
      <c r="HS318" s="109"/>
      <c r="HT318" s="109"/>
      <c r="HU318" s="109"/>
      <c r="HV318" s="109"/>
      <c r="HW318" s="109"/>
      <c r="HX318" s="109"/>
      <c r="HY318" s="109"/>
      <c r="HZ318" s="109"/>
      <c r="IA318" s="109"/>
      <c r="IB318" s="109"/>
      <c r="IC318" s="109"/>
      <c r="ID318" s="109"/>
      <c r="IE318" s="109"/>
      <c r="IF318" s="109"/>
      <c r="IG318" s="109"/>
      <c r="IH318" s="109"/>
      <c r="II318" s="109"/>
      <c r="IJ318" s="109"/>
      <c r="IK318" s="109"/>
      <c r="IL318" s="109"/>
      <c r="IM318" s="109"/>
      <c r="IN318" s="109"/>
      <c r="IO318" s="109"/>
      <c r="IP318" s="109"/>
      <c r="IQ318" s="109"/>
      <c r="IR318" s="109"/>
      <c r="IS318" s="109"/>
      <c r="IT318" s="109"/>
      <c r="IU318" s="109"/>
      <c r="IV318" s="109"/>
    </row>
    <row r="319" spans="1:256" s="107" customFormat="1" x14ac:dyDescent="0.2">
      <c r="A319" s="106"/>
      <c r="B319" s="106"/>
      <c r="E319" s="19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9"/>
      <c r="AM319" s="109"/>
      <c r="AN319" s="109"/>
      <c r="AO319" s="109"/>
      <c r="AP319" s="109"/>
      <c r="AQ319" s="109"/>
      <c r="AR319" s="109"/>
      <c r="AS319" s="109"/>
      <c r="AT319" s="109"/>
      <c r="AU319" s="109"/>
      <c r="AV319" s="109"/>
      <c r="AW319" s="109"/>
      <c r="AX319" s="109"/>
      <c r="AY319" s="109"/>
      <c r="AZ319" s="109"/>
      <c r="BA319" s="109"/>
      <c r="BB319" s="109"/>
      <c r="BC319" s="109"/>
      <c r="BD319" s="109"/>
      <c r="BE319" s="109"/>
      <c r="BF319" s="109"/>
      <c r="BG319" s="109"/>
      <c r="BH319" s="109"/>
      <c r="BI319" s="109"/>
      <c r="BJ319" s="109"/>
      <c r="BK319" s="109"/>
      <c r="BL319" s="109"/>
      <c r="BM319" s="109"/>
      <c r="BN319" s="109"/>
      <c r="BO319" s="109"/>
      <c r="BP319" s="109"/>
      <c r="BQ319" s="109"/>
      <c r="BR319" s="109"/>
      <c r="BS319" s="109"/>
      <c r="BT319" s="109"/>
      <c r="BU319" s="109"/>
      <c r="BV319" s="109"/>
      <c r="BW319" s="109"/>
      <c r="BX319" s="109"/>
      <c r="BY319" s="109"/>
      <c r="BZ319" s="109"/>
      <c r="CA319" s="109"/>
      <c r="CB319" s="109"/>
      <c r="CC319" s="109"/>
      <c r="CD319" s="109"/>
      <c r="CE319" s="109"/>
      <c r="CF319" s="109"/>
      <c r="CG319" s="109"/>
      <c r="CH319" s="109"/>
      <c r="CI319" s="109"/>
      <c r="CJ319" s="109"/>
      <c r="CK319" s="109"/>
      <c r="CL319" s="109"/>
      <c r="CM319" s="109"/>
      <c r="CN319" s="109"/>
      <c r="CO319" s="109"/>
      <c r="CP319" s="109"/>
      <c r="CQ319" s="109"/>
      <c r="CR319" s="109"/>
      <c r="CS319" s="109"/>
      <c r="CT319" s="109"/>
      <c r="CU319" s="109"/>
      <c r="CV319" s="109"/>
      <c r="CW319" s="109"/>
      <c r="CX319" s="109"/>
      <c r="CY319" s="109"/>
      <c r="CZ319" s="109"/>
      <c r="DA319" s="109"/>
      <c r="DB319" s="109"/>
      <c r="DC319" s="109"/>
      <c r="DD319" s="109"/>
      <c r="DE319" s="109"/>
      <c r="DF319" s="109"/>
      <c r="DG319" s="109"/>
      <c r="DH319" s="109"/>
      <c r="DI319" s="109"/>
      <c r="DJ319" s="109"/>
      <c r="DK319" s="109"/>
      <c r="DL319" s="109"/>
      <c r="DM319" s="109"/>
      <c r="DN319" s="109"/>
      <c r="DO319" s="109"/>
      <c r="DP319" s="109"/>
      <c r="DQ319" s="109"/>
      <c r="DR319" s="109"/>
      <c r="DS319" s="109"/>
      <c r="DT319" s="109"/>
      <c r="DU319" s="109"/>
      <c r="DV319" s="109"/>
      <c r="DW319" s="109"/>
      <c r="DX319" s="109"/>
      <c r="DY319" s="109"/>
      <c r="DZ319" s="109"/>
      <c r="EA319" s="109"/>
      <c r="EB319" s="109"/>
      <c r="EC319" s="109"/>
      <c r="ED319" s="109"/>
      <c r="EE319" s="109"/>
      <c r="EF319" s="109"/>
      <c r="EG319" s="109"/>
      <c r="EH319" s="109"/>
      <c r="EI319" s="109"/>
      <c r="EJ319" s="109"/>
      <c r="EK319" s="109"/>
      <c r="EL319" s="109"/>
      <c r="EM319" s="109"/>
      <c r="EN319" s="109"/>
      <c r="EO319" s="109"/>
      <c r="EP319" s="109"/>
      <c r="EQ319" s="109"/>
      <c r="ER319" s="109"/>
      <c r="ES319" s="109"/>
      <c r="ET319" s="109"/>
      <c r="EU319" s="109"/>
      <c r="EV319" s="109"/>
      <c r="EW319" s="109"/>
      <c r="EX319" s="109"/>
      <c r="EY319" s="109"/>
      <c r="EZ319" s="109"/>
      <c r="FA319" s="109"/>
      <c r="FB319" s="109"/>
      <c r="FC319" s="109"/>
      <c r="FD319" s="109"/>
      <c r="FE319" s="109"/>
      <c r="FF319" s="109"/>
      <c r="FG319" s="109"/>
      <c r="FH319" s="109"/>
      <c r="FI319" s="109"/>
      <c r="FJ319" s="109"/>
      <c r="FK319" s="109"/>
      <c r="FL319" s="109"/>
      <c r="FM319" s="109"/>
      <c r="FN319" s="109"/>
      <c r="FO319" s="109"/>
      <c r="FP319" s="109"/>
      <c r="FQ319" s="109"/>
      <c r="FR319" s="109"/>
      <c r="FS319" s="109"/>
      <c r="FT319" s="109"/>
      <c r="FU319" s="109"/>
      <c r="FV319" s="109"/>
      <c r="FW319" s="109"/>
      <c r="FX319" s="109"/>
      <c r="FY319" s="109"/>
      <c r="FZ319" s="109"/>
      <c r="GA319" s="109"/>
      <c r="GB319" s="109"/>
      <c r="GC319" s="109"/>
      <c r="GD319" s="109"/>
      <c r="GE319" s="109"/>
      <c r="GF319" s="109"/>
      <c r="GG319" s="109"/>
      <c r="GH319" s="109"/>
      <c r="GI319" s="109"/>
      <c r="GJ319" s="109"/>
      <c r="GK319" s="109"/>
      <c r="GL319" s="109"/>
      <c r="GM319" s="109"/>
      <c r="GN319" s="109"/>
      <c r="GO319" s="109"/>
      <c r="GP319" s="109"/>
      <c r="GQ319" s="109"/>
      <c r="GR319" s="109"/>
      <c r="GS319" s="109"/>
      <c r="GT319" s="109"/>
      <c r="GU319" s="109"/>
      <c r="GV319" s="109"/>
      <c r="GW319" s="109"/>
      <c r="GX319" s="109"/>
      <c r="GY319" s="109"/>
      <c r="GZ319" s="109"/>
      <c r="HA319" s="109"/>
      <c r="HB319" s="109"/>
      <c r="HC319" s="109"/>
      <c r="HD319" s="109"/>
      <c r="HE319" s="109"/>
      <c r="HF319" s="109"/>
      <c r="HG319" s="109"/>
      <c r="HH319" s="109"/>
      <c r="HI319" s="109"/>
      <c r="HJ319" s="109"/>
      <c r="HK319" s="109"/>
      <c r="HL319" s="109"/>
      <c r="HM319" s="109"/>
      <c r="HN319" s="109"/>
      <c r="HO319" s="109"/>
      <c r="HP319" s="109"/>
      <c r="HQ319" s="109"/>
      <c r="HR319" s="109"/>
      <c r="HS319" s="109"/>
      <c r="HT319" s="109"/>
      <c r="HU319" s="109"/>
      <c r="HV319" s="109"/>
      <c r="HW319" s="109"/>
      <c r="HX319" s="109"/>
      <c r="HY319" s="109"/>
      <c r="HZ319" s="109"/>
      <c r="IA319" s="109"/>
      <c r="IB319" s="109"/>
      <c r="IC319" s="109"/>
      <c r="ID319" s="109"/>
      <c r="IE319" s="109"/>
      <c r="IF319" s="109"/>
      <c r="IG319" s="109"/>
      <c r="IH319" s="109"/>
      <c r="II319" s="109"/>
      <c r="IJ319" s="109"/>
      <c r="IK319" s="109"/>
      <c r="IL319" s="109"/>
      <c r="IM319" s="109"/>
      <c r="IN319" s="109"/>
      <c r="IO319" s="109"/>
      <c r="IP319" s="109"/>
      <c r="IQ319" s="109"/>
      <c r="IR319" s="109"/>
      <c r="IS319" s="109"/>
      <c r="IT319" s="109"/>
      <c r="IU319" s="109"/>
      <c r="IV319" s="109"/>
    </row>
    <row r="320" spans="1:256" s="107" customFormat="1" x14ac:dyDescent="0.2">
      <c r="A320" s="106"/>
      <c r="B320" s="106"/>
      <c r="E320" s="19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09"/>
      <c r="AL320" s="109"/>
      <c r="AM320" s="109"/>
      <c r="AN320" s="109"/>
      <c r="AO320" s="109"/>
      <c r="AP320" s="109"/>
      <c r="AQ320" s="109"/>
      <c r="AR320" s="109"/>
      <c r="AS320" s="109"/>
      <c r="AT320" s="109"/>
      <c r="AU320" s="109"/>
      <c r="AV320" s="109"/>
      <c r="AW320" s="109"/>
      <c r="AX320" s="109"/>
      <c r="AY320" s="109"/>
      <c r="AZ320" s="109"/>
      <c r="BA320" s="109"/>
      <c r="BB320" s="109"/>
      <c r="BC320" s="109"/>
      <c r="BD320" s="109"/>
      <c r="BE320" s="109"/>
      <c r="BF320" s="109"/>
      <c r="BG320" s="109"/>
      <c r="BH320" s="109"/>
      <c r="BI320" s="109"/>
      <c r="BJ320" s="109"/>
      <c r="BK320" s="109"/>
      <c r="BL320" s="109"/>
      <c r="BM320" s="109"/>
      <c r="BN320" s="109"/>
      <c r="BO320" s="109"/>
      <c r="BP320" s="109"/>
      <c r="BQ320" s="109"/>
      <c r="BR320" s="109"/>
      <c r="BS320" s="109"/>
      <c r="BT320" s="109"/>
      <c r="BU320" s="109"/>
      <c r="BV320" s="109"/>
      <c r="BW320" s="109"/>
      <c r="BX320" s="109"/>
      <c r="BY320" s="109"/>
      <c r="BZ320" s="109"/>
      <c r="CA320" s="109"/>
      <c r="CB320" s="109"/>
      <c r="CC320" s="109"/>
      <c r="CD320" s="109"/>
      <c r="CE320" s="109"/>
      <c r="CF320" s="109"/>
      <c r="CG320" s="109"/>
      <c r="CH320" s="109"/>
      <c r="CI320" s="109"/>
      <c r="CJ320" s="109"/>
      <c r="CK320" s="109"/>
      <c r="CL320" s="109"/>
      <c r="CM320" s="109"/>
      <c r="CN320" s="109"/>
      <c r="CO320" s="109"/>
      <c r="CP320" s="109"/>
      <c r="CQ320" s="109"/>
      <c r="CR320" s="109"/>
      <c r="CS320" s="109"/>
      <c r="CT320" s="109"/>
      <c r="CU320" s="109"/>
      <c r="CV320" s="109"/>
      <c r="CW320" s="109"/>
      <c r="CX320" s="109"/>
      <c r="CY320" s="109"/>
      <c r="CZ320" s="109"/>
      <c r="DA320" s="109"/>
      <c r="DB320" s="109"/>
      <c r="DC320" s="109"/>
      <c r="DD320" s="109"/>
      <c r="DE320" s="109"/>
      <c r="DF320" s="109"/>
      <c r="DG320" s="109"/>
      <c r="DH320" s="109"/>
      <c r="DI320" s="109"/>
      <c r="DJ320" s="109"/>
      <c r="DK320" s="109"/>
      <c r="DL320" s="109"/>
      <c r="DM320" s="109"/>
      <c r="DN320" s="109"/>
      <c r="DO320" s="109"/>
      <c r="DP320" s="109"/>
      <c r="DQ320" s="109"/>
      <c r="DR320" s="109"/>
      <c r="DS320" s="109"/>
      <c r="DT320" s="109"/>
      <c r="DU320" s="109"/>
      <c r="DV320" s="109"/>
      <c r="DW320" s="109"/>
      <c r="DX320" s="109"/>
      <c r="DY320" s="109"/>
      <c r="DZ320" s="109"/>
      <c r="EA320" s="109"/>
      <c r="EB320" s="109"/>
      <c r="EC320" s="109"/>
      <c r="ED320" s="109"/>
      <c r="EE320" s="109"/>
      <c r="EF320" s="109"/>
      <c r="EG320" s="109"/>
      <c r="EH320" s="109"/>
      <c r="EI320" s="109"/>
      <c r="EJ320" s="109"/>
      <c r="EK320" s="109"/>
      <c r="EL320" s="109"/>
      <c r="EM320" s="109"/>
      <c r="EN320" s="109"/>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c r="HC320" s="109"/>
      <c r="HD320" s="109"/>
      <c r="HE320" s="109"/>
      <c r="HF320" s="109"/>
      <c r="HG320" s="109"/>
      <c r="HH320" s="109"/>
      <c r="HI320" s="109"/>
      <c r="HJ320" s="109"/>
      <c r="HK320" s="109"/>
      <c r="HL320" s="109"/>
      <c r="HM320" s="109"/>
      <c r="HN320" s="109"/>
      <c r="HO320" s="109"/>
      <c r="HP320" s="109"/>
      <c r="HQ320" s="109"/>
      <c r="HR320" s="109"/>
      <c r="HS320" s="109"/>
      <c r="HT320" s="109"/>
      <c r="HU320" s="109"/>
      <c r="HV320" s="109"/>
      <c r="HW320" s="109"/>
      <c r="HX320" s="109"/>
      <c r="HY320" s="109"/>
      <c r="HZ320" s="109"/>
      <c r="IA320" s="109"/>
      <c r="IB320" s="109"/>
      <c r="IC320" s="109"/>
      <c r="ID320" s="109"/>
      <c r="IE320" s="109"/>
      <c r="IF320" s="109"/>
      <c r="IG320" s="109"/>
      <c r="IH320" s="109"/>
      <c r="II320" s="109"/>
      <c r="IJ320" s="109"/>
      <c r="IK320" s="109"/>
      <c r="IL320" s="109"/>
      <c r="IM320" s="109"/>
      <c r="IN320" s="109"/>
      <c r="IO320" s="109"/>
      <c r="IP320" s="109"/>
      <c r="IQ320" s="109"/>
      <c r="IR320" s="109"/>
      <c r="IS320" s="109"/>
      <c r="IT320" s="109"/>
      <c r="IU320" s="109"/>
      <c r="IV320" s="109"/>
    </row>
    <row r="321" spans="1:256" s="107" customFormat="1" x14ac:dyDescent="0.2">
      <c r="A321" s="106"/>
      <c r="B321" s="106"/>
      <c r="E321" s="19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09"/>
      <c r="AL321" s="109"/>
      <c r="AM321" s="109"/>
      <c r="AN321" s="109"/>
      <c r="AO321" s="109"/>
      <c r="AP321" s="109"/>
      <c r="AQ321" s="109"/>
      <c r="AR321" s="109"/>
      <c r="AS321" s="109"/>
      <c r="AT321" s="109"/>
      <c r="AU321" s="109"/>
      <c r="AV321" s="109"/>
      <c r="AW321" s="109"/>
      <c r="AX321" s="109"/>
      <c r="AY321" s="109"/>
      <c r="AZ321" s="109"/>
      <c r="BA321" s="109"/>
      <c r="BB321" s="109"/>
      <c r="BC321" s="109"/>
      <c r="BD321" s="109"/>
      <c r="BE321" s="109"/>
      <c r="BF321" s="109"/>
      <c r="BG321" s="109"/>
      <c r="BH321" s="109"/>
      <c r="BI321" s="109"/>
      <c r="BJ321" s="109"/>
      <c r="BK321" s="109"/>
      <c r="BL321" s="109"/>
      <c r="BM321" s="109"/>
      <c r="BN321" s="109"/>
      <c r="BO321" s="109"/>
      <c r="BP321" s="109"/>
      <c r="BQ321" s="109"/>
      <c r="BR321" s="109"/>
      <c r="BS321" s="109"/>
      <c r="BT321" s="109"/>
      <c r="BU321" s="109"/>
      <c r="BV321" s="109"/>
      <c r="BW321" s="109"/>
      <c r="BX321" s="109"/>
      <c r="BY321" s="109"/>
      <c r="BZ321" s="109"/>
      <c r="CA321" s="109"/>
      <c r="CB321" s="109"/>
      <c r="CC321" s="109"/>
      <c r="CD321" s="109"/>
      <c r="CE321" s="109"/>
      <c r="CF321" s="109"/>
      <c r="CG321" s="109"/>
      <c r="CH321" s="109"/>
      <c r="CI321" s="109"/>
      <c r="CJ321" s="109"/>
      <c r="CK321" s="109"/>
      <c r="CL321" s="109"/>
      <c r="CM321" s="109"/>
      <c r="CN321" s="109"/>
      <c r="CO321" s="109"/>
      <c r="CP321" s="109"/>
      <c r="CQ321" s="109"/>
      <c r="CR321" s="109"/>
      <c r="CS321" s="109"/>
      <c r="CT321" s="109"/>
      <c r="CU321" s="109"/>
      <c r="CV321" s="109"/>
      <c r="CW321" s="109"/>
      <c r="CX321" s="109"/>
      <c r="CY321" s="109"/>
      <c r="CZ321" s="109"/>
      <c r="DA321" s="109"/>
      <c r="DB321" s="109"/>
      <c r="DC321" s="109"/>
      <c r="DD321" s="109"/>
      <c r="DE321" s="109"/>
      <c r="DF321" s="109"/>
      <c r="DG321" s="109"/>
      <c r="DH321" s="109"/>
      <c r="DI321" s="109"/>
      <c r="DJ321" s="109"/>
      <c r="DK321" s="109"/>
      <c r="DL321" s="109"/>
      <c r="DM321" s="109"/>
      <c r="DN321" s="109"/>
      <c r="DO321" s="109"/>
      <c r="DP321" s="109"/>
      <c r="DQ321" s="109"/>
      <c r="DR321" s="109"/>
      <c r="DS321" s="109"/>
      <c r="DT321" s="109"/>
      <c r="DU321" s="109"/>
      <c r="DV321" s="109"/>
      <c r="DW321" s="109"/>
      <c r="DX321" s="109"/>
      <c r="DY321" s="109"/>
      <c r="DZ321" s="109"/>
      <c r="EA321" s="109"/>
      <c r="EB321" s="109"/>
      <c r="EC321" s="109"/>
      <c r="ED321" s="109"/>
      <c r="EE321" s="109"/>
      <c r="EF321" s="109"/>
      <c r="EG321" s="109"/>
      <c r="EH321" s="109"/>
      <c r="EI321" s="109"/>
      <c r="EJ321" s="109"/>
      <c r="EK321" s="109"/>
      <c r="EL321" s="109"/>
      <c r="EM321" s="109"/>
      <c r="EN321" s="109"/>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c r="HC321" s="109"/>
      <c r="HD321" s="109"/>
      <c r="HE321" s="109"/>
      <c r="HF321" s="109"/>
      <c r="HG321" s="109"/>
      <c r="HH321" s="109"/>
      <c r="HI321" s="109"/>
      <c r="HJ321" s="109"/>
      <c r="HK321" s="109"/>
      <c r="HL321" s="109"/>
      <c r="HM321" s="109"/>
      <c r="HN321" s="109"/>
      <c r="HO321" s="109"/>
      <c r="HP321" s="109"/>
      <c r="HQ321" s="109"/>
      <c r="HR321" s="109"/>
      <c r="HS321" s="109"/>
      <c r="HT321" s="109"/>
      <c r="HU321" s="109"/>
      <c r="HV321" s="109"/>
      <c r="HW321" s="109"/>
      <c r="HX321" s="109"/>
      <c r="HY321" s="109"/>
      <c r="HZ321" s="109"/>
      <c r="IA321" s="109"/>
      <c r="IB321" s="109"/>
      <c r="IC321" s="109"/>
      <c r="ID321" s="109"/>
      <c r="IE321" s="109"/>
      <c r="IF321" s="109"/>
      <c r="IG321" s="109"/>
      <c r="IH321" s="109"/>
      <c r="II321" s="109"/>
      <c r="IJ321" s="109"/>
      <c r="IK321" s="109"/>
      <c r="IL321" s="109"/>
      <c r="IM321" s="109"/>
      <c r="IN321" s="109"/>
      <c r="IO321" s="109"/>
      <c r="IP321" s="109"/>
      <c r="IQ321" s="109"/>
      <c r="IR321" s="109"/>
      <c r="IS321" s="109"/>
      <c r="IT321" s="109"/>
      <c r="IU321" s="109"/>
      <c r="IV321" s="109"/>
    </row>
    <row r="322" spans="1:256" s="107" customFormat="1" x14ac:dyDescent="0.2">
      <c r="A322" s="106"/>
      <c r="B322" s="106"/>
      <c r="E322" s="19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09"/>
      <c r="AL322" s="109"/>
      <c r="AM322" s="109"/>
      <c r="AN322" s="109"/>
      <c r="AO322" s="109"/>
      <c r="AP322" s="109"/>
      <c r="AQ322" s="109"/>
      <c r="AR322" s="109"/>
      <c r="AS322" s="109"/>
      <c r="AT322" s="109"/>
      <c r="AU322" s="109"/>
      <c r="AV322" s="109"/>
      <c r="AW322" s="109"/>
      <c r="AX322" s="109"/>
      <c r="AY322" s="109"/>
      <c r="AZ322" s="109"/>
      <c r="BA322" s="109"/>
      <c r="BB322" s="109"/>
      <c r="BC322" s="109"/>
      <c r="BD322" s="109"/>
      <c r="BE322" s="109"/>
      <c r="BF322" s="109"/>
      <c r="BG322" s="109"/>
      <c r="BH322" s="109"/>
      <c r="BI322" s="109"/>
      <c r="BJ322" s="109"/>
      <c r="BK322" s="109"/>
      <c r="BL322" s="109"/>
      <c r="BM322" s="109"/>
      <c r="BN322" s="109"/>
      <c r="BO322" s="109"/>
      <c r="BP322" s="109"/>
      <c r="BQ322" s="109"/>
      <c r="BR322" s="109"/>
      <c r="BS322" s="109"/>
      <c r="BT322" s="109"/>
      <c r="BU322" s="109"/>
      <c r="BV322" s="109"/>
      <c r="BW322" s="109"/>
      <c r="BX322" s="109"/>
      <c r="BY322" s="109"/>
      <c r="BZ322" s="109"/>
      <c r="CA322" s="109"/>
      <c r="CB322" s="109"/>
      <c r="CC322" s="109"/>
      <c r="CD322" s="109"/>
      <c r="CE322" s="109"/>
      <c r="CF322" s="109"/>
      <c r="CG322" s="109"/>
      <c r="CH322" s="109"/>
      <c r="CI322" s="109"/>
      <c r="CJ322" s="109"/>
      <c r="CK322" s="109"/>
      <c r="CL322" s="109"/>
      <c r="CM322" s="109"/>
      <c r="CN322" s="109"/>
      <c r="CO322" s="109"/>
      <c r="CP322" s="109"/>
      <c r="CQ322" s="109"/>
      <c r="CR322" s="109"/>
      <c r="CS322" s="109"/>
      <c r="CT322" s="109"/>
      <c r="CU322" s="109"/>
      <c r="CV322" s="109"/>
      <c r="CW322" s="109"/>
      <c r="CX322" s="109"/>
      <c r="CY322" s="109"/>
      <c r="CZ322" s="109"/>
      <c r="DA322" s="109"/>
      <c r="DB322" s="109"/>
      <c r="DC322" s="109"/>
      <c r="DD322" s="109"/>
      <c r="DE322" s="109"/>
      <c r="DF322" s="109"/>
      <c r="DG322" s="109"/>
      <c r="DH322" s="109"/>
      <c r="DI322" s="109"/>
      <c r="DJ322" s="109"/>
      <c r="DK322" s="109"/>
      <c r="DL322" s="109"/>
      <c r="DM322" s="109"/>
      <c r="DN322" s="109"/>
      <c r="DO322" s="109"/>
      <c r="DP322" s="109"/>
      <c r="DQ322" s="109"/>
      <c r="DR322" s="109"/>
      <c r="DS322" s="109"/>
      <c r="DT322" s="109"/>
      <c r="DU322" s="109"/>
      <c r="DV322" s="109"/>
      <c r="DW322" s="109"/>
      <c r="DX322" s="109"/>
      <c r="DY322" s="109"/>
      <c r="DZ322" s="109"/>
      <c r="EA322" s="109"/>
      <c r="EB322" s="109"/>
      <c r="EC322" s="109"/>
      <c r="ED322" s="109"/>
      <c r="EE322" s="109"/>
      <c r="EF322" s="109"/>
      <c r="EG322" s="109"/>
      <c r="EH322" s="109"/>
      <c r="EI322" s="109"/>
      <c r="EJ322" s="109"/>
      <c r="EK322" s="109"/>
      <c r="EL322" s="109"/>
      <c r="EM322" s="109"/>
      <c r="EN322" s="109"/>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c r="HF322" s="109"/>
      <c r="HG322" s="109"/>
      <c r="HH322" s="109"/>
      <c r="HI322" s="109"/>
      <c r="HJ322" s="109"/>
      <c r="HK322" s="109"/>
      <c r="HL322" s="109"/>
      <c r="HM322" s="109"/>
      <c r="HN322" s="109"/>
      <c r="HO322" s="109"/>
      <c r="HP322" s="109"/>
      <c r="HQ322" s="109"/>
      <c r="HR322" s="109"/>
      <c r="HS322" s="109"/>
      <c r="HT322" s="109"/>
      <c r="HU322" s="109"/>
      <c r="HV322" s="109"/>
      <c r="HW322" s="109"/>
      <c r="HX322" s="109"/>
      <c r="HY322" s="109"/>
      <c r="HZ322" s="109"/>
      <c r="IA322" s="109"/>
      <c r="IB322" s="109"/>
      <c r="IC322" s="109"/>
      <c r="ID322" s="109"/>
      <c r="IE322" s="109"/>
      <c r="IF322" s="109"/>
      <c r="IG322" s="109"/>
      <c r="IH322" s="109"/>
      <c r="II322" s="109"/>
      <c r="IJ322" s="109"/>
      <c r="IK322" s="109"/>
      <c r="IL322" s="109"/>
      <c r="IM322" s="109"/>
      <c r="IN322" s="109"/>
      <c r="IO322" s="109"/>
      <c r="IP322" s="109"/>
      <c r="IQ322" s="109"/>
      <c r="IR322" s="109"/>
      <c r="IS322" s="109"/>
      <c r="IT322" s="109"/>
      <c r="IU322" s="109"/>
      <c r="IV322" s="109"/>
    </row>
    <row r="323" spans="1:256" s="107" customFormat="1" x14ac:dyDescent="0.2">
      <c r="A323" s="106"/>
      <c r="B323" s="106"/>
      <c r="E323" s="19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09"/>
      <c r="AL323" s="109"/>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09"/>
      <c r="BU323" s="109"/>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09"/>
      <c r="DJ323" s="109"/>
      <c r="DK323" s="109"/>
      <c r="DL323" s="109"/>
      <c r="DM323" s="109"/>
      <c r="DN323" s="109"/>
      <c r="DO323" s="109"/>
      <c r="DP323" s="109"/>
      <c r="DQ323" s="109"/>
      <c r="DR323" s="109"/>
      <c r="DS323" s="109"/>
      <c r="DT323" s="109"/>
      <c r="DU323" s="109"/>
      <c r="DV323" s="109"/>
      <c r="DW323" s="109"/>
      <c r="DX323" s="109"/>
      <c r="DY323" s="109"/>
      <c r="DZ323" s="109"/>
      <c r="EA323" s="109"/>
      <c r="EB323" s="109"/>
      <c r="EC323" s="109"/>
      <c r="ED323" s="109"/>
      <c r="EE323" s="109"/>
      <c r="EF323" s="109"/>
      <c r="EG323" s="109"/>
      <c r="EH323" s="109"/>
      <c r="EI323" s="109"/>
      <c r="EJ323" s="109"/>
      <c r="EK323" s="109"/>
      <c r="EL323" s="109"/>
      <c r="EM323" s="109"/>
      <c r="EN323" s="109"/>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c r="HF323" s="109"/>
      <c r="HG323" s="109"/>
      <c r="HH323" s="109"/>
      <c r="HI323" s="109"/>
      <c r="HJ323" s="109"/>
      <c r="HK323" s="109"/>
      <c r="HL323" s="109"/>
      <c r="HM323" s="109"/>
      <c r="HN323" s="109"/>
      <c r="HO323" s="109"/>
      <c r="HP323" s="109"/>
      <c r="HQ323" s="109"/>
      <c r="HR323" s="109"/>
      <c r="HS323" s="109"/>
      <c r="HT323" s="109"/>
      <c r="HU323" s="109"/>
      <c r="HV323" s="109"/>
      <c r="HW323" s="109"/>
      <c r="HX323" s="109"/>
      <c r="HY323" s="109"/>
      <c r="HZ323" s="109"/>
      <c r="IA323" s="109"/>
      <c r="IB323" s="109"/>
      <c r="IC323" s="109"/>
      <c r="ID323" s="109"/>
      <c r="IE323" s="109"/>
      <c r="IF323" s="109"/>
      <c r="IG323" s="109"/>
      <c r="IH323" s="109"/>
      <c r="II323" s="109"/>
      <c r="IJ323" s="109"/>
      <c r="IK323" s="109"/>
      <c r="IL323" s="109"/>
      <c r="IM323" s="109"/>
      <c r="IN323" s="109"/>
      <c r="IO323" s="109"/>
      <c r="IP323" s="109"/>
      <c r="IQ323" s="109"/>
      <c r="IR323" s="109"/>
      <c r="IS323" s="109"/>
      <c r="IT323" s="109"/>
      <c r="IU323" s="109"/>
      <c r="IV323" s="109"/>
    </row>
    <row r="324" spans="1:256" s="107" customFormat="1" x14ac:dyDescent="0.2">
      <c r="A324" s="106"/>
      <c r="B324" s="106"/>
      <c r="E324" s="19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09"/>
      <c r="AL324" s="109"/>
      <c r="AM324" s="109"/>
      <c r="AN324" s="109"/>
      <c r="AO324" s="109"/>
      <c r="AP324" s="109"/>
      <c r="AQ324" s="109"/>
      <c r="AR324" s="109"/>
      <c r="AS324" s="109"/>
      <c r="AT324" s="109"/>
      <c r="AU324" s="109"/>
      <c r="AV324" s="109"/>
      <c r="AW324" s="109"/>
      <c r="AX324" s="109"/>
      <c r="AY324" s="109"/>
      <c r="AZ324" s="109"/>
      <c r="BA324" s="109"/>
      <c r="BB324" s="109"/>
      <c r="BC324" s="109"/>
      <c r="BD324" s="109"/>
      <c r="BE324" s="109"/>
      <c r="BF324" s="109"/>
      <c r="BG324" s="109"/>
      <c r="BH324" s="109"/>
      <c r="BI324" s="109"/>
      <c r="BJ324" s="109"/>
      <c r="BK324" s="109"/>
      <c r="BL324" s="109"/>
      <c r="BM324" s="109"/>
      <c r="BN324" s="109"/>
      <c r="BO324" s="109"/>
      <c r="BP324" s="109"/>
      <c r="BQ324" s="109"/>
      <c r="BR324" s="109"/>
      <c r="BS324" s="109"/>
      <c r="BT324" s="109"/>
      <c r="BU324" s="109"/>
      <c r="BV324" s="109"/>
      <c r="BW324" s="109"/>
      <c r="BX324" s="109"/>
      <c r="BY324" s="109"/>
      <c r="BZ324" s="109"/>
      <c r="CA324" s="109"/>
      <c r="CB324" s="109"/>
      <c r="CC324" s="109"/>
      <c r="CD324" s="109"/>
      <c r="CE324" s="109"/>
      <c r="CF324" s="109"/>
      <c r="CG324" s="109"/>
      <c r="CH324" s="109"/>
      <c r="CI324" s="109"/>
      <c r="CJ324" s="109"/>
      <c r="CK324" s="109"/>
      <c r="CL324" s="109"/>
      <c r="CM324" s="109"/>
      <c r="CN324" s="109"/>
      <c r="CO324" s="109"/>
      <c r="CP324" s="109"/>
      <c r="CQ324" s="109"/>
      <c r="CR324" s="109"/>
      <c r="CS324" s="109"/>
      <c r="CT324" s="109"/>
      <c r="CU324" s="109"/>
      <c r="CV324" s="109"/>
      <c r="CW324" s="109"/>
      <c r="CX324" s="109"/>
      <c r="CY324" s="109"/>
      <c r="CZ324" s="109"/>
      <c r="DA324" s="109"/>
      <c r="DB324" s="109"/>
      <c r="DC324" s="109"/>
      <c r="DD324" s="109"/>
      <c r="DE324" s="109"/>
      <c r="DF324" s="109"/>
      <c r="DG324" s="109"/>
      <c r="DH324" s="109"/>
      <c r="DI324" s="109"/>
      <c r="DJ324" s="109"/>
      <c r="DK324" s="109"/>
      <c r="DL324" s="109"/>
      <c r="DM324" s="109"/>
      <c r="DN324" s="109"/>
      <c r="DO324" s="109"/>
      <c r="DP324" s="109"/>
      <c r="DQ324" s="109"/>
      <c r="DR324" s="109"/>
      <c r="DS324" s="109"/>
      <c r="DT324" s="109"/>
      <c r="DU324" s="109"/>
      <c r="DV324" s="109"/>
      <c r="DW324" s="109"/>
      <c r="DX324" s="109"/>
      <c r="DY324" s="109"/>
      <c r="DZ324" s="109"/>
      <c r="EA324" s="109"/>
      <c r="EB324" s="109"/>
      <c r="EC324" s="109"/>
      <c r="ED324" s="109"/>
      <c r="EE324" s="109"/>
      <c r="EF324" s="109"/>
      <c r="EG324" s="109"/>
      <c r="EH324" s="109"/>
      <c r="EI324" s="109"/>
      <c r="EJ324" s="109"/>
      <c r="EK324" s="109"/>
      <c r="EL324" s="109"/>
      <c r="EM324" s="109"/>
      <c r="EN324" s="109"/>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c r="HF324" s="109"/>
      <c r="HG324" s="109"/>
      <c r="HH324" s="109"/>
      <c r="HI324" s="109"/>
      <c r="HJ324" s="109"/>
      <c r="HK324" s="109"/>
      <c r="HL324" s="109"/>
      <c r="HM324" s="109"/>
      <c r="HN324" s="109"/>
      <c r="HO324" s="109"/>
      <c r="HP324" s="109"/>
      <c r="HQ324" s="109"/>
      <c r="HR324" s="109"/>
      <c r="HS324" s="109"/>
      <c r="HT324" s="109"/>
      <c r="HU324" s="109"/>
      <c r="HV324" s="109"/>
      <c r="HW324" s="109"/>
      <c r="HX324" s="109"/>
      <c r="HY324" s="109"/>
      <c r="HZ324" s="109"/>
      <c r="IA324" s="109"/>
      <c r="IB324" s="109"/>
      <c r="IC324" s="109"/>
      <c r="ID324" s="109"/>
      <c r="IE324" s="109"/>
      <c r="IF324" s="109"/>
      <c r="IG324" s="109"/>
      <c r="IH324" s="109"/>
      <c r="II324" s="109"/>
      <c r="IJ324" s="109"/>
      <c r="IK324" s="109"/>
      <c r="IL324" s="109"/>
      <c r="IM324" s="109"/>
      <c r="IN324" s="109"/>
      <c r="IO324" s="109"/>
      <c r="IP324" s="109"/>
      <c r="IQ324" s="109"/>
      <c r="IR324" s="109"/>
      <c r="IS324" s="109"/>
      <c r="IT324" s="109"/>
      <c r="IU324" s="109"/>
      <c r="IV324" s="109"/>
    </row>
    <row r="325" spans="1:256" s="107" customFormat="1" x14ac:dyDescent="0.2">
      <c r="A325" s="106"/>
      <c r="B325" s="106"/>
      <c r="E325" s="19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9"/>
      <c r="AO325" s="109"/>
      <c r="AP325" s="109"/>
      <c r="AQ325" s="109"/>
      <c r="AR325" s="109"/>
      <c r="AS325" s="109"/>
      <c r="AT325" s="109"/>
      <c r="AU325" s="109"/>
      <c r="AV325" s="109"/>
      <c r="AW325" s="109"/>
      <c r="AX325" s="109"/>
      <c r="AY325" s="109"/>
      <c r="AZ325" s="109"/>
      <c r="BA325" s="109"/>
      <c r="BB325" s="109"/>
      <c r="BC325" s="109"/>
      <c r="BD325" s="109"/>
      <c r="BE325" s="109"/>
      <c r="BF325" s="109"/>
      <c r="BG325" s="109"/>
      <c r="BH325" s="109"/>
      <c r="BI325" s="109"/>
      <c r="BJ325" s="109"/>
      <c r="BK325" s="109"/>
      <c r="BL325" s="109"/>
      <c r="BM325" s="109"/>
      <c r="BN325" s="109"/>
      <c r="BO325" s="109"/>
      <c r="BP325" s="109"/>
      <c r="BQ325" s="109"/>
      <c r="BR325" s="109"/>
      <c r="BS325" s="109"/>
      <c r="BT325" s="109"/>
      <c r="BU325" s="109"/>
      <c r="BV325" s="109"/>
      <c r="BW325" s="109"/>
      <c r="BX325" s="109"/>
      <c r="BY325" s="109"/>
      <c r="BZ325" s="109"/>
      <c r="CA325" s="109"/>
      <c r="CB325" s="109"/>
      <c r="CC325" s="109"/>
      <c r="CD325" s="109"/>
      <c r="CE325" s="109"/>
      <c r="CF325" s="109"/>
      <c r="CG325" s="109"/>
      <c r="CH325" s="109"/>
      <c r="CI325" s="109"/>
      <c r="CJ325" s="109"/>
      <c r="CK325" s="109"/>
      <c r="CL325" s="109"/>
      <c r="CM325" s="109"/>
      <c r="CN325" s="109"/>
      <c r="CO325" s="109"/>
      <c r="CP325" s="109"/>
      <c r="CQ325" s="109"/>
      <c r="CR325" s="109"/>
      <c r="CS325" s="109"/>
      <c r="CT325" s="109"/>
      <c r="CU325" s="109"/>
      <c r="CV325" s="109"/>
      <c r="CW325" s="109"/>
      <c r="CX325" s="109"/>
      <c r="CY325" s="109"/>
      <c r="CZ325" s="109"/>
      <c r="DA325" s="109"/>
      <c r="DB325" s="109"/>
      <c r="DC325" s="109"/>
      <c r="DD325" s="109"/>
      <c r="DE325" s="109"/>
      <c r="DF325" s="109"/>
      <c r="DG325" s="109"/>
      <c r="DH325" s="109"/>
      <c r="DI325" s="109"/>
      <c r="DJ325" s="109"/>
      <c r="DK325" s="109"/>
      <c r="DL325" s="109"/>
      <c r="DM325" s="109"/>
      <c r="DN325" s="109"/>
      <c r="DO325" s="109"/>
      <c r="DP325" s="109"/>
      <c r="DQ325" s="109"/>
      <c r="DR325" s="109"/>
      <c r="DS325" s="109"/>
      <c r="DT325" s="109"/>
      <c r="DU325" s="109"/>
      <c r="DV325" s="109"/>
      <c r="DW325" s="109"/>
      <c r="DX325" s="109"/>
      <c r="DY325" s="109"/>
      <c r="DZ325" s="109"/>
      <c r="EA325" s="109"/>
      <c r="EB325" s="109"/>
      <c r="EC325" s="109"/>
      <c r="ED325" s="109"/>
      <c r="EE325" s="109"/>
      <c r="EF325" s="109"/>
      <c r="EG325" s="109"/>
      <c r="EH325" s="109"/>
      <c r="EI325" s="109"/>
      <c r="EJ325" s="109"/>
      <c r="EK325" s="109"/>
      <c r="EL325" s="109"/>
      <c r="EM325" s="109"/>
      <c r="EN325" s="109"/>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c r="HF325" s="109"/>
      <c r="HG325" s="109"/>
      <c r="HH325" s="109"/>
      <c r="HI325" s="109"/>
      <c r="HJ325" s="109"/>
      <c r="HK325" s="109"/>
      <c r="HL325" s="109"/>
      <c r="HM325" s="109"/>
      <c r="HN325" s="109"/>
      <c r="HO325" s="109"/>
      <c r="HP325" s="109"/>
      <c r="HQ325" s="109"/>
      <c r="HR325" s="109"/>
      <c r="HS325" s="109"/>
      <c r="HT325" s="109"/>
      <c r="HU325" s="109"/>
      <c r="HV325" s="109"/>
      <c r="HW325" s="109"/>
      <c r="HX325" s="109"/>
      <c r="HY325" s="109"/>
      <c r="HZ325" s="109"/>
      <c r="IA325" s="109"/>
      <c r="IB325" s="109"/>
      <c r="IC325" s="109"/>
      <c r="ID325" s="109"/>
      <c r="IE325" s="109"/>
      <c r="IF325" s="109"/>
      <c r="IG325" s="109"/>
      <c r="IH325" s="109"/>
      <c r="II325" s="109"/>
      <c r="IJ325" s="109"/>
      <c r="IK325" s="109"/>
      <c r="IL325" s="109"/>
      <c r="IM325" s="109"/>
      <c r="IN325" s="109"/>
      <c r="IO325" s="109"/>
      <c r="IP325" s="109"/>
      <c r="IQ325" s="109"/>
      <c r="IR325" s="109"/>
      <c r="IS325" s="109"/>
      <c r="IT325" s="109"/>
      <c r="IU325" s="109"/>
      <c r="IV325" s="109"/>
    </row>
    <row r="326" spans="1:256" s="107" customFormat="1" x14ac:dyDescent="0.2">
      <c r="A326" s="106"/>
      <c r="B326" s="106"/>
      <c r="E326" s="19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09"/>
      <c r="AV326" s="109"/>
      <c r="AW326" s="109"/>
      <c r="AX326" s="109"/>
      <c r="AY326" s="109"/>
      <c r="AZ326" s="109"/>
      <c r="BA326" s="109"/>
      <c r="BB326" s="109"/>
      <c r="BC326" s="109"/>
      <c r="BD326" s="109"/>
      <c r="BE326" s="109"/>
      <c r="BF326" s="109"/>
      <c r="BG326" s="109"/>
      <c r="BH326" s="109"/>
      <c r="BI326" s="109"/>
      <c r="BJ326" s="109"/>
      <c r="BK326" s="109"/>
      <c r="BL326" s="109"/>
      <c r="BM326" s="109"/>
      <c r="BN326" s="109"/>
      <c r="BO326" s="109"/>
      <c r="BP326" s="109"/>
      <c r="BQ326" s="109"/>
      <c r="BR326" s="109"/>
      <c r="BS326" s="109"/>
      <c r="BT326" s="109"/>
      <c r="BU326" s="109"/>
      <c r="BV326" s="109"/>
      <c r="BW326" s="109"/>
      <c r="BX326" s="109"/>
      <c r="BY326" s="109"/>
      <c r="BZ326" s="109"/>
      <c r="CA326" s="109"/>
      <c r="CB326" s="109"/>
      <c r="CC326" s="109"/>
      <c r="CD326" s="109"/>
      <c r="CE326" s="109"/>
      <c r="CF326" s="109"/>
      <c r="CG326" s="109"/>
      <c r="CH326" s="109"/>
      <c r="CI326" s="109"/>
      <c r="CJ326" s="109"/>
      <c r="CK326" s="109"/>
      <c r="CL326" s="109"/>
      <c r="CM326" s="109"/>
      <c r="CN326" s="109"/>
      <c r="CO326" s="109"/>
      <c r="CP326" s="109"/>
      <c r="CQ326" s="109"/>
      <c r="CR326" s="109"/>
      <c r="CS326" s="109"/>
      <c r="CT326" s="109"/>
      <c r="CU326" s="109"/>
      <c r="CV326" s="109"/>
      <c r="CW326" s="109"/>
      <c r="CX326" s="109"/>
      <c r="CY326" s="109"/>
      <c r="CZ326" s="109"/>
      <c r="DA326" s="109"/>
      <c r="DB326" s="109"/>
      <c r="DC326" s="109"/>
      <c r="DD326" s="109"/>
      <c r="DE326" s="109"/>
      <c r="DF326" s="109"/>
      <c r="DG326" s="109"/>
      <c r="DH326" s="109"/>
      <c r="DI326" s="109"/>
      <c r="DJ326" s="109"/>
      <c r="DK326" s="109"/>
      <c r="DL326" s="109"/>
      <c r="DM326" s="109"/>
      <c r="DN326" s="109"/>
      <c r="DO326" s="109"/>
      <c r="DP326" s="109"/>
      <c r="DQ326" s="109"/>
      <c r="DR326" s="109"/>
      <c r="DS326" s="109"/>
      <c r="DT326" s="109"/>
      <c r="DU326" s="109"/>
      <c r="DV326" s="109"/>
      <c r="DW326" s="109"/>
      <c r="DX326" s="109"/>
      <c r="DY326" s="109"/>
      <c r="DZ326" s="109"/>
      <c r="EA326" s="109"/>
      <c r="EB326" s="109"/>
      <c r="EC326" s="109"/>
      <c r="ED326" s="109"/>
      <c r="EE326" s="109"/>
      <c r="EF326" s="109"/>
      <c r="EG326" s="109"/>
      <c r="EH326" s="109"/>
      <c r="EI326" s="109"/>
      <c r="EJ326" s="109"/>
      <c r="EK326" s="109"/>
      <c r="EL326" s="109"/>
      <c r="EM326" s="109"/>
      <c r="EN326" s="109"/>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c r="HF326" s="109"/>
      <c r="HG326" s="109"/>
      <c r="HH326" s="109"/>
      <c r="HI326" s="109"/>
      <c r="HJ326" s="109"/>
      <c r="HK326" s="109"/>
      <c r="HL326" s="109"/>
      <c r="HM326" s="109"/>
      <c r="HN326" s="109"/>
      <c r="HO326" s="109"/>
      <c r="HP326" s="109"/>
      <c r="HQ326" s="109"/>
      <c r="HR326" s="109"/>
      <c r="HS326" s="109"/>
      <c r="HT326" s="109"/>
      <c r="HU326" s="109"/>
      <c r="HV326" s="109"/>
      <c r="HW326" s="109"/>
      <c r="HX326" s="109"/>
      <c r="HY326" s="109"/>
      <c r="HZ326" s="109"/>
      <c r="IA326" s="109"/>
      <c r="IB326" s="109"/>
      <c r="IC326" s="109"/>
      <c r="ID326" s="109"/>
      <c r="IE326" s="109"/>
      <c r="IF326" s="109"/>
      <c r="IG326" s="109"/>
      <c r="IH326" s="109"/>
      <c r="II326" s="109"/>
      <c r="IJ326" s="109"/>
      <c r="IK326" s="109"/>
      <c r="IL326" s="109"/>
      <c r="IM326" s="109"/>
      <c r="IN326" s="109"/>
      <c r="IO326" s="109"/>
      <c r="IP326" s="109"/>
      <c r="IQ326" s="109"/>
      <c r="IR326" s="109"/>
      <c r="IS326" s="109"/>
      <c r="IT326" s="109"/>
      <c r="IU326" s="109"/>
      <c r="IV326" s="109"/>
    </row>
    <row r="327" spans="1:256" s="107" customFormat="1" x14ac:dyDescent="0.2">
      <c r="A327" s="106"/>
      <c r="B327" s="106"/>
      <c r="E327" s="19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109"/>
      <c r="BB327" s="109"/>
      <c r="BC327" s="109"/>
      <c r="BD327" s="109"/>
      <c r="BE327" s="109"/>
      <c r="BF327" s="109"/>
      <c r="BG327" s="109"/>
      <c r="BH327" s="109"/>
      <c r="BI327" s="109"/>
      <c r="BJ327" s="109"/>
      <c r="BK327" s="109"/>
      <c r="BL327" s="109"/>
      <c r="BM327" s="109"/>
      <c r="BN327" s="109"/>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09"/>
      <c r="CL327" s="109"/>
      <c r="CM327" s="109"/>
      <c r="CN327" s="109"/>
      <c r="CO327" s="109"/>
      <c r="CP327" s="109"/>
      <c r="CQ327" s="109"/>
      <c r="CR327" s="109"/>
      <c r="CS327" s="109"/>
      <c r="CT327" s="109"/>
      <c r="CU327" s="109"/>
      <c r="CV327" s="109"/>
      <c r="CW327" s="109"/>
      <c r="CX327" s="109"/>
      <c r="CY327" s="109"/>
      <c r="CZ327" s="109"/>
      <c r="DA327" s="109"/>
      <c r="DB327" s="109"/>
      <c r="DC327" s="109"/>
      <c r="DD327" s="109"/>
      <c r="DE327" s="109"/>
      <c r="DF327" s="109"/>
      <c r="DG327" s="109"/>
      <c r="DH327" s="109"/>
      <c r="DI327" s="109"/>
      <c r="DJ327" s="109"/>
      <c r="DK327" s="109"/>
      <c r="DL327" s="109"/>
      <c r="DM327" s="109"/>
      <c r="DN327" s="109"/>
      <c r="DO327" s="109"/>
      <c r="DP327" s="109"/>
      <c r="DQ327" s="109"/>
      <c r="DR327" s="109"/>
      <c r="DS327" s="109"/>
      <c r="DT327" s="109"/>
      <c r="DU327" s="109"/>
      <c r="DV327" s="109"/>
      <c r="DW327" s="109"/>
      <c r="DX327" s="109"/>
      <c r="DY327" s="109"/>
      <c r="DZ327" s="109"/>
      <c r="EA327" s="109"/>
      <c r="EB327" s="109"/>
      <c r="EC327" s="109"/>
      <c r="ED327" s="109"/>
      <c r="EE327" s="109"/>
      <c r="EF327" s="109"/>
      <c r="EG327" s="109"/>
      <c r="EH327" s="109"/>
      <c r="EI327" s="109"/>
      <c r="EJ327" s="109"/>
      <c r="EK327" s="109"/>
      <c r="EL327" s="109"/>
      <c r="EM327" s="109"/>
      <c r="EN327" s="109"/>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c r="HF327" s="109"/>
      <c r="HG327" s="109"/>
      <c r="HH327" s="109"/>
      <c r="HI327" s="109"/>
      <c r="HJ327" s="109"/>
      <c r="HK327" s="109"/>
      <c r="HL327" s="109"/>
      <c r="HM327" s="109"/>
      <c r="HN327" s="109"/>
      <c r="HO327" s="109"/>
      <c r="HP327" s="109"/>
      <c r="HQ327" s="109"/>
      <c r="HR327" s="109"/>
      <c r="HS327" s="109"/>
      <c r="HT327" s="109"/>
      <c r="HU327" s="109"/>
      <c r="HV327" s="109"/>
      <c r="HW327" s="109"/>
      <c r="HX327" s="109"/>
      <c r="HY327" s="109"/>
      <c r="HZ327" s="109"/>
      <c r="IA327" s="109"/>
      <c r="IB327" s="109"/>
      <c r="IC327" s="109"/>
      <c r="ID327" s="109"/>
      <c r="IE327" s="109"/>
      <c r="IF327" s="109"/>
      <c r="IG327" s="109"/>
      <c r="IH327" s="109"/>
      <c r="II327" s="109"/>
      <c r="IJ327" s="109"/>
      <c r="IK327" s="109"/>
      <c r="IL327" s="109"/>
      <c r="IM327" s="109"/>
      <c r="IN327" s="109"/>
      <c r="IO327" s="109"/>
      <c r="IP327" s="109"/>
      <c r="IQ327" s="109"/>
      <c r="IR327" s="109"/>
      <c r="IS327" s="109"/>
      <c r="IT327" s="109"/>
      <c r="IU327" s="109"/>
      <c r="IV327" s="109"/>
    </row>
    <row r="328" spans="1:256" s="107" customFormat="1" x14ac:dyDescent="0.2">
      <c r="A328" s="106"/>
      <c r="B328" s="106"/>
      <c r="E328" s="19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09"/>
      <c r="AL328" s="109"/>
      <c r="AM328" s="109"/>
      <c r="AN328" s="109"/>
      <c r="AO328" s="109"/>
      <c r="AP328" s="109"/>
      <c r="AQ328" s="109"/>
      <c r="AR328" s="109"/>
      <c r="AS328" s="109"/>
      <c r="AT328" s="109"/>
      <c r="AU328" s="109"/>
      <c r="AV328" s="109"/>
      <c r="AW328" s="109"/>
      <c r="AX328" s="109"/>
      <c r="AY328" s="109"/>
      <c r="AZ328" s="109"/>
      <c r="BA328" s="109"/>
      <c r="BB328" s="109"/>
      <c r="BC328" s="109"/>
      <c r="BD328" s="109"/>
      <c r="BE328" s="109"/>
      <c r="BF328" s="109"/>
      <c r="BG328" s="109"/>
      <c r="BH328" s="109"/>
      <c r="BI328" s="109"/>
      <c r="BJ328" s="109"/>
      <c r="BK328" s="109"/>
      <c r="BL328" s="109"/>
      <c r="BM328" s="109"/>
      <c r="BN328" s="109"/>
      <c r="BO328" s="109"/>
      <c r="BP328" s="109"/>
      <c r="BQ328" s="109"/>
      <c r="BR328" s="109"/>
      <c r="BS328" s="109"/>
      <c r="BT328" s="109"/>
      <c r="BU328" s="109"/>
      <c r="BV328" s="109"/>
      <c r="BW328" s="109"/>
      <c r="BX328" s="109"/>
      <c r="BY328" s="109"/>
      <c r="BZ328" s="109"/>
      <c r="CA328" s="109"/>
      <c r="CB328" s="109"/>
      <c r="CC328" s="109"/>
      <c r="CD328" s="109"/>
      <c r="CE328" s="109"/>
      <c r="CF328" s="109"/>
      <c r="CG328" s="109"/>
      <c r="CH328" s="109"/>
      <c r="CI328" s="109"/>
      <c r="CJ328" s="109"/>
      <c r="CK328" s="109"/>
      <c r="CL328" s="109"/>
      <c r="CM328" s="109"/>
      <c r="CN328" s="109"/>
      <c r="CO328" s="109"/>
      <c r="CP328" s="109"/>
      <c r="CQ328" s="109"/>
      <c r="CR328" s="109"/>
      <c r="CS328" s="109"/>
      <c r="CT328" s="109"/>
      <c r="CU328" s="109"/>
      <c r="CV328" s="109"/>
      <c r="CW328" s="109"/>
      <c r="CX328" s="109"/>
      <c r="CY328" s="109"/>
      <c r="CZ328" s="109"/>
      <c r="DA328" s="109"/>
      <c r="DB328" s="109"/>
      <c r="DC328" s="109"/>
      <c r="DD328" s="109"/>
      <c r="DE328" s="109"/>
      <c r="DF328" s="109"/>
      <c r="DG328" s="109"/>
      <c r="DH328" s="109"/>
      <c r="DI328" s="109"/>
      <c r="DJ328" s="109"/>
      <c r="DK328" s="109"/>
      <c r="DL328" s="109"/>
      <c r="DM328" s="109"/>
      <c r="DN328" s="109"/>
      <c r="DO328" s="109"/>
      <c r="DP328" s="109"/>
      <c r="DQ328" s="109"/>
      <c r="DR328" s="109"/>
      <c r="DS328" s="109"/>
      <c r="DT328" s="109"/>
      <c r="DU328" s="109"/>
      <c r="DV328" s="109"/>
      <c r="DW328" s="109"/>
      <c r="DX328" s="109"/>
      <c r="DY328" s="109"/>
      <c r="DZ328" s="109"/>
      <c r="EA328" s="109"/>
      <c r="EB328" s="109"/>
      <c r="EC328" s="109"/>
      <c r="ED328" s="109"/>
      <c r="EE328" s="109"/>
      <c r="EF328" s="109"/>
      <c r="EG328" s="109"/>
      <c r="EH328" s="109"/>
      <c r="EI328" s="109"/>
      <c r="EJ328" s="109"/>
      <c r="EK328" s="109"/>
      <c r="EL328" s="109"/>
      <c r="EM328" s="109"/>
      <c r="EN328" s="109"/>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c r="HF328" s="109"/>
      <c r="HG328" s="109"/>
      <c r="HH328" s="109"/>
      <c r="HI328" s="109"/>
      <c r="HJ328" s="109"/>
      <c r="HK328" s="109"/>
      <c r="HL328" s="109"/>
      <c r="HM328" s="109"/>
      <c r="HN328" s="109"/>
      <c r="HO328" s="109"/>
      <c r="HP328" s="109"/>
      <c r="HQ328" s="109"/>
      <c r="HR328" s="109"/>
      <c r="HS328" s="109"/>
      <c r="HT328" s="109"/>
      <c r="HU328" s="109"/>
      <c r="HV328" s="109"/>
      <c r="HW328" s="109"/>
      <c r="HX328" s="109"/>
      <c r="HY328" s="109"/>
      <c r="HZ328" s="109"/>
      <c r="IA328" s="109"/>
      <c r="IB328" s="109"/>
      <c r="IC328" s="109"/>
      <c r="ID328" s="109"/>
      <c r="IE328" s="109"/>
      <c r="IF328" s="109"/>
      <c r="IG328" s="109"/>
      <c r="IH328" s="109"/>
      <c r="II328" s="109"/>
      <c r="IJ328" s="109"/>
      <c r="IK328" s="109"/>
      <c r="IL328" s="109"/>
      <c r="IM328" s="109"/>
      <c r="IN328" s="109"/>
      <c r="IO328" s="109"/>
      <c r="IP328" s="109"/>
      <c r="IQ328" s="109"/>
      <c r="IR328" s="109"/>
      <c r="IS328" s="109"/>
      <c r="IT328" s="109"/>
      <c r="IU328" s="109"/>
      <c r="IV328" s="109"/>
    </row>
    <row r="329" spans="1:256" s="107" customFormat="1" x14ac:dyDescent="0.2">
      <c r="A329" s="106"/>
      <c r="B329" s="106"/>
      <c r="E329" s="19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09"/>
      <c r="AL329" s="109"/>
      <c r="AM329" s="109"/>
      <c r="AN329" s="109"/>
      <c r="AO329" s="109"/>
      <c r="AP329" s="109"/>
      <c r="AQ329" s="109"/>
      <c r="AR329" s="109"/>
      <c r="AS329" s="109"/>
      <c r="AT329" s="109"/>
      <c r="AU329" s="109"/>
      <c r="AV329" s="109"/>
      <c r="AW329" s="109"/>
      <c r="AX329" s="109"/>
      <c r="AY329" s="109"/>
      <c r="AZ329" s="109"/>
      <c r="BA329" s="109"/>
      <c r="BB329" s="109"/>
      <c r="BC329" s="109"/>
      <c r="BD329" s="109"/>
      <c r="BE329" s="109"/>
      <c r="BF329" s="109"/>
      <c r="BG329" s="109"/>
      <c r="BH329" s="109"/>
      <c r="BI329" s="109"/>
      <c r="BJ329" s="109"/>
      <c r="BK329" s="109"/>
      <c r="BL329" s="109"/>
      <c r="BM329" s="109"/>
      <c r="BN329" s="109"/>
      <c r="BO329" s="109"/>
      <c r="BP329" s="109"/>
      <c r="BQ329" s="109"/>
      <c r="BR329" s="109"/>
      <c r="BS329" s="109"/>
      <c r="BT329" s="109"/>
      <c r="BU329" s="109"/>
      <c r="BV329" s="109"/>
      <c r="BW329" s="109"/>
      <c r="BX329" s="109"/>
      <c r="BY329" s="109"/>
      <c r="BZ329" s="109"/>
      <c r="CA329" s="109"/>
      <c r="CB329" s="109"/>
      <c r="CC329" s="109"/>
      <c r="CD329" s="109"/>
      <c r="CE329" s="109"/>
      <c r="CF329" s="109"/>
      <c r="CG329" s="109"/>
      <c r="CH329" s="109"/>
      <c r="CI329" s="109"/>
      <c r="CJ329" s="109"/>
      <c r="CK329" s="109"/>
      <c r="CL329" s="109"/>
      <c r="CM329" s="109"/>
      <c r="CN329" s="109"/>
      <c r="CO329" s="109"/>
      <c r="CP329" s="109"/>
      <c r="CQ329" s="109"/>
      <c r="CR329" s="109"/>
      <c r="CS329" s="109"/>
      <c r="CT329" s="109"/>
      <c r="CU329" s="109"/>
      <c r="CV329" s="109"/>
      <c r="CW329" s="109"/>
      <c r="CX329" s="109"/>
      <c r="CY329" s="109"/>
      <c r="CZ329" s="109"/>
      <c r="DA329" s="109"/>
      <c r="DB329" s="109"/>
      <c r="DC329" s="109"/>
      <c r="DD329" s="109"/>
      <c r="DE329" s="109"/>
      <c r="DF329" s="109"/>
      <c r="DG329" s="109"/>
      <c r="DH329" s="109"/>
      <c r="DI329" s="109"/>
      <c r="DJ329" s="109"/>
      <c r="DK329" s="109"/>
      <c r="DL329" s="109"/>
      <c r="DM329" s="109"/>
      <c r="DN329" s="109"/>
      <c r="DO329" s="109"/>
      <c r="DP329" s="109"/>
      <c r="DQ329" s="109"/>
      <c r="DR329" s="109"/>
      <c r="DS329" s="109"/>
      <c r="DT329" s="109"/>
      <c r="DU329" s="109"/>
      <c r="DV329" s="109"/>
      <c r="DW329" s="109"/>
      <c r="DX329" s="109"/>
      <c r="DY329" s="109"/>
      <c r="DZ329" s="109"/>
      <c r="EA329" s="109"/>
      <c r="EB329" s="109"/>
      <c r="EC329" s="109"/>
      <c r="ED329" s="109"/>
      <c r="EE329" s="109"/>
      <c r="EF329" s="109"/>
      <c r="EG329" s="109"/>
      <c r="EH329" s="109"/>
      <c r="EI329" s="109"/>
      <c r="EJ329" s="109"/>
      <c r="EK329" s="109"/>
      <c r="EL329" s="109"/>
      <c r="EM329" s="109"/>
      <c r="EN329" s="109"/>
      <c r="EO329" s="109"/>
      <c r="EP329" s="109"/>
      <c r="EQ329" s="109"/>
      <c r="ER329" s="109"/>
      <c r="ES329" s="109"/>
      <c r="ET329" s="109"/>
      <c r="EU329" s="109"/>
      <c r="EV329" s="109"/>
      <c r="EW329" s="109"/>
      <c r="EX329" s="109"/>
      <c r="EY329" s="109"/>
      <c r="EZ329" s="109"/>
      <c r="FA329" s="109"/>
      <c r="FB329" s="109"/>
      <c r="FC329" s="109"/>
      <c r="FD329" s="109"/>
      <c r="FE329" s="109"/>
      <c r="FF329" s="109"/>
      <c r="FG329" s="109"/>
      <c r="FH329" s="109"/>
      <c r="FI329" s="109"/>
      <c r="FJ329" s="109"/>
      <c r="FK329" s="109"/>
      <c r="FL329" s="109"/>
      <c r="FM329" s="109"/>
      <c r="FN329" s="109"/>
      <c r="FO329" s="109"/>
      <c r="FP329" s="109"/>
      <c r="FQ329" s="109"/>
      <c r="FR329" s="109"/>
      <c r="FS329" s="109"/>
      <c r="FT329" s="109"/>
      <c r="FU329" s="109"/>
      <c r="FV329" s="109"/>
      <c r="FW329" s="109"/>
      <c r="FX329" s="109"/>
      <c r="FY329" s="109"/>
      <c r="FZ329" s="109"/>
      <c r="GA329" s="109"/>
      <c r="GB329" s="109"/>
      <c r="GC329" s="109"/>
      <c r="GD329" s="109"/>
      <c r="GE329" s="109"/>
      <c r="GF329" s="109"/>
      <c r="GG329" s="109"/>
      <c r="GH329" s="109"/>
      <c r="GI329" s="109"/>
      <c r="GJ329" s="109"/>
      <c r="GK329" s="109"/>
      <c r="GL329" s="109"/>
      <c r="GM329" s="109"/>
      <c r="GN329" s="109"/>
      <c r="GO329" s="109"/>
      <c r="GP329" s="109"/>
      <c r="GQ329" s="109"/>
      <c r="GR329" s="109"/>
      <c r="GS329" s="109"/>
      <c r="GT329" s="109"/>
      <c r="GU329" s="109"/>
      <c r="GV329" s="109"/>
      <c r="GW329" s="109"/>
      <c r="GX329" s="109"/>
      <c r="GY329" s="109"/>
      <c r="GZ329" s="109"/>
      <c r="HA329" s="109"/>
      <c r="HB329" s="109"/>
      <c r="HC329" s="109"/>
      <c r="HD329" s="109"/>
      <c r="HE329" s="109"/>
      <c r="HF329" s="109"/>
      <c r="HG329" s="109"/>
      <c r="HH329" s="109"/>
      <c r="HI329" s="109"/>
      <c r="HJ329" s="109"/>
      <c r="HK329" s="109"/>
      <c r="HL329" s="109"/>
      <c r="HM329" s="109"/>
      <c r="HN329" s="109"/>
      <c r="HO329" s="109"/>
      <c r="HP329" s="109"/>
      <c r="HQ329" s="109"/>
      <c r="HR329" s="109"/>
      <c r="HS329" s="109"/>
      <c r="HT329" s="109"/>
      <c r="HU329" s="109"/>
      <c r="HV329" s="109"/>
      <c r="HW329" s="109"/>
      <c r="HX329" s="109"/>
      <c r="HY329" s="109"/>
      <c r="HZ329" s="109"/>
      <c r="IA329" s="109"/>
      <c r="IB329" s="109"/>
      <c r="IC329" s="109"/>
      <c r="ID329" s="109"/>
      <c r="IE329" s="109"/>
      <c r="IF329" s="109"/>
      <c r="IG329" s="109"/>
      <c r="IH329" s="109"/>
      <c r="II329" s="109"/>
      <c r="IJ329" s="109"/>
      <c r="IK329" s="109"/>
      <c r="IL329" s="109"/>
      <c r="IM329" s="109"/>
      <c r="IN329" s="109"/>
      <c r="IO329" s="109"/>
      <c r="IP329" s="109"/>
      <c r="IQ329" s="109"/>
      <c r="IR329" s="109"/>
      <c r="IS329" s="109"/>
      <c r="IT329" s="109"/>
      <c r="IU329" s="109"/>
      <c r="IV329" s="109"/>
    </row>
    <row r="330" spans="1:256" s="107" customFormat="1" x14ac:dyDescent="0.2">
      <c r="A330" s="106"/>
      <c r="B330" s="106"/>
      <c r="E330" s="19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09"/>
      <c r="AL330" s="109"/>
      <c r="AM330" s="109"/>
      <c r="AN330" s="109"/>
      <c r="AO330" s="109"/>
      <c r="AP330" s="109"/>
      <c r="AQ330" s="109"/>
      <c r="AR330" s="109"/>
      <c r="AS330" s="109"/>
      <c r="AT330" s="109"/>
      <c r="AU330" s="109"/>
      <c r="AV330" s="109"/>
      <c r="AW330" s="109"/>
      <c r="AX330" s="109"/>
      <c r="AY330" s="109"/>
      <c r="AZ330" s="109"/>
      <c r="BA330" s="109"/>
      <c r="BB330" s="109"/>
      <c r="BC330" s="109"/>
      <c r="BD330" s="109"/>
      <c r="BE330" s="109"/>
      <c r="BF330" s="109"/>
      <c r="BG330" s="109"/>
      <c r="BH330" s="109"/>
      <c r="BI330" s="109"/>
      <c r="BJ330" s="109"/>
      <c r="BK330" s="109"/>
      <c r="BL330" s="109"/>
      <c r="BM330" s="109"/>
      <c r="BN330" s="109"/>
      <c r="BO330" s="109"/>
      <c r="BP330" s="109"/>
      <c r="BQ330" s="109"/>
      <c r="BR330" s="109"/>
      <c r="BS330" s="109"/>
      <c r="BT330" s="109"/>
      <c r="BU330" s="109"/>
      <c r="BV330" s="109"/>
      <c r="BW330" s="109"/>
      <c r="BX330" s="109"/>
      <c r="BY330" s="109"/>
      <c r="BZ330" s="109"/>
      <c r="CA330" s="109"/>
      <c r="CB330" s="109"/>
      <c r="CC330" s="109"/>
      <c r="CD330" s="109"/>
      <c r="CE330" s="109"/>
      <c r="CF330" s="109"/>
      <c r="CG330" s="109"/>
      <c r="CH330" s="109"/>
      <c r="CI330" s="109"/>
      <c r="CJ330" s="109"/>
      <c r="CK330" s="109"/>
      <c r="CL330" s="109"/>
      <c r="CM330" s="109"/>
      <c r="CN330" s="109"/>
      <c r="CO330" s="109"/>
      <c r="CP330" s="109"/>
      <c r="CQ330" s="109"/>
      <c r="CR330" s="109"/>
      <c r="CS330" s="109"/>
      <c r="CT330" s="109"/>
      <c r="CU330" s="109"/>
      <c r="CV330" s="109"/>
      <c r="CW330" s="109"/>
      <c r="CX330" s="109"/>
      <c r="CY330" s="109"/>
      <c r="CZ330" s="109"/>
      <c r="DA330" s="109"/>
      <c r="DB330" s="109"/>
      <c r="DC330" s="109"/>
      <c r="DD330" s="109"/>
      <c r="DE330" s="109"/>
      <c r="DF330" s="109"/>
      <c r="DG330" s="109"/>
      <c r="DH330" s="109"/>
      <c r="DI330" s="109"/>
      <c r="DJ330" s="109"/>
      <c r="DK330" s="109"/>
      <c r="DL330" s="109"/>
      <c r="DM330" s="109"/>
      <c r="DN330" s="109"/>
      <c r="DO330" s="109"/>
      <c r="DP330" s="109"/>
      <c r="DQ330" s="109"/>
      <c r="DR330" s="109"/>
      <c r="DS330" s="109"/>
      <c r="DT330" s="109"/>
      <c r="DU330" s="109"/>
      <c r="DV330" s="109"/>
      <c r="DW330" s="109"/>
      <c r="DX330" s="109"/>
      <c r="DY330" s="109"/>
      <c r="DZ330" s="109"/>
      <c r="EA330" s="109"/>
      <c r="EB330" s="109"/>
      <c r="EC330" s="109"/>
      <c r="ED330" s="109"/>
      <c r="EE330" s="109"/>
      <c r="EF330" s="109"/>
      <c r="EG330" s="109"/>
      <c r="EH330" s="109"/>
      <c r="EI330" s="109"/>
      <c r="EJ330" s="109"/>
      <c r="EK330" s="109"/>
      <c r="EL330" s="109"/>
      <c r="EM330" s="109"/>
      <c r="EN330" s="109"/>
      <c r="EO330" s="109"/>
      <c r="EP330" s="109"/>
      <c r="EQ330" s="109"/>
      <c r="ER330" s="109"/>
      <c r="ES330" s="109"/>
      <c r="ET330" s="109"/>
      <c r="EU330" s="109"/>
      <c r="EV330" s="109"/>
      <c r="EW330" s="109"/>
      <c r="EX330" s="109"/>
      <c r="EY330" s="109"/>
      <c r="EZ330" s="109"/>
      <c r="FA330" s="109"/>
      <c r="FB330" s="109"/>
      <c r="FC330" s="109"/>
      <c r="FD330" s="109"/>
      <c r="FE330" s="109"/>
      <c r="FF330" s="109"/>
      <c r="FG330" s="109"/>
      <c r="FH330" s="109"/>
      <c r="FI330" s="109"/>
      <c r="FJ330" s="109"/>
      <c r="FK330" s="109"/>
      <c r="FL330" s="109"/>
      <c r="FM330" s="109"/>
      <c r="FN330" s="109"/>
      <c r="FO330" s="109"/>
      <c r="FP330" s="109"/>
      <c r="FQ330" s="109"/>
      <c r="FR330" s="109"/>
      <c r="FS330" s="109"/>
      <c r="FT330" s="109"/>
      <c r="FU330" s="109"/>
      <c r="FV330" s="109"/>
      <c r="FW330" s="109"/>
      <c r="FX330" s="109"/>
      <c r="FY330" s="109"/>
      <c r="FZ330" s="109"/>
      <c r="GA330" s="109"/>
      <c r="GB330" s="109"/>
      <c r="GC330" s="109"/>
      <c r="GD330" s="109"/>
      <c r="GE330" s="109"/>
      <c r="GF330" s="109"/>
      <c r="GG330" s="109"/>
      <c r="GH330" s="109"/>
      <c r="GI330" s="109"/>
      <c r="GJ330" s="109"/>
      <c r="GK330" s="109"/>
      <c r="GL330" s="109"/>
      <c r="GM330" s="109"/>
      <c r="GN330" s="109"/>
      <c r="GO330" s="109"/>
      <c r="GP330" s="109"/>
      <c r="GQ330" s="109"/>
      <c r="GR330" s="109"/>
      <c r="GS330" s="109"/>
      <c r="GT330" s="109"/>
      <c r="GU330" s="109"/>
      <c r="GV330" s="109"/>
      <c r="GW330" s="109"/>
      <c r="GX330" s="109"/>
      <c r="GY330" s="109"/>
      <c r="GZ330" s="109"/>
      <c r="HA330" s="109"/>
      <c r="HB330" s="109"/>
      <c r="HC330" s="109"/>
      <c r="HD330" s="109"/>
      <c r="HE330" s="109"/>
      <c r="HF330" s="109"/>
      <c r="HG330" s="109"/>
      <c r="HH330" s="109"/>
      <c r="HI330" s="109"/>
      <c r="HJ330" s="109"/>
      <c r="HK330" s="109"/>
      <c r="HL330" s="109"/>
      <c r="HM330" s="109"/>
      <c r="HN330" s="109"/>
      <c r="HO330" s="109"/>
      <c r="HP330" s="109"/>
      <c r="HQ330" s="109"/>
      <c r="HR330" s="109"/>
      <c r="HS330" s="109"/>
      <c r="HT330" s="109"/>
      <c r="HU330" s="109"/>
      <c r="HV330" s="109"/>
      <c r="HW330" s="109"/>
      <c r="HX330" s="109"/>
      <c r="HY330" s="109"/>
      <c r="HZ330" s="109"/>
      <c r="IA330" s="109"/>
      <c r="IB330" s="109"/>
      <c r="IC330" s="109"/>
      <c r="ID330" s="109"/>
      <c r="IE330" s="109"/>
      <c r="IF330" s="109"/>
      <c r="IG330" s="109"/>
      <c r="IH330" s="109"/>
      <c r="II330" s="109"/>
      <c r="IJ330" s="109"/>
      <c r="IK330" s="109"/>
      <c r="IL330" s="109"/>
      <c r="IM330" s="109"/>
      <c r="IN330" s="109"/>
      <c r="IO330" s="109"/>
      <c r="IP330" s="109"/>
      <c r="IQ330" s="109"/>
      <c r="IR330" s="109"/>
      <c r="IS330" s="109"/>
      <c r="IT330" s="109"/>
      <c r="IU330" s="109"/>
      <c r="IV330" s="109"/>
    </row>
    <row r="331" spans="1:256" s="107" customFormat="1" x14ac:dyDescent="0.2">
      <c r="A331" s="106"/>
      <c r="B331" s="106"/>
      <c r="E331" s="19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9"/>
      <c r="AO331" s="109"/>
      <c r="AP331" s="109"/>
      <c r="AQ331" s="109"/>
      <c r="AR331" s="109"/>
      <c r="AS331" s="109"/>
      <c r="AT331" s="109"/>
      <c r="AU331" s="109"/>
      <c r="AV331" s="109"/>
      <c r="AW331" s="109"/>
      <c r="AX331" s="109"/>
      <c r="AY331" s="109"/>
      <c r="AZ331" s="109"/>
      <c r="BA331" s="109"/>
      <c r="BB331" s="109"/>
      <c r="BC331" s="109"/>
      <c r="BD331" s="109"/>
      <c r="BE331" s="109"/>
      <c r="BF331" s="109"/>
      <c r="BG331" s="109"/>
      <c r="BH331" s="109"/>
      <c r="BI331" s="109"/>
      <c r="BJ331" s="109"/>
      <c r="BK331" s="109"/>
      <c r="BL331" s="109"/>
      <c r="BM331" s="109"/>
      <c r="BN331" s="109"/>
      <c r="BO331" s="109"/>
      <c r="BP331" s="109"/>
      <c r="BQ331" s="109"/>
      <c r="BR331" s="109"/>
      <c r="BS331" s="109"/>
      <c r="BT331" s="109"/>
      <c r="BU331" s="109"/>
      <c r="BV331" s="109"/>
      <c r="BW331" s="109"/>
      <c r="BX331" s="109"/>
      <c r="BY331" s="109"/>
      <c r="BZ331" s="109"/>
      <c r="CA331" s="109"/>
      <c r="CB331" s="109"/>
      <c r="CC331" s="109"/>
      <c r="CD331" s="109"/>
      <c r="CE331" s="109"/>
      <c r="CF331" s="109"/>
      <c r="CG331" s="109"/>
      <c r="CH331" s="109"/>
      <c r="CI331" s="109"/>
      <c r="CJ331" s="109"/>
      <c r="CK331" s="109"/>
      <c r="CL331" s="109"/>
      <c r="CM331" s="109"/>
      <c r="CN331" s="109"/>
      <c r="CO331" s="109"/>
      <c r="CP331" s="109"/>
      <c r="CQ331" s="109"/>
      <c r="CR331" s="109"/>
      <c r="CS331" s="109"/>
      <c r="CT331" s="109"/>
      <c r="CU331" s="109"/>
      <c r="CV331" s="109"/>
      <c r="CW331" s="109"/>
      <c r="CX331" s="109"/>
      <c r="CY331" s="109"/>
      <c r="CZ331" s="109"/>
      <c r="DA331" s="109"/>
      <c r="DB331" s="109"/>
      <c r="DC331" s="109"/>
      <c r="DD331" s="109"/>
      <c r="DE331" s="109"/>
      <c r="DF331" s="109"/>
      <c r="DG331" s="109"/>
      <c r="DH331" s="109"/>
      <c r="DI331" s="109"/>
      <c r="DJ331" s="109"/>
      <c r="DK331" s="109"/>
      <c r="DL331" s="109"/>
      <c r="DM331" s="109"/>
      <c r="DN331" s="109"/>
      <c r="DO331" s="109"/>
      <c r="DP331" s="109"/>
      <c r="DQ331" s="109"/>
      <c r="DR331" s="109"/>
      <c r="DS331" s="109"/>
      <c r="DT331" s="109"/>
      <c r="DU331" s="109"/>
      <c r="DV331" s="109"/>
      <c r="DW331" s="109"/>
      <c r="DX331" s="109"/>
      <c r="DY331" s="109"/>
      <c r="DZ331" s="109"/>
      <c r="EA331" s="109"/>
      <c r="EB331" s="109"/>
      <c r="EC331" s="109"/>
      <c r="ED331" s="109"/>
      <c r="EE331" s="109"/>
      <c r="EF331" s="109"/>
      <c r="EG331" s="109"/>
      <c r="EH331" s="109"/>
      <c r="EI331" s="109"/>
      <c r="EJ331" s="109"/>
      <c r="EK331" s="109"/>
      <c r="EL331" s="109"/>
      <c r="EM331" s="109"/>
      <c r="EN331" s="109"/>
      <c r="EO331" s="109"/>
      <c r="EP331" s="109"/>
      <c r="EQ331" s="109"/>
      <c r="ER331" s="109"/>
      <c r="ES331" s="109"/>
      <c r="ET331" s="109"/>
      <c r="EU331" s="109"/>
      <c r="EV331" s="109"/>
      <c r="EW331" s="109"/>
      <c r="EX331" s="109"/>
      <c r="EY331" s="109"/>
      <c r="EZ331" s="109"/>
      <c r="FA331" s="109"/>
      <c r="FB331" s="109"/>
      <c r="FC331" s="109"/>
      <c r="FD331" s="109"/>
      <c r="FE331" s="109"/>
      <c r="FF331" s="109"/>
      <c r="FG331" s="109"/>
      <c r="FH331" s="109"/>
      <c r="FI331" s="109"/>
      <c r="FJ331" s="109"/>
      <c r="FK331" s="109"/>
      <c r="FL331" s="109"/>
      <c r="FM331" s="109"/>
      <c r="FN331" s="109"/>
      <c r="FO331" s="109"/>
      <c r="FP331" s="109"/>
      <c r="FQ331" s="109"/>
      <c r="FR331" s="109"/>
      <c r="FS331" s="109"/>
      <c r="FT331" s="109"/>
      <c r="FU331" s="109"/>
      <c r="FV331" s="109"/>
      <c r="FW331" s="109"/>
      <c r="FX331" s="109"/>
      <c r="FY331" s="109"/>
      <c r="FZ331" s="109"/>
      <c r="GA331" s="109"/>
      <c r="GB331" s="109"/>
      <c r="GC331" s="109"/>
      <c r="GD331" s="109"/>
      <c r="GE331" s="109"/>
      <c r="GF331" s="109"/>
      <c r="GG331" s="109"/>
      <c r="GH331" s="109"/>
      <c r="GI331" s="109"/>
      <c r="GJ331" s="109"/>
      <c r="GK331" s="109"/>
      <c r="GL331" s="109"/>
      <c r="GM331" s="109"/>
      <c r="GN331" s="109"/>
      <c r="GO331" s="109"/>
      <c r="GP331" s="109"/>
      <c r="GQ331" s="109"/>
      <c r="GR331" s="109"/>
      <c r="GS331" s="109"/>
      <c r="GT331" s="109"/>
      <c r="GU331" s="109"/>
      <c r="GV331" s="109"/>
      <c r="GW331" s="109"/>
      <c r="GX331" s="109"/>
      <c r="GY331" s="109"/>
      <c r="GZ331" s="109"/>
      <c r="HA331" s="109"/>
      <c r="HB331" s="109"/>
      <c r="HC331" s="109"/>
      <c r="HD331" s="109"/>
      <c r="HE331" s="109"/>
      <c r="HF331" s="109"/>
      <c r="HG331" s="109"/>
      <c r="HH331" s="109"/>
      <c r="HI331" s="109"/>
      <c r="HJ331" s="109"/>
      <c r="HK331" s="109"/>
      <c r="HL331" s="109"/>
      <c r="HM331" s="109"/>
      <c r="HN331" s="109"/>
      <c r="HO331" s="109"/>
      <c r="HP331" s="109"/>
      <c r="HQ331" s="109"/>
      <c r="HR331" s="109"/>
      <c r="HS331" s="109"/>
      <c r="HT331" s="109"/>
      <c r="HU331" s="109"/>
      <c r="HV331" s="109"/>
      <c r="HW331" s="109"/>
      <c r="HX331" s="109"/>
      <c r="HY331" s="109"/>
      <c r="HZ331" s="109"/>
      <c r="IA331" s="109"/>
      <c r="IB331" s="109"/>
      <c r="IC331" s="109"/>
      <c r="ID331" s="109"/>
      <c r="IE331" s="109"/>
      <c r="IF331" s="109"/>
      <c r="IG331" s="109"/>
      <c r="IH331" s="109"/>
      <c r="II331" s="109"/>
      <c r="IJ331" s="109"/>
      <c r="IK331" s="109"/>
      <c r="IL331" s="109"/>
      <c r="IM331" s="109"/>
      <c r="IN331" s="109"/>
      <c r="IO331" s="109"/>
      <c r="IP331" s="109"/>
      <c r="IQ331" s="109"/>
      <c r="IR331" s="109"/>
      <c r="IS331" s="109"/>
      <c r="IT331" s="109"/>
      <c r="IU331" s="109"/>
      <c r="IV331" s="109"/>
    </row>
    <row r="332" spans="1:256" s="107" customFormat="1" x14ac:dyDescent="0.2">
      <c r="A332" s="106"/>
      <c r="B332" s="106"/>
      <c r="E332" s="19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9"/>
      <c r="AO332" s="109"/>
      <c r="AP332" s="109"/>
      <c r="AQ332" s="109"/>
      <c r="AR332" s="109"/>
      <c r="AS332" s="109"/>
      <c r="AT332" s="109"/>
      <c r="AU332" s="109"/>
      <c r="AV332" s="109"/>
      <c r="AW332" s="109"/>
      <c r="AX332" s="109"/>
      <c r="AY332" s="109"/>
      <c r="AZ332" s="109"/>
      <c r="BA332" s="109"/>
      <c r="BB332" s="109"/>
      <c r="BC332" s="109"/>
      <c r="BD332" s="109"/>
      <c r="BE332" s="109"/>
      <c r="BF332" s="109"/>
      <c r="BG332" s="109"/>
      <c r="BH332" s="109"/>
      <c r="BI332" s="109"/>
      <c r="BJ332" s="109"/>
      <c r="BK332" s="109"/>
      <c r="BL332" s="109"/>
      <c r="BM332" s="109"/>
      <c r="BN332" s="109"/>
      <c r="BO332" s="109"/>
      <c r="BP332" s="109"/>
      <c r="BQ332" s="109"/>
      <c r="BR332" s="109"/>
      <c r="BS332" s="109"/>
      <c r="BT332" s="109"/>
      <c r="BU332" s="109"/>
      <c r="BV332" s="109"/>
      <c r="BW332" s="109"/>
      <c r="BX332" s="109"/>
      <c r="BY332" s="109"/>
      <c r="BZ332" s="109"/>
      <c r="CA332" s="109"/>
      <c r="CB332" s="109"/>
      <c r="CC332" s="109"/>
      <c r="CD332" s="109"/>
      <c r="CE332" s="109"/>
      <c r="CF332" s="109"/>
      <c r="CG332" s="109"/>
      <c r="CH332" s="109"/>
      <c r="CI332" s="109"/>
      <c r="CJ332" s="109"/>
      <c r="CK332" s="109"/>
      <c r="CL332" s="109"/>
      <c r="CM332" s="109"/>
      <c r="CN332" s="109"/>
      <c r="CO332" s="109"/>
      <c r="CP332" s="109"/>
      <c r="CQ332" s="109"/>
      <c r="CR332" s="109"/>
      <c r="CS332" s="109"/>
      <c r="CT332" s="109"/>
      <c r="CU332" s="109"/>
      <c r="CV332" s="109"/>
      <c r="CW332" s="109"/>
      <c r="CX332" s="109"/>
      <c r="CY332" s="109"/>
      <c r="CZ332" s="109"/>
      <c r="DA332" s="109"/>
      <c r="DB332" s="109"/>
      <c r="DC332" s="109"/>
      <c r="DD332" s="109"/>
      <c r="DE332" s="109"/>
      <c r="DF332" s="109"/>
      <c r="DG332" s="109"/>
      <c r="DH332" s="109"/>
      <c r="DI332" s="109"/>
      <c r="DJ332" s="109"/>
      <c r="DK332" s="109"/>
      <c r="DL332" s="109"/>
      <c r="DM332" s="109"/>
      <c r="DN332" s="109"/>
      <c r="DO332" s="109"/>
      <c r="DP332" s="109"/>
      <c r="DQ332" s="109"/>
      <c r="DR332" s="109"/>
      <c r="DS332" s="109"/>
      <c r="DT332" s="109"/>
      <c r="DU332" s="109"/>
      <c r="DV332" s="109"/>
      <c r="DW332" s="109"/>
      <c r="DX332" s="109"/>
      <c r="DY332" s="109"/>
      <c r="DZ332" s="109"/>
      <c r="EA332" s="109"/>
      <c r="EB332" s="109"/>
      <c r="EC332" s="109"/>
      <c r="ED332" s="109"/>
      <c r="EE332" s="109"/>
      <c r="EF332" s="109"/>
      <c r="EG332" s="109"/>
      <c r="EH332" s="109"/>
      <c r="EI332" s="109"/>
      <c r="EJ332" s="109"/>
      <c r="EK332" s="109"/>
      <c r="EL332" s="109"/>
      <c r="EM332" s="109"/>
      <c r="EN332" s="109"/>
      <c r="EO332" s="109"/>
      <c r="EP332" s="109"/>
      <c r="EQ332" s="109"/>
      <c r="ER332" s="109"/>
      <c r="ES332" s="109"/>
      <c r="ET332" s="109"/>
      <c r="EU332" s="109"/>
      <c r="EV332" s="109"/>
      <c r="EW332" s="109"/>
      <c r="EX332" s="109"/>
      <c r="EY332" s="109"/>
      <c r="EZ332" s="109"/>
      <c r="FA332" s="109"/>
      <c r="FB332" s="109"/>
      <c r="FC332" s="109"/>
      <c r="FD332" s="109"/>
      <c r="FE332" s="109"/>
      <c r="FF332" s="109"/>
      <c r="FG332" s="109"/>
      <c r="FH332" s="109"/>
      <c r="FI332" s="109"/>
      <c r="FJ332" s="109"/>
      <c r="FK332" s="109"/>
      <c r="FL332" s="109"/>
      <c r="FM332" s="109"/>
      <c r="FN332" s="109"/>
      <c r="FO332" s="109"/>
      <c r="FP332" s="109"/>
      <c r="FQ332" s="109"/>
      <c r="FR332" s="109"/>
      <c r="FS332" s="109"/>
      <c r="FT332" s="109"/>
      <c r="FU332" s="109"/>
      <c r="FV332" s="109"/>
      <c r="FW332" s="109"/>
      <c r="FX332" s="109"/>
      <c r="FY332" s="109"/>
      <c r="FZ332" s="109"/>
      <c r="GA332" s="109"/>
      <c r="GB332" s="109"/>
      <c r="GC332" s="109"/>
      <c r="GD332" s="109"/>
      <c r="GE332" s="109"/>
      <c r="GF332" s="109"/>
      <c r="GG332" s="109"/>
      <c r="GH332" s="109"/>
      <c r="GI332" s="109"/>
      <c r="GJ332" s="109"/>
      <c r="GK332" s="109"/>
      <c r="GL332" s="109"/>
      <c r="GM332" s="109"/>
      <c r="GN332" s="109"/>
      <c r="GO332" s="109"/>
      <c r="GP332" s="109"/>
      <c r="GQ332" s="109"/>
      <c r="GR332" s="109"/>
      <c r="GS332" s="109"/>
      <c r="GT332" s="109"/>
      <c r="GU332" s="109"/>
      <c r="GV332" s="109"/>
      <c r="GW332" s="109"/>
      <c r="GX332" s="109"/>
      <c r="GY332" s="109"/>
      <c r="GZ332" s="109"/>
      <c r="HA332" s="109"/>
      <c r="HB332" s="109"/>
      <c r="HC332" s="109"/>
      <c r="HD332" s="109"/>
      <c r="HE332" s="109"/>
      <c r="HF332" s="109"/>
      <c r="HG332" s="109"/>
      <c r="HH332" s="109"/>
      <c r="HI332" s="109"/>
      <c r="HJ332" s="109"/>
      <c r="HK332" s="109"/>
      <c r="HL332" s="109"/>
      <c r="HM332" s="109"/>
      <c r="HN332" s="109"/>
      <c r="HO332" s="109"/>
      <c r="HP332" s="109"/>
      <c r="HQ332" s="109"/>
      <c r="HR332" s="109"/>
      <c r="HS332" s="109"/>
      <c r="HT332" s="109"/>
      <c r="HU332" s="109"/>
      <c r="HV332" s="109"/>
      <c r="HW332" s="109"/>
      <c r="HX332" s="109"/>
      <c r="HY332" s="109"/>
      <c r="HZ332" s="109"/>
      <c r="IA332" s="109"/>
      <c r="IB332" s="109"/>
      <c r="IC332" s="109"/>
      <c r="ID332" s="109"/>
      <c r="IE332" s="109"/>
      <c r="IF332" s="109"/>
      <c r="IG332" s="109"/>
      <c r="IH332" s="109"/>
      <c r="II332" s="109"/>
      <c r="IJ332" s="109"/>
      <c r="IK332" s="109"/>
      <c r="IL332" s="109"/>
      <c r="IM332" s="109"/>
      <c r="IN332" s="109"/>
      <c r="IO332" s="109"/>
      <c r="IP332" s="109"/>
      <c r="IQ332" s="109"/>
      <c r="IR332" s="109"/>
      <c r="IS332" s="109"/>
      <c r="IT332" s="109"/>
      <c r="IU332" s="109"/>
      <c r="IV332" s="109"/>
    </row>
    <row r="333" spans="1:256" s="107" customFormat="1" x14ac:dyDescent="0.2">
      <c r="A333" s="106"/>
      <c r="B333" s="106"/>
      <c r="E333" s="199"/>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9"/>
      <c r="AO333" s="109"/>
      <c r="AP333" s="109"/>
      <c r="AQ333" s="109"/>
      <c r="AR333" s="109"/>
      <c r="AS333" s="109"/>
      <c r="AT333" s="109"/>
      <c r="AU333" s="109"/>
      <c r="AV333" s="109"/>
      <c r="AW333" s="109"/>
      <c r="AX333" s="109"/>
      <c r="AY333" s="109"/>
      <c r="AZ333" s="109"/>
      <c r="BA333" s="109"/>
      <c r="BB333" s="109"/>
      <c r="BC333" s="109"/>
      <c r="BD333" s="109"/>
      <c r="BE333" s="109"/>
      <c r="BF333" s="109"/>
      <c r="BG333" s="109"/>
      <c r="BH333" s="109"/>
      <c r="BI333" s="109"/>
      <c r="BJ333" s="109"/>
      <c r="BK333" s="109"/>
      <c r="BL333" s="109"/>
      <c r="BM333" s="109"/>
      <c r="BN333" s="109"/>
      <c r="BO333" s="109"/>
      <c r="BP333" s="109"/>
      <c r="BQ333" s="109"/>
      <c r="BR333" s="109"/>
      <c r="BS333" s="109"/>
      <c r="BT333" s="109"/>
      <c r="BU333" s="109"/>
      <c r="BV333" s="109"/>
      <c r="BW333" s="109"/>
      <c r="BX333" s="109"/>
      <c r="BY333" s="109"/>
      <c r="BZ333" s="109"/>
      <c r="CA333" s="109"/>
      <c r="CB333" s="109"/>
      <c r="CC333" s="109"/>
      <c r="CD333" s="109"/>
      <c r="CE333" s="109"/>
      <c r="CF333" s="109"/>
      <c r="CG333" s="109"/>
      <c r="CH333" s="109"/>
      <c r="CI333" s="109"/>
      <c r="CJ333" s="109"/>
      <c r="CK333" s="109"/>
      <c r="CL333" s="109"/>
      <c r="CM333" s="109"/>
      <c r="CN333" s="109"/>
      <c r="CO333" s="109"/>
      <c r="CP333" s="109"/>
      <c r="CQ333" s="109"/>
      <c r="CR333" s="109"/>
      <c r="CS333" s="109"/>
      <c r="CT333" s="109"/>
      <c r="CU333" s="109"/>
      <c r="CV333" s="109"/>
      <c r="CW333" s="109"/>
      <c r="CX333" s="109"/>
      <c r="CY333" s="109"/>
      <c r="CZ333" s="109"/>
      <c r="DA333" s="109"/>
      <c r="DB333" s="109"/>
      <c r="DC333" s="109"/>
      <c r="DD333" s="109"/>
      <c r="DE333" s="109"/>
      <c r="DF333" s="109"/>
      <c r="DG333" s="109"/>
      <c r="DH333" s="109"/>
      <c r="DI333" s="109"/>
      <c r="DJ333" s="109"/>
      <c r="DK333" s="109"/>
      <c r="DL333" s="109"/>
      <c r="DM333" s="109"/>
      <c r="DN333" s="109"/>
      <c r="DO333" s="109"/>
      <c r="DP333" s="109"/>
      <c r="DQ333" s="109"/>
      <c r="DR333" s="109"/>
      <c r="DS333" s="109"/>
      <c r="DT333" s="109"/>
      <c r="DU333" s="109"/>
      <c r="DV333" s="109"/>
      <c r="DW333" s="109"/>
      <c r="DX333" s="109"/>
      <c r="DY333" s="109"/>
      <c r="DZ333" s="109"/>
      <c r="EA333" s="109"/>
      <c r="EB333" s="109"/>
      <c r="EC333" s="109"/>
      <c r="ED333" s="109"/>
      <c r="EE333" s="109"/>
      <c r="EF333" s="109"/>
      <c r="EG333" s="109"/>
      <c r="EH333" s="109"/>
      <c r="EI333" s="109"/>
      <c r="EJ333" s="109"/>
      <c r="EK333" s="109"/>
      <c r="EL333" s="109"/>
      <c r="EM333" s="109"/>
      <c r="EN333" s="109"/>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c r="HC333" s="109"/>
      <c r="HD333" s="109"/>
      <c r="HE333" s="109"/>
      <c r="HF333" s="109"/>
      <c r="HG333" s="109"/>
      <c r="HH333" s="109"/>
      <c r="HI333" s="109"/>
      <c r="HJ333" s="109"/>
      <c r="HK333" s="109"/>
      <c r="HL333" s="109"/>
      <c r="HM333" s="109"/>
      <c r="HN333" s="109"/>
      <c r="HO333" s="109"/>
      <c r="HP333" s="109"/>
      <c r="HQ333" s="109"/>
      <c r="HR333" s="109"/>
      <c r="HS333" s="109"/>
      <c r="HT333" s="109"/>
      <c r="HU333" s="109"/>
      <c r="HV333" s="109"/>
      <c r="HW333" s="109"/>
      <c r="HX333" s="109"/>
      <c r="HY333" s="109"/>
      <c r="HZ333" s="109"/>
      <c r="IA333" s="109"/>
      <c r="IB333" s="109"/>
      <c r="IC333" s="109"/>
      <c r="ID333" s="109"/>
      <c r="IE333" s="109"/>
      <c r="IF333" s="109"/>
      <c r="IG333" s="109"/>
      <c r="IH333" s="109"/>
      <c r="II333" s="109"/>
      <c r="IJ333" s="109"/>
      <c r="IK333" s="109"/>
      <c r="IL333" s="109"/>
      <c r="IM333" s="109"/>
      <c r="IN333" s="109"/>
      <c r="IO333" s="109"/>
      <c r="IP333" s="109"/>
      <c r="IQ333" s="109"/>
      <c r="IR333" s="109"/>
      <c r="IS333" s="109"/>
      <c r="IT333" s="109"/>
      <c r="IU333" s="109"/>
      <c r="IV333" s="109"/>
    </row>
    <row r="334" spans="1:256" s="107" customFormat="1" x14ac:dyDescent="0.2">
      <c r="A334" s="106"/>
      <c r="B334" s="106"/>
      <c r="E334" s="199"/>
      <c r="H334" s="109"/>
      <c r="I334" s="109"/>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09"/>
      <c r="AL334" s="109"/>
      <c r="AM334" s="109"/>
      <c r="AN334" s="109"/>
      <c r="AO334" s="109"/>
      <c r="AP334" s="109"/>
      <c r="AQ334" s="109"/>
      <c r="AR334" s="109"/>
      <c r="AS334" s="109"/>
      <c r="AT334" s="109"/>
      <c r="AU334" s="109"/>
      <c r="AV334" s="109"/>
      <c r="AW334" s="109"/>
      <c r="AX334" s="109"/>
      <c r="AY334" s="109"/>
      <c r="AZ334" s="109"/>
      <c r="BA334" s="109"/>
      <c r="BB334" s="109"/>
      <c r="BC334" s="109"/>
      <c r="BD334" s="109"/>
      <c r="BE334" s="109"/>
      <c r="BF334" s="109"/>
      <c r="BG334" s="109"/>
      <c r="BH334" s="109"/>
      <c r="BI334" s="109"/>
      <c r="BJ334" s="109"/>
      <c r="BK334" s="109"/>
      <c r="BL334" s="109"/>
      <c r="BM334" s="109"/>
      <c r="BN334" s="109"/>
      <c r="BO334" s="109"/>
      <c r="BP334" s="109"/>
      <c r="BQ334" s="109"/>
      <c r="BR334" s="109"/>
      <c r="BS334" s="109"/>
      <c r="BT334" s="109"/>
      <c r="BU334" s="109"/>
      <c r="BV334" s="109"/>
      <c r="BW334" s="109"/>
      <c r="BX334" s="109"/>
      <c r="BY334" s="109"/>
      <c r="BZ334" s="109"/>
      <c r="CA334" s="109"/>
      <c r="CB334" s="109"/>
      <c r="CC334" s="109"/>
      <c r="CD334" s="109"/>
      <c r="CE334" s="109"/>
      <c r="CF334" s="109"/>
      <c r="CG334" s="109"/>
      <c r="CH334" s="109"/>
      <c r="CI334" s="109"/>
      <c r="CJ334" s="109"/>
      <c r="CK334" s="109"/>
      <c r="CL334" s="109"/>
      <c r="CM334" s="109"/>
      <c r="CN334" s="109"/>
      <c r="CO334" s="109"/>
      <c r="CP334" s="109"/>
      <c r="CQ334" s="109"/>
      <c r="CR334" s="109"/>
      <c r="CS334" s="109"/>
      <c r="CT334" s="109"/>
      <c r="CU334" s="109"/>
      <c r="CV334" s="109"/>
      <c r="CW334" s="109"/>
      <c r="CX334" s="109"/>
      <c r="CY334" s="109"/>
      <c r="CZ334" s="109"/>
      <c r="DA334" s="109"/>
      <c r="DB334" s="109"/>
      <c r="DC334" s="109"/>
      <c r="DD334" s="109"/>
      <c r="DE334" s="109"/>
      <c r="DF334" s="109"/>
      <c r="DG334" s="109"/>
      <c r="DH334" s="109"/>
      <c r="DI334" s="109"/>
      <c r="DJ334" s="109"/>
      <c r="DK334" s="109"/>
      <c r="DL334" s="109"/>
      <c r="DM334" s="109"/>
      <c r="DN334" s="109"/>
      <c r="DO334" s="109"/>
      <c r="DP334" s="109"/>
      <c r="DQ334" s="109"/>
      <c r="DR334" s="109"/>
      <c r="DS334" s="109"/>
      <c r="DT334" s="109"/>
      <c r="DU334" s="109"/>
      <c r="DV334" s="109"/>
      <c r="DW334" s="109"/>
      <c r="DX334" s="109"/>
      <c r="DY334" s="109"/>
      <c r="DZ334" s="109"/>
      <c r="EA334" s="109"/>
      <c r="EB334" s="109"/>
      <c r="EC334" s="109"/>
      <c r="ED334" s="109"/>
      <c r="EE334" s="109"/>
      <c r="EF334" s="109"/>
      <c r="EG334" s="109"/>
      <c r="EH334" s="109"/>
      <c r="EI334" s="109"/>
      <c r="EJ334" s="109"/>
      <c r="EK334" s="109"/>
      <c r="EL334" s="109"/>
      <c r="EM334" s="109"/>
      <c r="EN334" s="109"/>
      <c r="EO334" s="109"/>
      <c r="EP334" s="109"/>
      <c r="EQ334" s="109"/>
      <c r="ER334" s="109"/>
      <c r="ES334" s="109"/>
      <c r="ET334" s="109"/>
      <c r="EU334" s="109"/>
      <c r="EV334" s="109"/>
      <c r="EW334" s="109"/>
      <c r="EX334" s="109"/>
      <c r="EY334" s="109"/>
      <c r="EZ334" s="109"/>
      <c r="FA334" s="109"/>
      <c r="FB334" s="109"/>
      <c r="FC334" s="109"/>
      <c r="FD334" s="109"/>
      <c r="FE334" s="109"/>
      <c r="FF334" s="109"/>
      <c r="FG334" s="109"/>
      <c r="FH334" s="109"/>
      <c r="FI334" s="109"/>
      <c r="FJ334" s="109"/>
      <c r="FK334" s="109"/>
      <c r="FL334" s="109"/>
      <c r="FM334" s="109"/>
      <c r="FN334" s="109"/>
      <c r="FO334" s="109"/>
      <c r="FP334" s="109"/>
      <c r="FQ334" s="109"/>
      <c r="FR334" s="109"/>
      <c r="FS334" s="109"/>
      <c r="FT334" s="109"/>
      <c r="FU334" s="109"/>
      <c r="FV334" s="109"/>
      <c r="FW334" s="109"/>
      <c r="FX334" s="109"/>
      <c r="FY334" s="109"/>
      <c r="FZ334" s="109"/>
      <c r="GA334" s="109"/>
      <c r="GB334" s="109"/>
      <c r="GC334" s="109"/>
      <c r="GD334" s="109"/>
      <c r="GE334" s="109"/>
      <c r="GF334" s="109"/>
      <c r="GG334" s="109"/>
      <c r="GH334" s="109"/>
      <c r="GI334" s="109"/>
      <c r="GJ334" s="109"/>
      <c r="GK334" s="109"/>
      <c r="GL334" s="109"/>
      <c r="GM334" s="109"/>
      <c r="GN334" s="109"/>
      <c r="GO334" s="109"/>
      <c r="GP334" s="109"/>
      <c r="GQ334" s="109"/>
      <c r="GR334" s="109"/>
      <c r="GS334" s="109"/>
      <c r="GT334" s="109"/>
      <c r="GU334" s="109"/>
      <c r="GV334" s="109"/>
      <c r="GW334" s="109"/>
      <c r="GX334" s="109"/>
      <c r="GY334" s="109"/>
      <c r="GZ334" s="109"/>
      <c r="HA334" s="109"/>
      <c r="HB334" s="109"/>
      <c r="HC334" s="109"/>
      <c r="HD334" s="109"/>
      <c r="HE334" s="109"/>
      <c r="HF334" s="109"/>
      <c r="HG334" s="109"/>
      <c r="HH334" s="109"/>
      <c r="HI334" s="109"/>
      <c r="HJ334" s="109"/>
      <c r="HK334" s="109"/>
      <c r="HL334" s="109"/>
      <c r="HM334" s="109"/>
      <c r="HN334" s="109"/>
      <c r="HO334" s="109"/>
      <c r="HP334" s="109"/>
      <c r="HQ334" s="109"/>
      <c r="HR334" s="109"/>
      <c r="HS334" s="109"/>
      <c r="HT334" s="109"/>
      <c r="HU334" s="109"/>
      <c r="HV334" s="109"/>
      <c r="HW334" s="109"/>
      <c r="HX334" s="109"/>
      <c r="HY334" s="109"/>
      <c r="HZ334" s="109"/>
      <c r="IA334" s="109"/>
      <c r="IB334" s="109"/>
      <c r="IC334" s="109"/>
      <c r="ID334" s="109"/>
      <c r="IE334" s="109"/>
      <c r="IF334" s="109"/>
      <c r="IG334" s="109"/>
      <c r="IH334" s="109"/>
      <c r="II334" s="109"/>
      <c r="IJ334" s="109"/>
      <c r="IK334" s="109"/>
      <c r="IL334" s="109"/>
      <c r="IM334" s="109"/>
      <c r="IN334" s="109"/>
      <c r="IO334" s="109"/>
      <c r="IP334" s="109"/>
      <c r="IQ334" s="109"/>
      <c r="IR334" s="109"/>
      <c r="IS334" s="109"/>
      <c r="IT334" s="109"/>
      <c r="IU334" s="109"/>
      <c r="IV334" s="109"/>
    </row>
    <row r="335" spans="1:256" s="107" customFormat="1" x14ac:dyDescent="0.2">
      <c r="A335" s="106"/>
      <c r="B335" s="106"/>
      <c r="E335" s="19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09"/>
      <c r="AL335" s="109"/>
      <c r="AM335" s="109"/>
      <c r="AN335" s="109"/>
      <c r="AO335" s="109"/>
      <c r="AP335" s="109"/>
      <c r="AQ335" s="109"/>
      <c r="AR335" s="109"/>
      <c r="AS335" s="109"/>
      <c r="AT335" s="109"/>
      <c r="AU335" s="109"/>
      <c r="AV335" s="109"/>
      <c r="AW335" s="109"/>
      <c r="AX335" s="109"/>
      <c r="AY335" s="109"/>
      <c r="AZ335" s="109"/>
      <c r="BA335" s="109"/>
      <c r="BB335" s="109"/>
      <c r="BC335" s="109"/>
      <c r="BD335" s="109"/>
      <c r="BE335" s="109"/>
      <c r="BF335" s="109"/>
      <c r="BG335" s="109"/>
      <c r="BH335" s="109"/>
      <c r="BI335" s="109"/>
      <c r="BJ335" s="109"/>
      <c r="BK335" s="109"/>
      <c r="BL335" s="109"/>
      <c r="BM335" s="109"/>
      <c r="BN335" s="109"/>
      <c r="BO335" s="109"/>
      <c r="BP335" s="109"/>
      <c r="BQ335" s="109"/>
      <c r="BR335" s="109"/>
      <c r="BS335" s="109"/>
      <c r="BT335" s="109"/>
      <c r="BU335" s="109"/>
      <c r="BV335" s="109"/>
      <c r="BW335" s="109"/>
      <c r="BX335" s="109"/>
      <c r="BY335" s="109"/>
      <c r="BZ335" s="109"/>
      <c r="CA335" s="109"/>
      <c r="CB335" s="109"/>
      <c r="CC335" s="109"/>
      <c r="CD335" s="109"/>
      <c r="CE335" s="109"/>
      <c r="CF335" s="109"/>
      <c r="CG335" s="109"/>
      <c r="CH335" s="109"/>
      <c r="CI335" s="109"/>
      <c r="CJ335" s="109"/>
      <c r="CK335" s="109"/>
      <c r="CL335" s="109"/>
      <c r="CM335" s="109"/>
      <c r="CN335" s="109"/>
      <c r="CO335" s="109"/>
      <c r="CP335" s="109"/>
      <c r="CQ335" s="109"/>
      <c r="CR335" s="109"/>
      <c r="CS335" s="109"/>
      <c r="CT335" s="109"/>
      <c r="CU335" s="109"/>
      <c r="CV335" s="109"/>
      <c r="CW335" s="109"/>
      <c r="CX335" s="109"/>
      <c r="CY335" s="109"/>
      <c r="CZ335" s="109"/>
      <c r="DA335" s="109"/>
      <c r="DB335" s="109"/>
      <c r="DC335" s="109"/>
      <c r="DD335" s="109"/>
      <c r="DE335" s="109"/>
      <c r="DF335" s="109"/>
      <c r="DG335" s="109"/>
      <c r="DH335" s="109"/>
      <c r="DI335" s="109"/>
      <c r="DJ335" s="109"/>
      <c r="DK335" s="109"/>
      <c r="DL335" s="109"/>
      <c r="DM335" s="109"/>
      <c r="DN335" s="109"/>
      <c r="DO335" s="109"/>
      <c r="DP335" s="109"/>
      <c r="DQ335" s="109"/>
      <c r="DR335" s="109"/>
      <c r="DS335" s="109"/>
      <c r="DT335" s="109"/>
      <c r="DU335" s="109"/>
      <c r="DV335" s="109"/>
      <c r="DW335" s="109"/>
      <c r="DX335" s="109"/>
      <c r="DY335" s="109"/>
      <c r="DZ335" s="109"/>
      <c r="EA335" s="109"/>
      <c r="EB335" s="109"/>
      <c r="EC335" s="109"/>
      <c r="ED335" s="109"/>
      <c r="EE335" s="109"/>
      <c r="EF335" s="109"/>
      <c r="EG335" s="109"/>
      <c r="EH335" s="109"/>
      <c r="EI335" s="109"/>
      <c r="EJ335" s="109"/>
      <c r="EK335" s="109"/>
      <c r="EL335" s="109"/>
      <c r="EM335" s="109"/>
      <c r="EN335" s="109"/>
      <c r="EO335" s="109"/>
      <c r="EP335" s="109"/>
      <c r="EQ335" s="109"/>
      <c r="ER335" s="109"/>
      <c r="ES335" s="109"/>
      <c r="ET335" s="109"/>
      <c r="EU335" s="109"/>
      <c r="EV335" s="109"/>
      <c r="EW335" s="109"/>
      <c r="EX335" s="109"/>
      <c r="EY335" s="109"/>
      <c r="EZ335" s="109"/>
      <c r="FA335" s="109"/>
      <c r="FB335" s="109"/>
      <c r="FC335" s="109"/>
      <c r="FD335" s="109"/>
      <c r="FE335" s="109"/>
      <c r="FF335" s="109"/>
      <c r="FG335" s="109"/>
      <c r="FH335" s="109"/>
      <c r="FI335" s="109"/>
      <c r="FJ335" s="109"/>
      <c r="FK335" s="109"/>
      <c r="FL335" s="109"/>
      <c r="FM335" s="109"/>
      <c r="FN335" s="109"/>
      <c r="FO335" s="109"/>
      <c r="FP335" s="109"/>
      <c r="FQ335" s="109"/>
      <c r="FR335" s="109"/>
      <c r="FS335" s="109"/>
      <c r="FT335" s="109"/>
      <c r="FU335" s="109"/>
      <c r="FV335" s="109"/>
      <c r="FW335" s="109"/>
      <c r="FX335" s="109"/>
      <c r="FY335" s="109"/>
      <c r="FZ335" s="109"/>
      <c r="GA335" s="109"/>
      <c r="GB335" s="109"/>
      <c r="GC335" s="109"/>
      <c r="GD335" s="109"/>
      <c r="GE335" s="109"/>
      <c r="GF335" s="109"/>
      <c r="GG335" s="109"/>
      <c r="GH335" s="109"/>
      <c r="GI335" s="109"/>
      <c r="GJ335" s="109"/>
      <c r="GK335" s="109"/>
      <c r="GL335" s="109"/>
      <c r="GM335" s="109"/>
      <c r="GN335" s="109"/>
      <c r="GO335" s="109"/>
      <c r="GP335" s="109"/>
      <c r="GQ335" s="109"/>
      <c r="GR335" s="109"/>
      <c r="GS335" s="109"/>
      <c r="GT335" s="109"/>
      <c r="GU335" s="109"/>
      <c r="GV335" s="109"/>
      <c r="GW335" s="109"/>
      <c r="GX335" s="109"/>
      <c r="GY335" s="109"/>
      <c r="GZ335" s="109"/>
      <c r="HA335" s="109"/>
      <c r="HB335" s="109"/>
      <c r="HC335" s="109"/>
      <c r="HD335" s="109"/>
      <c r="HE335" s="109"/>
      <c r="HF335" s="109"/>
      <c r="HG335" s="109"/>
      <c r="HH335" s="109"/>
      <c r="HI335" s="109"/>
      <c r="HJ335" s="109"/>
      <c r="HK335" s="109"/>
      <c r="HL335" s="109"/>
      <c r="HM335" s="109"/>
      <c r="HN335" s="109"/>
      <c r="HO335" s="109"/>
      <c r="HP335" s="109"/>
      <c r="HQ335" s="109"/>
      <c r="HR335" s="109"/>
      <c r="HS335" s="109"/>
      <c r="HT335" s="109"/>
      <c r="HU335" s="109"/>
      <c r="HV335" s="109"/>
      <c r="HW335" s="109"/>
      <c r="HX335" s="109"/>
      <c r="HY335" s="109"/>
      <c r="HZ335" s="109"/>
      <c r="IA335" s="109"/>
      <c r="IB335" s="109"/>
      <c r="IC335" s="109"/>
      <c r="ID335" s="109"/>
      <c r="IE335" s="109"/>
      <c r="IF335" s="109"/>
      <c r="IG335" s="109"/>
      <c r="IH335" s="109"/>
      <c r="II335" s="109"/>
      <c r="IJ335" s="109"/>
      <c r="IK335" s="109"/>
      <c r="IL335" s="109"/>
      <c r="IM335" s="109"/>
      <c r="IN335" s="109"/>
      <c r="IO335" s="109"/>
      <c r="IP335" s="109"/>
      <c r="IQ335" s="109"/>
      <c r="IR335" s="109"/>
      <c r="IS335" s="109"/>
      <c r="IT335" s="109"/>
      <c r="IU335" s="109"/>
      <c r="IV335" s="109"/>
    </row>
    <row r="336" spans="1:256" s="107" customFormat="1" x14ac:dyDescent="0.2">
      <c r="A336" s="106"/>
      <c r="B336" s="106"/>
      <c r="E336" s="19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09"/>
      <c r="AL336" s="109"/>
      <c r="AM336" s="109"/>
      <c r="AN336" s="109"/>
      <c r="AO336" s="109"/>
      <c r="AP336" s="109"/>
      <c r="AQ336" s="109"/>
      <c r="AR336" s="109"/>
      <c r="AS336" s="109"/>
      <c r="AT336" s="109"/>
      <c r="AU336" s="109"/>
      <c r="AV336" s="109"/>
      <c r="AW336" s="109"/>
      <c r="AX336" s="109"/>
      <c r="AY336" s="109"/>
      <c r="AZ336" s="109"/>
      <c r="BA336" s="109"/>
      <c r="BB336" s="109"/>
      <c r="BC336" s="109"/>
      <c r="BD336" s="109"/>
      <c r="BE336" s="109"/>
      <c r="BF336" s="109"/>
      <c r="BG336" s="109"/>
      <c r="BH336" s="109"/>
      <c r="BI336" s="109"/>
      <c r="BJ336" s="109"/>
      <c r="BK336" s="109"/>
      <c r="BL336" s="109"/>
      <c r="BM336" s="109"/>
      <c r="BN336" s="109"/>
      <c r="BO336" s="109"/>
      <c r="BP336" s="109"/>
      <c r="BQ336" s="109"/>
      <c r="BR336" s="109"/>
      <c r="BS336" s="109"/>
      <c r="BT336" s="109"/>
      <c r="BU336" s="109"/>
      <c r="BV336" s="109"/>
      <c r="BW336" s="109"/>
      <c r="BX336" s="109"/>
      <c r="BY336" s="109"/>
      <c r="BZ336" s="109"/>
      <c r="CA336" s="109"/>
      <c r="CB336" s="109"/>
      <c r="CC336" s="109"/>
      <c r="CD336" s="109"/>
      <c r="CE336" s="109"/>
      <c r="CF336" s="109"/>
      <c r="CG336" s="109"/>
      <c r="CH336" s="109"/>
      <c r="CI336" s="109"/>
      <c r="CJ336" s="109"/>
      <c r="CK336" s="109"/>
      <c r="CL336" s="109"/>
      <c r="CM336" s="109"/>
      <c r="CN336" s="109"/>
      <c r="CO336" s="109"/>
      <c r="CP336" s="109"/>
      <c r="CQ336" s="109"/>
      <c r="CR336" s="109"/>
      <c r="CS336" s="109"/>
      <c r="CT336" s="109"/>
      <c r="CU336" s="109"/>
      <c r="CV336" s="109"/>
      <c r="CW336" s="109"/>
      <c r="CX336" s="109"/>
      <c r="CY336" s="109"/>
      <c r="CZ336" s="109"/>
      <c r="DA336" s="109"/>
      <c r="DB336" s="109"/>
      <c r="DC336" s="109"/>
      <c r="DD336" s="109"/>
      <c r="DE336" s="109"/>
      <c r="DF336" s="109"/>
      <c r="DG336" s="109"/>
      <c r="DH336" s="109"/>
      <c r="DI336" s="109"/>
      <c r="DJ336" s="109"/>
      <c r="DK336" s="109"/>
      <c r="DL336" s="109"/>
      <c r="DM336" s="109"/>
      <c r="DN336" s="109"/>
      <c r="DO336" s="109"/>
      <c r="DP336" s="109"/>
      <c r="DQ336" s="109"/>
      <c r="DR336" s="109"/>
      <c r="DS336" s="109"/>
      <c r="DT336" s="109"/>
      <c r="DU336" s="109"/>
      <c r="DV336" s="109"/>
      <c r="DW336" s="109"/>
      <c r="DX336" s="109"/>
      <c r="DY336" s="109"/>
      <c r="DZ336" s="109"/>
      <c r="EA336" s="109"/>
      <c r="EB336" s="109"/>
      <c r="EC336" s="109"/>
      <c r="ED336" s="109"/>
      <c r="EE336" s="109"/>
      <c r="EF336" s="109"/>
      <c r="EG336" s="109"/>
      <c r="EH336" s="109"/>
      <c r="EI336" s="109"/>
      <c r="EJ336" s="109"/>
      <c r="EK336" s="109"/>
      <c r="EL336" s="109"/>
      <c r="EM336" s="109"/>
      <c r="EN336" s="109"/>
      <c r="EO336" s="109"/>
      <c r="EP336" s="109"/>
      <c r="EQ336" s="109"/>
      <c r="ER336" s="109"/>
      <c r="ES336" s="109"/>
      <c r="ET336" s="109"/>
      <c r="EU336" s="109"/>
      <c r="EV336" s="109"/>
      <c r="EW336" s="109"/>
      <c r="EX336" s="109"/>
      <c r="EY336" s="109"/>
      <c r="EZ336" s="109"/>
      <c r="FA336" s="109"/>
      <c r="FB336" s="109"/>
      <c r="FC336" s="109"/>
      <c r="FD336" s="109"/>
      <c r="FE336" s="109"/>
      <c r="FF336" s="109"/>
      <c r="FG336" s="109"/>
      <c r="FH336" s="109"/>
      <c r="FI336" s="109"/>
      <c r="FJ336" s="109"/>
      <c r="FK336" s="109"/>
      <c r="FL336" s="109"/>
      <c r="FM336" s="109"/>
      <c r="FN336" s="109"/>
      <c r="FO336" s="109"/>
      <c r="FP336" s="109"/>
      <c r="FQ336" s="109"/>
      <c r="FR336" s="109"/>
      <c r="FS336" s="109"/>
      <c r="FT336" s="109"/>
      <c r="FU336" s="109"/>
      <c r="FV336" s="109"/>
      <c r="FW336" s="109"/>
      <c r="FX336" s="109"/>
      <c r="FY336" s="109"/>
      <c r="FZ336" s="109"/>
      <c r="GA336" s="109"/>
      <c r="GB336" s="109"/>
      <c r="GC336" s="109"/>
      <c r="GD336" s="109"/>
      <c r="GE336" s="109"/>
      <c r="GF336" s="109"/>
      <c r="GG336" s="109"/>
      <c r="GH336" s="109"/>
      <c r="GI336" s="109"/>
      <c r="GJ336" s="109"/>
      <c r="GK336" s="109"/>
      <c r="GL336" s="109"/>
      <c r="GM336" s="109"/>
      <c r="GN336" s="109"/>
      <c r="GO336" s="109"/>
      <c r="GP336" s="109"/>
      <c r="GQ336" s="109"/>
      <c r="GR336" s="109"/>
      <c r="GS336" s="109"/>
      <c r="GT336" s="109"/>
      <c r="GU336" s="109"/>
      <c r="GV336" s="109"/>
      <c r="GW336" s="109"/>
      <c r="GX336" s="109"/>
      <c r="GY336" s="109"/>
      <c r="GZ336" s="109"/>
      <c r="HA336" s="109"/>
      <c r="HB336" s="109"/>
      <c r="HC336" s="109"/>
      <c r="HD336" s="109"/>
      <c r="HE336" s="109"/>
      <c r="HF336" s="109"/>
      <c r="HG336" s="109"/>
      <c r="HH336" s="109"/>
      <c r="HI336" s="109"/>
      <c r="HJ336" s="109"/>
      <c r="HK336" s="109"/>
      <c r="HL336" s="109"/>
      <c r="HM336" s="109"/>
      <c r="HN336" s="109"/>
      <c r="HO336" s="109"/>
      <c r="HP336" s="109"/>
      <c r="HQ336" s="109"/>
      <c r="HR336" s="109"/>
      <c r="HS336" s="109"/>
      <c r="HT336" s="109"/>
      <c r="HU336" s="109"/>
      <c r="HV336" s="109"/>
      <c r="HW336" s="109"/>
      <c r="HX336" s="109"/>
      <c r="HY336" s="109"/>
      <c r="HZ336" s="109"/>
      <c r="IA336" s="109"/>
      <c r="IB336" s="109"/>
      <c r="IC336" s="109"/>
      <c r="ID336" s="109"/>
      <c r="IE336" s="109"/>
      <c r="IF336" s="109"/>
      <c r="IG336" s="109"/>
      <c r="IH336" s="109"/>
      <c r="II336" s="109"/>
      <c r="IJ336" s="109"/>
      <c r="IK336" s="109"/>
      <c r="IL336" s="109"/>
      <c r="IM336" s="109"/>
      <c r="IN336" s="109"/>
      <c r="IO336" s="109"/>
      <c r="IP336" s="109"/>
      <c r="IQ336" s="109"/>
      <c r="IR336" s="109"/>
      <c r="IS336" s="109"/>
      <c r="IT336" s="109"/>
      <c r="IU336" s="109"/>
      <c r="IV336" s="109"/>
    </row>
    <row r="337" spans="1:256" s="107" customFormat="1" x14ac:dyDescent="0.2">
      <c r="A337" s="106"/>
      <c r="B337" s="106"/>
      <c r="E337" s="19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9"/>
      <c r="AO337" s="109"/>
      <c r="AP337" s="109"/>
      <c r="AQ337" s="109"/>
      <c r="AR337" s="109"/>
      <c r="AS337" s="109"/>
      <c r="AT337" s="109"/>
      <c r="AU337" s="109"/>
      <c r="AV337" s="109"/>
      <c r="AW337" s="109"/>
      <c r="AX337" s="109"/>
      <c r="AY337" s="109"/>
      <c r="AZ337" s="109"/>
      <c r="BA337" s="109"/>
      <c r="BB337" s="109"/>
      <c r="BC337" s="109"/>
      <c r="BD337" s="109"/>
      <c r="BE337" s="109"/>
      <c r="BF337" s="109"/>
      <c r="BG337" s="109"/>
      <c r="BH337" s="109"/>
      <c r="BI337" s="109"/>
      <c r="BJ337" s="109"/>
      <c r="BK337" s="109"/>
      <c r="BL337" s="109"/>
      <c r="BM337" s="109"/>
      <c r="BN337" s="109"/>
      <c r="BO337" s="109"/>
      <c r="BP337" s="109"/>
      <c r="BQ337" s="109"/>
      <c r="BR337" s="109"/>
      <c r="BS337" s="109"/>
      <c r="BT337" s="109"/>
      <c r="BU337" s="109"/>
      <c r="BV337" s="109"/>
      <c r="BW337" s="109"/>
      <c r="BX337" s="109"/>
      <c r="BY337" s="109"/>
      <c r="BZ337" s="109"/>
      <c r="CA337" s="109"/>
      <c r="CB337" s="109"/>
      <c r="CC337" s="109"/>
      <c r="CD337" s="109"/>
      <c r="CE337" s="109"/>
      <c r="CF337" s="109"/>
      <c r="CG337" s="109"/>
      <c r="CH337" s="109"/>
      <c r="CI337" s="109"/>
      <c r="CJ337" s="109"/>
      <c r="CK337" s="109"/>
      <c r="CL337" s="109"/>
      <c r="CM337" s="109"/>
      <c r="CN337" s="109"/>
      <c r="CO337" s="109"/>
      <c r="CP337" s="109"/>
      <c r="CQ337" s="109"/>
      <c r="CR337" s="109"/>
      <c r="CS337" s="109"/>
      <c r="CT337" s="109"/>
      <c r="CU337" s="109"/>
      <c r="CV337" s="109"/>
      <c r="CW337" s="109"/>
      <c r="CX337" s="109"/>
      <c r="CY337" s="109"/>
      <c r="CZ337" s="109"/>
      <c r="DA337" s="109"/>
      <c r="DB337" s="109"/>
      <c r="DC337" s="109"/>
      <c r="DD337" s="109"/>
      <c r="DE337" s="109"/>
      <c r="DF337" s="109"/>
      <c r="DG337" s="109"/>
      <c r="DH337" s="109"/>
      <c r="DI337" s="109"/>
      <c r="DJ337" s="109"/>
      <c r="DK337" s="109"/>
      <c r="DL337" s="109"/>
      <c r="DM337" s="109"/>
      <c r="DN337" s="109"/>
      <c r="DO337" s="109"/>
      <c r="DP337" s="109"/>
      <c r="DQ337" s="109"/>
      <c r="DR337" s="109"/>
      <c r="DS337" s="109"/>
      <c r="DT337" s="109"/>
      <c r="DU337" s="109"/>
      <c r="DV337" s="109"/>
      <c r="DW337" s="109"/>
      <c r="DX337" s="109"/>
      <c r="DY337" s="109"/>
      <c r="DZ337" s="109"/>
      <c r="EA337" s="109"/>
      <c r="EB337" s="109"/>
      <c r="EC337" s="109"/>
      <c r="ED337" s="109"/>
      <c r="EE337" s="109"/>
      <c r="EF337" s="109"/>
      <c r="EG337" s="109"/>
      <c r="EH337" s="109"/>
      <c r="EI337" s="109"/>
      <c r="EJ337" s="109"/>
      <c r="EK337" s="109"/>
      <c r="EL337" s="109"/>
      <c r="EM337" s="109"/>
      <c r="EN337" s="109"/>
      <c r="EO337" s="109"/>
      <c r="EP337" s="109"/>
      <c r="EQ337" s="109"/>
      <c r="ER337" s="109"/>
      <c r="ES337" s="109"/>
      <c r="ET337" s="109"/>
      <c r="EU337" s="109"/>
      <c r="EV337" s="109"/>
      <c r="EW337" s="109"/>
      <c r="EX337" s="109"/>
      <c r="EY337" s="109"/>
      <c r="EZ337" s="109"/>
      <c r="FA337" s="109"/>
      <c r="FB337" s="109"/>
      <c r="FC337" s="109"/>
      <c r="FD337" s="109"/>
      <c r="FE337" s="109"/>
      <c r="FF337" s="109"/>
      <c r="FG337" s="109"/>
      <c r="FH337" s="109"/>
      <c r="FI337" s="109"/>
      <c r="FJ337" s="109"/>
      <c r="FK337" s="109"/>
      <c r="FL337" s="109"/>
      <c r="FM337" s="109"/>
      <c r="FN337" s="109"/>
      <c r="FO337" s="109"/>
      <c r="FP337" s="109"/>
      <c r="FQ337" s="109"/>
      <c r="FR337" s="109"/>
      <c r="FS337" s="109"/>
      <c r="FT337" s="109"/>
      <c r="FU337" s="109"/>
      <c r="FV337" s="109"/>
      <c r="FW337" s="109"/>
      <c r="FX337" s="109"/>
      <c r="FY337" s="109"/>
      <c r="FZ337" s="109"/>
      <c r="GA337" s="109"/>
      <c r="GB337" s="109"/>
      <c r="GC337" s="109"/>
      <c r="GD337" s="109"/>
      <c r="GE337" s="109"/>
      <c r="GF337" s="109"/>
      <c r="GG337" s="109"/>
      <c r="GH337" s="109"/>
      <c r="GI337" s="109"/>
      <c r="GJ337" s="109"/>
      <c r="GK337" s="109"/>
      <c r="GL337" s="109"/>
      <c r="GM337" s="109"/>
      <c r="GN337" s="109"/>
      <c r="GO337" s="109"/>
      <c r="GP337" s="109"/>
      <c r="GQ337" s="109"/>
      <c r="GR337" s="109"/>
      <c r="GS337" s="109"/>
      <c r="GT337" s="109"/>
      <c r="GU337" s="109"/>
      <c r="GV337" s="109"/>
      <c r="GW337" s="109"/>
      <c r="GX337" s="109"/>
      <c r="GY337" s="109"/>
      <c r="GZ337" s="109"/>
      <c r="HA337" s="109"/>
      <c r="HB337" s="109"/>
      <c r="HC337" s="109"/>
      <c r="HD337" s="109"/>
      <c r="HE337" s="109"/>
      <c r="HF337" s="109"/>
      <c r="HG337" s="109"/>
      <c r="HH337" s="109"/>
      <c r="HI337" s="109"/>
      <c r="HJ337" s="109"/>
      <c r="HK337" s="109"/>
      <c r="HL337" s="109"/>
      <c r="HM337" s="109"/>
      <c r="HN337" s="109"/>
      <c r="HO337" s="109"/>
      <c r="HP337" s="109"/>
      <c r="HQ337" s="109"/>
      <c r="HR337" s="109"/>
      <c r="HS337" s="109"/>
      <c r="HT337" s="109"/>
      <c r="HU337" s="109"/>
      <c r="HV337" s="109"/>
      <c r="HW337" s="109"/>
      <c r="HX337" s="109"/>
      <c r="HY337" s="109"/>
      <c r="HZ337" s="109"/>
      <c r="IA337" s="109"/>
      <c r="IB337" s="109"/>
      <c r="IC337" s="109"/>
      <c r="ID337" s="109"/>
      <c r="IE337" s="109"/>
      <c r="IF337" s="109"/>
      <c r="IG337" s="109"/>
      <c r="IH337" s="109"/>
      <c r="II337" s="109"/>
      <c r="IJ337" s="109"/>
      <c r="IK337" s="109"/>
      <c r="IL337" s="109"/>
      <c r="IM337" s="109"/>
      <c r="IN337" s="109"/>
      <c r="IO337" s="109"/>
      <c r="IP337" s="109"/>
      <c r="IQ337" s="109"/>
      <c r="IR337" s="109"/>
      <c r="IS337" s="109"/>
      <c r="IT337" s="109"/>
      <c r="IU337" s="109"/>
      <c r="IV337" s="109"/>
    </row>
    <row r="338" spans="1:256" s="107" customFormat="1" x14ac:dyDescent="0.2">
      <c r="A338" s="106"/>
      <c r="B338" s="106"/>
      <c r="E338" s="19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109"/>
      <c r="BB338" s="109"/>
      <c r="BC338" s="109"/>
      <c r="BD338" s="109"/>
      <c r="BE338" s="109"/>
      <c r="BF338" s="109"/>
      <c r="BG338" s="109"/>
      <c r="BH338" s="109"/>
      <c r="BI338" s="109"/>
      <c r="BJ338" s="109"/>
      <c r="BK338" s="109"/>
      <c r="BL338" s="109"/>
      <c r="BM338" s="109"/>
      <c r="BN338" s="109"/>
      <c r="BO338" s="109"/>
      <c r="BP338" s="109"/>
      <c r="BQ338" s="109"/>
      <c r="BR338" s="109"/>
      <c r="BS338" s="109"/>
      <c r="BT338" s="109"/>
      <c r="BU338" s="109"/>
      <c r="BV338" s="109"/>
      <c r="BW338" s="109"/>
      <c r="BX338" s="109"/>
      <c r="BY338" s="109"/>
      <c r="BZ338" s="109"/>
      <c r="CA338" s="109"/>
      <c r="CB338" s="109"/>
      <c r="CC338" s="109"/>
      <c r="CD338" s="109"/>
      <c r="CE338" s="109"/>
      <c r="CF338" s="109"/>
      <c r="CG338" s="109"/>
      <c r="CH338" s="109"/>
      <c r="CI338" s="109"/>
      <c r="CJ338" s="109"/>
      <c r="CK338" s="109"/>
      <c r="CL338" s="109"/>
      <c r="CM338" s="109"/>
      <c r="CN338" s="109"/>
      <c r="CO338" s="109"/>
      <c r="CP338" s="109"/>
      <c r="CQ338" s="109"/>
      <c r="CR338" s="109"/>
      <c r="CS338" s="109"/>
      <c r="CT338" s="109"/>
      <c r="CU338" s="109"/>
      <c r="CV338" s="109"/>
      <c r="CW338" s="109"/>
      <c r="CX338" s="109"/>
      <c r="CY338" s="109"/>
      <c r="CZ338" s="109"/>
      <c r="DA338" s="109"/>
      <c r="DB338" s="109"/>
      <c r="DC338" s="109"/>
      <c r="DD338" s="109"/>
      <c r="DE338" s="109"/>
      <c r="DF338" s="109"/>
      <c r="DG338" s="109"/>
      <c r="DH338" s="109"/>
      <c r="DI338" s="109"/>
      <c r="DJ338" s="109"/>
      <c r="DK338" s="109"/>
      <c r="DL338" s="109"/>
      <c r="DM338" s="109"/>
      <c r="DN338" s="109"/>
      <c r="DO338" s="109"/>
      <c r="DP338" s="109"/>
      <c r="DQ338" s="109"/>
      <c r="DR338" s="109"/>
      <c r="DS338" s="109"/>
      <c r="DT338" s="109"/>
      <c r="DU338" s="109"/>
      <c r="DV338" s="109"/>
      <c r="DW338" s="109"/>
      <c r="DX338" s="109"/>
      <c r="DY338" s="109"/>
      <c r="DZ338" s="109"/>
      <c r="EA338" s="109"/>
      <c r="EB338" s="109"/>
      <c r="EC338" s="109"/>
      <c r="ED338" s="109"/>
      <c r="EE338" s="109"/>
      <c r="EF338" s="109"/>
      <c r="EG338" s="109"/>
      <c r="EH338" s="109"/>
      <c r="EI338" s="109"/>
      <c r="EJ338" s="109"/>
      <c r="EK338" s="109"/>
      <c r="EL338" s="109"/>
      <c r="EM338" s="109"/>
      <c r="EN338" s="109"/>
      <c r="EO338" s="109"/>
      <c r="EP338" s="109"/>
      <c r="EQ338" s="109"/>
      <c r="ER338" s="109"/>
      <c r="ES338" s="109"/>
      <c r="ET338" s="109"/>
      <c r="EU338" s="109"/>
      <c r="EV338" s="109"/>
      <c r="EW338" s="109"/>
      <c r="EX338" s="109"/>
      <c r="EY338" s="109"/>
      <c r="EZ338" s="109"/>
      <c r="FA338" s="109"/>
      <c r="FB338" s="109"/>
      <c r="FC338" s="109"/>
      <c r="FD338" s="109"/>
      <c r="FE338" s="109"/>
      <c r="FF338" s="109"/>
      <c r="FG338" s="109"/>
      <c r="FH338" s="109"/>
      <c r="FI338" s="109"/>
      <c r="FJ338" s="109"/>
      <c r="FK338" s="109"/>
      <c r="FL338" s="109"/>
      <c r="FM338" s="109"/>
      <c r="FN338" s="109"/>
      <c r="FO338" s="109"/>
      <c r="FP338" s="109"/>
      <c r="FQ338" s="109"/>
      <c r="FR338" s="109"/>
      <c r="FS338" s="109"/>
      <c r="FT338" s="109"/>
      <c r="FU338" s="109"/>
      <c r="FV338" s="109"/>
      <c r="FW338" s="109"/>
      <c r="FX338" s="109"/>
      <c r="FY338" s="109"/>
      <c r="FZ338" s="109"/>
      <c r="GA338" s="109"/>
      <c r="GB338" s="109"/>
      <c r="GC338" s="109"/>
      <c r="GD338" s="109"/>
      <c r="GE338" s="109"/>
      <c r="GF338" s="109"/>
      <c r="GG338" s="109"/>
      <c r="GH338" s="109"/>
      <c r="GI338" s="109"/>
      <c r="GJ338" s="109"/>
      <c r="GK338" s="109"/>
      <c r="GL338" s="109"/>
      <c r="GM338" s="109"/>
      <c r="GN338" s="109"/>
      <c r="GO338" s="109"/>
      <c r="GP338" s="109"/>
      <c r="GQ338" s="109"/>
      <c r="GR338" s="109"/>
      <c r="GS338" s="109"/>
      <c r="GT338" s="109"/>
      <c r="GU338" s="109"/>
      <c r="GV338" s="109"/>
      <c r="GW338" s="109"/>
      <c r="GX338" s="109"/>
      <c r="GY338" s="109"/>
      <c r="GZ338" s="109"/>
      <c r="HA338" s="109"/>
      <c r="HB338" s="109"/>
      <c r="HC338" s="109"/>
      <c r="HD338" s="109"/>
      <c r="HE338" s="109"/>
      <c r="HF338" s="109"/>
      <c r="HG338" s="109"/>
      <c r="HH338" s="109"/>
      <c r="HI338" s="109"/>
      <c r="HJ338" s="109"/>
      <c r="HK338" s="109"/>
      <c r="HL338" s="109"/>
      <c r="HM338" s="109"/>
      <c r="HN338" s="109"/>
      <c r="HO338" s="109"/>
      <c r="HP338" s="109"/>
      <c r="HQ338" s="109"/>
      <c r="HR338" s="109"/>
      <c r="HS338" s="109"/>
      <c r="HT338" s="109"/>
      <c r="HU338" s="109"/>
      <c r="HV338" s="109"/>
      <c r="HW338" s="109"/>
      <c r="HX338" s="109"/>
      <c r="HY338" s="109"/>
      <c r="HZ338" s="109"/>
      <c r="IA338" s="109"/>
      <c r="IB338" s="109"/>
      <c r="IC338" s="109"/>
      <c r="ID338" s="109"/>
      <c r="IE338" s="109"/>
      <c r="IF338" s="109"/>
      <c r="IG338" s="109"/>
      <c r="IH338" s="109"/>
      <c r="II338" s="109"/>
      <c r="IJ338" s="109"/>
      <c r="IK338" s="109"/>
      <c r="IL338" s="109"/>
      <c r="IM338" s="109"/>
      <c r="IN338" s="109"/>
      <c r="IO338" s="109"/>
      <c r="IP338" s="109"/>
      <c r="IQ338" s="109"/>
      <c r="IR338" s="109"/>
      <c r="IS338" s="109"/>
      <c r="IT338" s="109"/>
      <c r="IU338" s="109"/>
      <c r="IV338" s="109"/>
    </row>
    <row r="339" spans="1:256" s="107" customFormat="1" x14ac:dyDescent="0.2">
      <c r="A339" s="106"/>
      <c r="B339" s="106"/>
      <c r="E339" s="19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9"/>
      <c r="AO339" s="109"/>
      <c r="AP339" s="109"/>
      <c r="AQ339" s="109"/>
      <c r="AR339" s="109"/>
      <c r="AS339" s="109"/>
      <c r="AT339" s="109"/>
      <c r="AU339" s="109"/>
      <c r="AV339" s="109"/>
      <c r="AW339" s="109"/>
      <c r="AX339" s="109"/>
      <c r="AY339" s="109"/>
      <c r="AZ339" s="109"/>
      <c r="BA339" s="109"/>
      <c r="BB339" s="109"/>
      <c r="BC339" s="109"/>
      <c r="BD339" s="109"/>
      <c r="BE339" s="109"/>
      <c r="BF339" s="109"/>
      <c r="BG339" s="109"/>
      <c r="BH339" s="109"/>
      <c r="BI339" s="109"/>
      <c r="BJ339" s="109"/>
      <c r="BK339" s="109"/>
      <c r="BL339" s="109"/>
      <c r="BM339" s="109"/>
      <c r="BN339" s="109"/>
      <c r="BO339" s="109"/>
      <c r="BP339" s="109"/>
      <c r="BQ339" s="109"/>
      <c r="BR339" s="109"/>
      <c r="BS339" s="109"/>
      <c r="BT339" s="109"/>
      <c r="BU339" s="109"/>
      <c r="BV339" s="109"/>
      <c r="BW339" s="109"/>
      <c r="BX339" s="109"/>
      <c r="BY339" s="109"/>
      <c r="BZ339" s="109"/>
      <c r="CA339" s="109"/>
      <c r="CB339" s="109"/>
      <c r="CC339" s="109"/>
      <c r="CD339" s="109"/>
      <c r="CE339" s="109"/>
      <c r="CF339" s="109"/>
      <c r="CG339" s="109"/>
      <c r="CH339" s="109"/>
      <c r="CI339" s="109"/>
      <c r="CJ339" s="109"/>
      <c r="CK339" s="109"/>
      <c r="CL339" s="109"/>
      <c r="CM339" s="109"/>
      <c r="CN339" s="109"/>
      <c r="CO339" s="109"/>
      <c r="CP339" s="109"/>
      <c r="CQ339" s="109"/>
      <c r="CR339" s="109"/>
      <c r="CS339" s="109"/>
      <c r="CT339" s="109"/>
      <c r="CU339" s="109"/>
      <c r="CV339" s="109"/>
      <c r="CW339" s="109"/>
      <c r="CX339" s="109"/>
      <c r="CY339" s="109"/>
      <c r="CZ339" s="109"/>
      <c r="DA339" s="109"/>
      <c r="DB339" s="109"/>
      <c r="DC339" s="109"/>
      <c r="DD339" s="109"/>
      <c r="DE339" s="109"/>
      <c r="DF339" s="109"/>
      <c r="DG339" s="109"/>
      <c r="DH339" s="109"/>
      <c r="DI339" s="109"/>
      <c r="DJ339" s="109"/>
      <c r="DK339" s="109"/>
      <c r="DL339" s="109"/>
      <c r="DM339" s="109"/>
      <c r="DN339" s="109"/>
      <c r="DO339" s="109"/>
      <c r="DP339" s="109"/>
      <c r="DQ339" s="109"/>
      <c r="DR339" s="109"/>
      <c r="DS339" s="109"/>
      <c r="DT339" s="109"/>
      <c r="DU339" s="109"/>
      <c r="DV339" s="109"/>
      <c r="DW339" s="109"/>
      <c r="DX339" s="109"/>
      <c r="DY339" s="109"/>
      <c r="DZ339" s="109"/>
      <c r="EA339" s="109"/>
      <c r="EB339" s="109"/>
      <c r="EC339" s="109"/>
      <c r="ED339" s="109"/>
      <c r="EE339" s="109"/>
      <c r="EF339" s="109"/>
      <c r="EG339" s="109"/>
      <c r="EH339" s="109"/>
      <c r="EI339" s="109"/>
      <c r="EJ339" s="109"/>
      <c r="EK339" s="109"/>
      <c r="EL339" s="109"/>
      <c r="EM339" s="109"/>
      <c r="EN339" s="109"/>
      <c r="EO339" s="109"/>
      <c r="EP339" s="109"/>
      <c r="EQ339" s="109"/>
      <c r="ER339" s="109"/>
      <c r="ES339" s="109"/>
      <c r="ET339" s="109"/>
      <c r="EU339" s="109"/>
      <c r="EV339" s="109"/>
      <c r="EW339" s="109"/>
      <c r="EX339" s="109"/>
      <c r="EY339" s="109"/>
      <c r="EZ339" s="109"/>
      <c r="FA339" s="109"/>
      <c r="FB339" s="109"/>
      <c r="FC339" s="109"/>
      <c r="FD339" s="109"/>
      <c r="FE339" s="109"/>
      <c r="FF339" s="109"/>
      <c r="FG339" s="109"/>
      <c r="FH339" s="109"/>
      <c r="FI339" s="109"/>
      <c r="FJ339" s="109"/>
      <c r="FK339" s="109"/>
      <c r="FL339" s="109"/>
      <c r="FM339" s="109"/>
      <c r="FN339" s="109"/>
      <c r="FO339" s="109"/>
      <c r="FP339" s="109"/>
      <c r="FQ339" s="109"/>
      <c r="FR339" s="109"/>
      <c r="FS339" s="109"/>
      <c r="FT339" s="109"/>
      <c r="FU339" s="109"/>
      <c r="FV339" s="109"/>
      <c r="FW339" s="109"/>
      <c r="FX339" s="109"/>
      <c r="FY339" s="109"/>
      <c r="FZ339" s="109"/>
      <c r="GA339" s="109"/>
      <c r="GB339" s="109"/>
      <c r="GC339" s="109"/>
      <c r="GD339" s="109"/>
      <c r="GE339" s="109"/>
      <c r="GF339" s="109"/>
      <c r="GG339" s="109"/>
      <c r="GH339" s="109"/>
      <c r="GI339" s="109"/>
      <c r="GJ339" s="109"/>
      <c r="GK339" s="109"/>
      <c r="GL339" s="109"/>
      <c r="GM339" s="109"/>
      <c r="GN339" s="109"/>
      <c r="GO339" s="109"/>
      <c r="GP339" s="109"/>
      <c r="GQ339" s="109"/>
      <c r="GR339" s="109"/>
      <c r="GS339" s="109"/>
      <c r="GT339" s="109"/>
      <c r="GU339" s="109"/>
      <c r="GV339" s="109"/>
      <c r="GW339" s="109"/>
      <c r="GX339" s="109"/>
      <c r="GY339" s="109"/>
      <c r="GZ339" s="109"/>
      <c r="HA339" s="109"/>
      <c r="HB339" s="109"/>
      <c r="HC339" s="109"/>
      <c r="HD339" s="109"/>
      <c r="HE339" s="109"/>
      <c r="HF339" s="109"/>
      <c r="HG339" s="109"/>
      <c r="HH339" s="109"/>
      <c r="HI339" s="109"/>
      <c r="HJ339" s="109"/>
      <c r="HK339" s="109"/>
      <c r="HL339" s="109"/>
      <c r="HM339" s="109"/>
      <c r="HN339" s="109"/>
      <c r="HO339" s="109"/>
      <c r="HP339" s="109"/>
      <c r="HQ339" s="109"/>
      <c r="HR339" s="109"/>
      <c r="HS339" s="109"/>
      <c r="HT339" s="109"/>
      <c r="HU339" s="109"/>
      <c r="HV339" s="109"/>
      <c r="HW339" s="109"/>
      <c r="HX339" s="109"/>
      <c r="HY339" s="109"/>
      <c r="HZ339" s="109"/>
      <c r="IA339" s="109"/>
      <c r="IB339" s="109"/>
      <c r="IC339" s="109"/>
      <c r="ID339" s="109"/>
      <c r="IE339" s="109"/>
      <c r="IF339" s="109"/>
      <c r="IG339" s="109"/>
      <c r="IH339" s="109"/>
      <c r="II339" s="109"/>
      <c r="IJ339" s="109"/>
      <c r="IK339" s="109"/>
      <c r="IL339" s="109"/>
      <c r="IM339" s="109"/>
      <c r="IN339" s="109"/>
      <c r="IO339" s="109"/>
      <c r="IP339" s="109"/>
      <c r="IQ339" s="109"/>
      <c r="IR339" s="109"/>
      <c r="IS339" s="109"/>
      <c r="IT339" s="109"/>
      <c r="IU339" s="109"/>
      <c r="IV339" s="109"/>
    </row>
    <row r="340" spans="1:256" s="107" customFormat="1" x14ac:dyDescent="0.2">
      <c r="A340" s="106"/>
      <c r="B340" s="106"/>
      <c r="E340" s="19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09"/>
      <c r="AL340" s="109"/>
      <c r="AM340" s="109"/>
      <c r="AN340" s="109"/>
      <c r="AO340" s="109"/>
      <c r="AP340" s="109"/>
      <c r="AQ340" s="109"/>
      <c r="AR340" s="109"/>
      <c r="AS340" s="109"/>
      <c r="AT340" s="109"/>
      <c r="AU340" s="109"/>
      <c r="AV340" s="109"/>
      <c r="AW340" s="109"/>
      <c r="AX340" s="109"/>
      <c r="AY340" s="109"/>
      <c r="AZ340" s="109"/>
      <c r="BA340" s="109"/>
      <c r="BB340" s="109"/>
      <c r="BC340" s="109"/>
      <c r="BD340" s="109"/>
      <c r="BE340" s="109"/>
      <c r="BF340" s="109"/>
      <c r="BG340" s="109"/>
      <c r="BH340" s="109"/>
      <c r="BI340" s="109"/>
      <c r="BJ340" s="109"/>
      <c r="BK340" s="109"/>
      <c r="BL340" s="109"/>
      <c r="BM340" s="109"/>
      <c r="BN340" s="109"/>
      <c r="BO340" s="109"/>
      <c r="BP340" s="109"/>
      <c r="BQ340" s="109"/>
      <c r="BR340" s="109"/>
      <c r="BS340" s="109"/>
      <c r="BT340" s="109"/>
      <c r="BU340" s="109"/>
      <c r="BV340" s="109"/>
      <c r="BW340" s="109"/>
      <c r="BX340" s="109"/>
      <c r="BY340" s="109"/>
      <c r="BZ340" s="109"/>
      <c r="CA340" s="109"/>
      <c r="CB340" s="109"/>
      <c r="CC340" s="109"/>
      <c r="CD340" s="109"/>
      <c r="CE340" s="109"/>
      <c r="CF340" s="109"/>
      <c r="CG340" s="109"/>
      <c r="CH340" s="109"/>
      <c r="CI340" s="109"/>
      <c r="CJ340" s="109"/>
      <c r="CK340" s="109"/>
      <c r="CL340" s="109"/>
      <c r="CM340" s="109"/>
      <c r="CN340" s="109"/>
      <c r="CO340" s="109"/>
      <c r="CP340" s="109"/>
      <c r="CQ340" s="109"/>
      <c r="CR340" s="109"/>
      <c r="CS340" s="109"/>
      <c r="CT340" s="109"/>
      <c r="CU340" s="109"/>
      <c r="CV340" s="109"/>
      <c r="CW340" s="109"/>
      <c r="CX340" s="109"/>
      <c r="CY340" s="109"/>
      <c r="CZ340" s="109"/>
      <c r="DA340" s="109"/>
      <c r="DB340" s="109"/>
      <c r="DC340" s="109"/>
      <c r="DD340" s="109"/>
      <c r="DE340" s="109"/>
      <c r="DF340" s="109"/>
      <c r="DG340" s="109"/>
      <c r="DH340" s="109"/>
      <c r="DI340" s="109"/>
      <c r="DJ340" s="109"/>
      <c r="DK340" s="109"/>
      <c r="DL340" s="109"/>
      <c r="DM340" s="109"/>
      <c r="DN340" s="109"/>
      <c r="DO340" s="109"/>
      <c r="DP340" s="109"/>
      <c r="DQ340" s="109"/>
      <c r="DR340" s="109"/>
      <c r="DS340" s="109"/>
      <c r="DT340" s="109"/>
      <c r="DU340" s="109"/>
      <c r="DV340" s="109"/>
      <c r="DW340" s="109"/>
      <c r="DX340" s="109"/>
      <c r="DY340" s="109"/>
      <c r="DZ340" s="109"/>
      <c r="EA340" s="109"/>
      <c r="EB340" s="109"/>
      <c r="EC340" s="109"/>
      <c r="ED340" s="109"/>
      <c r="EE340" s="109"/>
      <c r="EF340" s="109"/>
      <c r="EG340" s="109"/>
      <c r="EH340" s="109"/>
      <c r="EI340" s="109"/>
      <c r="EJ340" s="109"/>
      <c r="EK340" s="109"/>
      <c r="EL340" s="109"/>
      <c r="EM340" s="109"/>
      <c r="EN340" s="109"/>
      <c r="EO340" s="109"/>
      <c r="EP340" s="109"/>
      <c r="EQ340" s="109"/>
      <c r="ER340" s="109"/>
      <c r="ES340" s="109"/>
      <c r="ET340" s="109"/>
      <c r="EU340" s="109"/>
      <c r="EV340" s="109"/>
      <c r="EW340" s="109"/>
      <c r="EX340" s="109"/>
      <c r="EY340" s="109"/>
      <c r="EZ340" s="109"/>
      <c r="FA340" s="109"/>
      <c r="FB340" s="109"/>
      <c r="FC340" s="109"/>
      <c r="FD340" s="109"/>
      <c r="FE340" s="109"/>
      <c r="FF340" s="109"/>
      <c r="FG340" s="109"/>
      <c r="FH340" s="109"/>
      <c r="FI340" s="109"/>
      <c r="FJ340" s="109"/>
      <c r="FK340" s="109"/>
      <c r="FL340" s="109"/>
      <c r="FM340" s="109"/>
      <c r="FN340" s="109"/>
      <c r="FO340" s="109"/>
      <c r="FP340" s="109"/>
      <c r="FQ340" s="109"/>
      <c r="FR340" s="109"/>
      <c r="FS340" s="109"/>
      <c r="FT340" s="109"/>
      <c r="FU340" s="109"/>
      <c r="FV340" s="109"/>
      <c r="FW340" s="109"/>
      <c r="FX340" s="109"/>
      <c r="FY340" s="109"/>
      <c r="FZ340" s="109"/>
      <c r="GA340" s="109"/>
      <c r="GB340" s="109"/>
      <c r="GC340" s="109"/>
      <c r="GD340" s="109"/>
      <c r="GE340" s="109"/>
      <c r="GF340" s="109"/>
      <c r="GG340" s="109"/>
      <c r="GH340" s="109"/>
      <c r="GI340" s="109"/>
      <c r="GJ340" s="109"/>
      <c r="GK340" s="109"/>
      <c r="GL340" s="109"/>
      <c r="GM340" s="109"/>
      <c r="GN340" s="109"/>
      <c r="GO340" s="109"/>
      <c r="GP340" s="109"/>
      <c r="GQ340" s="109"/>
      <c r="GR340" s="109"/>
      <c r="GS340" s="109"/>
      <c r="GT340" s="109"/>
      <c r="GU340" s="109"/>
      <c r="GV340" s="109"/>
      <c r="GW340" s="109"/>
      <c r="GX340" s="109"/>
      <c r="GY340" s="109"/>
      <c r="GZ340" s="109"/>
      <c r="HA340" s="109"/>
      <c r="HB340" s="109"/>
      <c r="HC340" s="109"/>
      <c r="HD340" s="109"/>
      <c r="HE340" s="109"/>
      <c r="HF340" s="109"/>
      <c r="HG340" s="109"/>
      <c r="HH340" s="109"/>
      <c r="HI340" s="109"/>
      <c r="HJ340" s="109"/>
      <c r="HK340" s="109"/>
      <c r="HL340" s="109"/>
      <c r="HM340" s="109"/>
      <c r="HN340" s="109"/>
      <c r="HO340" s="109"/>
      <c r="HP340" s="109"/>
      <c r="HQ340" s="109"/>
      <c r="HR340" s="109"/>
      <c r="HS340" s="109"/>
      <c r="HT340" s="109"/>
      <c r="HU340" s="109"/>
      <c r="HV340" s="109"/>
      <c r="HW340" s="109"/>
      <c r="HX340" s="109"/>
      <c r="HY340" s="109"/>
      <c r="HZ340" s="109"/>
      <c r="IA340" s="109"/>
      <c r="IB340" s="109"/>
      <c r="IC340" s="109"/>
      <c r="ID340" s="109"/>
      <c r="IE340" s="109"/>
      <c r="IF340" s="109"/>
      <c r="IG340" s="109"/>
      <c r="IH340" s="109"/>
      <c r="II340" s="109"/>
      <c r="IJ340" s="109"/>
      <c r="IK340" s="109"/>
      <c r="IL340" s="109"/>
      <c r="IM340" s="109"/>
      <c r="IN340" s="109"/>
      <c r="IO340" s="109"/>
      <c r="IP340" s="109"/>
      <c r="IQ340" s="109"/>
      <c r="IR340" s="109"/>
      <c r="IS340" s="109"/>
      <c r="IT340" s="109"/>
      <c r="IU340" s="109"/>
      <c r="IV340" s="109"/>
    </row>
    <row r="341" spans="1:256" s="107" customFormat="1" x14ac:dyDescent="0.2">
      <c r="A341" s="106"/>
      <c r="B341" s="106"/>
      <c r="E341" s="19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09"/>
      <c r="AL341" s="109"/>
      <c r="AM341" s="109"/>
      <c r="AN341" s="109"/>
      <c r="AO341" s="109"/>
      <c r="AP341" s="109"/>
      <c r="AQ341" s="109"/>
      <c r="AR341" s="109"/>
      <c r="AS341" s="109"/>
      <c r="AT341" s="109"/>
      <c r="AU341" s="109"/>
      <c r="AV341" s="109"/>
      <c r="AW341" s="109"/>
      <c r="AX341" s="109"/>
      <c r="AY341" s="109"/>
      <c r="AZ341" s="109"/>
      <c r="BA341" s="109"/>
      <c r="BB341" s="109"/>
      <c r="BC341" s="109"/>
      <c r="BD341" s="109"/>
      <c r="BE341" s="109"/>
      <c r="BF341" s="109"/>
      <c r="BG341" s="109"/>
      <c r="BH341" s="109"/>
      <c r="BI341" s="109"/>
      <c r="BJ341" s="109"/>
      <c r="BK341" s="109"/>
      <c r="BL341" s="109"/>
      <c r="BM341" s="109"/>
      <c r="BN341" s="109"/>
      <c r="BO341" s="109"/>
      <c r="BP341" s="109"/>
      <c r="BQ341" s="109"/>
      <c r="BR341" s="109"/>
      <c r="BS341" s="109"/>
      <c r="BT341" s="109"/>
      <c r="BU341" s="109"/>
      <c r="BV341" s="109"/>
      <c r="BW341" s="109"/>
      <c r="BX341" s="109"/>
      <c r="BY341" s="109"/>
      <c r="BZ341" s="109"/>
      <c r="CA341" s="109"/>
      <c r="CB341" s="109"/>
      <c r="CC341" s="109"/>
      <c r="CD341" s="109"/>
      <c r="CE341" s="109"/>
      <c r="CF341" s="109"/>
      <c r="CG341" s="109"/>
      <c r="CH341" s="109"/>
      <c r="CI341" s="109"/>
      <c r="CJ341" s="109"/>
      <c r="CK341" s="109"/>
      <c r="CL341" s="109"/>
      <c r="CM341" s="109"/>
      <c r="CN341" s="109"/>
      <c r="CO341" s="109"/>
      <c r="CP341" s="109"/>
      <c r="CQ341" s="109"/>
      <c r="CR341" s="109"/>
      <c r="CS341" s="109"/>
      <c r="CT341" s="109"/>
      <c r="CU341" s="109"/>
      <c r="CV341" s="109"/>
      <c r="CW341" s="109"/>
      <c r="CX341" s="109"/>
      <c r="CY341" s="109"/>
      <c r="CZ341" s="109"/>
      <c r="DA341" s="109"/>
      <c r="DB341" s="109"/>
      <c r="DC341" s="109"/>
      <c r="DD341" s="109"/>
      <c r="DE341" s="109"/>
      <c r="DF341" s="109"/>
      <c r="DG341" s="109"/>
      <c r="DH341" s="109"/>
      <c r="DI341" s="109"/>
      <c r="DJ341" s="109"/>
      <c r="DK341" s="109"/>
      <c r="DL341" s="109"/>
      <c r="DM341" s="109"/>
      <c r="DN341" s="109"/>
      <c r="DO341" s="109"/>
      <c r="DP341" s="109"/>
      <c r="DQ341" s="109"/>
      <c r="DR341" s="109"/>
      <c r="DS341" s="109"/>
      <c r="DT341" s="109"/>
      <c r="DU341" s="109"/>
      <c r="DV341" s="109"/>
      <c r="DW341" s="109"/>
      <c r="DX341" s="109"/>
      <c r="DY341" s="109"/>
      <c r="DZ341" s="109"/>
      <c r="EA341" s="109"/>
      <c r="EB341" s="109"/>
      <c r="EC341" s="109"/>
      <c r="ED341" s="109"/>
      <c r="EE341" s="109"/>
      <c r="EF341" s="109"/>
      <c r="EG341" s="109"/>
      <c r="EH341" s="109"/>
      <c r="EI341" s="109"/>
      <c r="EJ341" s="109"/>
      <c r="EK341" s="109"/>
      <c r="EL341" s="109"/>
      <c r="EM341" s="109"/>
      <c r="EN341" s="109"/>
      <c r="EO341" s="109"/>
      <c r="EP341" s="109"/>
      <c r="EQ341" s="109"/>
      <c r="ER341" s="109"/>
      <c r="ES341" s="109"/>
      <c r="ET341" s="109"/>
      <c r="EU341" s="109"/>
      <c r="EV341" s="109"/>
      <c r="EW341" s="109"/>
      <c r="EX341" s="109"/>
      <c r="EY341" s="109"/>
      <c r="EZ341" s="109"/>
      <c r="FA341" s="109"/>
      <c r="FB341" s="109"/>
      <c r="FC341" s="109"/>
      <c r="FD341" s="109"/>
      <c r="FE341" s="109"/>
      <c r="FF341" s="109"/>
      <c r="FG341" s="109"/>
      <c r="FH341" s="109"/>
      <c r="FI341" s="109"/>
      <c r="FJ341" s="109"/>
      <c r="FK341" s="109"/>
      <c r="FL341" s="109"/>
      <c r="FM341" s="109"/>
      <c r="FN341" s="109"/>
      <c r="FO341" s="109"/>
      <c r="FP341" s="109"/>
      <c r="FQ341" s="109"/>
      <c r="FR341" s="109"/>
      <c r="FS341" s="109"/>
      <c r="FT341" s="109"/>
      <c r="FU341" s="109"/>
      <c r="FV341" s="109"/>
      <c r="FW341" s="109"/>
      <c r="FX341" s="109"/>
      <c r="FY341" s="109"/>
      <c r="FZ341" s="109"/>
      <c r="GA341" s="109"/>
      <c r="GB341" s="109"/>
      <c r="GC341" s="109"/>
      <c r="GD341" s="109"/>
      <c r="GE341" s="109"/>
      <c r="GF341" s="109"/>
      <c r="GG341" s="109"/>
      <c r="GH341" s="109"/>
      <c r="GI341" s="109"/>
      <c r="GJ341" s="109"/>
      <c r="GK341" s="109"/>
      <c r="GL341" s="109"/>
      <c r="GM341" s="109"/>
      <c r="GN341" s="109"/>
      <c r="GO341" s="109"/>
      <c r="GP341" s="109"/>
      <c r="GQ341" s="109"/>
      <c r="GR341" s="109"/>
      <c r="GS341" s="109"/>
      <c r="GT341" s="109"/>
      <c r="GU341" s="109"/>
      <c r="GV341" s="109"/>
      <c r="GW341" s="109"/>
      <c r="GX341" s="109"/>
      <c r="GY341" s="109"/>
      <c r="GZ341" s="109"/>
      <c r="HA341" s="109"/>
      <c r="HB341" s="109"/>
      <c r="HC341" s="109"/>
      <c r="HD341" s="109"/>
      <c r="HE341" s="109"/>
      <c r="HF341" s="109"/>
      <c r="HG341" s="109"/>
      <c r="HH341" s="109"/>
      <c r="HI341" s="109"/>
      <c r="HJ341" s="109"/>
      <c r="HK341" s="109"/>
      <c r="HL341" s="109"/>
      <c r="HM341" s="109"/>
      <c r="HN341" s="109"/>
      <c r="HO341" s="109"/>
      <c r="HP341" s="109"/>
      <c r="HQ341" s="109"/>
      <c r="HR341" s="109"/>
      <c r="HS341" s="109"/>
      <c r="HT341" s="109"/>
      <c r="HU341" s="109"/>
      <c r="HV341" s="109"/>
      <c r="HW341" s="109"/>
      <c r="HX341" s="109"/>
      <c r="HY341" s="109"/>
      <c r="HZ341" s="109"/>
      <c r="IA341" s="109"/>
      <c r="IB341" s="109"/>
      <c r="IC341" s="109"/>
      <c r="ID341" s="109"/>
      <c r="IE341" s="109"/>
      <c r="IF341" s="109"/>
      <c r="IG341" s="109"/>
      <c r="IH341" s="109"/>
      <c r="II341" s="109"/>
      <c r="IJ341" s="109"/>
      <c r="IK341" s="109"/>
      <c r="IL341" s="109"/>
      <c r="IM341" s="109"/>
      <c r="IN341" s="109"/>
      <c r="IO341" s="109"/>
      <c r="IP341" s="109"/>
      <c r="IQ341" s="109"/>
      <c r="IR341" s="109"/>
      <c r="IS341" s="109"/>
      <c r="IT341" s="109"/>
      <c r="IU341" s="109"/>
      <c r="IV341" s="109"/>
    </row>
    <row r="342" spans="1:256" s="107" customFormat="1" x14ac:dyDescent="0.2">
      <c r="A342" s="106"/>
      <c r="B342" s="106"/>
      <c r="E342" s="19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09"/>
      <c r="AL342" s="109"/>
      <c r="AM342" s="109"/>
      <c r="AN342" s="109"/>
      <c r="AO342" s="109"/>
      <c r="AP342" s="109"/>
      <c r="AQ342" s="109"/>
      <c r="AR342" s="109"/>
      <c r="AS342" s="109"/>
      <c r="AT342" s="109"/>
      <c r="AU342" s="109"/>
      <c r="AV342" s="109"/>
      <c r="AW342" s="109"/>
      <c r="AX342" s="109"/>
      <c r="AY342" s="109"/>
      <c r="AZ342" s="109"/>
      <c r="BA342" s="109"/>
      <c r="BB342" s="109"/>
      <c r="BC342" s="109"/>
      <c r="BD342" s="109"/>
      <c r="BE342" s="109"/>
      <c r="BF342" s="109"/>
      <c r="BG342" s="109"/>
      <c r="BH342" s="109"/>
      <c r="BI342" s="109"/>
      <c r="BJ342" s="109"/>
      <c r="BK342" s="109"/>
      <c r="BL342" s="109"/>
      <c r="BM342" s="109"/>
      <c r="BN342" s="109"/>
      <c r="BO342" s="109"/>
      <c r="BP342" s="109"/>
      <c r="BQ342" s="109"/>
      <c r="BR342" s="109"/>
      <c r="BS342" s="109"/>
      <c r="BT342" s="109"/>
      <c r="BU342" s="109"/>
      <c r="BV342" s="109"/>
      <c r="BW342" s="109"/>
      <c r="BX342" s="109"/>
      <c r="BY342" s="109"/>
      <c r="BZ342" s="109"/>
      <c r="CA342" s="109"/>
      <c r="CB342" s="109"/>
      <c r="CC342" s="109"/>
      <c r="CD342" s="109"/>
      <c r="CE342" s="109"/>
      <c r="CF342" s="109"/>
      <c r="CG342" s="109"/>
      <c r="CH342" s="109"/>
      <c r="CI342" s="109"/>
      <c r="CJ342" s="109"/>
      <c r="CK342" s="109"/>
      <c r="CL342" s="109"/>
      <c r="CM342" s="109"/>
      <c r="CN342" s="109"/>
      <c r="CO342" s="109"/>
      <c r="CP342" s="109"/>
      <c r="CQ342" s="109"/>
      <c r="CR342" s="109"/>
      <c r="CS342" s="109"/>
      <c r="CT342" s="109"/>
      <c r="CU342" s="109"/>
      <c r="CV342" s="109"/>
      <c r="CW342" s="109"/>
      <c r="CX342" s="109"/>
      <c r="CY342" s="109"/>
      <c r="CZ342" s="109"/>
      <c r="DA342" s="109"/>
      <c r="DB342" s="109"/>
      <c r="DC342" s="109"/>
      <c r="DD342" s="109"/>
      <c r="DE342" s="109"/>
      <c r="DF342" s="109"/>
      <c r="DG342" s="109"/>
      <c r="DH342" s="109"/>
      <c r="DI342" s="109"/>
      <c r="DJ342" s="109"/>
      <c r="DK342" s="109"/>
      <c r="DL342" s="109"/>
      <c r="DM342" s="109"/>
      <c r="DN342" s="109"/>
      <c r="DO342" s="109"/>
      <c r="DP342" s="109"/>
      <c r="DQ342" s="109"/>
      <c r="DR342" s="109"/>
      <c r="DS342" s="109"/>
      <c r="DT342" s="109"/>
      <c r="DU342" s="109"/>
      <c r="DV342" s="109"/>
      <c r="DW342" s="109"/>
      <c r="DX342" s="109"/>
      <c r="DY342" s="109"/>
      <c r="DZ342" s="109"/>
      <c r="EA342" s="109"/>
      <c r="EB342" s="109"/>
      <c r="EC342" s="109"/>
      <c r="ED342" s="109"/>
      <c r="EE342" s="109"/>
      <c r="EF342" s="109"/>
      <c r="EG342" s="109"/>
      <c r="EH342" s="109"/>
      <c r="EI342" s="109"/>
      <c r="EJ342" s="109"/>
      <c r="EK342" s="109"/>
      <c r="EL342" s="109"/>
      <c r="EM342" s="109"/>
      <c r="EN342" s="109"/>
      <c r="EO342" s="109"/>
      <c r="EP342" s="109"/>
      <c r="EQ342" s="109"/>
      <c r="ER342" s="109"/>
      <c r="ES342" s="109"/>
      <c r="ET342" s="109"/>
      <c r="EU342" s="109"/>
      <c r="EV342" s="109"/>
      <c r="EW342" s="109"/>
      <c r="EX342" s="109"/>
      <c r="EY342" s="109"/>
      <c r="EZ342" s="109"/>
      <c r="FA342" s="109"/>
      <c r="FB342" s="109"/>
      <c r="FC342" s="109"/>
      <c r="FD342" s="109"/>
      <c r="FE342" s="109"/>
      <c r="FF342" s="109"/>
      <c r="FG342" s="109"/>
      <c r="FH342" s="109"/>
      <c r="FI342" s="109"/>
      <c r="FJ342" s="109"/>
      <c r="FK342" s="109"/>
      <c r="FL342" s="109"/>
      <c r="FM342" s="109"/>
      <c r="FN342" s="109"/>
      <c r="FO342" s="109"/>
      <c r="FP342" s="109"/>
      <c r="FQ342" s="109"/>
      <c r="FR342" s="109"/>
      <c r="FS342" s="109"/>
      <c r="FT342" s="109"/>
      <c r="FU342" s="109"/>
      <c r="FV342" s="109"/>
      <c r="FW342" s="109"/>
      <c r="FX342" s="109"/>
      <c r="FY342" s="109"/>
      <c r="FZ342" s="109"/>
      <c r="GA342" s="109"/>
      <c r="GB342" s="109"/>
      <c r="GC342" s="109"/>
      <c r="GD342" s="109"/>
      <c r="GE342" s="109"/>
      <c r="GF342" s="109"/>
      <c r="GG342" s="109"/>
      <c r="GH342" s="109"/>
      <c r="GI342" s="109"/>
      <c r="GJ342" s="109"/>
      <c r="GK342" s="109"/>
      <c r="GL342" s="109"/>
      <c r="GM342" s="109"/>
      <c r="GN342" s="109"/>
      <c r="GO342" s="109"/>
      <c r="GP342" s="109"/>
      <c r="GQ342" s="109"/>
      <c r="GR342" s="109"/>
      <c r="GS342" s="109"/>
      <c r="GT342" s="109"/>
      <c r="GU342" s="109"/>
      <c r="GV342" s="109"/>
      <c r="GW342" s="109"/>
      <c r="GX342" s="109"/>
      <c r="GY342" s="109"/>
      <c r="GZ342" s="109"/>
      <c r="HA342" s="109"/>
      <c r="HB342" s="109"/>
      <c r="HC342" s="109"/>
      <c r="HD342" s="109"/>
      <c r="HE342" s="109"/>
      <c r="HF342" s="109"/>
      <c r="HG342" s="109"/>
      <c r="HH342" s="109"/>
      <c r="HI342" s="109"/>
      <c r="HJ342" s="109"/>
      <c r="HK342" s="109"/>
      <c r="HL342" s="109"/>
      <c r="HM342" s="109"/>
      <c r="HN342" s="109"/>
      <c r="HO342" s="109"/>
      <c r="HP342" s="109"/>
      <c r="HQ342" s="109"/>
      <c r="HR342" s="109"/>
      <c r="HS342" s="109"/>
      <c r="HT342" s="109"/>
      <c r="HU342" s="109"/>
      <c r="HV342" s="109"/>
      <c r="HW342" s="109"/>
      <c r="HX342" s="109"/>
      <c r="HY342" s="109"/>
      <c r="HZ342" s="109"/>
      <c r="IA342" s="109"/>
      <c r="IB342" s="109"/>
      <c r="IC342" s="109"/>
      <c r="ID342" s="109"/>
      <c r="IE342" s="109"/>
      <c r="IF342" s="109"/>
      <c r="IG342" s="109"/>
      <c r="IH342" s="109"/>
      <c r="II342" s="109"/>
      <c r="IJ342" s="109"/>
      <c r="IK342" s="109"/>
      <c r="IL342" s="109"/>
      <c r="IM342" s="109"/>
      <c r="IN342" s="109"/>
      <c r="IO342" s="109"/>
      <c r="IP342" s="109"/>
      <c r="IQ342" s="109"/>
      <c r="IR342" s="109"/>
      <c r="IS342" s="109"/>
      <c r="IT342" s="109"/>
      <c r="IU342" s="109"/>
      <c r="IV342" s="109"/>
    </row>
    <row r="343" spans="1:256" s="107" customFormat="1" x14ac:dyDescent="0.2">
      <c r="A343" s="106"/>
      <c r="B343" s="106"/>
      <c r="E343" s="19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09"/>
      <c r="AL343" s="109"/>
      <c r="AM343" s="109"/>
      <c r="AN343" s="109"/>
      <c r="AO343" s="109"/>
      <c r="AP343" s="109"/>
      <c r="AQ343" s="109"/>
      <c r="AR343" s="109"/>
      <c r="AS343" s="109"/>
      <c r="AT343" s="109"/>
      <c r="AU343" s="109"/>
      <c r="AV343" s="109"/>
      <c r="AW343" s="109"/>
      <c r="AX343" s="109"/>
      <c r="AY343" s="109"/>
      <c r="AZ343" s="109"/>
      <c r="BA343" s="109"/>
      <c r="BB343" s="109"/>
      <c r="BC343" s="109"/>
      <c r="BD343" s="109"/>
      <c r="BE343" s="109"/>
      <c r="BF343" s="109"/>
      <c r="BG343" s="109"/>
      <c r="BH343" s="109"/>
      <c r="BI343" s="109"/>
      <c r="BJ343" s="109"/>
      <c r="BK343" s="109"/>
      <c r="BL343" s="109"/>
      <c r="BM343" s="109"/>
      <c r="BN343" s="109"/>
      <c r="BO343" s="109"/>
      <c r="BP343" s="109"/>
      <c r="BQ343" s="109"/>
      <c r="BR343" s="109"/>
      <c r="BS343" s="109"/>
      <c r="BT343" s="109"/>
      <c r="BU343" s="109"/>
      <c r="BV343" s="109"/>
      <c r="BW343" s="109"/>
      <c r="BX343" s="109"/>
      <c r="BY343" s="109"/>
      <c r="BZ343" s="109"/>
      <c r="CA343" s="109"/>
      <c r="CB343" s="109"/>
      <c r="CC343" s="109"/>
      <c r="CD343" s="109"/>
      <c r="CE343" s="109"/>
      <c r="CF343" s="109"/>
      <c r="CG343" s="109"/>
      <c r="CH343" s="109"/>
      <c r="CI343" s="109"/>
      <c r="CJ343" s="109"/>
      <c r="CK343" s="109"/>
      <c r="CL343" s="109"/>
      <c r="CM343" s="109"/>
      <c r="CN343" s="109"/>
      <c r="CO343" s="109"/>
      <c r="CP343" s="109"/>
      <c r="CQ343" s="109"/>
      <c r="CR343" s="109"/>
      <c r="CS343" s="109"/>
      <c r="CT343" s="109"/>
      <c r="CU343" s="109"/>
      <c r="CV343" s="109"/>
      <c r="CW343" s="109"/>
      <c r="CX343" s="109"/>
      <c r="CY343" s="109"/>
      <c r="CZ343" s="109"/>
      <c r="DA343" s="109"/>
      <c r="DB343" s="109"/>
      <c r="DC343" s="109"/>
      <c r="DD343" s="109"/>
      <c r="DE343" s="109"/>
      <c r="DF343" s="109"/>
      <c r="DG343" s="109"/>
      <c r="DH343" s="109"/>
      <c r="DI343" s="109"/>
      <c r="DJ343" s="109"/>
      <c r="DK343" s="109"/>
      <c r="DL343" s="109"/>
      <c r="DM343" s="109"/>
      <c r="DN343" s="109"/>
      <c r="DO343" s="109"/>
      <c r="DP343" s="109"/>
      <c r="DQ343" s="109"/>
      <c r="DR343" s="109"/>
      <c r="DS343" s="109"/>
      <c r="DT343" s="109"/>
      <c r="DU343" s="109"/>
      <c r="DV343" s="109"/>
      <c r="DW343" s="109"/>
      <c r="DX343" s="109"/>
      <c r="DY343" s="109"/>
      <c r="DZ343" s="109"/>
      <c r="EA343" s="109"/>
      <c r="EB343" s="109"/>
      <c r="EC343" s="109"/>
      <c r="ED343" s="109"/>
      <c r="EE343" s="109"/>
      <c r="EF343" s="109"/>
      <c r="EG343" s="109"/>
      <c r="EH343" s="109"/>
      <c r="EI343" s="109"/>
      <c r="EJ343" s="109"/>
      <c r="EK343" s="109"/>
      <c r="EL343" s="109"/>
      <c r="EM343" s="109"/>
      <c r="EN343" s="109"/>
      <c r="EO343" s="109"/>
      <c r="EP343" s="109"/>
      <c r="EQ343" s="109"/>
      <c r="ER343" s="109"/>
      <c r="ES343" s="109"/>
      <c r="ET343" s="109"/>
      <c r="EU343" s="109"/>
      <c r="EV343" s="109"/>
      <c r="EW343" s="109"/>
      <c r="EX343" s="109"/>
      <c r="EY343" s="109"/>
      <c r="EZ343" s="109"/>
      <c r="FA343" s="109"/>
      <c r="FB343" s="109"/>
      <c r="FC343" s="109"/>
      <c r="FD343" s="109"/>
      <c r="FE343" s="109"/>
      <c r="FF343" s="109"/>
      <c r="FG343" s="109"/>
      <c r="FH343" s="109"/>
      <c r="FI343" s="109"/>
      <c r="FJ343" s="109"/>
      <c r="FK343" s="109"/>
      <c r="FL343" s="109"/>
      <c r="FM343" s="109"/>
      <c r="FN343" s="109"/>
      <c r="FO343" s="109"/>
      <c r="FP343" s="109"/>
      <c r="FQ343" s="109"/>
      <c r="FR343" s="109"/>
      <c r="FS343" s="109"/>
      <c r="FT343" s="109"/>
      <c r="FU343" s="109"/>
      <c r="FV343" s="109"/>
      <c r="FW343" s="109"/>
      <c r="FX343" s="109"/>
      <c r="FY343" s="109"/>
      <c r="FZ343" s="109"/>
      <c r="GA343" s="109"/>
      <c r="GB343" s="109"/>
      <c r="GC343" s="109"/>
      <c r="GD343" s="109"/>
      <c r="GE343" s="109"/>
      <c r="GF343" s="109"/>
      <c r="GG343" s="109"/>
      <c r="GH343" s="109"/>
      <c r="GI343" s="109"/>
      <c r="GJ343" s="109"/>
      <c r="GK343" s="109"/>
      <c r="GL343" s="109"/>
      <c r="GM343" s="109"/>
      <c r="GN343" s="109"/>
      <c r="GO343" s="109"/>
      <c r="GP343" s="109"/>
      <c r="GQ343" s="109"/>
      <c r="GR343" s="109"/>
      <c r="GS343" s="109"/>
      <c r="GT343" s="109"/>
      <c r="GU343" s="109"/>
      <c r="GV343" s="109"/>
      <c r="GW343" s="109"/>
      <c r="GX343" s="109"/>
      <c r="GY343" s="109"/>
      <c r="GZ343" s="109"/>
      <c r="HA343" s="109"/>
      <c r="HB343" s="109"/>
      <c r="HC343" s="109"/>
      <c r="HD343" s="109"/>
      <c r="HE343" s="109"/>
      <c r="HF343" s="109"/>
      <c r="HG343" s="109"/>
      <c r="HH343" s="109"/>
      <c r="HI343" s="109"/>
      <c r="HJ343" s="109"/>
      <c r="HK343" s="109"/>
      <c r="HL343" s="109"/>
      <c r="HM343" s="109"/>
      <c r="HN343" s="109"/>
      <c r="HO343" s="109"/>
      <c r="HP343" s="109"/>
      <c r="HQ343" s="109"/>
      <c r="HR343" s="109"/>
      <c r="HS343" s="109"/>
      <c r="HT343" s="109"/>
      <c r="HU343" s="109"/>
      <c r="HV343" s="109"/>
      <c r="HW343" s="109"/>
      <c r="HX343" s="109"/>
      <c r="HY343" s="109"/>
      <c r="HZ343" s="109"/>
      <c r="IA343" s="109"/>
      <c r="IB343" s="109"/>
      <c r="IC343" s="109"/>
      <c r="ID343" s="109"/>
      <c r="IE343" s="109"/>
      <c r="IF343" s="109"/>
      <c r="IG343" s="109"/>
      <c r="IH343" s="109"/>
      <c r="II343" s="109"/>
      <c r="IJ343" s="109"/>
      <c r="IK343" s="109"/>
      <c r="IL343" s="109"/>
      <c r="IM343" s="109"/>
      <c r="IN343" s="109"/>
      <c r="IO343" s="109"/>
      <c r="IP343" s="109"/>
      <c r="IQ343" s="109"/>
      <c r="IR343" s="109"/>
      <c r="IS343" s="109"/>
      <c r="IT343" s="109"/>
      <c r="IU343" s="109"/>
      <c r="IV343" s="109"/>
    </row>
    <row r="344" spans="1:256" s="107" customFormat="1" x14ac:dyDescent="0.2">
      <c r="A344" s="106"/>
      <c r="B344" s="106"/>
      <c r="E344" s="19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09"/>
      <c r="AL344" s="109"/>
      <c r="AM344" s="109"/>
      <c r="AN344" s="109"/>
      <c r="AO344" s="109"/>
      <c r="AP344" s="109"/>
      <c r="AQ344" s="109"/>
      <c r="AR344" s="109"/>
      <c r="AS344" s="109"/>
      <c r="AT344" s="109"/>
      <c r="AU344" s="109"/>
      <c r="AV344" s="109"/>
      <c r="AW344" s="109"/>
      <c r="AX344" s="109"/>
      <c r="AY344" s="109"/>
      <c r="AZ344" s="109"/>
      <c r="BA344" s="109"/>
      <c r="BB344" s="109"/>
      <c r="BC344" s="109"/>
      <c r="BD344" s="109"/>
      <c r="BE344" s="109"/>
      <c r="BF344" s="109"/>
      <c r="BG344" s="109"/>
      <c r="BH344" s="109"/>
      <c r="BI344" s="109"/>
      <c r="BJ344" s="109"/>
      <c r="BK344" s="109"/>
      <c r="BL344" s="109"/>
      <c r="BM344" s="109"/>
      <c r="BN344" s="109"/>
      <c r="BO344" s="109"/>
      <c r="BP344" s="109"/>
      <c r="BQ344" s="109"/>
      <c r="BR344" s="109"/>
      <c r="BS344" s="109"/>
      <c r="BT344" s="109"/>
      <c r="BU344" s="109"/>
      <c r="BV344" s="109"/>
      <c r="BW344" s="109"/>
      <c r="BX344" s="109"/>
      <c r="BY344" s="109"/>
      <c r="BZ344" s="109"/>
      <c r="CA344" s="109"/>
      <c r="CB344" s="109"/>
      <c r="CC344" s="109"/>
      <c r="CD344" s="109"/>
      <c r="CE344" s="109"/>
      <c r="CF344" s="109"/>
      <c r="CG344" s="109"/>
      <c r="CH344" s="109"/>
      <c r="CI344" s="109"/>
      <c r="CJ344" s="109"/>
      <c r="CK344" s="109"/>
      <c r="CL344" s="109"/>
      <c r="CM344" s="109"/>
      <c r="CN344" s="109"/>
      <c r="CO344" s="109"/>
      <c r="CP344" s="109"/>
      <c r="CQ344" s="109"/>
      <c r="CR344" s="109"/>
      <c r="CS344" s="109"/>
      <c r="CT344" s="109"/>
      <c r="CU344" s="109"/>
      <c r="CV344" s="109"/>
      <c r="CW344" s="109"/>
      <c r="CX344" s="109"/>
      <c r="CY344" s="109"/>
      <c r="CZ344" s="109"/>
      <c r="DA344" s="109"/>
      <c r="DB344" s="109"/>
      <c r="DC344" s="109"/>
      <c r="DD344" s="109"/>
      <c r="DE344" s="109"/>
      <c r="DF344" s="109"/>
      <c r="DG344" s="109"/>
      <c r="DH344" s="109"/>
      <c r="DI344" s="109"/>
      <c r="DJ344" s="109"/>
      <c r="DK344" s="109"/>
      <c r="DL344" s="109"/>
      <c r="DM344" s="109"/>
      <c r="DN344" s="109"/>
      <c r="DO344" s="109"/>
      <c r="DP344" s="109"/>
      <c r="DQ344" s="109"/>
      <c r="DR344" s="109"/>
      <c r="DS344" s="109"/>
      <c r="DT344" s="109"/>
      <c r="DU344" s="109"/>
      <c r="DV344" s="109"/>
      <c r="DW344" s="109"/>
      <c r="DX344" s="109"/>
      <c r="DY344" s="109"/>
      <c r="DZ344" s="109"/>
      <c r="EA344" s="109"/>
      <c r="EB344" s="109"/>
      <c r="EC344" s="109"/>
      <c r="ED344" s="109"/>
      <c r="EE344" s="109"/>
      <c r="EF344" s="109"/>
      <c r="EG344" s="109"/>
      <c r="EH344" s="109"/>
      <c r="EI344" s="109"/>
      <c r="EJ344" s="109"/>
      <c r="EK344" s="109"/>
      <c r="EL344" s="109"/>
      <c r="EM344" s="109"/>
      <c r="EN344" s="109"/>
      <c r="EO344" s="109"/>
      <c r="EP344" s="109"/>
      <c r="EQ344" s="109"/>
      <c r="ER344" s="109"/>
      <c r="ES344" s="109"/>
      <c r="ET344" s="109"/>
      <c r="EU344" s="109"/>
      <c r="EV344" s="109"/>
      <c r="EW344" s="109"/>
      <c r="EX344" s="109"/>
      <c r="EY344" s="109"/>
      <c r="EZ344" s="109"/>
      <c r="FA344" s="109"/>
      <c r="FB344" s="109"/>
      <c r="FC344" s="109"/>
      <c r="FD344" s="109"/>
      <c r="FE344" s="109"/>
      <c r="FF344" s="109"/>
      <c r="FG344" s="109"/>
      <c r="FH344" s="109"/>
      <c r="FI344" s="109"/>
      <c r="FJ344" s="109"/>
      <c r="FK344" s="109"/>
      <c r="FL344" s="109"/>
      <c r="FM344" s="109"/>
      <c r="FN344" s="109"/>
      <c r="FO344" s="109"/>
      <c r="FP344" s="109"/>
      <c r="FQ344" s="109"/>
      <c r="FR344" s="109"/>
      <c r="FS344" s="109"/>
      <c r="FT344" s="109"/>
      <c r="FU344" s="109"/>
      <c r="FV344" s="109"/>
      <c r="FW344" s="109"/>
      <c r="FX344" s="109"/>
      <c r="FY344" s="109"/>
      <c r="FZ344" s="109"/>
      <c r="GA344" s="109"/>
      <c r="GB344" s="109"/>
      <c r="GC344" s="109"/>
      <c r="GD344" s="109"/>
      <c r="GE344" s="109"/>
      <c r="GF344" s="109"/>
      <c r="GG344" s="109"/>
      <c r="GH344" s="109"/>
      <c r="GI344" s="109"/>
      <c r="GJ344" s="109"/>
      <c r="GK344" s="109"/>
      <c r="GL344" s="109"/>
      <c r="GM344" s="109"/>
      <c r="GN344" s="109"/>
      <c r="GO344" s="109"/>
      <c r="GP344" s="109"/>
      <c r="GQ344" s="109"/>
      <c r="GR344" s="109"/>
      <c r="GS344" s="109"/>
      <c r="GT344" s="109"/>
      <c r="GU344" s="109"/>
      <c r="GV344" s="109"/>
      <c r="GW344" s="109"/>
      <c r="GX344" s="109"/>
      <c r="GY344" s="109"/>
      <c r="GZ344" s="109"/>
      <c r="HA344" s="109"/>
      <c r="HB344" s="109"/>
      <c r="HC344" s="109"/>
      <c r="HD344" s="109"/>
      <c r="HE344" s="109"/>
      <c r="HF344" s="109"/>
      <c r="HG344" s="109"/>
      <c r="HH344" s="109"/>
      <c r="HI344" s="109"/>
      <c r="HJ344" s="109"/>
      <c r="HK344" s="109"/>
      <c r="HL344" s="109"/>
      <c r="HM344" s="109"/>
      <c r="HN344" s="109"/>
      <c r="HO344" s="109"/>
      <c r="HP344" s="109"/>
      <c r="HQ344" s="109"/>
      <c r="HR344" s="109"/>
      <c r="HS344" s="109"/>
      <c r="HT344" s="109"/>
      <c r="HU344" s="109"/>
      <c r="HV344" s="109"/>
      <c r="HW344" s="109"/>
      <c r="HX344" s="109"/>
      <c r="HY344" s="109"/>
      <c r="HZ344" s="109"/>
      <c r="IA344" s="109"/>
      <c r="IB344" s="109"/>
      <c r="IC344" s="109"/>
      <c r="ID344" s="109"/>
      <c r="IE344" s="109"/>
      <c r="IF344" s="109"/>
      <c r="IG344" s="109"/>
      <c r="IH344" s="109"/>
      <c r="II344" s="109"/>
      <c r="IJ344" s="109"/>
      <c r="IK344" s="109"/>
      <c r="IL344" s="109"/>
      <c r="IM344" s="109"/>
      <c r="IN344" s="109"/>
      <c r="IO344" s="109"/>
      <c r="IP344" s="109"/>
      <c r="IQ344" s="109"/>
      <c r="IR344" s="109"/>
      <c r="IS344" s="109"/>
      <c r="IT344" s="109"/>
      <c r="IU344" s="109"/>
      <c r="IV344" s="109"/>
    </row>
    <row r="345" spans="1:256" s="107" customFormat="1" x14ac:dyDescent="0.2">
      <c r="A345" s="106"/>
      <c r="B345" s="106"/>
      <c r="E345" s="19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9"/>
      <c r="AO345" s="109"/>
      <c r="AP345" s="109"/>
      <c r="AQ345" s="109"/>
      <c r="AR345" s="109"/>
      <c r="AS345" s="109"/>
      <c r="AT345" s="109"/>
      <c r="AU345" s="109"/>
      <c r="AV345" s="109"/>
      <c r="AW345" s="109"/>
      <c r="AX345" s="109"/>
      <c r="AY345" s="109"/>
      <c r="AZ345" s="109"/>
      <c r="BA345" s="109"/>
      <c r="BB345" s="109"/>
      <c r="BC345" s="109"/>
      <c r="BD345" s="109"/>
      <c r="BE345" s="109"/>
      <c r="BF345" s="109"/>
      <c r="BG345" s="109"/>
      <c r="BH345" s="109"/>
      <c r="BI345" s="109"/>
      <c r="BJ345" s="109"/>
      <c r="BK345" s="109"/>
      <c r="BL345" s="109"/>
      <c r="BM345" s="109"/>
      <c r="BN345" s="109"/>
      <c r="BO345" s="109"/>
      <c r="BP345" s="109"/>
      <c r="BQ345" s="109"/>
      <c r="BR345" s="109"/>
      <c r="BS345" s="109"/>
      <c r="BT345" s="109"/>
      <c r="BU345" s="109"/>
      <c r="BV345" s="109"/>
      <c r="BW345" s="109"/>
      <c r="BX345" s="109"/>
      <c r="BY345" s="109"/>
      <c r="BZ345" s="109"/>
      <c r="CA345" s="109"/>
      <c r="CB345" s="109"/>
      <c r="CC345" s="109"/>
      <c r="CD345" s="109"/>
      <c r="CE345" s="109"/>
      <c r="CF345" s="109"/>
      <c r="CG345" s="109"/>
      <c r="CH345" s="109"/>
      <c r="CI345" s="109"/>
      <c r="CJ345" s="109"/>
      <c r="CK345" s="109"/>
      <c r="CL345" s="109"/>
      <c r="CM345" s="109"/>
      <c r="CN345" s="109"/>
      <c r="CO345" s="109"/>
      <c r="CP345" s="109"/>
      <c r="CQ345" s="109"/>
      <c r="CR345" s="109"/>
      <c r="CS345" s="109"/>
      <c r="CT345" s="109"/>
      <c r="CU345" s="109"/>
      <c r="CV345" s="109"/>
      <c r="CW345" s="109"/>
      <c r="CX345" s="109"/>
      <c r="CY345" s="109"/>
      <c r="CZ345" s="109"/>
      <c r="DA345" s="109"/>
      <c r="DB345" s="109"/>
      <c r="DC345" s="109"/>
      <c r="DD345" s="109"/>
      <c r="DE345" s="109"/>
      <c r="DF345" s="109"/>
      <c r="DG345" s="109"/>
      <c r="DH345" s="109"/>
      <c r="DI345" s="109"/>
      <c r="DJ345" s="109"/>
      <c r="DK345" s="109"/>
      <c r="DL345" s="109"/>
      <c r="DM345" s="109"/>
      <c r="DN345" s="109"/>
      <c r="DO345" s="109"/>
      <c r="DP345" s="109"/>
      <c r="DQ345" s="109"/>
      <c r="DR345" s="109"/>
      <c r="DS345" s="109"/>
      <c r="DT345" s="109"/>
      <c r="DU345" s="109"/>
      <c r="DV345" s="109"/>
      <c r="DW345" s="109"/>
      <c r="DX345" s="109"/>
      <c r="DY345" s="109"/>
      <c r="DZ345" s="109"/>
      <c r="EA345" s="109"/>
      <c r="EB345" s="109"/>
      <c r="EC345" s="109"/>
      <c r="ED345" s="109"/>
      <c r="EE345" s="109"/>
      <c r="EF345" s="109"/>
      <c r="EG345" s="109"/>
      <c r="EH345" s="109"/>
      <c r="EI345" s="109"/>
      <c r="EJ345" s="109"/>
      <c r="EK345" s="109"/>
      <c r="EL345" s="109"/>
      <c r="EM345" s="109"/>
      <c r="EN345" s="109"/>
      <c r="EO345" s="109"/>
      <c r="EP345" s="109"/>
      <c r="EQ345" s="109"/>
      <c r="ER345" s="109"/>
      <c r="ES345" s="109"/>
      <c r="ET345" s="109"/>
      <c r="EU345" s="109"/>
      <c r="EV345" s="109"/>
      <c r="EW345" s="109"/>
      <c r="EX345" s="109"/>
      <c r="EY345" s="109"/>
      <c r="EZ345" s="109"/>
      <c r="FA345" s="109"/>
      <c r="FB345" s="109"/>
      <c r="FC345" s="109"/>
      <c r="FD345" s="109"/>
      <c r="FE345" s="109"/>
      <c r="FF345" s="109"/>
      <c r="FG345" s="109"/>
      <c r="FH345" s="109"/>
      <c r="FI345" s="109"/>
      <c r="FJ345" s="109"/>
      <c r="FK345" s="109"/>
      <c r="FL345" s="109"/>
      <c r="FM345" s="109"/>
      <c r="FN345" s="109"/>
      <c r="FO345" s="109"/>
      <c r="FP345" s="109"/>
      <c r="FQ345" s="109"/>
      <c r="FR345" s="109"/>
      <c r="FS345" s="109"/>
      <c r="FT345" s="109"/>
      <c r="FU345" s="109"/>
      <c r="FV345" s="109"/>
      <c r="FW345" s="109"/>
      <c r="FX345" s="109"/>
      <c r="FY345" s="109"/>
      <c r="FZ345" s="109"/>
      <c r="GA345" s="109"/>
      <c r="GB345" s="109"/>
      <c r="GC345" s="109"/>
      <c r="GD345" s="109"/>
      <c r="GE345" s="109"/>
      <c r="GF345" s="109"/>
      <c r="GG345" s="109"/>
      <c r="GH345" s="109"/>
      <c r="GI345" s="109"/>
      <c r="GJ345" s="109"/>
      <c r="GK345" s="109"/>
      <c r="GL345" s="109"/>
      <c r="GM345" s="109"/>
      <c r="GN345" s="109"/>
      <c r="GO345" s="109"/>
      <c r="GP345" s="109"/>
      <c r="GQ345" s="109"/>
      <c r="GR345" s="109"/>
      <c r="GS345" s="109"/>
      <c r="GT345" s="109"/>
      <c r="GU345" s="109"/>
      <c r="GV345" s="109"/>
      <c r="GW345" s="109"/>
      <c r="GX345" s="109"/>
      <c r="GY345" s="109"/>
      <c r="GZ345" s="109"/>
      <c r="HA345" s="109"/>
      <c r="HB345" s="109"/>
      <c r="HC345" s="109"/>
      <c r="HD345" s="109"/>
      <c r="HE345" s="109"/>
      <c r="HF345" s="109"/>
      <c r="HG345" s="109"/>
      <c r="HH345" s="109"/>
      <c r="HI345" s="109"/>
      <c r="HJ345" s="109"/>
      <c r="HK345" s="109"/>
      <c r="HL345" s="109"/>
      <c r="HM345" s="109"/>
      <c r="HN345" s="109"/>
      <c r="HO345" s="109"/>
      <c r="HP345" s="109"/>
      <c r="HQ345" s="109"/>
      <c r="HR345" s="109"/>
      <c r="HS345" s="109"/>
      <c r="HT345" s="109"/>
      <c r="HU345" s="109"/>
      <c r="HV345" s="109"/>
      <c r="HW345" s="109"/>
      <c r="HX345" s="109"/>
      <c r="HY345" s="109"/>
      <c r="HZ345" s="109"/>
      <c r="IA345" s="109"/>
      <c r="IB345" s="109"/>
      <c r="IC345" s="109"/>
      <c r="ID345" s="109"/>
      <c r="IE345" s="109"/>
      <c r="IF345" s="109"/>
      <c r="IG345" s="109"/>
      <c r="IH345" s="109"/>
      <c r="II345" s="109"/>
      <c r="IJ345" s="109"/>
      <c r="IK345" s="109"/>
      <c r="IL345" s="109"/>
      <c r="IM345" s="109"/>
      <c r="IN345" s="109"/>
      <c r="IO345" s="109"/>
      <c r="IP345" s="109"/>
      <c r="IQ345" s="109"/>
      <c r="IR345" s="109"/>
      <c r="IS345" s="109"/>
      <c r="IT345" s="109"/>
      <c r="IU345" s="109"/>
      <c r="IV345" s="109"/>
    </row>
    <row r="346" spans="1:256" s="107" customFormat="1" x14ac:dyDescent="0.2">
      <c r="A346" s="106"/>
      <c r="B346" s="106"/>
      <c r="E346" s="19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109"/>
      <c r="AV346" s="109"/>
      <c r="AW346" s="109"/>
      <c r="AX346" s="109"/>
      <c r="AY346" s="109"/>
      <c r="AZ346" s="109"/>
      <c r="BA346" s="109"/>
      <c r="BB346" s="109"/>
      <c r="BC346" s="109"/>
      <c r="BD346" s="109"/>
      <c r="BE346" s="109"/>
      <c r="BF346" s="109"/>
      <c r="BG346" s="109"/>
      <c r="BH346" s="109"/>
      <c r="BI346" s="109"/>
      <c r="BJ346" s="109"/>
      <c r="BK346" s="109"/>
      <c r="BL346" s="109"/>
      <c r="BM346" s="109"/>
      <c r="BN346" s="109"/>
      <c r="BO346" s="109"/>
      <c r="BP346" s="109"/>
      <c r="BQ346" s="109"/>
      <c r="BR346" s="109"/>
      <c r="BS346" s="109"/>
      <c r="BT346" s="109"/>
      <c r="BU346" s="109"/>
      <c r="BV346" s="109"/>
      <c r="BW346" s="109"/>
      <c r="BX346" s="109"/>
      <c r="BY346" s="109"/>
      <c r="BZ346" s="109"/>
      <c r="CA346" s="109"/>
      <c r="CB346" s="109"/>
      <c r="CC346" s="109"/>
      <c r="CD346" s="109"/>
      <c r="CE346" s="109"/>
      <c r="CF346" s="109"/>
      <c r="CG346" s="109"/>
      <c r="CH346" s="109"/>
      <c r="CI346" s="109"/>
      <c r="CJ346" s="109"/>
      <c r="CK346" s="109"/>
      <c r="CL346" s="109"/>
      <c r="CM346" s="109"/>
      <c r="CN346" s="109"/>
      <c r="CO346" s="109"/>
      <c r="CP346" s="109"/>
      <c r="CQ346" s="109"/>
      <c r="CR346" s="109"/>
      <c r="CS346" s="109"/>
      <c r="CT346" s="109"/>
      <c r="CU346" s="109"/>
      <c r="CV346" s="109"/>
      <c r="CW346" s="109"/>
      <c r="CX346" s="109"/>
      <c r="CY346" s="109"/>
      <c r="CZ346" s="109"/>
      <c r="DA346" s="109"/>
      <c r="DB346" s="109"/>
      <c r="DC346" s="109"/>
      <c r="DD346" s="109"/>
      <c r="DE346" s="109"/>
      <c r="DF346" s="109"/>
      <c r="DG346" s="109"/>
      <c r="DH346" s="109"/>
      <c r="DI346" s="109"/>
      <c r="DJ346" s="109"/>
      <c r="DK346" s="109"/>
      <c r="DL346" s="109"/>
      <c r="DM346" s="109"/>
      <c r="DN346" s="109"/>
      <c r="DO346" s="109"/>
      <c r="DP346" s="109"/>
      <c r="DQ346" s="109"/>
      <c r="DR346" s="109"/>
      <c r="DS346" s="109"/>
      <c r="DT346" s="109"/>
      <c r="DU346" s="109"/>
      <c r="DV346" s="109"/>
      <c r="DW346" s="109"/>
      <c r="DX346" s="109"/>
      <c r="DY346" s="109"/>
      <c r="DZ346" s="109"/>
      <c r="EA346" s="109"/>
      <c r="EB346" s="109"/>
      <c r="EC346" s="109"/>
      <c r="ED346" s="109"/>
      <c r="EE346" s="109"/>
      <c r="EF346" s="109"/>
      <c r="EG346" s="109"/>
      <c r="EH346" s="109"/>
      <c r="EI346" s="109"/>
      <c r="EJ346" s="109"/>
      <c r="EK346" s="109"/>
      <c r="EL346" s="109"/>
      <c r="EM346" s="109"/>
      <c r="EN346" s="109"/>
      <c r="EO346" s="109"/>
      <c r="EP346" s="109"/>
      <c r="EQ346" s="109"/>
      <c r="ER346" s="109"/>
      <c r="ES346" s="109"/>
      <c r="ET346" s="109"/>
      <c r="EU346" s="109"/>
      <c r="EV346" s="109"/>
      <c r="EW346" s="109"/>
      <c r="EX346" s="109"/>
      <c r="EY346" s="109"/>
      <c r="EZ346" s="109"/>
      <c r="FA346" s="109"/>
      <c r="FB346" s="109"/>
      <c r="FC346" s="109"/>
      <c r="FD346" s="109"/>
      <c r="FE346" s="109"/>
      <c r="FF346" s="109"/>
      <c r="FG346" s="109"/>
      <c r="FH346" s="109"/>
      <c r="FI346" s="109"/>
      <c r="FJ346" s="109"/>
      <c r="FK346" s="109"/>
      <c r="FL346" s="109"/>
      <c r="FM346" s="109"/>
      <c r="FN346" s="109"/>
      <c r="FO346" s="109"/>
      <c r="FP346" s="109"/>
      <c r="FQ346" s="109"/>
      <c r="FR346" s="109"/>
      <c r="FS346" s="109"/>
      <c r="FT346" s="109"/>
      <c r="FU346" s="109"/>
      <c r="FV346" s="109"/>
      <c r="FW346" s="109"/>
      <c r="FX346" s="109"/>
      <c r="FY346" s="109"/>
      <c r="FZ346" s="109"/>
      <c r="GA346" s="109"/>
      <c r="GB346" s="109"/>
      <c r="GC346" s="109"/>
      <c r="GD346" s="109"/>
      <c r="GE346" s="109"/>
      <c r="GF346" s="109"/>
      <c r="GG346" s="109"/>
      <c r="GH346" s="109"/>
      <c r="GI346" s="109"/>
      <c r="GJ346" s="109"/>
      <c r="GK346" s="109"/>
      <c r="GL346" s="109"/>
      <c r="GM346" s="109"/>
      <c r="GN346" s="109"/>
      <c r="GO346" s="109"/>
      <c r="GP346" s="109"/>
      <c r="GQ346" s="109"/>
      <c r="GR346" s="109"/>
      <c r="GS346" s="109"/>
      <c r="GT346" s="109"/>
      <c r="GU346" s="109"/>
      <c r="GV346" s="109"/>
      <c r="GW346" s="109"/>
      <c r="GX346" s="109"/>
      <c r="GY346" s="109"/>
      <c r="GZ346" s="109"/>
      <c r="HA346" s="109"/>
      <c r="HB346" s="109"/>
      <c r="HC346" s="109"/>
      <c r="HD346" s="109"/>
      <c r="HE346" s="109"/>
      <c r="HF346" s="109"/>
      <c r="HG346" s="109"/>
      <c r="HH346" s="109"/>
      <c r="HI346" s="109"/>
      <c r="HJ346" s="109"/>
      <c r="HK346" s="109"/>
      <c r="HL346" s="109"/>
      <c r="HM346" s="109"/>
      <c r="HN346" s="109"/>
      <c r="HO346" s="109"/>
      <c r="HP346" s="109"/>
      <c r="HQ346" s="109"/>
      <c r="HR346" s="109"/>
      <c r="HS346" s="109"/>
      <c r="HT346" s="109"/>
      <c r="HU346" s="109"/>
      <c r="HV346" s="109"/>
      <c r="HW346" s="109"/>
      <c r="HX346" s="109"/>
      <c r="HY346" s="109"/>
      <c r="HZ346" s="109"/>
      <c r="IA346" s="109"/>
      <c r="IB346" s="109"/>
      <c r="IC346" s="109"/>
      <c r="ID346" s="109"/>
      <c r="IE346" s="109"/>
      <c r="IF346" s="109"/>
      <c r="IG346" s="109"/>
      <c r="IH346" s="109"/>
      <c r="II346" s="109"/>
      <c r="IJ346" s="109"/>
      <c r="IK346" s="109"/>
      <c r="IL346" s="109"/>
      <c r="IM346" s="109"/>
      <c r="IN346" s="109"/>
      <c r="IO346" s="109"/>
      <c r="IP346" s="109"/>
      <c r="IQ346" s="109"/>
      <c r="IR346" s="109"/>
      <c r="IS346" s="109"/>
      <c r="IT346" s="109"/>
      <c r="IU346" s="109"/>
      <c r="IV346" s="109"/>
    </row>
    <row r="347" spans="1:256" s="107" customFormat="1" x14ac:dyDescent="0.2">
      <c r="A347" s="106"/>
      <c r="B347" s="106"/>
      <c r="E347" s="19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09"/>
      <c r="AL347" s="109"/>
      <c r="AM347" s="109"/>
      <c r="AN347" s="109"/>
      <c r="AO347" s="109"/>
      <c r="AP347" s="109"/>
      <c r="AQ347" s="109"/>
      <c r="AR347" s="109"/>
      <c r="AS347" s="109"/>
      <c r="AT347" s="109"/>
      <c r="AU347" s="109"/>
      <c r="AV347" s="109"/>
      <c r="AW347" s="109"/>
      <c r="AX347" s="109"/>
      <c r="AY347" s="109"/>
      <c r="AZ347" s="109"/>
      <c r="BA347" s="109"/>
      <c r="BB347" s="109"/>
      <c r="BC347" s="109"/>
      <c r="BD347" s="109"/>
      <c r="BE347" s="109"/>
      <c r="BF347" s="109"/>
      <c r="BG347" s="109"/>
      <c r="BH347" s="109"/>
      <c r="BI347" s="109"/>
      <c r="BJ347" s="109"/>
      <c r="BK347" s="109"/>
      <c r="BL347" s="109"/>
      <c r="BM347" s="109"/>
      <c r="BN347" s="109"/>
      <c r="BO347" s="109"/>
      <c r="BP347" s="109"/>
      <c r="BQ347" s="109"/>
      <c r="BR347" s="109"/>
      <c r="BS347" s="109"/>
      <c r="BT347" s="109"/>
      <c r="BU347" s="109"/>
      <c r="BV347" s="109"/>
      <c r="BW347" s="109"/>
      <c r="BX347" s="109"/>
      <c r="BY347" s="109"/>
      <c r="BZ347" s="109"/>
      <c r="CA347" s="109"/>
      <c r="CB347" s="109"/>
      <c r="CC347" s="109"/>
      <c r="CD347" s="109"/>
      <c r="CE347" s="109"/>
      <c r="CF347" s="109"/>
      <c r="CG347" s="109"/>
      <c r="CH347" s="109"/>
      <c r="CI347" s="109"/>
      <c r="CJ347" s="109"/>
      <c r="CK347" s="109"/>
      <c r="CL347" s="109"/>
      <c r="CM347" s="109"/>
      <c r="CN347" s="109"/>
      <c r="CO347" s="109"/>
      <c r="CP347" s="109"/>
      <c r="CQ347" s="109"/>
      <c r="CR347" s="109"/>
      <c r="CS347" s="109"/>
      <c r="CT347" s="109"/>
      <c r="CU347" s="109"/>
      <c r="CV347" s="109"/>
      <c r="CW347" s="109"/>
      <c r="CX347" s="109"/>
      <c r="CY347" s="109"/>
      <c r="CZ347" s="109"/>
      <c r="DA347" s="109"/>
      <c r="DB347" s="109"/>
      <c r="DC347" s="109"/>
      <c r="DD347" s="109"/>
      <c r="DE347" s="109"/>
      <c r="DF347" s="109"/>
      <c r="DG347" s="109"/>
      <c r="DH347" s="109"/>
      <c r="DI347" s="109"/>
      <c r="DJ347" s="109"/>
      <c r="DK347" s="109"/>
      <c r="DL347" s="109"/>
      <c r="DM347" s="109"/>
      <c r="DN347" s="109"/>
      <c r="DO347" s="109"/>
      <c r="DP347" s="109"/>
      <c r="DQ347" s="109"/>
      <c r="DR347" s="109"/>
      <c r="DS347" s="109"/>
      <c r="DT347" s="109"/>
      <c r="DU347" s="109"/>
      <c r="DV347" s="109"/>
      <c r="DW347" s="109"/>
      <c r="DX347" s="109"/>
      <c r="DY347" s="109"/>
      <c r="DZ347" s="109"/>
      <c r="EA347" s="109"/>
      <c r="EB347" s="109"/>
      <c r="EC347" s="109"/>
      <c r="ED347" s="109"/>
      <c r="EE347" s="109"/>
      <c r="EF347" s="109"/>
      <c r="EG347" s="109"/>
      <c r="EH347" s="109"/>
      <c r="EI347" s="109"/>
      <c r="EJ347" s="109"/>
      <c r="EK347" s="109"/>
      <c r="EL347" s="109"/>
      <c r="EM347" s="109"/>
      <c r="EN347" s="109"/>
      <c r="EO347" s="109"/>
      <c r="EP347" s="109"/>
      <c r="EQ347" s="109"/>
      <c r="ER347" s="109"/>
      <c r="ES347" s="109"/>
      <c r="ET347" s="109"/>
      <c r="EU347" s="109"/>
      <c r="EV347" s="109"/>
      <c r="EW347" s="109"/>
      <c r="EX347" s="109"/>
      <c r="EY347" s="109"/>
      <c r="EZ347" s="109"/>
      <c r="FA347" s="109"/>
      <c r="FB347" s="109"/>
      <c r="FC347" s="109"/>
      <c r="FD347" s="109"/>
      <c r="FE347" s="109"/>
      <c r="FF347" s="109"/>
      <c r="FG347" s="109"/>
      <c r="FH347" s="109"/>
      <c r="FI347" s="109"/>
      <c r="FJ347" s="109"/>
      <c r="FK347" s="109"/>
      <c r="FL347" s="109"/>
      <c r="FM347" s="109"/>
      <c r="FN347" s="109"/>
      <c r="FO347" s="109"/>
      <c r="FP347" s="109"/>
      <c r="FQ347" s="109"/>
      <c r="FR347" s="109"/>
      <c r="FS347" s="109"/>
      <c r="FT347" s="109"/>
      <c r="FU347" s="109"/>
      <c r="FV347" s="109"/>
      <c r="FW347" s="109"/>
      <c r="FX347" s="109"/>
      <c r="FY347" s="109"/>
      <c r="FZ347" s="109"/>
      <c r="GA347" s="109"/>
      <c r="GB347" s="109"/>
      <c r="GC347" s="109"/>
      <c r="GD347" s="109"/>
      <c r="GE347" s="109"/>
      <c r="GF347" s="109"/>
      <c r="GG347" s="109"/>
      <c r="GH347" s="109"/>
      <c r="GI347" s="109"/>
      <c r="GJ347" s="109"/>
      <c r="GK347" s="109"/>
      <c r="GL347" s="109"/>
      <c r="GM347" s="109"/>
      <c r="GN347" s="109"/>
      <c r="GO347" s="109"/>
      <c r="GP347" s="109"/>
      <c r="GQ347" s="109"/>
      <c r="GR347" s="109"/>
      <c r="GS347" s="109"/>
      <c r="GT347" s="109"/>
      <c r="GU347" s="109"/>
      <c r="GV347" s="109"/>
      <c r="GW347" s="109"/>
      <c r="GX347" s="109"/>
      <c r="GY347" s="109"/>
      <c r="GZ347" s="109"/>
      <c r="HA347" s="109"/>
      <c r="HB347" s="109"/>
      <c r="HC347" s="109"/>
      <c r="HD347" s="109"/>
      <c r="HE347" s="109"/>
      <c r="HF347" s="109"/>
      <c r="HG347" s="109"/>
      <c r="HH347" s="109"/>
      <c r="HI347" s="109"/>
      <c r="HJ347" s="109"/>
      <c r="HK347" s="109"/>
      <c r="HL347" s="109"/>
      <c r="HM347" s="109"/>
      <c r="HN347" s="109"/>
      <c r="HO347" s="109"/>
      <c r="HP347" s="109"/>
      <c r="HQ347" s="109"/>
      <c r="HR347" s="109"/>
      <c r="HS347" s="109"/>
      <c r="HT347" s="109"/>
      <c r="HU347" s="109"/>
      <c r="HV347" s="109"/>
      <c r="HW347" s="109"/>
      <c r="HX347" s="109"/>
      <c r="HY347" s="109"/>
      <c r="HZ347" s="109"/>
      <c r="IA347" s="109"/>
      <c r="IB347" s="109"/>
      <c r="IC347" s="109"/>
      <c r="ID347" s="109"/>
      <c r="IE347" s="109"/>
      <c r="IF347" s="109"/>
      <c r="IG347" s="109"/>
      <c r="IH347" s="109"/>
      <c r="II347" s="109"/>
      <c r="IJ347" s="109"/>
      <c r="IK347" s="109"/>
      <c r="IL347" s="109"/>
      <c r="IM347" s="109"/>
      <c r="IN347" s="109"/>
      <c r="IO347" s="109"/>
      <c r="IP347" s="109"/>
      <c r="IQ347" s="109"/>
      <c r="IR347" s="109"/>
      <c r="IS347" s="109"/>
      <c r="IT347" s="109"/>
      <c r="IU347" s="109"/>
      <c r="IV347" s="109"/>
    </row>
    <row r="348" spans="1:256" s="107" customFormat="1" x14ac:dyDescent="0.2">
      <c r="A348" s="106"/>
      <c r="B348" s="106"/>
      <c r="E348" s="19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09"/>
      <c r="AL348" s="109"/>
      <c r="AM348" s="109"/>
      <c r="AN348" s="109"/>
      <c r="AO348" s="109"/>
      <c r="AP348" s="109"/>
      <c r="AQ348" s="109"/>
      <c r="AR348" s="109"/>
      <c r="AS348" s="109"/>
      <c r="AT348" s="109"/>
      <c r="AU348" s="109"/>
      <c r="AV348" s="109"/>
      <c r="AW348" s="109"/>
      <c r="AX348" s="109"/>
      <c r="AY348" s="109"/>
      <c r="AZ348" s="109"/>
      <c r="BA348" s="109"/>
      <c r="BB348" s="109"/>
      <c r="BC348" s="109"/>
      <c r="BD348" s="109"/>
      <c r="BE348" s="109"/>
      <c r="BF348" s="109"/>
      <c r="BG348" s="109"/>
      <c r="BH348" s="109"/>
      <c r="BI348" s="109"/>
      <c r="BJ348" s="109"/>
      <c r="BK348" s="109"/>
      <c r="BL348" s="109"/>
      <c r="BM348" s="109"/>
      <c r="BN348" s="109"/>
      <c r="BO348" s="109"/>
      <c r="BP348" s="109"/>
      <c r="BQ348" s="109"/>
      <c r="BR348" s="109"/>
      <c r="BS348" s="109"/>
      <c r="BT348" s="109"/>
      <c r="BU348" s="109"/>
      <c r="BV348" s="109"/>
      <c r="BW348" s="109"/>
      <c r="BX348" s="109"/>
      <c r="BY348" s="109"/>
      <c r="BZ348" s="109"/>
      <c r="CA348" s="109"/>
      <c r="CB348" s="109"/>
      <c r="CC348" s="109"/>
      <c r="CD348" s="109"/>
      <c r="CE348" s="109"/>
      <c r="CF348" s="109"/>
      <c r="CG348" s="109"/>
      <c r="CH348" s="109"/>
      <c r="CI348" s="109"/>
      <c r="CJ348" s="109"/>
      <c r="CK348" s="109"/>
      <c r="CL348" s="109"/>
      <c r="CM348" s="109"/>
      <c r="CN348" s="109"/>
      <c r="CO348" s="109"/>
      <c r="CP348" s="109"/>
      <c r="CQ348" s="109"/>
      <c r="CR348" s="109"/>
      <c r="CS348" s="109"/>
      <c r="CT348" s="109"/>
      <c r="CU348" s="109"/>
      <c r="CV348" s="109"/>
      <c r="CW348" s="109"/>
      <c r="CX348" s="109"/>
      <c r="CY348" s="109"/>
      <c r="CZ348" s="109"/>
      <c r="DA348" s="109"/>
      <c r="DB348" s="109"/>
      <c r="DC348" s="109"/>
      <c r="DD348" s="109"/>
      <c r="DE348" s="109"/>
      <c r="DF348" s="109"/>
      <c r="DG348" s="109"/>
      <c r="DH348" s="109"/>
      <c r="DI348" s="109"/>
      <c r="DJ348" s="109"/>
      <c r="DK348" s="109"/>
      <c r="DL348" s="109"/>
      <c r="DM348" s="109"/>
      <c r="DN348" s="109"/>
      <c r="DO348" s="109"/>
      <c r="DP348" s="109"/>
      <c r="DQ348" s="109"/>
      <c r="DR348" s="109"/>
      <c r="DS348" s="109"/>
      <c r="DT348" s="109"/>
      <c r="DU348" s="109"/>
      <c r="DV348" s="109"/>
      <c r="DW348" s="109"/>
      <c r="DX348" s="109"/>
      <c r="DY348" s="109"/>
      <c r="DZ348" s="109"/>
      <c r="EA348" s="109"/>
      <c r="EB348" s="109"/>
      <c r="EC348" s="109"/>
      <c r="ED348" s="109"/>
      <c r="EE348" s="109"/>
      <c r="EF348" s="109"/>
      <c r="EG348" s="109"/>
      <c r="EH348" s="109"/>
      <c r="EI348" s="109"/>
      <c r="EJ348" s="109"/>
      <c r="EK348" s="109"/>
      <c r="EL348" s="109"/>
      <c r="EM348" s="109"/>
      <c r="EN348" s="109"/>
      <c r="EO348" s="109"/>
      <c r="EP348" s="109"/>
      <c r="EQ348" s="109"/>
      <c r="ER348" s="109"/>
      <c r="ES348" s="109"/>
      <c r="ET348" s="109"/>
      <c r="EU348" s="109"/>
      <c r="EV348" s="109"/>
      <c r="EW348" s="109"/>
      <c r="EX348" s="109"/>
      <c r="EY348" s="109"/>
      <c r="EZ348" s="109"/>
      <c r="FA348" s="109"/>
      <c r="FB348" s="109"/>
      <c r="FC348" s="109"/>
      <c r="FD348" s="109"/>
      <c r="FE348" s="109"/>
      <c r="FF348" s="109"/>
      <c r="FG348" s="109"/>
      <c r="FH348" s="109"/>
      <c r="FI348" s="109"/>
      <c r="FJ348" s="109"/>
      <c r="FK348" s="109"/>
      <c r="FL348" s="109"/>
      <c r="FM348" s="109"/>
      <c r="FN348" s="109"/>
      <c r="FO348" s="109"/>
      <c r="FP348" s="109"/>
      <c r="FQ348" s="109"/>
      <c r="FR348" s="109"/>
      <c r="FS348" s="109"/>
      <c r="FT348" s="109"/>
      <c r="FU348" s="109"/>
      <c r="FV348" s="109"/>
      <c r="FW348" s="109"/>
      <c r="FX348" s="109"/>
      <c r="FY348" s="109"/>
      <c r="FZ348" s="109"/>
      <c r="GA348" s="109"/>
      <c r="GB348" s="109"/>
      <c r="GC348" s="109"/>
      <c r="GD348" s="109"/>
      <c r="GE348" s="109"/>
      <c r="GF348" s="109"/>
      <c r="GG348" s="109"/>
      <c r="GH348" s="109"/>
      <c r="GI348" s="109"/>
      <c r="GJ348" s="109"/>
      <c r="GK348" s="109"/>
      <c r="GL348" s="109"/>
      <c r="GM348" s="109"/>
      <c r="GN348" s="109"/>
      <c r="GO348" s="109"/>
      <c r="GP348" s="109"/>
      <c r="GQ348" s="109"/>
      <c r="GR348" s="109"/>
      <c r="GS348" s="109"/>
      <c r="GT348" s="109"/>
      <c r="GU348" s="109"/>
      <c r="GV348" s="109"/>
      <c r="GW348" s="109"/>
      <c r="GX348" s="109"/>
      <c r="GY348" s="109"/>
      <c r="GZ348" s="109"/>
      <c r="HA348" s="109"/>
      <c r="HB348" s="109"/>
      <c r="HC348" s="109"/>
      <c r="HD348" s="109"/>
      <c r="HE348" s="109"/>
      <c r="HF348" s="109"/>
      <c r="HG348" s="109"/>
      <c r="HH348" s="109"/>
      <c r="HI348" s="109"/>
      <c r="HJ348" s="109"/>
      <c r="HK348" s="109"/>
      <c r="HL348" s="109"/>
      <c r="HM348" s="109"/>
      <c r="HN348" s="109"/>
      <c r="HO348" s="109"/>
      <c r="HP348" s="109"/>
      <c r="HQ348" s="109"/>
      <c r="HR348" s="109"/>
      <c r="HS348" s="109"/>
      <c r="HT348" s="109"/>
      <c r="HU348" s="109"/>
      <c r="HV348" s="109"/>
      <c r="HW348" s="109"/>
      <c r="HX348" s="109"/>
      <c r="HY348" s="109"/>
      <c r="HZ348" s="109"/>
      <c r="IA348" s="109"/>
      <c r="IB348" s="109"/>
      <c r="IC348" s="109"/>
      <c r="ID348" s="109"/>
      <c r="IE348" s="109"/>
      <c r="IF348" s="109"/>
      <c r="IG348" s="109"/>
      <c r="IH348" s="109"/>
      <c r="II348" s="109"/>
      <c r="IJ348" s="109"/>
      <c r="IK348" s="109"/>
      <c r="IL348" s="109"/>
      <c r="IM348" s="109"/>
      <c r="IN348" s="109"/>
      <c r="IO348" s="109"/>
      <c r="IP348" s="109"/>
      <c r="IQ348" s="109"/>
      <c r="IR348" s="109"/>
      <c r="IS348" s="109"/>
      <c r="IT348" s="109"/>
      <c r="IU348" s="109"/>
      <c r="IV348" s="109"/>
    </row>
    <row r="349" spans="1:256" s="107" customFormat="1" x14ac:dyDescent="0.2">
      <c r="A349" s="106"/>
      <c r="B349" s="106"/>
      <c r="E349" s="19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109"/>
      <c r="BB349" s="109"/>
      <c r="BC349" s="109"/>
      <c r="BD349" s="109"/>
      <c r="BE349" s="109"/>
      <c r="BF349" s="109"/>
      <c r="BG349" s="109"/>
      <c r="BH349" s="109"/>
      <c r="BI349" s="109"/>
      <c r="BJ349" s="109"/>
      <c r="BK349" s="109"/>
      <c r="BL349" s="109"/>
      <c r="BM349" s="109"/>
      <c r="BN349" s="109"/>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09"/>
      <c r="CL349" s="109"/>
      <c r="CM349" s="109"/>
      <c r="CN349" s="109"/>
      <c r="CO349" s="109"/>
      <c r="CP349" s="109"/>
      <c r="CQ349" s="109"/>
      <c r="CR349" s="109"/>
      <c r="CS349" s="109"/>
      <c r="CT349" s="109"/>
      <c r="CU349" s="109"/>
      <c r="CV349" s="109"/>
      <c r="CW349" s="109"/>
      <c r="CX349" s="109"/>
      <c r="CY349" s="109"/>
      <c r="CZ349" s="109"/>
      <c r="DA349" s="109"/>
      <c r="DB349" s="109"/>
      <c r="DC349" s="109"/>
      <c r="DD349" s="109"/>
      <c r="DE349" s="109"/>
      <c r="DF349" s="109"/>
      <c r="DG349" s="109"/>
      <c r="DH349" s="109"/>
      <c r="DI349" s="109"/>
      <c r="DJ349" s="109"/>
      <c r="DK349" s="109"/>
      <c r="DL349" s="109"/>
      <c r="DM349" s="109"/>
      <c r="DN349" s="109"/>
      <c r="DO349" s="109"/>
      <c r="DP349" s="109"/>
      <c r="DQ349" s="109"/>
      <c r="DR349" s="109"/>
      <c r="DS349" s="109"/>
      <c r="DT349" s="109"/>
      <c r="DU349" s="109"/>
      <c r="DV349" s="109"/>
      <c r="DW349" s="109"/>
      <c r="DX349" s="109"/>
      <c r="DY349" s="109"/>
      <c r="DZ349" s="109"/>
      <c r="EA349" s="109"/>
      <c r="EB349" s="109"/>
      <c r="EC349" s="109"/>
      <c r="ED349" s="109"/>
      <c r="EE349" s="109"/>
      <c r="EF349" s="109"/>
      <c r="EG349" s="109"/>
      <c r="EH349" s="109"/>
      <c r="EI349" s="109"/>
      <c r="EJ349" s="109"/>
      <c r="EK349" s="109"/>
      <c r="EL349" s="109"/>
      <c r="EM349" s="109"/>
      <c r="EN349" s="109"/>
      <c r="EO349" s="109"/>
      <c r="EP349" s="109"/>
      <c r="EQ349" s="109"/>
      <c r="ER349" s="109"/>
      <c r="ES349" s="109"/>
      <c r="ET349" s="109"/>
      <c r="EU349" s="109"/>
      <c r="EV349" s="109"/>
      <c r="EW349" s="109"/>
      <c r="EX349" s="109"/>
      <c r="EY349" s="109"/>
      <c r="EZ349" s="109"/>
      <c r="FA349" s="109"/>
      <c r="FB349" s="109"/>
      <c r="FC349" s="109"/>
      <c r="FD349" s="109"/>
      <c r="FE349" s="109"/>
      <c r="FF349" s="109"/>
      <c r="FG349" s="109"/>
      <c r="FH349" s="109"/>
      <c r="FI349" s="109"/>
      <c r="FJ349" s="109"/>
      <c r="FK349" s="109"/>
      <c r="FL349" s="109"/>
      <c r="FM349" s="109"/>
      <c r="FN349" s="109"/>
      <c r="FO349" s="109"/>
      <c r="FP349" s="109"/>
      <c r="FQ349" s="109"/>
      <c r="FR349" s="109"/>
      <c r="FS349" s="109"/>
      <c r="FT349" s="109"/>
      <c r="FU349" s="109"/>
      <c r="FV349" s="109"/>
      <c r="FW349" s="109"/>
      <c r="FX349" s="109"/>
      <c r="FY349" s="109"/>
      <c r="FZ349" s="109"/>
      <c r="GA349" s="109"/>
      <c r="GB349" s="109"/>
      <c r="GC349" s="109"/>
      <c r="GD349" s="109"/>
      <c r="GE349" s="109"/>
      <c r="GF349" s="109"/>
      <c r="GG349" s="109"/>
      <c r="GH349" s="109"/>
      <c r="GI349" s="109"/>
      <c r="GJ349" s="109"/>
      <c r="GK349" s="109"/>
      <c r="GL349" s="109"/>
      <c r="GM349" s="109"/>
      <c r="GN349" s="109"/>
      <c r="GO349" s="109"/>
      <c r="GP349" s="109"/>
      <c r="GQ349" s="109"/>
      <c r="GR349" s="109"/>
      <c r="GS349" s="109"/>
      <c r="GT349" s="109"/>
      <c r="GU349" s="109"/>
      <c r="GV349" s="109"/>
      <c r="GW349" s="109"/>
      <c r="GX349" s="109"/>
      <c r="GY349" s="109"/>
      <c r="GZ349" s="109"/>
      <c r="HA349" s="109"/>
      <c r="HB349" s="109"/>
      <c r="HC349" s="109"/>
      <c r="HD349" s="109"/>
      <c r="HE349" s="109"/>
      <c r="HF349" s="109"/>
      <c r="HG349" s="109"/>
      <c r="HH349" s="109"/>
      <c r="HI349" s="109"/>
      <c r="HJ349" s="109"/>
      <c r="HK349" s="109"/>
      <c r="HL349" s="109"/>
      <c r="HM349" s="109"/>
      <c r="HN349" s="109"/>
      <c r="HO349" s="109"/>
      <c r="HP349" s="109"/>
      <c r="HQ349" s="109"/>
      <c r="HR349" s="109"/>
      <c r="HS349" s="109"/>
      <c r="HT349" s="109"/>
      <c r="HU349" s="109"/>
      <c r="HV349" s="109"/>
      <c r="HW349" s="109"/>
      <c r="HX349" s="109"/>
      <c r="HY349" s="109"/>
      <c r="HZ349" s="109"/>
      <c r="IA349" s="109"/>
      <c r="IB349" s="109"/>
      <c r="IC349" s="109"/>
      <c r="ID349" s="109"/>
      <c r="IE349" s="109"/>
      <c r="IF349" s="109"/>
      <c r="IG349" s="109"/>
      <c r="IH349" s="109"/>
      <c r="II349" s="109"/>
      <c r="IJ349" s="109"/>
      <c r="IK349" s="109"/>
      <c r="IL349" s="109"/>
      <c r="IM349" s="109"/>
      <c r="IN349" s="109"/>
      <c r="IO349" s="109"/>
      <c r="IP349" s="109"/>
      <c r="IQ349" s="109"/>
      <c r="IR349" s="109"/>
      <c r="IS349" s="109"/>
      <c r="IT349" s="109"/>
      <c r="IU349" s="109"/>
      <c r="IV349" s="109"/>
    </row>
    <row r="350" spans="1:256" s="107" customFormat="1" x14ac:dyDescent="0.2">
      <c r="A350" s="106"/>
      <c r="B350" s="106"/>
      <c r="E350" s="19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109"/>
      <c r="BB350" s="109"/>
      <c r="BC350" s="109"/>
      <c r="BD350" s="109"/>
      <c r="BE350" s="109"/>
      <c r="BF350" s="109"/>
      <c r="BG350" s="109"/>
      <c r="BH350" s="109"/>
      <c r="BI350" s="109"/>
      <c r="BJ350" s="109"/>
      <c r="BK350" s="109"/>
      <c r="BL350" s="109"/>
      <c r="BM350" s="109"/>
      <c r="BN350" s="109"/>
      <c r="BO350" s="109"/>
      <c r="BP350" s="109"/>
      <c r="BQ350" s="109"/>
      <c r="BR350" s="109"/>
      <c r="BS350" s="109"/>
      <c r="BT350" s="109"/>
      <c r="BU350" s="109"/>
      <c r="BV350" s="109"/>
      <c r="BW350" s="109"/>
      <c r="BX350" s="109"/>
      <c r="BY350" s="109"/>
      <c r="BZ350" s="109"/>
      <c r="CA350" s="109"/>
      <c r="CB350" s="109"/>
      <c r="CC350" s="109"/>
      <c r="CD350" s="109"/>
      <c r="CE350" s="109"/>
      <c r="CF350" s="109"/>
      <c r="CG350" s="109"/>
      <c r="CH350" s="109"/>
      <c r="CI350" s="109"/>
      <c r="CJ350" s="109"/>
      <c r="CK350" s="109"/>
      <c r="CL350" s="109"/>
      <c r="CM350" s="109"/>
      <c r="CN350" s="109"/>
      <c r="CO350" s="109"/>
      <c r="CP350" s="109"/>
      <c r="CQ350" s="109"/>
      <c r="CR350" s="109"/>
      <c r="CS350" s="109"/>
      <c r="CT350" s="109"/>
      <c r="CU350" s="109"/>
      <c r="CV350" s="109"/>
      <c r="CW350" s="109"/>
      <c r="CX350" s="109"/>
      <c r="CY350" s="109"/>
      <c r="CZ350" s="109"/>
      <c r="DA350" s="109"/>
      <c r="DB350" s="109"/>
      <c r="DC350" s="109"/>
      <c r="DD350" s="109"/>
      <c r="DE350" s="109"/>
      <c r="DF350" s="109"/>
      <c r="DG350" s="109"/>
      <c r="DH350" s="109"/>
      <c r="DI350" s="109"/>
      <c r="DJ350" s="109"/>
      <c r="DK350" s="109"/>
      <c r="DL350" s="109"/>
      <c r="DM350" s="109"/>
      <c r="DN350" s="109"/>
      <c r="DO350" s="109"/>
      <c r="DP350" s="109"/>
      <c r="DQ350" s="109"/>
      <c r="DR350" s="109"/>
      <c r="DS350" s="109"/>
      <c r="DT350" s="109"/>
      <c r="DU350" s="109"/>
      <c r="DV350" s="109"/>
      <c r="DW350" s="109"/>
      <c r="DX350" s="109"/>
      <c r="DY350" s="109"/>
      <c r="DZ350" s="109"/>
      <c r="EA350" s="109"/>
      <c r="EB350" s="109"/>
      <c r="EC350" s="109"/>
      <c r="ED350" s="109"/>
      <c r="EE350" s="109"/>
      <c r="EF350" s="109"/>
      <c r="EG350" s="109"/>
      <c r="EH350" s="109"/>
      <c r="EI350" s="109"/>
      <c r="EJ350" s="109"/>
      <c r="EK350" s="109"/>
      <c r="EL350" s="109"/>
      <c r="EM350" s="109"/>
      <c r="EN350" s="109"/>
      <c r="EO350" s="109"/>
      <c r="EP350" s="109"/>
      <c r="EQ350" s="109"/>
      <c r="ER350" s="109"/>
      <c r="ES350" s="109"/>
      <c r="ET350" s="109"/>
      <c r="EU350" s="109"/>
      <c r="EV350" s="109"/>
      <c r="EW350" s="109"/>
      <c r="EX350" s="109"/>
      <c r="EY350" s="109"/>
      <c r="EZ350" s="109"/>
      <c r="FA350" s="109"/>
      <c r="FB350" s="109"/>
      <c r="FC350" s="109"/>
      <c r="FD350" s="109"/>
      <c r="FE350" s="109"/>
      <c r="FF350" s="109"/>
      <c r="FG350" s="109"/>
      <c r="FH350" s="109"/>
      <c r="FI350" s="109"/>
      <c r="FJ350" s="109"/>
      <c r="FK350" s="109"/>
      <c r="FL350" s="109"/>
      <c r="FM350" s="109"/>
      <c r="FN350" s="109"/>
      <c r="FO350" s="109"/>
      <c r="FP350" s="109"/>
      <c r="FQ350" s="109"/>
      <c r="FR350" s="109"/>
      <c r="FS350" s="109"/>
      <c r="FT350" s="109"/>
      <c r="FU350" s="109"/>
      <c r="FV350" s="109"/>
      <c r="FW350" s="109"/>
      <c r="FX350" s="109"/>
      <c r="FY350" s="109"/>
      <c r="FZ350" s="109"/>
      <c r="GA350" s="109"/>
      <c r="GB350" s="109"/>
      <c r="GC350" s="109"/>
      <c r="GD350" s="109"/>
      <c r="GE350" s="109"/>
      <c r="GF350" s="109"/>
      <c r="GG350" s="109"/>
      <c r="GH350" s="109"/>
      <c r="GI350" s="109"/>
      <c r="GJ350" s="109"/>
      <c r="GK350" s="109"/>
      <c r="GL350" s="109"/>
      <c r="GM350" s="109"/>
      <c r="GN350" s="109"/>
      <c r="GO350" s="109"/>
      <c r="GP350" s="109"/>
      <c r="GQ350" s="109"/>
      <c r="GR350" s="109"/>
      <c r="GS350" s="109"/>
      <c r="GT350" s="109"/>
      <c r="GU350" s="109"/>
      <c r="GV350" s="109"/>
      <c r="GW350" s="109"/>
      <c r="GX350" s="109"/>
      <c r="GY350" s="109"/>
      <c r="GZ350" s="109"/>
      <c r="HA350" s="109"/>
      <c r="HB350" s="109"/>
      <c r="HC350" s="109"/>
      <c r="HD350" s="109"/>
      <c r="HE350" s="109"/>
      <c r="HF350" s="109"/>
      <c r="HG350" s="109"/>
      <c r="HH350" s="109"/>
      <c r="HI350" s="109"/>
      <c r="HJ350" s="109"/>
      <c r="HK350" s="109"/>
      <c r="HL350" s="109"/>
      <c r="HM350" s="109"/>
      <c r="HN350" s="109"/>
      <c r="HO350" s="109"/>
      <c r="HP350" s="109"/>
      <c r="HQ350" s="109"/>
      <c r="HR350" s="109"/>
      <c r="HS350" s="109"/>
      <c r="HT350" s="109"/>
      <c r="HU350" s="109"/>
      <c r="HV350" s="109"/>
      <c r="HW350" s="109"/>
      <c r="HX350" s="109"/>
      <c r="HY350" s="109"/>
      <c r="HZ350" s="109"/>
      <c r="IA350" s="109"/>
      <c r="IB350" s="109"/>
      <c r="IC350" s="109"/>
      <c r="ID350" s="109"/>
      <c r="IE350" s="109"/>
      <c r="IF350" s="109"/>
      <c r="IG350" s="109"/>
      <c r="IH350" s="109"/>
      <c r="II350" s="109"/>
      <c r="IJ350" s="109"/>
      <c r="IK350" s="109"/>
      <c r="IL350" s="109"/>
      <c r="IM350" s="109"/>
      <c r="IN350" s="109"/>
      <c r="IO350" s="109"/>
      <c r="IP350" s="109"/>
      <c r="IQ350" s="109"/>
      <c r="IR350" s="109"/>
      <c r="IS350" s="109"/>
      <c r="IT350" s="109"/>
      <c r="IU350" s="109"/>
      <c r="IV350" s="109"/>
    </row>
    <row r="351" spans="1:256" s="107" customFormat="1" x14ac:dyDescent="0.2">
      <c r="A351" s="106"/>
      <c r="B351" s="106"/>
      <c r="E351" s="19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09"/>
      <c r="AL351" s="109"/>
      <c r="AM351" s="109"/>
      <c r="AN351" s="109"/>
      <c r="AO351" s="109"/>
      <c r="AP351" s="109"/>
      <c r="AQ351" s="109"/>
      <c r="AR351" s="109"/>
      <c r="AS351" s="109"/>
      <c r="AT351" s="109"/>
      <c r="AU351" s="109"/>
      <c r="AV351" s="109"/>
      <c r="AW351" s="109"/>
      <c r="AX351" s="109"/>
      <c r="AY351" s="109"/>
      <c r="AZ351" s="109"/>
      <c r="BA351" s="109"/>
      <c r="BB351" s="109"/>
      <c r="BC351" s="109"/>
      <c r="BD351" s="109"/>
      <c r="BE351" s="109"/>
      <c r="BF351" s="109"/>
      <c r="BG351" s="109"/>
      <c r="BH351" s="109"/>
      <c r="BI351" s="109"/>
      <c r="BJ351" s="109"/>
      <c r="BK351" s="109"/>
      <c r="BL351" s="109"/>
      <c r="BM351" s="109"/>
      <c r="BN351" s="109"/>
      <c r="BO351" s="109"/>
      <c r="BP351" s="109"/>
      <c r="BQ351" s="109"/>
      <c r="BR351" s="109"/>
      <c r="BS351" s="109"/>
      <c r="BT351" s="109"/>
      <c r="BU351" s="109"/>
      <c r="BV351" s="109"/>
      <c r="BW351" s="109"/>
      <c r="BX351" s="109"/>
      <c r="BY351" s="109"/>
      <c r="BZ351" s="109"/>
      <c r="CA351" s="109"/>
      <c r="CB351" s="109"/>
      <c r="CC351" s="109"/>
      <c r="CD351" s="109"/>
      <c r="CE351" s="109"/>
      <c r="CF351" s="109"/>
      <c r="CG351" s="109"/>
      <c r="CH351" s="109"/>
      <c r="CI351" s="109"/>
      <c r="CJ351" s="109"/>
      <c r="CK351" s="109"/>
      <c r="CL351" s="109"/>
      <c r="CM351" s="109"/>
      <c r="CN351" s="109"/>
      <c r="CO351" s="109"/>
      <c r="CP351" s="109"/>
      <c r="CQ351" s="109"/>
      <c r="CR351" s="109"/>
      <c r="CS351" s="109"/>
      <c r="CT351" s="109"/>
      <c r="CU351" s="109"/>
      <c r="CV351" s="109"/>
      <c r="CW351" s="109"/>
      <c r="CX351" s="109"/>
      <c r="CY351" s="109"/>
      <c r="CZ351" s="109"/>
      <c r="DA351" s="109"/>
      <c r="DB351" s="109"/>
      <c r="DC351" s="109"/>
      <c r="DD351" s="109"/>
      <c r="DE351" s="109"/>
      <c r="DF351" s="109"/>
      <c r="DG351" s="109"/>
      <c r="DH351" s="109"/>
      <c r="DI351" s="109"/>
      <c r="DJ351" s="109"/>
      <c r="DK351" s="109"/>
      <c r="DL351" s="109"/>
      <c r="DM351" s="109"/>
      <c r="DN351" s="109"/>
      <c r="DO351" s="109"/>
      <c r="DP351" s="109"/>
      <c r="DQ351" s="109"/>
      <c r="DR351" s="109"/>
      <c r="DS351" s="109"/>
      <c r="DT351" s="109"/>
      <c r="DU351" s="109"/>
      <c r="DV351" s="109"/>
      <c r="DW351" s="109"/>
      <c r="DX351" s="109"/>
      <c r="DY351" s="109"/>
      <c r="DZ351" s="109"/>
      <c r="EA351" s="109"/>
      <c r="EB351" s="109"/>
      <c r="EC351" s="109"/>
      <c r="ED351" s="109"/>
      <c r="EE351" s="109"/>
      <c r="EF351" s="109"/>
      <c r="EG351" s="109"/>
      <c r="EH351" s="109"/>
      <c r="EI351" s="109"/>
      <c r="EJ351" s="109"/>
      <c r="EK351" s="109"/>
      <c r="EL351" s="109"/>
      <c r="EM351" s="109"/>
      <c r="EN351" s="109"/>
      <c r="EO351" s="109"/>
      <c r="EP351" s="109"/>
      <c r="EQ351" s="109"/>
      <c r="ER351" s="109"/>
      <c r="ES351" s="109"/>
      <c r="ET351" s="109"/>
      <c r="EU351" s="109"/>
      <c r="EV351" s="109"/>
      <c r="EW351" s="109"/>
      <c r="EX351" s="109"/>
      <c r="EY351" s="109"/>
      <c r="EZ351" s="109"/>
      <c r="FA351" s="109"/>
      <c r="FB351" s="109"/>
      <c r="FC351" s="109"/>
      <c r="FD351" s="109"/>
      <c r="FE351" s="109"/>
      <c r="FF351" s="109"/>
      <c r="FG351" s="109"/>
      <c r="FH351" s="109"/>
      <c r="FI351" s="109"/>
      <c r="FJ351" s="109"/>
      <c r="FK351" s="109"/>
      <c r="FL351" s="109"/>
      <c r="FM351" s="109"/>
      <c r="FN351" s="109"/>
      <c r="FO351" s="109"/>
      <c r="FP351" s="109"/>
      <c r="FQ351" s="109"/>
      <c r="FR351" s="109"/>
      <c r="FS351" s="109"/>
      <c r="FT351" s="109"/>
      <c r="FU351" s="109"/>
      <c r="FV351" s="109"/>
      <c r="FW351" s="109"/>
      <c r="FX351" s="109"/>
      <c r="FY351" s="109"/>
      <c r="FZ351" s="109"/>
      <c r="GA351" s="109"/>
      <c r="GB351" s="109"/>
      <c r="GC351" s="109"/>
      <c r="GD351" s="109"/>
      <c r="GE351" s="109"/>
      <c r="GF351" s="109"/>
      <c r="GG351" s="109"/>
      <c r="GH351" s="109"/>
      <c r="GI351" s="109"/>
      <c r="GJ351" s="109"/>
      <c r="GK351" s="109"/>
      <c r="GL351" s="109"/>
      <c r="GM351" s="109"/>
      <c r="GN351" s="109"/>
      <c r="GO351" s="109"/>
      <c r="GP351" s="109"/>
      <c r="GQ351" s="109"/>
      <c r="GR351" s="109"/>
      <c r="GS351" s="109"/>
      <c r="GT351" s="109"/>
      <c r="GU351" s="109"/>
      <c r="GV351" s="109"/>
      <c r="GW351" s="109"/>
      <c r="GX351" s="109"/>
      <c r="GY351" s="109"/>
      <c r="GZ351" s="109"/>
      <c r="HA351" s="109"/>
      <c r="HB351" s="109"/>
      <c r="HC351" s="109"/>
      <c r="HD351" s="109"/>
      <c r="HE351" s="109"/>
      <c r="HF351" s="109"/>
      <c r="HG351" s="109"/>
      <c r="HH351" s="109"/>
      <c r="HI351" s="109"/>
      <c r="HJ351" s="109"/>
      <c r="HK351" s="109"/>
      <c r="HL351" s="109"/>
      <c r="HM351" s="109"/>
      <c r="HN351" s="109"/>
      <c r="HO351" s="109"/>
      <c r="HP351" s="109"/>
      <c r="HQ351" s="109"/>
      <c r="HR351" s="109"/>
      <c r="HS351" s="109"/>
      <c r="HT351" s="109"/>
      <c r="HU351" s="109"/>
      <c r="HV351" s="109"/>
      <c r="HW351" s="109"/>
      <c r="HX351" s="109"/>
      <c r="HY351" s="109"/>
      <c r="HZ351" s="109"/>
      <c r="IA351" s="109"/>
      <c r="IB351" s="109"/>
      <c r="IC351" s="109"/>
      <c r="ID351" s="109"/>
      <c r="IE351" s="109"/>
      <c r="IF351" s="109"/>
      <c r="IG351" s="109"/>
      <c r="IH351" s="109"/>
      <c r="II351" s="109"/>
      <c r="IJ351" s="109"/>
      <c r="IK351" s="109"/>
      <c r="IL351" s="109"/>
      <c r="IM351" s="109"/>
      <c r="IN351" s="109"/>
      <c r="IO351" s="109"/>
      <c r="IP351" s="109"/>
      <c r="IQ351" s="109"/>
      <c r="IR351" s="109"/>
      <c r="IS351" s="109"/>
      <c r="IT351" s="109"/>
      <c r="IU351" s="109"/>
      <c r="IV351" s="109"/>
    </row>
    <row r="352" spans="1:256" s="107" customFormat="1" x14ac:dyDescent="0.2">
      <c r="A352" s="106"/>
      <c r="B352" s="106"/>
      <c r="E352" s="19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09"/>
      <c r="AL352" s="109"/>
      <c r="AM352" s="109"/>
      <c r="AN352" s="109"/>
      <c r="AO352" s="109"/>
      <c r="AP352" s="109"/>
      <c r="AQ352" s="109"/>
      <c r="AR352" s="109"/>
      <c r="AS352" s="109"/>
      <c r="AT352" s="109"/>
      <c r="AU352" s="109"/>
      <c r="AV352" s="109"/>
      <c r="AW352" s="109"/>
      <c r="AX352" s="109"/>
      <c r="AY352" s="109"/>
      <c r="AZ352" s="109"/>
      <c r="BA352" s="109"/>
      <c r="BB352" s="109"/>
      <c r="BC352" s="109"/>
      <c r="BD352" s="109"/>
      <c r="BE352" s="109"/>
      <c r="BF352" s="109"/>
      <c r="BG352" s="109"/>
      <c r="BH352" s="109"/>
      <c r="BI352" s="109"/>
      <c r="BJ352" s="109"/>
      <c r="BK352" s="109"/>
      <c r="BL352" s="109"/>
      <c r="BM352" s="109"/>
      <c r="BN352" s="109"/>
      <c r="BO352" s="109"/>
      <c r="BP352" s="109"/>
      <c r="BQ352" s="109"/>
      <c r="BR352" s="109"/>
      <c r="BS352" s="109"/>
      <c r="BT352" s="109"/>
      <c r="BU352" s="109"/>
      <c r="BV352" s="109"/>
      <c r="BW352" s="109"/>
      <c r="BX352" s="109"/>
      <c r="BY352" s="109"/>
      <c r="BZ352" s="109"/>
      <c r="CA352" s="109"/>
      <c r="CB352" s="109"/>
      <c r="CC352" s="109"/>
      <c r="CD352" s="109"/>
      <c r="CE352" s="109"/>
      <c r="CF352" s="109"/>
      <c r="CG352" s="109"/>
      <c r="CH352" s="109"/>
      <c r="CI352" s="109"/>
      <c r="CJ352" s="109"/>
      <c r="CK352" s="109"/>
      <c r="CL352" s="109"/>
      <c r="CM352" s="109"/>
      <c r="CN352" s="109"/>
      <c r="CO352" s="109"/>
      <c r="CP352" s="109"/>
      <c r="CQ352" s="109"/>
      <c r="CR352" s="109"/>
      <c r="CS352" s="109"/>
      <c r="CT352" s="109"/>
      <c r="CU352" s="109"/>
      <c r="CV352" s="109"/>
      <c r="CW352" s="109"/>
      <c r="CX352" s="109"/>
      <c r="CY352" s="109"/>
      <c r="CZ352" s="109"/>
      <c r="DA352" s="109"/>
      <c r="DB352" s="109"/>
      <c r="DC352" s="109"/>
      <c r="DD352" s="109"/>
      <c r="DE352" s="109"/>
      <c r="DF352" s="109"/>
      <c r="DG352" s="109"/>
      <c r="DH352" s="109"/>
      <c r="DI352" s="109"/>
      <c r="DJ352" s="109"/>
      <c r="DK352" s="109"/>
      <c r="DL352" s="109"/>
      <c r="DM352" s="109"/>
      <c r="DN352" s="109"/>
      <c r="DO352" s="109"/>
      <c r="DP352" s="109"/>
      <c r="DQ352" s="109"/>
      <c r="DR352" s="109"/>
      <c r="DS352" s="109"/>
      <c r="DT352" s="109"/>
      <c r="DU352" s="109"/>
      <c r="DV352" s="109"/>
      <c r="DW352" s="109"/>
      <c r="DX352" s="109"/>
      <c r="DY352" s="109"/>
      <c r="DZ352" s="109"/>
      <c r="EA352" s="109"/>
      <c r="EB352" s="109"/>
      <c r="EC352" s="109"/>
      <c r="ED352" s="109"/>
      <c r="EE352" s="109"/>
      <c r="EF352" s="109"/>
      <c r="EG352" s="109"/>
      <c r="EH352" s="109"/>
      <c r="EI352" s="109"/>
      <c r="EJ352" s="109"/>
      <c r="EK352" s="109"/>
      <c r="EL352" s="109"/>
      <c r="EM352" s="109"/>
      <c r="EN352" s="109"/>
      <c r="EO352" s="109"/>
      <c r="EP352" s="109"/>
      <c r="EQ352" s="109"/>
      <c r="ER352" s="109"/>
      <c r="ES352" s="109"/>
      <c r="ET352" s="109"/>
      <c r="EU352" s="109"/>
      <c r="EV352" s="109"/>
      <c r="EW352" s="109"/>
      <c r="EX352" s="109"/>
      <c r="EY352" s="109"/>
      <c r="EZ352" s="109"/>
      <c r="FA352" s="109"/>
      <c r="FB352" s="109"/>
      <c r="FC352" s="109"/>
      <c r="FD352" s="109"/>
      <c r="FE352" s="109"/>
      <c r="FF352" s="109"/>
      <c r="FG352" s="109"/>
      <c r="FH352" s="109"/>
      <c r="FI352" s="109"/>
      <c r="FJ352" s="109"/>
      <c r="FK352" s="109"/>
      <c r="FL352" s="109"/>
      <c r="FM352" s="109"/>
      <c r="FN352" s="109"/>
      <c r="FO352" s="109"/>
      <c r="FP352" s="109"/>
      <c r="FQ352" s="109"/>
      <c r="FR352" s="109"/>
      <c r="FS352" s="109"/>
      <c r="FT352" s="109"/>
      <c r="FU352" s="109"/>
      <c r="FV352" s="109"/>
      <c r="FW352" s="109"/>
      <c r="FX352" s="109"/>
      <c r="FY352" s="109"/>
      <c r="FZ352" s="109"/>
      <c r="GA352" s="109"/>
      <c r="GB352" s="109"/>
      <c r="GC352" s="109"/>
      <c r="GD352" s="109"/>
      <c r="GE352" s="109"/>
      <c r="GF352" s="109"/>
      <c r="GG352" s="109"/>
      <c r="GH352" s="109"/>
      <c r="GI352" s="109"/>
      <c r="GJ352" s="109"/>
      <c r="GK352" s="109"/>
      <c r="GL352" s="109"/>
      <c r="GM352" s="109"/>
      <c r="GN352" s="109"/>
      <c r="GO352" s="109"/>
      <c r="GP352" s="109"/>
      <c r="GQ352" s="109"/>
      <c r="GR352" s="109"/>
      <c r="GS352" s="109"/>
      <c r="GT352" s="109"/>
      <c r="GU352" s="109"/>
      <c r="GV352" s="109"/>
      <c r="GW352" s="109"/>
      <c r="GX352" s="109"/>
      <c r="GY352" s="109"/>
      <c r="GZ352" s="109"/>
      <c r="HA352" s="109"/>
      <c r="HB352" s="109"/>
      <c r="HC352" s="109"/>
      <c r="HD352" s="109"/>
      <c r="HE352" s="109"/>
      <c r="HF352" s="109"/>
      <c r="HG352" s="109"/>
      <c r="HH352" s="109"/>
      <c r="HI352" s="109"/>
      <c r="HJ352" s="109"/>
      <c r="HK352" s="109"/>
      <c r="HL352" s="109"/>
      <c r="HM352" s="109"/>
      <c r="HN352" s="109"/>
      <c r="HO352" s="109"/>
      <c r="HP352" s="109"/>
      <c r="HQ352" s="109"/>
      <c r="HR352" s="109"/>
      <c r="HS352" s="109"/>
      <c r="HT352" s="109"/>
      <c r="HU352" s="109"/>
      <c r="HV352" s="109"/>
      <c r="HW352" s="109"/>
      <c r="HX352" s="109"/>
      <c r="HY352" s="109"/>
      <c r="HZ352" s="109"/>
      <c r="IA352" s="109"/>
      <c r="IB352" s="109"/>
      <c r="IC352" s="109"/>
      <c r="ID352" s="109"/>
      <c r="IE352" s="109"/>
      <c r="IF352" s="109"/>
      <c r="IG352" s="109"/>
      <c r="IH352" s="109"/>
      <c r="II352" s="109"/>
      <c r="IJ352" s="109"/>
      <c r="IK352" s="109"/>
      <c r="IL352" s="109"/>
      <c r="IM352" s="109"/>
      <c r="IN352" s="109"/>
      <c r="IO352" s="109"/>
      <c r="IP352" s="109"/>
      <c r="IQ352" s="109"/>
      <c r="IR352" s="109"/>
      <c r="IS352" s="109"/>
      <c r="IT352" s="109"/>
      <c r="IU352" s="109"/>
      <c r="IV352" s="109"/>
    </row>
    <row r="353" spans="1:256" s="107" customFormat="1" x14ac:dyDescent="0.2">
      <c r="A353" s="106"/>
      <c r="B353" s="106"/>
      <c r="E353" s="19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09"/>
      <c r="AL353" s="109"/>
      <c r="AM353" s="109"/>
      <c r="AN353" s="109"/>
      <c r="AO353" s="109"/>
      <c r="AP353" s="109"/>
      <c r="AQ353" s="109"/>
      <c r="AR353" s="109"/>
      <c r="AS353" s="109"/>
      <c r="AT353" s="109"/>
      <c r="AU353" s="109"/>
      <c r="AV353" s="109"/>
      <c r="AW353" s="109"/>
      <c r="AX353" s="109"/>
      <c r="AY353" s="109"/>
      <c r="AZ353" s="109"/>
      <c r="BA353" s="109"/>
      <c r="BB353" s="109"/>
      <c r="BC353" s="109"/>
      <c r="BD353" s="109"/>
      <c r="BE353" s="109"/>
      <c r="BF353" s="109"/>
      <c r="BG353" s="109"/>
      <c r="BH353" s="109"/>
      <c r="BI353" s="109"/>
      <c r="BJ353" s="109"/>
      <c r="BK353" s="109"/>
      <c r="BL353" s="109"/>
      <c r="BM353" s="109"/>
      <c r="BN353" s="109"/>
      <c r="BO353" s="109"/>
      <c r="BP353" s="109"/>
      <c r="BQ353" s="109"/>
      <c r="BR353" s="109"/>
      <c r="BS353" s="109"/>
      <c r="BT353" s="109"/>
      <c r="BU353" s="109"/>
      <c r="BV353" s="109"/>
      <c r="BW353" s="109"/>
      <c r="BX353" s="109"/>
      <c r="BY353" s="109"/>
      <c r="BZ353" s="109"/>
      <c r="CA353" s="109"/>
      <c r="CB353" s="109"/>
      <c r="CC353" s="109"/>
      <c r="CD353" s="109"/>
      <c r="CE353" s="109"/>
      <c r="CF353" s="109"/>
      <c r="CG353" s="109"/>
      <c r="CH353" s="109"/>
      <c r="CI353" s="109"/>
      <c r="CJ353" s="109"/>
      <c r="CK353" s="109"/>
      <c r="CL353" s="109"/>
      <c r="CM353" s="109"/>
      <c r="CN353" s="109"/>
      <c r="CO353" s="109"/>
      <c r="CP353" s="109"/>
      <c r="CQ353" s="109"/>
      <c r="CR353" s="109"/>
      <c r="CS353" s="109"/>
      <c r="CT353" s="109"/>
      <c r="CU353" s="109"/>
      <c r="CV353" s="109"/>
      <c r="CW353" s="109"/>
      <c r="CX353" s="109"/>
      <c r="CY353" s="109"/>
      <c r="CZ353" s="109"/>
      <c r="DA353" s="109"/>
      <c r="DB353" s="109"/>
      <c r="DC353" s="109"/>
      <c r="DD353" s="109"/>
      <c r="DE353" s="109"/>
      <c r="DF353" s="109"/>
      <c r="DG353" s="109"/>
      <c r="DH353" s="109"/>
      <c r="DI353" s="109"/>
      <c r="DJ353" s="109"/>
      <c r="DK353" s="109"/>
      <c r="DL353" s="109"/>
      <c r="DM353" s="109"/>
      <c r="DN353" s="109"/>
      <c r="DO353" s="109"/>
      <c r="DP353" s="109"/>
      <c r="DQ353" s="109"/>
      <c r="DR353" s="109"/>
      <c r="DS353" s="109"/>
      <c r="DT353" s="109"/>
      <c r="DU353" s="109"/>
      <c r="DV353" s="109"/>
      <c r="DW353" s="109"/>
      <c r="DX353" s="109"/>
      <c r="DY353" s="109"/>
      <c r="DZ353" s="109"/>
      <c r="EA353" s="109"/>
      <c r="EB353" s="109"/>
      <c r="EC353" s="109"/>
      <c r="ED353" s="109"/>
      <c r="EE353" s="109"/>
      <c r="EF353" s="109"/>
      <c r="EG353" s="109"/>
      <c r="EH353" s="109"/>
      <c r="EI353" s="109"/>
      <c r="EJ353" s="109"/>
      <c r="EK353" s="109"/>
      <c r="EL353" s="109"/>
      <c r="EM353" s="109"/>
      <c r="EN353" s="109"/>
      <c r="EO353" s="109"/>
      <c r="EP353" s="109"/>
      <c r="EQ353" s="109"/>
      <c r="ER353" s="109"/>
      <c r="ES353" s="109"/>
      <c r="ET353" s="109"/>
      <c r="EU353" s="109"/>
      <c r="EV353" s="109"/>
      <c r="EW353" s="109"/>
      <c r="EX353" s="109"/>
      <c r="EY353" s="109"/>
      <c r="EZ353" s="109"/>
      <c r="FA353" s="109"/>
      <c r="FB353" s="109"/>
      <c r="FC353" s="109"/>
      <c r="FD353" s="109"/>
      <c r="FE353" s="109"/>
      <c r="FF353" s="109"/>
      <c r="FG353" s="109"/>
      <c r="FH353" s="109"/>
      <c r="FI353" s="109"/>
      <c r="FJ353" s="109"/>
      <c r="FK353" s="109"/>
      <c r="FL353" s="109"/>
      <c r="FM353" s="109"/>
      <c r="FN353" s="109"/>
      <c r="FO353" s="109"/>
      <c r="FP353" s="109"/>
      <c r="FQ353" s="109"/>
      <c r="FR353" s="109"/>
      <c r="FS353" s="109"/>
      <c r="FT353" s="109"/>
      <c r="FU353" s="109"/>
      <c r="FV353" s="109"/>
      <c r="FW353" s="109"/>
      <c r="FX353" s="109"/>
      <c r="FY353" s="109"/>
      <c r="FZ353" s="109"/>
      <c r="GA353" s="109"/>
      <c r="GB353" s="109"/>
      <c r="GC353" s="109"/>
      <c r="GD353" s="109"/>
      <c r="GE353" s="109"/>
      <c r="GF353" s="109"/>
      <c r="GG353" s="109"/>
      <c r="GH353" s="109"/>
      <c r="GI353" s="109"/>
      <c r="GJ353" s="109"/>
      <c r="GK353" s="109"/>
      <c r="GL353" s="109"/>
      <c r="GM353" s="109"/>
      <c r="GN353" s="109"/>
      <c r="GO353" s="109"/>
      <c r="GP353" s="109"/>
      <c r="GQ353" s="109"/>
      <c r="GR353" s="109"/>
      <c r="GS353" s="109"/>
      <c r="GT353" s="109"/>
      <c r="GU353" s="109"/>
      <c r="GV353" s="109"/>
      <c r="GW353" s="109"/>
      <c r="GX353" s="109"/>
      <c r="GY353" s="109"/>
      <c r="GZ353" s="109"/>
      <c r="HA353" s="109"/>
      <c r="HB353" s="109"/>
      <c r="HC353" s="109"/>
      <c r="HD353" s="109"/>
      <c r="HE353" s="109"/>
      <c r="HF353" s="109"/>
      <c r="HG353" s="109"/>
      <c r="HH353" s="109"/>
      <c r="HI353" s="109"/>
      <c r="HJ353" s="109"/>
      <c r="HK353" s="109"/>
      <c r="HL353" s="109"/>
      <c r="HM353" s="109"/>
      <c r="HN353" s="109"/>
      <c r="HO353" s="109"/>
      <c r="HP353" s="109"/>
      <c r="HQ353" s="109"/>
      <c r="HR353" s="109"/>
      <c r="HS353" s="109"/>
      <c r="HT353" s="109"/>
      <c r="HU353" s="109"/>
      <c r="HV353" s="109"/>
      <c r="HW353" s="109"/>
      <c r="HX353" s="109"/>
      <c r="HY353" s="109"/>
      <c r="HZ353" s="109"/>
      <c r="IA353" s="109"/>
      <c r="IB353" s="109"/>
      <c r="IC353" s="109"/>
      <c r="ID353" s="109"/>
      <c r="IE353" s="109"/>
      <c r="IF353" s="109"/>
      <c r="IG353" s="109"/>
      <c r="IH353" s="109"/>
      <c r="II353" s="109"/>
      <c r="IJ353" s="109"/>
      <c r="IK353" s="109"/>
      <c r="IL353" s="109"/>
      <c r="IM353" s="109"/>
      <c r="IN353" s="109"/>
      <c r="IO353" s="109"/>
      <c r="IP353" s="109"/>
      <c r="IQ353" s="109"/>
      <c r="IR353" s="109"/>
      <c r="IS353" s="109"/>
      <c r="IT353" s="109"/>
      <c r="IU353" s="109"/>
      <c r="IV353" s="109"/>
    </row>
    <row r="354" spans="1:256" s="107" customFormat="1" x14ac:dyDescent="0.2">
      <c r="A354" s="106"/>
      <c r="B354" s="106"/>
      <c r="E354" s="19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09"/>
      <c r="AL354" s="109"/>
      <c r="AM354" s="109"/>
      <c r="AN354" s="109"/>
      <c r="AO354" s="109"/>
      <c r="AP354" s="109"/>
      <c r="AQ354" s="109"/>
      <c r="AR354" s="109"/>
      <c r="AS354" s="109"/>
      <c r="AT354" s="109"/>
      <c r="AU354" s="109"/>
      <c r="AV354" s="109"/>
      <c r="AW354" s="109"/>
      <c r="AX354" s="109"/>
      <c r="AY354" s="109"/>
      <c r="AZ354" s="109"/>
      <c r="BA354" s="109"/>
      <c r="BB354" s="109"/>
      <c r="BC354" s="109"/>
      <c r="BD354" s="109"/>
      <c r="BE354" s="109"/>
      <c r="BF354" s="109"/>
      <c r="BG354" s="109"/>
      <c r="BH354" s="109"/>
      <c r="BI354" s="109"/>
      <c r="BJ354" s="109"/>
      <c r="BK354" s="109"/>
      <c r="BL354" s="109"/>
      <c r="BM354" s="109"/>
      <c r="BN354" s="109"/>
      <c r="BO354" s="109"/>
      <c r="BP354" s="109"/>
      <c r="BQ354" s="109"/>
      <c r="BR354" s="109"/>
      <c r="BS354" s="109"/>
      <c r="BT354" s="109"/>
      <c r="BU354" s="109"/>
      <c r="BV354" s="109"/>
      <c r="BW354" s="109"/>
      <c r="BX354" s="109"/>
      <c r="BY354" s="109"/>
      <c r="BZ354" s="109"/>
      <c r="CA354" s="109"/>
      <c r="CB354" s="109"/>
      <c r="CC354" s="109"/>
      <c r="CD354" s="109"/>
      <c r="CE354" s="109"/>
      <c r="CF354" s="109"/>
      <c r="CG354" s="109"/>
      <c r="CH354" s="109"/>
      <c r="CI354" s="109"/>
      <c r="CJ354" s="109"/>
      <c r="CK354" s="109"/>
      <c r="CL354" s="109"/>
      <c r="CM354" s="109"/>
      <c r="CN354" s="109"/>
      <c r="CO354" s="109"/>
      <c r="CP354" s="109"/>
      <c r="CQ354" s="109"/>
      <c r="CR354" s="109"/>
      <c r="CS354" s="109"/>
      <c r="CT354" s="109"/>
      <c r="CU354" s="109"/>
      <c r="CV354" s="109"/>
      <c r="CW354" s="109"/>
      <c r="CX354" s="109"/>
      <c r="CY354" s="109"/>
      <c r="CZ354" s="109"/>
      <c r="DA354" s="109"/>
      <c r="DB354" s="109"/>
      <c r="DC354" s="109"/>
      <c r="DD354" s="109"/>
      <c r="DE354" s="109"/>
      <c r="DF354" s="109"/>
      <c r="DG354" s="109"/>
      <c r="DH354" s="109"/>
      <c r="DI354" s="109"/>
      <c r="DJ354" s="109"/>
      <c r="DK354" s="109"/>
      <c r="DL354" s="109"/>
      <c r="DM354" s="109"/>
      <c r="DN354" s="109"/>
      <c r="DO354" s="109"/>
      <c r="DP354" s="109"/>
      <c r="DQ354" s="109"/>
      <c r="DR354" s="109"/>
      <c r="DS354" s="109"/>
      <c r="DT354" s="109"/>
      <c r="DU354" s="109"/>
      <c r="DV354" s="109"/>
      <c r="DW354" s="109"/>
      <c r="DX354" s="109"/>
      <c r="DY354" s="109"/>
      <c r="DZ354" s="109"/>
      <c r="EA354" s="109"/>
      <c r="EB354" s="109"/>
      <c r="EC354" s="109"/>
      <c r="ED354" s="109"/>
      <c r="EE354" s="109"/>
      <c r="EF354" s="109"/>
      <c r="EG354" s="109"/>
      <c r="EH354" s="109"/>
      <c r="EI354" s="109"/>
      <c r="EJ354" s="109"/>
      <c r="EK354" s="109"/>
      <c r="EL354" s="109"/>
      <c r="EM354" s="109"/>
      <c r="EN354" s="109"/>
      <c r="EO354" s="109"/>
      <c r="EP354" s="109"/>
      <c r="EQ354" s="109"/>
      <c r="ER354" s="109"/>
      <c r="ES354" s="109"/>
      <c r="ET354" s="109"/>
      <c r="EU354" s="109"/>
      <c r="EV354" s="109"/>
      <c r="EW354" s="109"/>
      <c r="EX354" s="109"/>
      <c r="EY354" s="109"/>
      <c r="EZ354" s="109"/>
      <c r="FA354" s="109"/>
      <c r="FB354" s="109"/>
      <c r="FC354" s="109"/>
      <c r="FD354" s="109"/>
      <c r="FE354" s="109"/>
      <c r="FF354" s="109"/>
      <c r="FG354" s="109"/>
      <c r="FH354" s="109"/>
      <c r="FI354" s="109"/>
      <c r="FJ354" s="109"/>
      <c r="FK354" s="109"/>
      <c r="FL354" s="109"/>
      <c r="FM354" s="109"/>
      <c r="FN354" s="109"/>
      <c r="FO354" s="109"/>
      <c r="FP354" s="109"/>
      <c r="FQ354" s="109"/>
      <c r="FR354" s="109"/>
      <c r="FS354" s="109"/>
      <c r="FT354" s="109"/>
      <c r="FU354" s="109"/>
      <c r="FV354" s="109"/>
      <c r="FW354" s="109"/>
      <c r="FX354" s="109"/>
      <c r="FY354" s="109"/>
      <c r="FZ354" s="109"/>
      <c r="GA354" s="109"/>
      <c r="GB354" s="109"/>
      <c r="GC354" s="109"/>
      <c r="GD354" s="109"/>
      <c r="GE354" s="109"/>
      <c r="GF354" s="109"/>
      <c r="GG354" s="109"/>
      <c r="GH354" s="109"/>
      <c r="GI354" s="109"/>
      <c r="GJ354" s="109"/>
      <c r="GK354" s="109"/>
      <c r="GL354" s="109"/>
      <c r="GM354" s="109"/>
      <c r="GN354" s="109"/>
      <c r="GO354" s="109"/>
      <c r="GP354" s="109"/>
      <c r="GQ354" s="109"/>
      <c r="GR354" s="109"/>
      <c r="GS354" s="109"/>
      <c r="GT354" s="109"/>
      <c r="GU354" s="109"/>
      <c r="GV354" s="109"/>
      <c r="GW354" s="109"/>
      <c r="GX354" s="109"/>
      <c r="GY354" s="109"/>
      <c r="GZ354" s="109"/>
      <c r="HA354" s="109"/>
      <c r="HB354" s="109"/>
      <c r="HC354" s="109"/>
      <c r="HD354" s="109"/>
      <c r="HE354" s="109"/>
      <c r="HF354" s="109"/>
      <c r="HG354" s="109"/>
      <c r="HH354" s="109"/>
      <c r="HI354" s="109"/>
      <c r="HJ354" s="109"/>
      <c r="HK354" s="109"/>
      <c r="HL354" s="109"/>
      <c r="HM354" s="109"/>
      <c r="HN354" s="109"/>
      <c r="HO354" s="109"/>
      <c r="HP354" s="109"/>
      <c r="HQ354" s="109"/>
      <c r="HR354" s="109"/>
      <c r="HS354" s="109"/>
      <c r="HT354" s="109"/>
      <c r="HU354" s="109"/>
      <c r="HV354" s="109"/>
      <c r="HW354" s="109"/>
      <c r="HX354" s="109"/>
      <c r="HY354" s="109"/>
      <c r="HZ354" s="109"/>
      <c r="IA354" s="109"/>
      <c r="IB354" s="109"/>
      <c r="IC354" s="109"/>
      <c r="ID354" s="109"/>
      <c r="IE354" s="109"/>
      <c r="IF354" s="109"/>
      <c r="IG354" s="109"/>
      <c r="IH354" s="109"/>
      <c r="II354" s="109"/>
      <c r="IJ354" s="109"/>
      <c r="IK354" s="109"/>
      <c r="IL354" s="109"/>
      <c r="IM354" s="109"/>
      <c r="IN354" s="109"/>
      <c r="IO354" s="109"/>
      <c r="IP354" s="109"/>
      <c r="IQ354" s="109"/>
      <c r="IR354" s="109"/>
      <c r="IS354" s="109"/>
      <c r="IT354" s="109"/>
      <c r="IU354" s="109"/>
      <c r="IV354" s="109"/>
    </row>
    <row r="355" spans="1:256" s="107" customFormat="1" x14ac:dyDescent="0.2">
      <c r="A355" s="106"/>
      <c r="B355" s="106"/>
      <c r="E355" s="19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9"/>
      <c r="AO355" s="109"/>
      <c r="AP355" s="109"/>
      <c r="AQ355" s="109"/>
      <c r="AR355" s="109"/>
      <c r="AS355" s="109"/>
      <c r="AT355" s="109"/>
      <c r="AU355" s="109"/>
      <c r="AV355" s="109"/>
      <c r="AW355" s="109"/>
      <c r="AX355" s="109"/>
      <c r="AY355" s="109"/>
      <c r="AZ355" s="109"/>
      <c r="BA355" s="109"/>
      <c r="BB355" s="109"/>
      <c r="BC355" s="109"/>
      <c r="BD355" s="109"/>
      <c r="BE355" s="109"/>
      <c r="BF355" s="109"/>
      <c r="BG355" s="109"/>
      <c r="BH355" s="109"/>
      <c r="BI355" s="109"/>
      <c r="BJ355" s="109"/>
      <c r="BK355" s="109"/>
      <c r="BL355" s="109"/>
      <c r="BM355" s="109"/>
      <c r="BN355" s="109"/>
      <c r="BO355" s="109"/>
      <c r="BP355" s="109"/>
      <c r="BQ355" s="109"/>
      <c r="BR355" s="109"/>
      <c r="BS355" s="109"/>
      <c r="BT355" s="109"/>
      <c r="BU355" s="109"/>
      <c r="BV355" s="109"/>
      <c r="BW355" s="109"/>
      <c r="BX355" s="109"/>
      <c r="BY355" s="109"/>
      <c r="BZ355" s="109"/>
      <c r="CA355" s="109"/>
      <c r="CB355" s="109"/>
      <c r="CC355" s="109"/>
      <c r="CD355" s="109"/>
      <c r="CE355" s="109"/>
      <c r="CF355" s="109"/>
      <c r="CG355" s="109"/>
      <c r="CH355" s="109"/>
      <c r="CI355" s="109"/>
      <c r="CJ355" s="109"/>
      <c r="CK355" s="109"/>
      <c r="CL355" s="109"/>
      <c r="CM355" s="109"/>
      <c r="CN355" s="109"/>
      <c r="CO355" s="109"/>
      <c r="CP355" s="109"/>
      <c r="CQ355" s="109"/>
      <c r="CR355" s="109"/>
      <c r="CS355" s="109"/>
      <c r="CT355" s="109"/>
      <c r="CU355" s="109"/>
      <c r="CV355" s="109"/>
      <c r="CW355" s="109"/>
      <c r="CX355" s="109"/>
      <c r="CY355" s="109"/>
      <c r="CZ355" s="109"/>
      <c r="DA355" s="109"/>
      <c r="DB355" s="109"/>
      <c r="DC355" s="109"/>
      <c r="DD355" s="109"/>
      <c r="DE355" s="109"/>
      <c r="DF355" s="109"/>
      <c r="DG355" s="109"/>
      <c r="DH355" s="109"/>
      <c r="DI355" s="109"/>
      <c r="DJ355" s="109"/>
      <c r="DK355" s="109"/>
      <c r="DL355" s="109"/>
      <c r="DM355" s="109"/>
      <c r="DN355" s="109"/>
      <c r="DO355" s="109"/>
      <c r="DP355" s="109"/>
      <c r="DQ355" s="109"/>
      <c r="DR355" s="109"/>
      <c r="DS355" s="109"/>
      <c r="DT355" s="109"/>
      <c r="DU355" s="109"/>
      <c r="DV355" s="109"/>
      <c r="DW355" s="109"/>
      <c r="DX355" s="109"/>
      <c r="DY355" s="109"/>
      <c r="DZ355" s="109"/>
      <c r="EA355" s="109"/>
      <c r="EB355" s="109"/>
      <c r="EC355" s="109"/>
      <c r="ED355" s="109"/>
      <c r="EE355" s="109"/>
      <c r="EF355" s="109"/>
      <c r="EG355" s="109"/>
      <c r="EH355" s="109"/>
      <c r="EI355" s="109"/>
      <c r="EJ355" s="109"/>
      <c r="EK355" s="109"/>
      <c r="EL355" s="109"/>
      <c r="EM355" s="109"/>
      <c r="EN355" s="109"/>
      <c r="EO355" s="109"/>
      <c r="EP355" s="109"/>
      <c r="EQ355" s="109"/>
      <c r="ER355" s="109"/>
      <c r="ES355" s="109"/>
      <c r="ET355" s="109"/>
      <c r="EU355" s="109"/>
      <c r="EV355" s="109"/>
      <c r="EW355" s="109"/>
      <c r="EX355" s="109"/>
      <c r="EY355" s="109"/>
      <c r="EZ355" s="109"/>
      <c r="FA355" s="109"/>
      <c r="FB355" s="109"/>
      <c r="FC355" s="109"/>
      <c r="FD355" s="109"/>
      <c r="FE355" s="109"/>
      <c r="FF355" s="109"/>
      <c r="FG355" s="109"/>
      <c r="FH355" s="109"/>
      <c r="FI355" s="109"/>
      <c r="FJ355" s="109"/>
      <c r="FK355" s="109"/>
      <c r="FL355" s="109"/>
      <c r="FM355" s="109"/>
      <c r="FN355" s="109"/>
      <c r="FO355" s="109"/>
      <c r="FP355" s="109"/>
      <c r="FQ355" s="109"/>
      <c r="FR355" s="109"/>
      <c r="FS355" s="109"/>
      <c r="FT355" s="109"/>
      <c r="FU355" s="109"/>
      <c r="FV355" s="109"/>
      <c r="FW355" s="109"/>
      <c r="FX355" s="109"/>
      <c r="FY355" s="109"/>
      <c r="FZ355" s="109"/>
      <c r="GA355" s="109"/>
      <c r="GB355" s="109"/>
      <c r="GC355" s="109"/>
      <c r="GD355" s="109"/>
      <c r="GE355" s="109"/>
      <c r="GF355" s="109"/>
      <c r="GG355" s="109"/>
      <c r="GH355" s="109"/>
      <c r="GI355" s="109"/>
      <c r="GJ355" s="109"/>
      <c r="GK355" s="109"/>
      <c r="GL355" s="109"/>
      <c r="GM355" s="109"/>
      <c r="GN355" s="109"/>
      <c r="GO355" s="109"/>
      <c r="GP355" s="109"/>
      <c r="GQ355" s="109"/>
      <c r="GR355" s="109"/>
      <c r="GS355" s="109"/>
      <c r="GT355" s="109"/>
      <c r="GU355" s="109"/>
      <c r="GV355" s="109"/>
      <c r="GW355" s="109"/>
      <c r="GX355" s="109"/>
      <c r="GY355" s="109"/>
      <c r="GZ355" s="109"/>
      <c r="HA355" s="109"/>
      <c r="HB355" s="109"/>
      <c r="HC355" s="109"/>
      <c r="HD355" s="109"/>
      <c r="HE355" s="109"/>
      <c r="HF355" s="109"/>
      <c r="HG355" s="109"/>
      <c r="HH355" s="109"/>
      <c r="HI355" s="109"/>
      <c r="HJ355" s="109"/>
      <c r="HK355" s="109"/>
      <c r="HL355" s="109"/>
      <c r="HM355" s="109"/>
      <c r="HN355" s="109"/>
      <c r="HO355" s="109"/>
      <c r="HP355" s="109"/>
      <c r="HQ355" s="109"/>
      <c r="HR355" s="109"/>
      <c r="HS355" s="109"/>
      <c r="HT355" s="109"/>
      <c r="HU355" s="109"/>
      <c r="HV355" s="109"/>
      <c r="HW355" s="109"/>
      <c r="HX355" s="109"/>
      <c r="HY355" s="109"/>
      <c r="HZ355" s="109"/>
      <c r="IA355" s="109"/>
      <c r="IB355" s="109"/>
      <c r="IC355" s="109"/>
      <c r="ID355" s="109"/>
      <c r="IE355" s="109"/>
      <c r="IF355" s="109"/>
      <c r="IG355" s="109"/>
      <c r="IH355" s="109"/>
      <c r="II355" s="109"/>
      <c r="IJ355" s="109"/>
      <c r="IK355" s="109"/>
      <c r="IL355" s="109"/>
      <c r="IM355" s="109"/>
      <c r="IN355" s="109"/>
      <c r="IO355" s="109"/>
      <c r="IP355" s="109"/>
      <c r="IQ355" s="109"/>
      <c r="IR355" s="109"/>
      <c r="IS355" s="109"/>
      <c r="IT355" s="109"/>
      <c r="IU355" s="109"/>
      <c r="IV355" s="109"/>
    </row>
    <row r="356" spans="1:256" s="107" customFormat="1" x14ac:dyDescent="0.2">
      <c r="A356" s="106"/>
      <c r="B356" s="106"/>
      <c r="E356" s="19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109"/>
      <c r="BB356" s="109"/>
      <c r="BC356" s="109"/>
      <c r="BD356" s="109"/>
      <c r="BE356" s="109"/>
      <c r="BF356" s="109"/>
      <c r="BG356" s="109"/>
      <c r="BH356" s="109"/>
      <c r="BI356" s="109"/>
      <c r="BJ356" s="109"/>
      <c r="BK356" s="109"/>
      <c r="BL356" s="109"/>
      <c r="BM356" s="109"/>
      <c r="BN356" s="109"/>
      <c r="BO356" s="109"/>
      <c r="BP356" s="109"/>
      <c r="BQ356" s="109"/>
      <c r="BR356" s="109"/>
      <c r="BS356" s="109"/>
      <c r="BT356" s="109"/>
      <c r="BU356" s="109"/>
      <c r="BV356" s="109"/>
      <c r="BW356" s="109"/>
      <c r="BX356" s="109"/>
      <c r="BY356" s="109"/>
      <c r="BZ356" s="109"/>
      <c r="CA356" s="109"/>
      <c r="CB356" s="109"/>
      <c r="CC356" s="109"/>
      <c r="CD356" s="109"/>
      <c r="CE356" s="109"/>
      <c r="CF356" s="109"/>
      <c r="CG356" s="109"/>
      <c r="CH356" s="109"/>
      <c r="CI356" s="109"/>
      <c r="CJ356" s="109"/>
      <c r="CK356" s="109"/>
      <c r="CL356" s="109"/>
      <c r="CM356" s="109"/>
      <c r="CN356" s="109"/>
      <c r="CO356" s="109"/>
      <c r="CP356" s="109"/>
      <c r="CQ356" s="109"/>
      <c r="CR356" s="109"/>
      <c r="CS356" s="109"/>
      <c r="CT356" s="109"/>
      <c r="CU356" s="109"/>
      <c r="CV356" s="109"/>
      <c r="CW356" s="109"/>
      <c r="CX356" s="109"/>
      <c r="CY356" s="109"/>
      <c r="CZ356" s="109"/>
      <c r="DA356" s="109"/>
      <c r="DB356" s="109"/>
      <c r="DC356" s="109"/>
      <c r="DD356" s="109"/>
      <c r="DE356" s="109"/>
      <c r="DF356" s="109"/>
      <c r="DG356" s="109"/>
      <c r="DH356" s="109"/>
      <c r="DI356" s="109"/>
      <c r="DJ356" s="109"/>
      <c r="DK356" s="109"/>
      <c r="DL356" s="109"/>
      <c r="DM356" s="109"/>
      <c r="DN356" s="109"/>
      <c r="DO356" s="109"/>
      <c r="DP356" s="109"/>
      <c r="DQ356" s="109"/>
      <c r="DR356" s="109"/>
      <c r="DS356" s="109"/>
      <c r="DT356" s="109"/>
      <c r="DU356" s="109"/>
      <c r="DV356" s="109"/>
      <c r="DW356" s="109"/>
      <c r="DX356" s="109"/>
      <c r="DY356" s="109"/>
      <c r="DZ356" s="109"/>
      <c r="EA356" s="109"/>
      <c r="EB356" s="109"/>
      <c r="EC356" s="109"/>
      <c r="ED356" s="109"/>
      <c r="EE356" s="109"/>
      <c r="EF356" s="109"/>
      <c r="EG356" s="109"/>
      <c r="EH356" s="109"/>
      <c r="EI356" s="109"/>
      <c r="EJ356" s="109"/>
      <c r="EK356" s="109"/>
      <c r="EL356" s="109"/>
      <c r="EM356" s="109"/>
      <c r="EN356" s="109"/>
      <c r="EO356" s="109"/>
      <c r="EP356" s="109"/>
      <c r="EQ356" s="109"/>
      <c r="ER356" s="109"/>
      <c r="ES356" s="109"/>
      <c r="ET356" s="109"/>
      <c r="EU356" s="109"/>
      <c r="EV356" s="109"/>
      <c r="EW356" s="109"/>
      <c r="EX356" s="109"/>
      <c r="EY356" s="109"/>
      <c r="EZ356" s="109"/>
      <c r="FA356" s="109"/>
      <c r="FB356" s="109"/>
      <c r="FC356" s="109"/>
      <c r="FD356" s="109"/>
      <c r="FE356" s="109"/>
      <c r="FF356" s="109"/>
      <c r="FG356" s="109"/>
      <c r="FH356" s="109"/>
      <c r="FI356" s="109"/>
      <c r="FJ356" s="109"/>
      <c r="FK356" s="109"/>
      <c r="FL356" s="109"/>
      <c r="FM356" s="109"/>
      <c r="FN356" s="109"/>
      <c r="FO356" s="109"/>
      <c r="FP356" s="109"/>
      <c r="FQ356" s="109"/>
      <c r="FR356" s="109"/>
      <c r="FS356" s="109"/>
      <c r="FT356" s="109"/>
      <c r="FU356" s="109"/>
      <c r="FV356" s="109"/>
      <c r="FW356" s="109"/>
      <c r="FX356" s="109"/>
      <c r="FY356" s="109"/>
      <c r="FZ356" s="109"/>
      <c r="GA356" s="109"/>
      <c r="GB356" s="109"/>
      <c r="GC356" s="109"/>
      <c r="GD356" s="109"/>
      <c r="GE356" s="109"/>
      <c r="GF356" s="109"/>
      <c r="GG356" s="109"/>
      <c r="GH356" s="109"/>
      <c r="GI356" s="109"/>
      <c r="GJ356" s="109"/>
      <c r="GK356" s="109"/>
      <c r="GL356" s="109"/>
      <c r="GM356" s="109"/>
      <c r="GN356" s="109"/>
      <c r="GO356" s="109"/>
      <c r="GP356" s="109"/>
      <c r="GQ356" s="109"/>
      <c r="GR356" s="109"/>
      <c r="GS356" s="109"/>
      <c r="GT356" s="109"/>
      <c r="GU356" s="109"/>
      <c r="GV356" s="109"/>
      <c r="GW356" s="109"/>
      <c r="GX356" s="109"/>
      <c r="GY356" s="109"/>
      <c r="GZ356" s="109"/>
      <c r="HA356" s="109"/>
      <c r="HB356" s="109"/>
      <c r="HC356" s="109"/>
      <c r="HD356" s="109"/>
      <c r="HE356" s="109"/>
      <c r="HF356" s="109"/>
      <c r="HG356" s="109"/>
      <c r="HH356" s="109"/>
      <c r="HI356" s="109"/>
      <c r="HJ356" s="109"/>
      <c r="HK356" s="109"/>
      <c r="HL356" s="109"/>
      <c r="HM356" s="109"/>
      <c r="HN356" s="109"/>
      <c r="HO356" s="109"/>
      <c r="HP356" s="109"/>
      <c r="HQ356" s="109"/>
      <c r="HR356" s="109"/>
      <c r="HS356" s="109"/>
      <c r="HT356" s="109"/>
      <c r="HU356" s="109"/>
      <c r="HV356" s="109"/>
      <c r="HW356" s="109"/>
      <c r="HX356" s="109"/>
      <c r="HY356" s="109"/>
      <c r="HZ356" s="109"/>
      <c r="IA356" s="109"/>
      <c r="IB356" s="109"/>
      <c r="IC356" s="109"/>
      <c r="ID356" s="109"/>
      <c r="IE356" s="109"/>
      <c r="IF356" s="109"/>
      <c r="IG356" s="109"/>
      <c r="IH356" s="109"/>
      <c r="II356" s="109"/>
      <c r="IJ356" s="109"/>
      <c r="IK356" s="109"/>
      <c r="IL356" s="109"/>
      <c r="IM356" s="109"/>
      <c r="IN356" s="109"/>
      <c r="IO356" s="109"/>
      <c r="IP356" s="109"/>
      <c r="IQ356" s="109"/>
      <c r="IR356" s="109"/>
      <c r="IS356" s="109"/>
      <c r="IT356" s="109"/>
      <c r="IU356" s="109"/>
      <c r="IV356" s="109"/>
    </row>
    <row r="357" spans="1:256" s="107" customFormat="1" x14ac:dyDescent="0.2">
      <c r="A357" s="106"/>
      <c r="B357" s="106"/>
      <c r="E357" s="19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c r="BG357" s="109"/>
      <c r="BH357" s="109"/>
      <c r="BI357" s="109"/>
      <c r="BJ357" s="109"/>
      <c r="BK357" s="109"/>
      <c r="BL357" s="109"/>
      <c r="BM357" s="109"/>
      <c r="BN357" s="109"/>
      <c r="BO357" s="109"/>
      <c r="BP357" s="109"/>
      <c r="BQ357" s="109"/>
      <c r="BR357" s="109"/>
      <c r="BS357" s="109"/>
      <c r="BT357" s="109"/>
      <c r="BU357" s="109"/>
      <c r="BV357" s="109"/>
      <c r="BW357" s="109"/>
      <c r="BX357" s="109"/>
      <c r="BY357" s="109"/>
      <c r="BZ357" s="109"/>
      <c r="CA357" s="109"/>
      <c r="CB357" s="109"/>
      <c r="CC357" s="109"/>
      <c r="CD357" s="109"/>
      <c r="CE357" s="109"/>
      <c r="CF357" s="109"/>
      <c r="CG357" s="109"/>
      <c r="CH357" s="109"/>
      <c r="CI357" s="109"/>
      <c r="CJ357" s="109"/>
      <c r="CK357" s="109"/>
      <c r="CL357" s="109"/>
      <c r="CM357" s="109"/>
      <c r="CN357" s="109"/>
      <c r="CO357" s="109"/>
      <c r="CP357" s="109"/>
      <c r="CQ357" s="109"/>
      <c r="CR357" s="109"/>
      <c r="CS357" s="109"/>
      <c r="CT357" s="109"/>
      <c r="CU357" s="109"/>
      <c r="CV357" s="109"/>
      <c r="CW357" s="109"/>
      <c r="CX357" s="109"/>
      <c r="CY357" s="109"/>
      <c r="CZ357" s="109"/>
      <c r="DA357" s="109"/>
      <c r="DB357" s="109"/>
      <c r="DC357" s="109"/>
      <c r="DD357" s="109"/>
      <c r="DE357" s="109"/>
      <c r="DF357" s="109"/>
      <c r="DG357" s="109"/>
      <c r="DH357" s="109"/>
      <c r="DI357" s="109"/>
      <c r="DJ357" s="109"/>
      <c r="DK357" s="109"/>
      <c r="DL357" s="109"/>
      <c r="DM357" s="109"/>
      <c r="DN357" s="109"/>
      <c r="DO357" s="109"/>
      <c r="DP357" s="109"/>
      <c r="DQ357" s="109"/>
      <c r="DR357" s="109"/>
      <c r="DS357" s="109"/>
      <c r="DT357" s="109"/>
      <c r="DU357" s="109"/>
      <c r="DV357" s="109"/>
      <c r="DW357" s="109"/>
      <c r="DX357" s="109"/>
      <c r="DY357" s="109"/>
      <c r="DZ357" s="109"/>
      <c r="EA357" s="109"/>
      <c r="EB357" s="109"/>
      <c r="EC357" s="109"/>
      <c r="ED357" s="109"/>
      <c r="EE357" s="109"/>
      <c r="EF357" s="109"/>
      <c r="EG357" s="109"/>
      <c r="EH357" s="109"/>
      <c r="EI357" s="109"/>
      <c r="EJ357" s="109"/>
      <c r="EK357" s="109"/>
      <c r="EL357" s="109"/>
      <c r="EM357" s="109"/>
      <c r="EN357" s="109"/>
      <c r="EO357" s="109"/>
      <c r="EP357" s="109"/>
      <c r="EQ357" s="109"/>
      <c r="ER357" s="109"/>
      <c r="ES357" s="109"/>
      <c r="ET357" s="109"/>
      <c r="EU357" s="109"/>
      <c r="EV357" s="109"/>
      <c r="EW357" s="109"/>
      <c r="EX357" s="109"/>
      <c r="EY357" s="109"/>
      <c r="EZ357" s="109"/>
      <c r="FA357" s="109"/>
      <c r="FB357" s="109"/>
      <c r="FC357" s="109"/>
      <c r="FD357" s="109"/>
      <c r="FE357" s="109"/>
      <c r="FF357" s="109"/>
      <c r="FG357" s="109"/>
      <c r="FH357" s="109"/>
      <c r="FI357" s="109"/>
      <c r="FJ357" s="109"/>
      <c r="FK357" s="109"/>
      <c r="FL357" s="109"/>
      <c r="FM357" s="109"/>
      <c r="FN357" s="109"/>
      <c r="FO357" s="109"/>
      <c r="FP357" s="109"/>
      <c r="FQ357" s="109"/>
      <c r="FR357" s="109"/>
      <c r="FS357" s="109"/>
      <c r="FT357" s="109"/>
      <c r="FU357" s="109"/>
      <c r="FV357" s="109"/>
      <c r="FW357" s="109"/>
      <c r="FX357" s="109"/>
      <c r="FY357" s="109"/>
      <c r="FZ357" s="109"/>
      <c r="GA357" s="109"/>
      <c r="GB357" s="109"/>
      <c r="GC357" s="109"/>
      <c r="GD357" s="109"/>
      <c r="GE357" s="109"/>
      <c r="GF357" s="109"/>
      <c r="GG357" s="109"/>
      <c r="GH357" s="109"/>
      <c r="GI357" s="109"/>
      <c r="GJ357" s="109"/>
      <c r="GK357" s="109"/>
      <c r="GL357" s="109"/>
      <c r="GM357" s="109"/>
      <c r="GN357" s="109"/>
      <c r="GO357" s="109"/>
      <c r="GP357" s="109"/>
      <c r="GQ357" s="109"/>
      <c r="GR357" s="109"/>
      <c r="GS357" s="109"/>
      <c r="GT357" s="109"/>
      <c r="GU357" s="109"/>
      <c r="GV357" s="109"/>
      <c r="GW357" s="109"/>
      <c r="GX357" s="109"/>
      <c r="GY357" s="109"/>
      <c r="GZ357" s="109"/>
      <c r="HA357" s="109"/>
      <c r="HB357" s="109"/>
      <c r="HC357" s="109"/>
      <c r="HD357" s="109"/>
      <c r="HE357" s="109"/>
      <c r="HF357" s="109"/>
      <c r="HG357" s="109"/>
      <c r="HH357" s="109"/>
      <c r="HI357" s="109"/>
      <c r="HJ357" s="109"/>
      <c r="HK357" s="109"/>
      <c r="HL357" s="109"/>
      <c r="HM357" s="109"/>
      <c r="HN357" s="109"/>
      <c r="HO357" s="109"/>
      <c r="HP357" s="109"/>
      <c r="HQ357" s="109"/>
      <c r="HR357" s="109"/>
      <c r="HS357" s="109"/>
      <c r="HT357" s="109"/>
      <c r="HU357" s="109"/>
      <c r="HV357" s="109"/>
      <c r="HW357" s="109"/>
      <c r="HX357" s="109"/>
      <c r="HY357" s="109"/>
      <c r="HZ357" s="109"/>
      <c r="IA357" s="109"/>
      <c r="IB357" s="109"/>
      <c r="IC357" s="109"/>
      <c r="ID357" s="109"/>
      <c r="IE357" s="109"/>
      <c r="IF357" s="109"/>
      <c r="IG357" s="109"/>
      <c r="IH357" s="109"/>
      <c r="II357" s="109"/>
      <c r="IJ357" s="109"/>
      <c r="IK357" s="109"/>
      <c r="IL357" s="109"/>
      <c r="IM357" s="109"/>
      <c r="IN357" s="109"/>
      <c r="IO357" s="109"/>
      <c r="IP357" s="109"/>
      <c r="IQ357" s="109"/>
      <c r="IR357" s="109"/>
      <c r="IS357" s="109"/>
      <c r="IT357" s="109"/>
      <c r="IU357" s="109"/>
      <c r="IV357" s="109"/>
    </row>
    <row r="358" spans="1:256" s="107" customFormat="1" x14ac:dyDescent="0.2">
      <c r="A358" s="106"/>
      <c r="B358" s="106"/>
      <c r="E358" s="19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09"/>
      <c r="AL358" s="109"/>
      <c r="AM358" s="109"/>
      <c r="AN358" s="109"/>
      <c r="AO358" s="109"/>
      <c r="AP358" s="109"/>
      <c r="AQ358" s="109"/>
      <c r="AR358" s="109"/>
      <c r="AS358" s="109"/>
      <c r="AT358" s="109"/>
      <c r="AU358" s="109"/>
      <c r="AV358" s="109"/>
      <c r="AW358" s="109"/>
      <c r="AX358" s="109"/>
      <c r="AY358" s="109"/>
      <c r="AZ358" s="109"/>
      <c r="BA358" s="109"/>
      <c r="BB358" s="109"/>
      <c r="BC358" s="109"/>
      <c r="BD358" s="109"/>
      <c r="BE358" s="109"/>
      <c r="BF358" s="109"/>
      <c r="BG358" s="109"/>
      <c r="BH358" s="109"/>
      <c r="BI358" s="109"/>
      <c r="BJ358" s="109"/>
      <c r="BK358" s="109"/>
      <c r="BL358" s="109"/>
      <c r="BM358" s="109"/>
      <c r="BN358" s="109"/>
      <c r="BO358" s="109"/>
      <c r="BP358" s="109"/>
      <c r="BQ358" s="109"/>
      <c r="BR358" s="109"/>
      <c r="BS358" s="109"/>
      <c r="BT358" s="109"/>
      <c r="BU358" s="109"/>
      <c r="BV358" s="109"/>
      <c r="BW358" s="109"/>
      <c r="BX358" s="109"/>
      <c r="BY358" s="109"/>
      <c r="BZ358" s="109"/>
      <c r="CA358" s="109"/>
      <c r="CB358" s="109"/>
      <c r="CC358" s="109"/>
      <c r="CD358" s="109"/>
      <c r="CE358" s="109"/>
      <c r="CF358" s="109"/>
      <c r="CG358" s="109"/>
      <c r="CH358" s="109"/>
      <c r="CI358" s="109"/>
      <c r="CJ358" s="109"/>
      <c r="CK358" s="109"/>
      <c r="CL358" s="109"/>
      <c r="CM358" s="109"/>
      <c r="CN358" s="109"/>
      <c r="CO358" s="109"/>
      <c r="CP358" s="109"/>
      <c r="CQ358" s="109"/>
      <c r="CR358" s="109"/>
      <c r="CS358" s="109"/>
      <c r="CT358" s="109"/>
      <c r="CU358" s="109"/>
      <c r="CV358" s="109"/>
      <c r="CW358" s="109"/>
      <c r="CX358" s="109"/>
      <c r="CY358" s="109"/>
      <c r="CZ358" s="109"/>
      <c r="DA358" s="109"/>
      <c r="DB358" s="109"/>
      <c r="DC358" s="109"/>
      <c r="DD358" s="109"/>
      <c r="DE358" s="109"/>
      <c r="DF358" s="109"/>
      <c r="DG358" s="109"/>
      <c r="DH358" s="109"/>
      <c r="DI358" s="109"/>
      <c r="DJ358" s="109"/>
      <c r="DK358" s="109"/>
      <c r="DL358" s="109"/>
      <c r="DM358" s="109"/>
      <c r="DN358" s="109"/>
      <c r="DO358" s="109"/>
      <c r="DP358" s="109"/>
      <c r="DQ358" s="109"/>
      <c r="DR358" s="109"/>
      <c r="DS358" s="109"/>
      <c r="DT358" s="109"/>
      <c r="DU358" s="109"/>
      <c r="DV358" s="109"/>
      <c r="DW358" s="109"/>
      <c r="DX358" s="109"/>
      <c r="DY358" s="109"/>
      <c r="DZ358" s="109"/>
      <c r="EA358" s="109"/>
      <c r="EB358" s="109"/>
      <c r="EC358" s="109"/>
      <c r="ED358" s="109"/>
      <c r="EE358" s="109"/>
      <c r="EF358" s="109"/>
      <c r="EG358" s="109"/>
      <c r="EH358" s="109"/>
      <c r="EI358" s="109"/>
      <c r="EJ358" s="109"/>
      <c r="EK358" s="109"/>
      <c r="EL358" s="109"/>
      <c r="EM358" s="109"/>
      <c r="EN358" s="109"/>
      <c r="EO358" s="109"/>
      <c r="EP358" s="109"/>
      <c r="EQ358" s="109"/>
      <c r="ER358" s="109"/>
      <c r="ES358" s="109"/>
      <c r="ET358" s="109"/>
      <c r="EU358" s="109"/>
      <c r="EV358" s="109"/>
      <c r="EW358" s="109"/>
      <c r="EX358" s="109"/>
      <c r="EY358" s="109"/>
      <c r="EZ358" s="109"/>
      <c r="FA358" s="109"/>
      <c r="FB358" s="109"/>
      <c r="FC358" s="109"/>
      <c r="FD358" s="109"/>
      <c r="FE358" s="109"/>
      <c r="FF358" s="109"/>
      <c r="FG358" s="109"/>
      <c r="FH358" s="109"/>
      <c r="FI358" s="109"/>
      <c r="FJ358" s="109"/>
      <c r="FK358" s="109"/>
      <c r="FL358" s="109"/>
      <c r="FM358" s="109"/>
      <c r="FN358" s="109"/>
      <c r="FO358" s="109"/>
      <c r="FP358" s="109"/>
      <c r="FQ358" s="109"/>
      <c r="FR358" s="109"/>
      <c r="FS358" s="109"/>
      <c r="FT358" s="109"/>
      <c r="FU358" s="109"/>
      <c r="FV358" s="109"/>
      <c r="FW358" s="109"/>
      <c r="FX358" s="109"/>
      <c r="FY358" s="109"/>
      <c r="FZ358" s="109"/>
      <c r="GA358" s="109"/>
      <c r="GB358" s="109"/>
      <c r="GC358" s="109"/>
      <c r="GD358" s="109"/>
      <c r="GE358" s="109"/>
      <c r="GF358" s="109"/>
      <c r="GG358" s="109"/>
      <c r="GH358" s="109"/>
      <c r="GI358" s="109"/>
      <c r="GJ358" s="109"/>
      <c r="GK358" s="109"/>
      <c r="GL358" s="109"/>
      <c r="GM358" s="109"/>
      <c r="GN358" s="109"/>
      <c r="GO358" s="109"/>
      <c r="GP358" s="109"/>
      <c r="GQ358" s="109"/>
      <c r="GR358" s="109"/>
      <c r="GS358" s="109"/>
      <c r="GT358" s="109"/>
      <c r="GU358" s="109"/>
      <c r="GV358" s="109"/>
      <c r="GW358" s="109"/>
      <c r="GX358" s="109"/>
      <c r="GY358" s="109"/>
      <c r="GZ358" s="109"/>
      <c r="HA358" s="109"/>
      <c r="HB358" s="109"/>
      <c r="HC358" s="109"/>
      <c r="HD358" s="109"/>
      <c r="HE358" s="109"/>
      <c r="HF358" s="109"/>
      <c r="HG358" s="109"/>
      <c r="HH358" s="109"/>
      <c r="HI358" s="109"/>
      <c r="HJ358" s="109"/>
      <c r="HK358" s="109"/>
      <c r="HL358" s="109"/>
      <c r="HM358" s="109"/>
      <c r="HN358" s="109"/>
      <c r="HO358" s="109"/>
      <c r="HP358" s="109"/>
      <c r="HQ358" s="109"/>
      <c r="HR358" s="109"/>
      <c r="HS358" s="109"/>
      <c r="HT358" s="109"/>
      <c r="HU358" s="109"/>
      <c r="HV358" s="109"/>
      <c r="HW358" s="109"/>
      <c r="HX358" s="109"/>
      <c r="HY358" s="109"/>
      <c r="HZ358" s="109"/>
      <c r="IA358" s="109"/>
      <c r="IB358" s="109"/>
      <c r="IC358" s="109"/>
      <c r="ID358" s="109"/>
      <c r="IE358" s="109"/>
      <c r="IF358" s="109"/>
      <c r="IG358" s="109"/>
      <c r="IH358" s="109"/>
      <c r="II358" s="109"/>
      <c r="IJ358" s="109"/>
      <c r="IK358" s="109"/>
      <c r="IL358" s="109"/>
      <c r="IM358" s="109"/>
      <c r="IN358" s="109"/>
      <c r="IO358" s="109"/>
      <c r="IP358" s="109"/>
      <c r="IQ358" s="109"/>
      <c r="IR358" s="109"/>
      <c r="IS358" s="109"/>
      <c r="IT358" s="109"/>
      <c r="IU358" s="109"/>
      <c r="IV358" s="109"/>
    </row>
    <row r="359" spans="1:256" s="107" customFormat="1" x14ac:dyDescent="0.2">
      <c r="A359" s="106"/>
      <c r="B359" s="106"/>
      <c r="E359" s="19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09"/>
      <c r="AL359" s="109"/>
      <c r="AM359" s="109"/>
      <c r="AN359" s="109"/>
      <c r="AO359" s="109"/>
      <c r="AP359" s="109"/>
      <c r="AQ359" s="109"/>
      <c r="AR359" s="109"/>
      <c r="AS359" s="109"/>
      <c r="AT359" s="109"/>
      <c r="AU359" s="109"/>
      <c r="AV359" s="109"/>
      <c r="AW359" s="109"/>
      <c r="AX359" s="109"/>
      <c r="AY359" s="109"/>
      <c r="AZ359" s="109"/>
      <c r="BA359" s="109"/>
      <c r="BB359" s="109"/>
      <c r="BC359" s="109"/>
      <c r="BD359" s="109"/>
      <c r="BE359" s="109"/>
      <c r="BF359" s="109"/>
      <c r="BG359" s="109"/>
      <c r="BH359" s="109"/>
      <c r="BI359" s="109"/>
      <c r="BJ359" s="109"/>
      <c r="BK359" s="109"/>
      <c r="BL359" s="109"/>
      <c r="BM359" s="109"/>
      <c r="BN359" s="109"/>
      <c r="BO359" s="109"/>
      <c r="BP359" s="109"/>
      <c r="BQ359" s="109"/>
      <c r="BR359" s="109"/>
      <c r="BS359" s="109"/>
      <c r="BT359" s="109"/>
      <c r="BU359" s="109"/>
      <c r="BV359" s="109"/>
      <c r="BW359" s="109"/>
      <c r="BX359" s="109"/>
      <c r="BY359" s="109"/>
      <c r="BZ359" s="109"/>
      <c r="CA359" s="109"/>
      <c r="CB359" s="109"/>
      <c r="CC359" s="109"/>
      <c r="CD359" s="109"/>
      <c r="CE359" s="109"/>
      <c r="CF359" s="109"/>
      <c r="CG359" s="109"/>
      <c r="CH359" s="109"/>
      <c r="CI359" s="109"/>
      <c r="CJ359" s="109"/>
      <c r="CK359" s="109"/>
      <c r="CL359" s="109"/>
      <c r="CM359" s="109"/>
      <c r="CN359" s="109"/>
      <c r="CO359" s="109"/>
      <c r="CP359" s="109"/>
      <c r="CQ359" s="109"/>
      <c r="CR359" s="109"/>
      <c r="CS359" s="109"/>
      <c r="CT359" s="109"/>
      <c r="CU359" s="109"/>
      <c r="CV359" s="109"/>
      <c r="CW359" s="109"/>
      <c r="CX359" s="109"/>
      <c r="CY359" s="109"/>
      <c r="CZ359" s="109"/>
      <c r="DA359" s="109"/>
      <c r="DB359" s="109"/>
      <c r="DC359" s="109"/>
      <c r="DD359" s="109"/>
      <c r="DE359" s="109"/>
      <c r="DF359" s="109"/>
      <c r="DG359" s="109"/>
      <c r="DH359" s="109"/>
      <c r="DI359" s="109"/>
      <c r="DJ359" s="109"/>
      <c r="DK359" s="109"/>
      <c r="DL359" s="109"/>
      <c r="DM359" s="109"/>
      <c r="DN359" s="109"/>
      <c r="DO359" s="109"/>
      <c r="DP359" s="109"/>
      <c r="DQ359" s="109"/>
      <c r="DR359" s="109"/>
      <c r="DS359" s="109"/>
      <c r="DT359" s="109"/>
      <c r="DU359" s="109"/>
      <c r="DV359" s="109"/>
      <c r="DW359" s="109"/>
      <c r="DX359" s="109"/>
      <c r="DY359" s="109"/>
      <c r="DZ359" s="109"/>
      <c r="EA359" s="109"/>
      <c r="EB359" s="109"/>
      <c r="EC359" s="109"/>
      <c r="ED359" s="109"/>
      <c r="EE359" s="109"/>
      <c r="EF359" s="109"/>
      <c r="EG359" s="109"/>
      <c r="EH359" s="109"/>
      <c r="EI359" s="109"/>
      <c r="EJ359" s="109"/>
      <c r="EK359" s="109"/>
      <c r="EL359" s="109"/>
      <c r="EM359" s="109"/>
      <c r="EN359" s="109"/>
      <c r="EO359" s="109"/>
      <c r="EP359" s="109"/>
      <c r="EQ359" s="109"/>
      <c r="ER359" s="109"/>
      <c r="ES359" s="109"/>
      <c r="ET359" s="109"/>
      <c r="EU359" s="109"/>
      <c r="EV359" s="109"/>
      <c r="EW359" s="109"/>
      <c r="EX359" s="109"/>
      <c r="EY359" s="109"/>
      <c r="EZ359" s="109"/>
      <c r="FA359" s="109"/>
      <c r="FB359" s="109"/>
      <c r="FC359" s="109"/>
      <c r="FD359" s="109"/>
      <c r="FE359" s="109"/>
      <c r="FF359" s="109"/>
      <c r="FG359" s="109"/>
      <c r="FH359" s="109"/>
      <c r="FI359" s="109"/>
      <c r="FJ359" s="109"/>
      <c r="FK359" s="109"/>
      <c r="FL359" s="109"/>
      <c r="FM359" s="109"/>
      <c r="FN359" s="109"/>
      <c r="FO359" s="109"/>
      <c r="FP359" s="109"/>
      <c r="FQ359" s="109"/>
      <c r="FR359" s="109"/>
      <c r="FS359" s="109"/>
      <c r="FT359" s="109"/>
      <c r="FU359" s="109"/>
      <c r="FV359" s="109"/>
      <c r="FW359" s="109"/>
      <c r="FX359" s="109"/>
      <c r="FY359" s="109"/>
      <c r="FZ359" s="109"/>
      <c r="GA359" s="109"/>
      <c r="GB359" s="109"/>
      <c r="GC359" s="109"/>
      <c r="GD359" s="109"/>
      <c r="GE359" s="109"/>
      <c r="GF359" s="109"/>
      <c r="GG359" s="109"/>
      <c r="GH359" s="109"/>
      <c r="GI359" s="109"/>
      <c r="GJ359" s="109"/>
      <c r="GK359" s="109"/>
      <c r="GL359" s="109"/>
      <c r="GM359" s="109"/>
      <c r="GN359" s="109"/>
      <c r="GO359" s="109"/>
      <c r="GP359" s="109"/>
      <c r="GQ359" s="109"/>
      <c r="GR359" s="109"/>
      <c r="GS359" s="109"/>
      <c r="GT359" s="109"/>
      <c r="GU359" s="109"/>
      <c r="GV359" s="109"/>
      <c r="GW359" s="109"/>
      <c r="GX359" s="109"/>
      <c r="GY359" s="109"/>
      <c r="GZ359" s="109"/>
      <c r="HA359" s="109"/>
      <c r="HB359" s="109"/>
      <c r="HC359" s="109"/>
      <c r="HD359" s="109"/>
      <c r="HE359" s="109"/>
      <c r="HF359" s="109"/>
      <c r="HG359" s="109"/>
      <c r="HH359" s="109"/>
      <c r="HI359" s="109"/>
      <c r="HJ359" s="109"/>
      <c r="HK359" s="109"/>
      <c r="HL359" s="109"/>
      <c r="HM359" s="109"/>
      <c r="HN359" s="109"/>
      <c r="HO359" s="109"/>
      <c r="HP359" s="109"/>
      <c r="HQ359" s="109"/>
      <c r="HR359" s="109"/>
      <c r="HS359" s="109"/>
      <c r="HT359" s="109"/>
      <c r="HU359" s="109"/>
      <c r="HV359" s="109"/>
      <c r="HW359" s="109"/>
      <c r="HX359" s="109"/>
      <c r="HY359" s="109"/>
      <c r="HZ359" s="109"/>
      <c r="IA359" s="109"/>
      <c r="IB359" s="109"/>
      <c r="IC359" s="109"/>
      <c r="ID359" s="109"/>
      <c r="IE359" s="109"/>
      <c r="IF359" s="109"/>
      <c r="IG359" s="109"/>
      <c r="IH359" s="109"/>
      <c r="II359" s="109"/>
      <c r="IJ359" s="109"/>
      <c r="IK359" s="109"/>
      <c r="IL359" s="109"/>
      <c r="IM359" s="109"/>
      <c r="IN359" s="109"/>
      <c r="IO359" s="109"/>
      <c r="IP359" s="109"/>
      <c r="IQ359" s="109"/>
      <c r="IR359" s="109"/>
      <c r="IS359" s="109"/>
      <c r="IT359" s="109"/>
      <c r="IU359" s="109"/>
      <c r="IV359" s="109"/>
    </row>
    <row r="360" spans="1:256" s="107" customFormat="1" x14ac:dyDescent="0.2">
      <c r="A360" s="106"/>
      <c r="B360" s="106"/>
      <c r="E360" s="19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09"/>
      <c r="AL360" s="109"/>
      <c r="AM360" s="109"/>
      <c r="AN360" s="109"/>
      <c r="AO360" s="109"/>
      <c r="AP360" s="109"/>
      <c r="AQ360" s="109"/>
      <c r="AR360" s="109"/>
      <c r="AS360" s="109"/>
      <c r="AT360" s="109"/>
      <c r="AU360" s="109"/>
      <c r="AV360" s="109"/>
      <c r="AW360" s="109"/>
      <c r="AX360" s="109"/>
      <c r="AY360" s="109"/>
      <c r="AZ360" s="109"/>
      <c r="BA360" s="109"/>
      <c r="BB360" s="109"/>
      <c r="BC360" s="109"/>
      <c r="BD360" s="109"/>
      <c r="BE360" s="109"/>
      <c r="BF360" s="109"/>
      <c r="BG360" s="109"/>
      <c r="BH360" s="109"/>
      <c r="BI360" s="109"/>
      <c r="BJ360" s="109"/>
      <c r="BK360" s="109"/>
      <c r="BL360" s="109"/>
      <c r="BM360" s="109"/>
      <c r="BN360" s="109"/>
      <c r="BO360" s="109"/>
      <c r="BP360" s="109"/>
      <c r="BQ360" s="109"/>
      <c r="BR360" s="109"/>
      <c r="BS360" s="109"/>
      <c r="BT360" s="109"/>
      <c r="BU360" s="109"/>
      <c r="BV360" s="109"/>
      <c r="BW360" s="109"/>
      <c r="BX360" s="109"/>
      <c r="BY360" s="109"/>
      <c r="BZ360" s="109"/>
      <c r="CA360" s="109"/>
      <c r="CB360" s="109"/>
      <c r="CC360" s="109"/>
      <c r="CD360" s="109"/>
      <c r="CE360" s="109"/>
      <c r="CF360" s="109"/>
      <c r="CG360" s="109"/>
      <c r="CH360" s="109"/>
      <c r="CI360" s="109"/>
      <c r="CJ360" s="109"/>
      <c r="CK360" s="109"/>
      <c r="CL360" s="109"/>
      <c r="CM360" s="109"/>
      <c r="CN360" s="109"/>
      <c r="CO360" s="109"/>
      <c r="CP360" s="109"/>
      <c r="CQ360" s="109"/>
      <c r="CR360" s="109"/>
      <c r="CS360" s="109"/>
      <c r="CT360" s="109"/>
      <c r="CU360" s="109"/>
      <c r="CV360" s="109"/>
      <c r="CW360" s="109"/>
      <c r="CX360" s="109"/>
      <c r="CY360" s="109"/>
      <c r="CZ360" s="109"/>
      <c r="DA360" s="109"/>
      <c r="DB360" s="109"/>
      <c r="DC360" s="109"/>
      <c r="DD360" s="109"/>
      <c r="DE360" s="109"/>
      <c r="DF360" s="109"/>
      <c r="DG360" s="109"/>
      <c r="DH360" s="109"/>
      <c r="DI360" s="109"/>
      <c r="DJ360" s="109"/>
      <c r="DK360" s="109"/>
      <c r="DL360" s="109"/>
      <c r="DM360" s="109"/>
      <c r="DN360" s="109"/>
      <c r="DO360" s="109"/>
      <c r="DP360" s="109"/>
      <c r="DQ360" s="109"/>
      <c r="DR360" s="109"/>
      <c r="DS360" s="109"/>
      <c r="DT360" s="109"/>
      <c r="DU360" s="109"/>
      <c r="DV360" s="109"/>
      <c r="DW360" s="109"/>
      <c r="DX360" s="109"/>
      <c r="DY360" s="109"/>
      <c r="DZ360" s="109"/>
      <c r="EA360" s="109"/>
      <c r="EB360" s="109"/>
      <c r="EC360" s="109"/>
      <c r="ED360" s="109"/>
      <c r="EE360" s="109"/>
      <c r="EF360" s="109"/>
      <c r="EG360" s="109"/>
      <c r="EH360" s="109"/>
      <c r="EI360" s="109"/>
      <c r="EJ360" s="109"/>
      <c r="EK360" s="109"/>
      <c r="EL360" s="109"/>
      <c r="EM360" s="109"/>
      <c r="EN360" s="109"/>
      <c r="EO360" s="109"/>
      <c r="EP360" s="109"/>
      <c r="EQ360" s="109"/>
      <c r="ER360" s="109"/>
      <c r="ES360" s="109"/>
      <c r="ET360" s="109"/>
      <c r="EU360" s="109"/>
      <c r="EV360" s="109"/>
      <c r="EW360" s="109"/>
      <c r="EX360" s="109"/>
      <c r="EY360" s="109"/>
      <c r="EZ360" s="109"/>
      <c r="FA360" s="109"/>
      <c r="FB360" s="109"/>
      <c r="FC360" s="109"/>
      <c r="FD360" s="109"/>
      <c r="FE360" s="109"/>
      <c r="FF360" s="109"/>
      <c r="FG360" s="109"/>
      <c r="FH360" s="109"/>
      <c r="FI360" s="109"/>
      <c r="FJ360" s="109"/>
      <c r="FK360" s="109"/>
      <c r="FL360" s="109"/>
      <c r="FM360" s="109"/>
      <c r="FN360" s="109"/>
      <c r="FO360" s="109"/>
      <c r="FP360" s="109"/>
      <c r="FQ360" s="109"/>
      <c r="FR360" s="109"/>
      <c r="FS360" s="109"/>
      <c r="FT360" s="109"/>
      <c r="FU360" s="109"/>
      <c r="FV360" s="109"/>
      <c r="FW360" s="109"/>
      <c r="FX360" s="109"/>
      <c r="FY360" s="109"/>
      <c r="FZ360" s="109"/>
      <c r="GA360" s="109"/>
      <c r="GB360" s="109"/>
      <c r="GC360" s="109"/>
      <c r="GD360" s="109"/>
      <c r="GE360" s="109"/>
      <c r="GF360" s="109"/>
      <c r="GG360" s="109"/>
      <c r="GH360" s="109"/>
      <c r="GI360" s="109"/>
      <c r="GJ360" s="109"/>
      <c r="GK360" s="109"/>
      <c r="GL360" s="109"/>
      <c r="GM360" s="109"/>
      <c r="GN360" s="109"/>
      <c r="GO360" s="109"/>
      <c r="GP360" s="109"/>
      <c r="GQ360" s="109"/>
      <c r="GR360" s="109"/>
      <c r="GS360" s="109"/>
      <c r="GT360" s="109"/>
      <c r="GU360" s="109"/>
      <c r="GV360" s="109"/>
      <c r="GW360" s="109"/>
      <c r="GX360" s="109"/>
      <c r="GY360" s="109"/>
      <c r="GZ360" s="109"/>
      <c r="HA360" s="109"/>
      <c r="HB360" s="109"/>
      <c r="HC360" s="109"/>
      <c r="HD360" s="109"/>
      <c r="HE360" s="109"/>
      <c r="HF360" s="109"/>
      <c r="HG360" s="109"/>
      <c r="HH360" s="109"/>
      <c r="HI360" s="109"/>
      <c r="HJ360" s="109"/>
      <c r="HK360" s="109"/>
      <c r="HL360" s="109"/>
      <c r="HM360" s="109"/>
      <c r="HN360" s="109"/>
      <c r="HO360" s="109"/>
      <c r="HP360" s="109"/>
      <c r="HQ360" s="109"/>
      <c r="HR360" s="109"/>
      <c r="HS360" s="109"/>
      <c r="HT360" s="109"/>
      <c r="HU360" s="109"/>
      <c r="HV360" s="109"/>
      <c r="HW360" s="109"/>
      <c r="HX360" s="109"/>
      <c r="HY360" s="109"/>
      <c r="HZ360" s="109"/>
      <c r="IA360" s="109"/>
      <c r="IB360" s="109"/>
      <c r="IC360" s="109"/>
      <c r="ID360" s="109"/>
      <c r="IE360" s="109"/>
      <c r="IF360" s="109"/>
      <c r="IG360" s="109"/>
      <c r="IH360" s="109"/>
      <c r="II360" s="109"/>
      <c r="IJ360" s="109"/>
      <c r="IK360" s="109"/>
      <c r="IL360" s="109"/>
      <c r="IM360" s="109"/>
      <c r="IN360" s="109"/>
      <c r="IO360" s="109"/>
      <c r="IP360" s="109"/>
      <c r="IQ360" s="109"/>
      <c r="IR360" s="109"/>
      <c r="IS360" s="109"/>
      <c r="IT360" s="109"/>
      <c r="IU360" s="109"/>
      <c r="IV360" s="109"/>
    </row>
    <row r="361" spans="1:256" s="107" customFormat="1" x14ac:dyDescent="0.2">
      <c r="A361" s="106"/>
      <c r="B361" s="106"/>
      <c r="E361" s="19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9"/>
      <c r="AO361" s="109"/>
      <c r="AP361" s="109"/>
      <c r="AQ361" s="109"/>
      <c r="AR361" s="109"/>
      <c r="AS361" s="109"/>
      <c r="AT361" s="109"/>
      <c r="AU361" s="109"/>
      <c r="AV361" s="109"/>
      <c r="AW361" s="109"/>
      <c r="AX361" s="109"/>
      <c r="AY361" s="109"/>
      <c r="AZ361" s="109"/>
      <c r="BA361" s="109"/>
      <c r="BB361" s="109"/>
      <c r="BC361" s="109"/>
      <c r="BD361" s="109"/>
      <c r="BE361" s="109"/>
      <c r="BF361" s="109"/>
      <c r="BG361" s="109"/>
      <c r="BH361" s="109"/>
      <c r="BI361" s="109"/>
      <c r="BJ361" s="109"/>
      <c r="BK361" s="109"/>
      <c r="BL361" s="109"/>
      <c r="BM361" s="109"/>
      <c r="BN361" s="109"/>
      <c r="BO361" s="109"/>
      <c r="BP361" s="109"/>
      <c r="BQ361" s="109"/>
      <c r="BR361" s="109"/>
      <c r="BS361" s="109"/>
      <c r="BT361" s="109"/>
      <c r="BU361" s="109"/>
      <c r="BV361" s="109"/>
      <c r="BW361" s="109"/>
      <c r="BX361" s="109"/>
      <c r="BY361" s="109"/>
      <c r="BZ361" s="109"/>
      <c r="CA361" s="109"/>
      <c r="CB361" s="109"/>
      <c r="CC361" s="109"/>
      <c r="CD361" s="109"/>
      <c r="CE361" s="109"/>
      <c r="CF361" s="109"/>
      <c r="CG361" s="109"/>
      <c r="CH361" s="109"/>
      <c r="CI361" s="109"/>
      <c r="CJ361" s="109"/>
      <c r="CK361" s="109"/>
      <c r="CL361" s="109"/>
      <c r="CM361" s="109"/>
      <c r="CN361" s="109"/>
      <c r="CO361" s="109"/>
      <c r="CP361" s="109"/>
      <c r="CQ361" s="109"/>
      <c r="CR361" s="109"/>
      <c r="CS361" s="109"/>
      <c r="CT361" s="109"/>
      <c r="CU361" s="109"/>
      <c r="CV361" s="109"/>
      <c r="CW361" s="109"/>
      <c r="CX361" s="109"/>
      <c r="CY361" s="109"/>
      <c r="CZ361" s="109"/>
      <c r="DA361" s="109"/>
      <c r="DB361" s="109"/>
      <c r="DC361" s="109"/>
      <c r="DD361" s="109"/>
      <c r="DE361" s="109"/>
      <c r="DF361" s="109"/>
      <c r="DG361" s="109"/>
      <c r="DH361" s="109"/>
      <c r="DI361" s="109"/>
      <c r="DJ361" s="109"/>
      <c r="DK361" s="109"/>
      <c r="DL361" s="109"/>
      <c r="DM361" s="109"/>
      <c r="DN361" s="109"/>
      <c r="DO361" s="109"/>
      <c r="DP361" s="109"/>
      <c r="DQ361" s="109"/>
      <c r="DR361" s="109"/>
      <c r="DS361" s="109"/>
      <c r="DT361" s="109"/>
      <c r="DU361" s="109"/>
      <c r="DV361" s="109"/>
      <c r="DW361" s="109"/>
      <c r="DX361" s="109"/>
      <c r="DY361" s="109"/>
      <c r="DZ361" s="109"/>
      <c r="EA361" s="109"/>
      <c r="EB361" s="109"/>
      <c r="EC361" s="109"/>
      <c r="ED361" s="109"/>
      <c r="EE361" s="109"/>
      <c r="EF361" s="109"/>
      <c r="EG361" s="109"/>
      <c r="EH361" s="109"/>
      <c r="EI361" s="109"/>
      <c r="EJ361" s="109"/>
      <c r="EK361" s="109"/>
      <c r="EL361" s="109"/>
      <c r="EM361" s="109"/>
      <c r="EN361" s="109"/>
      <c r="EO361" s="109"/>
      <c r="EP361" s="109"/>
      <c r="EQ361" s="109"/>
      <c r="ER361" s="109"/>
      <c r="ES361" s="109"/>
      <c r="ET361" s="109"/>
      <c r="EU361" s="109"/>
      <c r="EV361" s="109"/>
      <c r="EW361" s="109"/>
      <c r="EX361" s="109"/>
      <c r="EY361" s="109"/>
      <c r="EZ361" s="109"/>
      <c r="FA361" s="109"/>
      <c r="FB361" s="109"/>
      <c r="FC361" s="109"/>
      <c r="FD361" s="109"/>
      <c r="FE361" s="109"/>
      <c r="FF361" s="109"/>
      <c r="FG361" s="109"/>
      <c r="FH361" s="109"/>
      <c r="FI361" s="109"/>
      <c r="FJ361" s="109"/>
      <c r="FK361" s="109"/>
      <c r="FL361" s="109"/>
      <c r="FM361" s="109"/>
      <c r="FN361" s="109"/>
      <c r="FO361" s="109"/>
      <c r="FP361" s="109"/>
      <c r="FQ361" s="109"/>
      <c r="FR361" s="109"/>
      <c r="FS361" s="109"/>
      <c r="FT361" s="109"/>
      <c r="FU361" s="109"/>
      <c r="FV361" s="109"/>
      <c r="FW361" s="109"/>
      <c r="FX361" s="109"/>
      <c r="FY361" s="109"/>
      <c r="FZ361" s="109"/>
      <c r="GA361" s="109"/>
      <c r="GB361" s="109"/>
      <c r="GC361" s="109"/>
      <c r="GD361" s="109"/>
      <c r="GE361" s="109"/>
      <c r="GF361" s="109"/>
      <c r="GG361" s="109"/>
      <c r="GH361" s="109"/>
      <c r="GI361" s="109"/>
      <c r="GJ361" s="109"/>
      <c r="GK361" s="109"/>
      <c r="GL361" s="109"/>
      <c r="GM361" s="109"/>
      <c r="GN361" s="109"/>
      <c r="GO361" s="109"/>
      <c r="GP361" s="109"/>
      <c r="GQ361" s="109"/>
      <c r="GR361" s="109"/>
      <c r="GS361" s="109"/>
      <c r="GT361" s="109"/>
      <c r="GU361" s="109"/>
      <c r="GV361" s="109"/>
      <c r="GW361" s="109"/>
      <c r="GX361" s="109"/>
      <c r="GY361" s="109"/>
      <c r="GZ361" s="109"/>
      <c r="HA361" s="109"/>
      <c r="HB361" s="109"/>
      <c r="HC361" s="109"/>
      <c r="HD361" s="109"/>
      <c r="HE361" s="109"/>
      <c r="HF361" s="109"/>
      <c r="HG361" s="109"/>
      <c r="HH361" s="109"/>
      <c r="HI361" s="109"/>
      <c r="HJ361" s="109"/>
      <c r="HK361" s="109"/>
      <c r="HL361" s="109"/>
      <c r="HM361" s="109"/>
      <c r="HN361" s="109"/>
      <c r="HO361" s="109"/>
      <c r="HP361" s="109"/>
      <c r="HQ361" s="109"/>
      <c r="HR361" s="109"/>
      <c r="HS361" s="109"/>
      <c r="HT361" s="109"/>
      <c r="HU361" s="109"/>
      <c r="HV361" s="109"/>
      <c r="HW361" s="109"/>
      <c r="HX361" s="109"/>
      <c r="HY361" s="109"/>
      <c r="HZ361" s="109"/>
      <c r="IA361" s="109"/>
      <c r="IB361" s="109"/>
      <c r="IC361" s="109"/>
      <c r="ID361" s="109"/>
      <c r="IE361" s="109"/>
      <c r="IF361" s="109"/>
      <c r="IG361" s="109"/>
      <c r="IH361" s="109"/>
      <c r="II361" s="109"/>
      <c r="IJ361" s="109"/>
      <c r="IK361" s="109"/>
      <c r="IL361" s="109"/>
      <c r="IM361" s="109"/>
      <c r="IN361" s="109"/>
      <c r="IO361" s="109"/>
      <c r="IP361" s="109"/>
      <c r="IQ361" s="109"/>
      <c r="IR361" s="109"/>
      <c r="IS361" s="109"/>
      <c r="IT361" s="109"/>
      <c r="IU361" s="109"/>
      <c r="IV361" s="109"/>
    </row>
    <row r="362" spans="1:256" s="107" customFormat="1" x14ac:dyDescent="0.2">
      <c r="A362" s="106"/>
      <c r="B362" s="106"/>
      <c r="E362" s="19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9"/>
      <c r="AO362" s="109"/>
      <c r="AP362" s="109"/>
      <c r="AQ362" s="109"/>
      <c r="AR362" s="109"/>
      <c r="AS362" s="109"/>
      <c r="AT362" s="109"/>
      <c r="AU362" s="109"/>
      <c r="AV362" s="109"/>
      <c r="AW362" s="109"/>
      <c r="AX362" s="109"/>
      <c r="AY362" s="109"/>
      <c r="AZ362" s="109"/>
      <c r="BA362" s="109"/>
      <c r="BB362" s="109"/>
      <c r="BC362" s="109"/>
      <c r="BD362" s="109"/>
      <c r="BE362" s="109"/>
      <c r="BF362" s="109"/>
      <c r="BG362" s="109"/>
      <c r="BH362" s="109"/>
      <c r="BI362" s="109"/>
      <c r="BJ362" s="109"/>
      <c r="BK362" s="109"/>
      <c r="BL362" s="109"/>
      <c r="BM362" s="109"/>
      <c r="BN362" s="109"/>
      <c r="BO362" s="109"/>
      <c r="BP362" s="109"/>
      <c r="BQ362" s="109"/>
      <c r="BR362" s="109"/>
      <c r="BS362" s="109"/>
      <c r="BT362" s="109"/>
      <c r="BU362" s="109"/>
      <c r="BV362" s="109"/>
      <c r="BW362" s="109"/>
      <c r="BX362" s="109"/>
      <c r="BY362" s="109"/>
      <c r="BZ362" s="109"/>
      <c r="CA362" s="109"/>
      <c r="CB362" s="109"/>
      <c r="CC362" s="109"/>
      <c r="CD362" s="109"/>
      <c r="CE362" s="109"/>
      <c r="CF362" s="109"/>
      <c r="CG362" s="109"/>
      <c r="CH362" s="109"/>
      <c r="CI362" s="109"/>
      <c r="CJ362" s="109"/>
      <c r="CK362" s="109"/>
      <c r="CL362" s="109"/>
      <c r="CM362" s="109"/>
      <c r="CN362" s="109"/>
      <c r="CO362" s="109"/>
      <c r="CP362" s="109"/>
      <c r="CQ362" s="109"/>
      <c r="CR362" s="109"/>
      <c r="CS362" s="109"/>
      <c r="CT362" s="109"/>
      <c r="CU362" s="109"/>
      <c r="CV362" s="109"/>
      <c r="CW362" s="109"/>
      <c r="CX362" s="109"/>
      <c r="CY362" s="109"/>
      <c r="CZ362" s="109"/>
      <c r="DA362" s="109"/>
      <c r="DB362" s="109"/>
      <c r="DC362" s="109"/>
      <c r="DD362" s="109"/>
      <c r="DE362" s="109"/>
      <c r="DF362" s="109"/>
      <c r="DG362" s="109"/>
      <c r="DH362" s="109"/>
      <c r="DI362" s="109"/>
      <c r="DJ362" s="109"/>
      <c r="DK362" s="109"/>
      <c r="DL362" s="109"/>
      <c r="DM362" s="109"/>
      <c r="DN362" s="109"/>
      <c r="DO362" s="109"/>
      <c r="DP362" s="109"/>
      <c r="DQ362" s="109"/>
      <c r="DR362" s="109"/>
      <c r="DS362" s="109"/>
      <c r="DT362" s="109"/>
      <c r="DU362" s="109"/>
      <c r="DV362" s="109"/>
      <c r="DW362" s="109"/>
      <c r="DX362" s="109"/>
      <c r="DY362" s="109"/>
      <c r="DZ362" s="109"/>
      <c r="EA362" s="109"/>
      <c r="EB362" s="109"/>
      <c r="EC362" s="109"/>
      <c r="ED362" s="109"/>
      <c r="EE362" s="109"/>
      <c r="EF362" s="109"/>
      <c r="EG362" s="109"/>
      <c r="EH362" s="109"/>
      <c r="EI362" s="109"/>
      <c r="EJ362" s="109"/>
      <c r="EK362" s="109"/>
      <c r="EL362" s="109"/>
      <c r="EM362" s="109"/>
      <c r="EN362" s="109"/>
      <c r="EO362" s="109"/>
      <c r="EP362" s="109"/>
      <c r="EQ362" s="109"/>
      <c r="ER362" s="109"/>
      <c r="ES362" s="109"/>
      <c r="ET362" s="109"/>
      <c r="EU362" s="109"/>
      <c r="EV362" s="109"/>
      <c r="EW362" s="109"/>
      <c r="EX362" s="109"/>
      <c r="EY362" s="109"/>
      <c r="EZ362" s="109"/>
      <c r="FA362" s="109"/>
      <c r="FB362" s="109"/>
      <c r="FC362" s="109"/>
      <c r="FD362" s="109"/>
      <c r="FE362" s="109"/>
      <c r="FF362" s="109"/>
      <c r="FG362" s="109"/>
      <c r="FH362" s="109"/>
      <c r="FI362" s="109"/>
      <c r="FJ362" s="109"/>
      <c r="FK362" s="109"/>
      <c r="FL362" s="109"/>
      <c r="FM362" s="109"/>
      <c r="FN362" s="109"/>
      <c r="FO362" s="109"/>
      <c r="FP362" s="109"/>
      <c r="FQ362" s="109"/>
      <c r="FR362" s="109"/>
      <c r="FS362" s="109"/>
      <c r="FT362" s="109"/>
      <c r="FU362" s="109"/>
      <c r="FV362" s="109"/>
      <c r="FW362" s="109"/>
      <c r="FX362" s="109"/>
      <c r="FY362" s="109"/>
      <c r="FZ362" s="109"/>
      <c r="GA362" s="109"/>
      <c r="GB362" s="109"/>
      <c r="GC362" s="109"/>
      <c r="GD362" s="109"/>
      <c r="GE362" s="109"/>
      <c r="GF362" s="109"/>
      <c r="GG362" s="109"/>
      <c r="GH362" s="109"/>
      <c r="GI362" s="109"/>
      <c r="GJ362" s="109"/>
      <c r="GK362" s="109"/>
      <c r="GL362" s="109"/>
      <c r="GM362" s="109"/>
      <c r="GN362" s="109"/>
      <c r="GO362" s="109"/>
      <c r="GP362" s="109"/>
      <c r="GQ362" s="109"/>
      <c r="GR362" s="109"/>
      <c r="GS362" s="109"/>
      <c r="GT362" s="109"/>
      <c r="GU362" s="109"/>
      <c r="GV362" s="109"/>
      <c r="GW362" s="109"/>
      <c r="GX362" s="109"/>
      <c r="GY362" s="109"/>
      <c r="GZ362" s="109"/>
      <c r="HA362" s="109"/>
      <c r="HB362" s="109"/>
      <c r="HC362" s="109"/>
      <c r="HD362" s="109"/>
      <c r="HE362" s="109"/>
      <c r="HF362" s="109"/>
      <c r="HG362" s="109"/>
      <c r="HH362" s="109"/>
      <c r="HI362" s="109"/>
      <c r="HJ362" s="109"/>
      <c r="HK362" s="109"/>
      <c r="HL362" s="109"/>
      <c r="HM362" s="109"/>
      <c r="HN362" s="109"/>
      <c r="HO362" s="109"/>
      <c r="HP362" s="109"/>
      <c r="HQ362" s="109"/>
      <c r="HR362" s="109"/>
      <c r="HS362" s="109"/>
      <c r="HT362" s="109"/>
      <c r="HU362" s="109"/>
      <c r="HV362" s="109"/>
      <c r="HW362" s="109"/>
      <c r="HX362" s="109"/>
      <c r="HY362" s="109"/>
      <c r="HZ362" s="109"/>
      <c r="IA362" s="109"/>
      <c r="IB362" s="109"/>
      <c r="IC362" s="109"/>
      <c r="ID362" s="109"/>
      <c r="IE362" s="109"/>
      <c r="IF362" s="109"/>
      <c r="IG362" s="109"/>
      <c r="IH362" s="109"/>
      <c r="II362" s="109"/>
      <c r="IJ362" s="109"/>
      <c r="IK362" s="109"/>
      <c r="IL362" s="109"/>
      <c r="IM362" s="109"/>
      <c r="IN362" s="109"/>
      <c r="IO362" s="109"/>
      <c r="IP362" s="109"/>
      <c r="IQ362" s="109"/>
      <c r="IR362" s="109"/>
      <c r="IS362" s="109"/>
      <c r="IT362" s="109"/>
      <c r="IU362" s="109"/>
      <c r="IV362" s="109"/>
    </row>
    <row r="363" spans="1:256" s="107" customFormat="1" x14ac:dyDescent="0.2">
      <c r="A363" s="106"/>
      <c r="B363" s="106"/>
      <c r="E363" s="19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9"/>
      <c r="AO363" s="109"/>
      <c r="AP363" s="109"/>
      <c r="AQ363" s="109"/>
      <c r="AR363" s="109"/>
      <c r="AS363" s="109"/>
      <c r="AT363" s="109"/>
      <c r="AU363" s="109"/>
      <c r="AV363" s="109"/>
      <c r="AW363" s="109"/>
      <c r="AX363" s="109"/>
      <c r="AY363" s="109"/>
      <c r="AZ363" s="109"/>
      <c r="BA363" s="109"/>
      <c r="BB363" s="109"/>
      <c r="BC363" s="109"/>
      <c r="BD363" s="109"/>
      <c r="BE363" s="109"/>
      <c r="BF363" s="109"/>
      <c r="BG363" s="109"/>
      <c r="BH363" s="109"/>
      <c r="BI363" s="109"/>
      <c r="BJ363" s="109"/>
      <c r="BK363" s="109"/>
      <c r="BL363" s="109"/>
      <c r="BM363" s="109"/>
      <c r="BN363" s="109"/>
      <c r="BO363" s="109"/>
      <c r="BP363" s="109"/>
      <c r="BQ363" s="109"/>
      <c r="BR363" s="109"/>
      <c r="BS363" s="109"/>
      <c r="BT363" s="109"/>
      <c r="BU363" s="109"/>
      <c r="BV363" s="109"/>
      <c r="BW363" s="109"/>
      <c r="BX363" s="109"/>
      <c r="BY363" s="109"/>
      <c r="BZ363" s="109"/>
      <c r="CA363" s="109"/>
      <c r="CB363" s="109"/>
      <c r="CC363" s="109"/>
      <c r="CD363" s="109"/>
      <c r="CE363" s="109"/>
      <c r="CF363" s="109"/>
      <c r="CG363" s="109"/>
      <c r="CH363" s="109"/>
      <c r="CI363" s="109"/>
      <c r="CJ363" s="109"/>
      <c r="CK363" s="109"/>
      <c r="CL363" s="109"/>
      <c r="CM363" s="109"/>
      <c r="CN363" s="109"/>
      <c r="CO363" s="109"/>
      <c r="CP363" s="109"/>
      <c r="CQ363" s="109"/>
      <c r="CR363" s="109"/>
      <c r="CS363" s="109"/>
      <c r="CT363" s="109"/>
      <c r="CU363" s="109"/>
      <c r="CV363" s="109"/>
      <c r="CW363" s="109"/>
      <c r="CX363" s="109"/>
      <c r="CY363" s="109"/>
      <c r="CZ363" s="109"/>
      <c r="DA363" s="109"/>
      <c r="DB363" s="109"/>
      <c r="DC363" s="109"/>
      <c r="DD363" s="109"/>
      <c r="DE363" s="109"/>
      <c r="DF363" s="109"/>
      <c r="DG363" s="109"/>
      <c r="DH363" s="109"/>
      <c r="DI363" s="109"/>
      <c r="DJ363" s="109"/>
      <c r="DK363" s="109"/>
      <c r="DL363" s="109"/>
      <c r="DM363" s="109"/>
      <c r="DN363" s="109"/>
      <c r="DO363" s="109"/>
      <c r="DP363" s="109"/>
      <c r="DQ363" s="109"/>
      <c r="DR363" s="109"/>
      <c r="DS363" s="109"/>
      <c r="DT363" s="109"/>
      <c r="DU363" s="109"/>
      <c r="DV363" s="109"/>
      <c r="DW363" s="109"/>
      <c r="DX363" s="109"/>
      <c r="DY363" s="109"/>
      <c r="DZ363" s="109"/>
      <c r="EA363" s="109"/>
      <c r="EB363" s="109"/>
      <c r="EC363" s="109"/>
      <c r="ED363" s="109"/>
      <c r="EE363" s="109"/>
      <c r="EF363" s="109"/>
      <c r="EG363" s="109"/>
      <c r="EH363" s="109"/>
      <c r="EI363" s="109"/>
      <c r="EJ363" s="109"/>
      <c r="EK363" s="109"/>
      <c r="EL363" s="109"/>
      <c r="EM363" s="109"/>
      <c r="EN363" s="109"/>
      <c r="EO363" s="109"/>
      <c r="EP363" s="109"/>
      <c r="EQ363" s="109"/>
      <c r="ER363" s="109"/>
      <c r="ES363" s="109"/>
      <c r="ET363" s="109"/>
      <c r="EU363" s="109"/>
      <c r="EV363" s="109"/>
      <c r="EW363" s="109"/>
      <c r="EX363" s="109"/>
      <c r="EY363" s="109"/>
      <c r="EZ363" s="109"/>
      <c r="FA363" s="109"/>
      <c r="FB363" s="109"/>
      <c r="FC363" s="109"/>
      <c r="FD363" s="109"/>
      <c r="FE363" s="109"/>
      <c r="FF363" s="109"/>
      <c r="FG363" s="109"/>
      <c r="FH363" s="109"/>
      <c r="FI363" s="109"/>
      <c r="FJ363" s="109"/>
      <c r="FK363" s="109"/>
      <c r="FL363" s="109"/>
      <c r="FM363" s="109"/>
      <c r="FN363" s="109"/>
      <c r="FO363" s="109"/>
      <c r="FP363" s="109"/>
      <c r="FQ363" s="109"/>
      <c r="FR363" s="109"/>
      <c r="FS363" s="109"/>
      <c r="FT363" s="109"/>
      <c r="FU363" s="109"/>
      <c r="FV363" s="109"/>
      <c r="FW363" s="109"/>
      <c r="FX363" s="109"/>
      <c r="FY363" s="109"/>
      <c r="FZ363" s="109"/>
      <c r="GA363" s="109"/>
      <c r="GB363" s="109"/>
      <c r="GC363" s="109"/>
      <c r="GD363" s="109"/>
      <c r="GE363" s="109"/>
      <c r="GF363" s="109"/>
      <c r="GG363" s="109"/>
      <c r="GH363" s="109"/>
      <c r="GI363" s="109"/>
      <c r="GJ363" s="109"/>
      <c r="GK363" s="109"/>
      <c r="GL363" s="109"/>
      <c r="GM363" s="109"/>
      <c r="GN363" s="109"/>
      <c r="GO363" s="109"/>
      <c r="GP363" s="109"/>
      <c r="GQ363" s="109"/>
      <c r="GR363" s="109"/>
      <c r="GS363" s="109"/>
      <c r="GT363" s="109"/>
      <c r="GU363" s="109"/>
      <c r="GV363" s="109"/>
      <c r="GW363" s="109"/>
      <c r="GX363" s="109"/>
      <c r="GY363" s="109"/>
      <c r="GZ363" s="109"/>
      <c r="HA363" s="109"/>
      <c r="HB363" s="109"/>
      <c r="HC363" s="109"/>
      <c r="HD363" s="109"/>
      <c r="HE363" s="109"/>
      <c r="HF363" s="109"/>
      <c r="HG363" s="109"/>
      <c r="HH363" s="109"/>
      <c r="HI363" s="109"/>
      <c r="HJ363" s="109"/>
      <c r="HK363" s="109"/>
      <c r="HL363" s="109"/>
      <c r="HM363" s="109"/>
      <c r="HN363" s="109"/>
      <c r="HO363" s="109"/>
      <c r="HP363" s="109"/>
      <c r="HQ363" s="109"/>
      <c r="HR363" s="109"/>
      <c r="HS363" s="109"/>
      <c r="HT363" s="109"/>
      <c r="HU363" s="109"/>
      <c r="HV363" s="109"/>
      <c r="HW363" s="109"/>
      <c r="HX363" s="109"/>
      <c r="HY363" s="109"/>
      <c r="HZ363" s="109"/>
      <c r="IA363" s="109"/>
      <c r="IB363" s="109"/>
      <c r="IC363" s="109"/>
      <c r="ID363" s="109"/>
      <c r="IE363" s="109"/>
      <c r="IF363" s="109"/>
      <c r="IG363" s="109"/>
      <c r="IH363" s="109"/>
      <c r="II363" s="109"/>
      <c r="IJ363" s="109"/>
      <c r="IK363" s="109"/>
      <c r="IL363" s="109"/>
      <c r="IM363" s="109"/>
      <c r="IN363" s="109"/>
      <c r="IO363" s="109"/>
      <c r="IP363" s="109"/>
      <c r="IQ363" s="109"/>
      <c r="IR363" s="109"/>
      <c r="IS363" s="109"/>
      <c r="IT363" s="109"/>
      <c r="IU363" s="109"/>
      <c r="IV363" s="109"/>
    </row>
    <row r="364" spans="1:256" s="107" customFormat="1" x14ac:dyDescent="0.2">
      <c r="A364" s="106"/>
      <c r="B364" s="106"/>
      <c r="E364" s="19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09"/>
      <c r="AL364" s="109"/>
      <c r="AM364" s="109"/>
      <c r="AN364" s="109"/>
      <c r="AO364" s="109"/>
      <c r="AP364" s="109"/>
      <c r="AQ364" s="109"/>
      <c r="AR364" s="109"/>
      <c r="AS364" s="109"/>
      <c r="AT364" s="109"/>
      <c r="AU364" s="109"/>
      <c r="AV364" s="109"/>
      <c r="AW364" s="109"/>
      <c r="AX364" s="109"/>
      <c r="AY364" s="109"/>
      <c r="AZ364" s="109"/>
      <c r="BA364" s="109"/>
      <c r="BB364" s="109"/>
      <c r="BC364" s="109"/>
      <c r="BD364" s="109"/>
      <c r="BE364" s="109"/>
      <c r="BF364" s="109"/>
      <c r="BG364" s="109"/>
      <c r="BH364" s="109"/>
      <c r="BI364" s="109"/>
      <c r="BJ364" s="109"/>
      <c r="BK364" s="109"/>
      <c r="BL364" s="109"/>
      <c r="BM364" s="109"/>
      <c r="BN364" s="109"/>
      <c r="BO364" s="109"/>
      <c r="BP364" s="109"/>
      <c r="BQ364" s="109"/>
      <c r="BR364" s="109"/>
      <c r="BS364" s="109"/>
      <c r="BT364" s="109"/>
      <c r="BU364" s="109"/>
      <c r="BV364" s="109"/>
      <c r="BW364" s="109"/>
      <c r="BX364" s="109"/>
      <c r="BY364" s="109"/>
      <c r="BZ364" s="109"/>
      <c r="CA364" s="109"/>
      <c r="CB364" s="109"/>
      <c r="CC364" s="109"/>
      <c r="CD364" s="109"/>
      <c r="CE364" s="109"/>
      <c r="CF364" s="109"/>
      <c r="CG364" s="109"/>
      <c r="CH364" s="109"/>
      <c r="CI364" s="109"/>
      <c r="CJ364" s="109"/>
      <c r="CK364" s="109"/>
      <c r="CL364" s="109"/>
      <c r="CM364" s="109"/>
      <c r="CN364" s="109"/>
      <c r="CO364" s="109"/>
      <c r="CP364" s="109"/>
      <c r="CQ364" s="109"/>
      <c r="CR364" s="109"/>
      <c r="CS364" s="109"/>
      <c r="CT364" s="109"/>
      <c r="CU364" s="109"/>
      <c r="CV364" s="109"/>
      <c r="CW364" s="109"/>
      <c r="CX364" s="109"/>
      <c r="CY364" s="109"/>
      <c r="CZ364" s="109"/>
      <c r="DA364" s="109"/>
      <c r="DB364" s="109"/>
      <c r="DC364" s="109"/>
      <c r="DD364" s="109"/>
      <c r="DE364" s="109"/>
      <c r="DF364" s="109"/>
      <c r="DG364" s="109"/>
      <c r="DH364" s="109"/>
      <c r="DI364" s="109"/>
      <c r="DJ364" s="109"/>
      <c r="DK364" s="109"/>
      <c r="DL364" s="109"/>
      <c r="DM364" s="109"/>
      <c r="DN364" s="109"/>
      <c r="DO364" s="109"/>
      <c r="DP364" s="109"/>
      <c r="DQ364" s="109"/>
      <c r="DR364" s="109"/>
      <c r="DS364" s="109"/>
      <c r="DT364" s="109"/>
      <c r="DU364" s="109"/>
      <c r="DV364" s="109"/>
      <c r="DW364" s="109"/>
      <c r="DX364" s="109"/>
      <c r="DY364" s="109"/>
      <c r="DZ364" s="109"/>
      <c r="EA364" s="109"/>
      <c r="EB364" s="109"/>
      <c r="EC364" s="109"/>
      <c r="ED364" s="109"/>
      <c r="EE364" s="109"/>
      <c r="EF364" s="109"/>
      <c r="EG364" s="109"/>
      <c r="EH364" s="109"/>
      <c r="EI364" s="109"/>
      <c r="EJ364" s="109"/>
      <c r="EK364" s="109"/>
      <c r="EL364" s="109"/>
      <c r="EM364" s="109"/>
      <c r="EN364" s="109"/>
      <c r="EO364" s="109"/>
      <c r="EP364" s="109"/>
      <c r="EQ364" s="109"/>
      <c r="ER364" s="109"/>
      <c r="ES364" s="109"/>
      <c r="ET364" s="109"/>
      <c r="EU364" s="109"/>
      <c r="EV364" s="109"/>
      <c r="EW364" s="109"/>
      <c r="EX364" s="109"/>
      <c r="EY364" s="109"/>
      <c r="EZ364" s="109"/>
      <c r="FA364" s="109"/>
      <c r="FB364" s="109"/>
      <c r="FC364" s="109"/>
      <c r="FD364" s="109"/>
      <c r="FE364" s="109"/>
      <c r="FF364" s="109"/>
      <c r="FG364" s="109"/>
      <c r="FH364" s="109"/>
      <c r="FI364" s="109"/>
      <c r="FJ364" s="109"/>
      <c r="FK364" s="109"/>
      <c r="FL364" s="109"/>
      <c r="FM364" s="109"/>
      <c r="FN364" s="109"/>
      <c r="FO364" s="109"/>
      <c r="FP364" s="109"/>
      <c r="FQ364" s="109"/>
      <c r="FR364" s="109"/>
      <c r="FS364" s="109"/>
      <c r="FT364" s="109"/>
      <c r="FU364" s="109"/>
      <c r="FV364" s="109"/>
      <c r="FW364" s="109"/>
      <c r="FX364" s="109"/>
      <c r="FY364" s="109"/>
      <c r="FZ364" s="109"/>
      <c r="GA364" s="109"/>
      <c r="GB364" s="109"/>
      <c r="GC364" s="109"/>
      <c r="GD364" s="109"/>
      <c r="GE364" s="109"/>
      <c r="GF364" s="109"/>
      <c r="GG364" s="109"/>
      <c r="GH364" s="109"/>
      <c r="GI364" s="109"/>
      <c r="GJ364" s="109"/>
      <c r="GK364" s="109"/>
      <c r="GL364" s="109"/>
      <c r="GM364" s="109"/>
      <c r="GN364" s="109"/>
      <c r="GO364" s="109"/>
      <c r="GP364" s="109"/>
      <c r="GQ364" s="109"/>
      <c r="GR364" s="109"/>
      <c r="GS364" s="109"/>
      <c r="GT364" s="109"/>
      <c r="GU364" s="109"/>
      <c r="GV364" s="109"/>
      <c r="GW364" s="109"/>
      <c r="GX364" s="109"/>
      <c r="GY364" s="109"/>
      <c r="GZ364" s="109"/>
      <c r="HA364" s="109"/>
      <c r="HB364" s="109"/>
      <c r="HC364" s="109"/>
      <c r="HD364" s="109"/>
      <c r="HE364" s="109"/>
      <c r="HF364" s="109"/>
      <c r="HG364" s="109"/>
      <c r="HH364" s="109"/>
      <c r="HI364" s="109"/>
      <c r="HJ364" s="109"/>
      <c r="HK364" s="109"/>
      <c r="HL364" s="109"/>
      <c r="HM364" s="109"/>
      <c r="HN364" s="109"/>
      <c r="HO364" s="109"/>
      <c r="HP364" s="109"/>
      <c r="HQ364" s="109"/>
      <c r="HR364" s="109"/>
      <c r="HS364" s="109"/>
      <c r="HT364" s="109"/>
      <c r="HU364" s="109"/>
      <c r="HV364" s="109"/>
      <c r="HW364" s="109"/>
      <c r="HX364" s="109"/>
      <c r="HY364" s="109"/>
      <c r="HZ364" s="109"/>
      <c r="IA364" s="109"/>
      <c r="IB364" s="109"/>
      <c r="IC364" s="109"/>
      <c r="ID364" s="109"/>
      <c r="IE364" s="109"/>
      <c r="IF364" s="109"/>
      <c r="IG364" s="109"/>
      <c r="IH364" s="109"/>
      <c r="II364" s="109"/>
      <c r="IJ364" s="109"/>
      <c r="IK364" s="109"/>
      <c r="IL364" s="109"/>
      <c r="IM364" s="109"/>
      <c r="IN364" s="109"/>
      <c r="IO364" s="109"/>
      <c r="IP364" s="109"/>
      <c r="IQ364" s="109"/>
      <c r="IR364" s="109"/>
      <c r="IS364" s="109"/>
      <c r="IT364" s="109"/>
      <c r="IU364" s="109"/>
      <c r="IV364" s="109"/>
    </row>
    <row r="365" spans="1:256" s="107" customFormat="1" x14ac:dyDescent="0.2">
      <c r="A365" s="106"/>
      <c r="B365" s="106"/>
      <c r="E365" s="199"/>
      <c r="H365" s="109"/>
      <c r="I365" s="109"/>
      <c r="J365" s="109"/>
      <c r="K365" s="109"/>
      <c r="L365" s="109"/>
      <c r="M365" s="109"/>
      <c r="N365" s="109"/>
      <c r="O365" s="109"/>
      <c r="P365" s="109"/>
      <c r="Q365" s="109"/>
      <c r="R365" s="109"/>
      <c r="S365" s="109"/>
      <c r="T365" s="109"/>
      <c r="U365" s="109"/>
      <c r="V365" s="109"/>
      <c r="W365" s="109"/>
      <c r="X365" s="109"/>
      <c r="Y365" s="109"/>
      <c r="Z365" s="109"/>
      <c r="AA365" s="109"/>
      <c r="AB365" s="109"/>
      <c r="AC365" s="109"/>
      <c r="AD365" s="109"/>
      <c r="AE365" s="109"/>
      <c r="AF365" s="109"/>
      <c r="AG365" s="109"/>
      <c r="AH365" s="109"/>
      <c r="AI365" s="109"/>
      <c r="AJ365" s="109"/>
      <c r="AK365" s="109"/>
      <c r="AL365" s="109"/>
      <c r="AM365" s="109"/>
      <c r="AN365" s="109"/>
      <c r="AO365" s="109"/>
      <c r="AP365" s="109"/>
      <c r="AQ365" s="109"/>
      <c r="AR365" s="109"/>
      <c r="AS365" s="109"/>
      <c r="AT365" s="109"/>
      <c r="AU365" s="109"/>
      <c r="AV365" s="109"/>
      <c r="AW365" s="109"/>
      <c r="AX365" s="109"/>
      <c r="AY365" s="109"/>
      <c r="AZ365" s="109"/>
      <c r="BA365" s="109"/>
      <c r="BB365" s="109"/>
      <c r="BC365" s="109"/>
      <c r="BD365" s="109"/>
      <c r="BE365" s="109"/>
      <c r="BF365" s="109"/>
      <c r="BG365" s="109"/>
      <c r="BH365" s="109"/>
      <c r="BI365" s="109"/>
      <c r="BJ365" s="109"/>
      <c r="BK365" s="109"/>
      <c r="BL365" s="109"/>
      <c r="BM365" s="109"/>
      <c r="BN365" s="109"/>
      <c r="BO365" s="109"/>
      <c r="BP365" s="109"/>
      <c r="BQ365" s="109"/>
      <c r="BR365" s="109"/>
      <c r="BS365" s="109"/>
      <c r="BT365" s="109"/>
      <c r="BU365" s="109"/>
      <c r="BV365" s="109"/>
      <c r="BW365" s="109"/>
      <c r="BX365" s="109"/>
      <c r="BY365" s="109"/>
      <c r="BZ365" s="109"/>
      <c r="CA365" s="109"/>
      <c r="CB365" s="109"/>
      <c r="CC365" s="109"/>
      <c r="CD365" s="109"/>
      <c r="CE365" s="109"/>
      <c r="CF365" s="109"/>
      <c r="CG365" s="109"/>
      <c r="CH365" s="109"/>
      <c r="CI365" s="109"/>
      <c r="CJ365" s="109"/>
      <c r="CK365" s="109"/>
      <c r="CL365" s="109"/>
      <c r="CM365" s="109"/>
      <c r="CN365" s="109"/>
      <c r="CO365" s="109"/>
      <c r="CP365" s="109"/>
      <c r="CQ365" s="109"/>
      <c r="CR365" s="109"/>
      <c r="CS365" s="109"/>
      <c r="CT365" s="109"/>
      <c r="CU365" s="109"/>
      <c r="CV365" s="109"/>
      <c r="CW365" s="109"/>
      <c r="CX365" s="109"/>
      <c r="CY365" s="109"/>
      <c r="CZ365" s="109"/>
      <c r="DA365" s="109"/>
      <c r="DB365" s="109"/>
      <c r="DC365" s="109"/>
      <c r="DD365" s="109"/>
      <c r="DE365" s="109"/>
      <c r="DF365" s="109"/>
      <c r="DG365" s="109"/>
      <c r="DH365" s="109"/>
      <c r="DI365" s="109"/>
      <c r="DJ365" s="109"/>
      <c r="DK365" s="109"/>
      <c r="DL365" s="109"/>
      <c r="DM365" s="109"/>
      <c r="DN365" s="109"/>
      <c r="DO365" s="109"/>
      <c r="DP365" s="109"/>
      <c r="DQ365" s="109"/>
      <c r="DR365" s="109"/>
      <c r="DS365" s="109"/>
      <c r="DT365" s="109"/>
      <c r="DU365" s="109"/>
      <c r="DV365" s="109"/>
      <c r="DW365" s="109"/>
      <c r="DX365" s="109"/>
      <c r="DY365" s="109"/>
      <c r="DZ365" s="109"/>
      <c r="EA365" s="109"/>
      <c r="EB365" s="109"/>
      <c r="EC365" s="109"/>
      <c r="ED365" s="109"/>
      <c r="EE365" s="109"/>
      <c r="EF365" s="109"/>
      <c r="EG365" s="109"/>
      <c r="EH365" s="109"/>
      <c r="EI365" s="109"/>
      <c r="EJ365" s="109"/>
      <c r="EK365" s="109"/>
      <c r="EL365" s="109"/>
      <c r="EM365" s="109"/>
      <c r="EN365" s="109"/>
      <c r="EO365" s="109"/>
      <c r="EP365" s="109"/>
      <c r="EQ365" s="109"/>
      <c r="ER365" s="109"/>
      <c r="ES365" s="109"/>
      <c r="ET365" s="109"/>
      <c r="EU365" s="109"/>
      <c r="EV365" s="109"/>
      <c r="EW365" s="109"/>
      <c r="EX365" s="109"/>
      <c r="EY365" s="109"/>
      <c r="EZ365" s="109"/>
      <c r="FA365" s="109"/>
      <c r="FB365" s="109"/>
      <c r="FC365" s="109"/>
      <c r="FD365" s="109"/>
      <c r="FE365" s="109"/>
      <c r="FF365" s="109"/>
      <c r="FG365" s="109"/>
      <c r="FH365" s="109"/>
      <c r="FI365" s="109"/>
      <c r="FJ365" s="109"/>
      <c r="FK365" s="109"/>
      <c r="FL365" s="109"/>
      <c r="FM365" s="109"/>
      <c r="FN365" s="109"/>
      <c r="FO365" s="109"/>
      <c r="FP365" s="109"/>
      <c r="FQ365" s="109"/>
      <c r="FR365" s="109"/>
      <c r="FS365" s="109"/>
      <c r="FT365" s="109"/>
      <c r="FU365" s="109"/>
      <c r="FV365" s="109"/>
      <c r="FW365" s="109"/>
      <c r="FX365" s="109"/>
      <c r="FY365" s="109"/>
      <c r="FZ365" s="109"/>
      <c r="GA365" s="109"/>
      <c r="GB365" s="109"/>
      <c r="GC365" s="109"/>
      <c r="GD365" s="109"/>
      <c r="GE365" s="109"/>
      <c r="GF365" s="109"/>
      <c r="GG365" s="109"/>
      <c r="GH365" s="109"/>
      <c r="GI365" s="109"/>
      <c r="GJ365" s="109"/>
      <c r="GK365" s="109"/>
      <c r="GL365" s="109"/>
      <c r="GM365" s="109"/>
      <c r="GN365" s="109"/>
      <c r="GO365" s="109"/>
      <c r="GP365" s="109"/>
      <c r="GQ365" s="109"/>
      <c r="GR365" s="109"/>
      <c r="GS365" s="109"/>
      <c r="GT365" s="109"/>
      <c r="GU365" s="109"/>
      <c r="GV365" s="109"/>
      <c r="GW365" s="109"/>
      <c r="GX365" s="109"/>
      <c r="GY365" s="109"/>
      <c r="GZ365" s="109"/>
      <c r="HA365" s="109"/>
      <c r="HB365" s="109"/>
      <c r="HC365" s="109"/>
      <c r="HD365" s="109"/>
      <c r="HE365" s="109"/>
      <c r="HF365" s="109"/>
      <c r="HG365" s="109"/>
      <c r="HH365" s="109"/>
      <c r="HI365" s="109"/>
      <c r="HJ365" s="109"/>
      <c r="HK365" s="109"/>
      <c r="HL365" s="109"/>
      <c r="HM365" s="109"/>
      <c r="HN365" s="109"/>
      <c r="HO365" s="109"/>
      <c r="HP365" s="109"/>
      <c r="HQ365" s="109"/>
      <c r="HR365" s="109"/>
      <c r="HS365" s="109"/>
      <c r="HT365" s="109"/>
      <c r="HU365" s="109"/>
      <c r="HV365" s="109"/>
      <c r="HW365" s="109"/>
      <c r="HX365" s="109"/>
      <c r="HY365" s="109"/>
      <c r="HZ365" s="109"/>
      <c r="IA365" s="109"/>
      <c r="IB365" s="109"/>
      <c r="IC365" s="109"/>
      <c r="ID365" s="109"/>
      <c r="IE365" s="109"/>
      <c r="IF365" s="109"/>
      <c r="IG365" s="109"/>
      <c r="IH365" s="109"/>
      <c r="II365" s="109"/>
      <c r="IJ365" s="109"/>
      <c r="IK365" s="109"/>
      <c r="IL365" s="109"/>
      <c r="IM365" s="109"/>
      <c r="IN365" s="109"/>
      <c r="IO365" s="109"/>
      <c r="IP365" s="109"/>
      <c r="IQ365" s="109"/>
      <c r="IR365" s="109"/>
      <c r="IS365" s="109"/>
      <c r="IT365" s="109"/>
      <c r="IU365" s="109"/>
      <c r="IV365" s="109"/>
    </row>
    <row r="366" spans="1:256" s="107" customFormat="1" x14ac:dyDescent="0.2">
      <c r="A366" s="106"/>
      <c r="B366" s="106"/>
      <c r="E366" s="199"/>
      <c r="H366" s="109"/>
      <c r="I366" s="109"/>
      <c r="J366" s="109"/>
      <c r="K366" s="109"/>
      <c r="L366" s="109"/>
      <c r="M366" s="109"/>
      <c r="N366" s="109"/>
      <c r="O366" s="109"/>
      <c r="P366" s="109"/>
      <c r="Q366" s="109"/>
      <c r="R366" s="109"/>
      <c r="S366" s="109"/>
      <c r="T366" s="109"/>
      <c r="U366" s="109"/>
      <c r="V366" s="109"/>
      <c r="W366" s="109"/>
      <c r="X366" s="109"/>
      <c r="Y366" s="109"/>
      <c r="Z366" s="109"/>
      <c r="AA366" s="109"/>
      <c r="AB366" s="109"/>
      <c r="AC366" s="109"/>
      <c r="AD366" s="109"/>
      <c r="AE366" s="109"/>
      <c r="AF366" s="109"/>
      <c r="AG366" s="109"/>
      <c r="AH366" s="109"/>
      <c r="AI366" s="109"/>
      <c r="AJ366" s="109"/>
      <c r="AK366" s="109"/>
      <c r="AL366" s="109"/>
      <c r="AM366" s="109"/>
      <c r="AN366" s="109"/>
      <c r="AO366" s="109"/>
      <c r="AP366" s="109"/>
      <c r="AQ366" s="109"/>
      <c r="AR366" s="109"/>
      <c r="AS366" s="109"/>
      <c r="AT366" s="109"/>
      <c r="AU366" s="109"/>
      <c r="AV366" s="109"/>
      <c r="AW366" s="109"/>
      <c r="AX366" s="109"/>
      <c r="AY366" s="109"/>
      <c r="AZ366" s="109"/>
      <c r="BA366" s="109"/>
      <c r="BB366" s="109"/>
      <c r="BC366" s="109"/>
      <c r="BD366" s="109"/>
      <c r="BE366" s="109"/>
      <c r="BF366" s="109"/>
      <c r="BG366" s="109"/>
      <c r="BH366" s="109"/>
      <c r="BI366" s="109"/>
      <c r="BJ366" s="109"/>
      <c r="BK366" s="109"/>
      <c r="BL366" s="109"/>
      <c r="BM366" s="109"/>
      <c r="BN366" s="109"/>
      <c r="BO366" s="109"/>
      <c r="BP366" s="109"/>
      <c r="BQ366" s="109"/>
      <c r="BR366" s="109"/>
      <c r="BS366" s="109"/>
      <c r="BT366" s="109"/>
      <c r="BU366" s="109"/>
      <c r="BV366" s="109"/>
      <c r="BW366" s="109"/>
      <c r="BX366" s="109"/>
      <c r="BY366" s="109"/>
      <c r="BZ366" s="109"/>
      <c r="CA366" s="109"/>
      <c r="CB366" s="109"/>
      <c r="CC366" s="109"/>
      <c r="CD366" s="109"/>
      <c r="CE366" s="109"/>
      <c r="CF366" s="109"/>
      <c r="CG366" s="109"/>
      <c r="CH366" s="109"/>
      <c r="CI366" s="109"/>
      <c r="CJ366" s="109"/>
      <c r="CK366" s="109"/>
      <c r="CL366" s="109"/>
      <c r="CM366" s="109"/>
      <c r="CN366" s="109"/>
      <c r="CO366" s="109"/>
      <c r="CP366" s="109"/>
      <c r="CQ366" s="109"/>
      <c r="CR366" s="109"/>
      <c r="CS366" s="109"/>
      <c r="CT366" s="109"/>
      <c r="CU366" s="109"/>
      <c r="CV366" s="109"/>
      <c r="CW366" s="109"/>
      <c r="CX366" s="109"/>
      <c r="CY366" s="109"/>
      <c r="CZ366" s="109"/>
      <c r="DA366" s="109"/>
      <c r="DB366" s="109"/>
      <c r="DC366" s="109"/>
      <c r="DD366" s="109"/>
      <c r="DE366" s="109"/>
      <c r="DF366" s="109"/>
      <c r="DG366" s="109"/>
      <c r="DH366" s="109"/>
      <c r="DI366" s="109"/>
      <c r="DJ366" s="109"/>
      <c r="DK366" s="109"/>
      <c r="DL366" s="109"/>
      <c r="DM366" s="109"/>
      <c r="DN366" s="109"/>
      <c r="DO366" s="109"/>
      <c r="DP366" s="109"/>
      <c r="DQ366" s="109"/>
      <c r="DR366" s="109"/>
      <c r="DS366" s="109"/>
      <c r="DT366" s="109"/>
      <c r="DU366" s="109"/>
      <c r="DV366" s="109"/>
      <c r="DW366" s="109"/>
      <c r="DX366" s="109"/>
      <c r="DY366" s="109"/>
      <c r="DZ366" s="109"/>
      <c r="EA366" s="109"/>
      <c r="EB366" s="109"/>
      <c r="EC366" s="109"/>
      <c r="ED366" s="109"/>
      <c r="EE366" s="109"/>
      <c r="EF366" s="109"/>
      <c r="EG366" s="109"/>
      <c r="EH366" s="109"/>
      <c r="EI366" s="109"/>
      <c r="EJ366" s="109"/>
      <c r="EK366" s="109"/>
      <c r="EL366" s="109"/>
      <c r="EM366" s="109"/>
      <c r="EN366" s="109"/>
      <c r="EO366" s="109"/>
      <c r="EP366" s="109"/>
      <c r="EQ366" s="109"/>
      <c r="ER366" s="109"/>
      <c r="ES366" s="109"/>
      <c r="ET366" s="109"/>
      <c r="EU366" s="109"/>
      <c r="EV366" s="109"/>
      <c r="EW366" s="109"/>
      <c r="EX366" s="109"/>
      <c r="EY366" s="109"/>
      <c r="EZ366" s="109"/>
      <c r="FA366" s="109"/>
      <c r="FB366" s="109"/>
      <c r="FC366" s="109"/>
      <c r="FD366" s="109"/>
      <c r="FE366" s="109"/>
      <c r="FF366" s="109"/>
      <c r="FG366" s="109"/>
      <c r="FH366" s="109"/>
      <c r="FI366" s="109"/>
      <c r="FJ366" s="109"/>
      <c r="FK366" s="109"/>
      <c r="FL366" s="109"/>
      <c r="FM366" s="109"/>
      <c r="FN366" s="109"/>
      <c r="FO366" s="109"/>
      <c r="FP366" s="109"/>
      <c r="FQ366" s="109"/>
      <c r="FR366" s="109"/>
      <c r="FS366" s="109"/>
      <c r="FT366" s="109"/>
      <c r="FU366" s="109"/>
      <c r="FV366" s="109"/>
      <c r="FW366" s="109"/>
      <c r="FX366" s="109"/>
      <c r="FY366" s="109"/>
      <c r="FZ366" s="109"/>
      <c r="GA366" s="109"/>
      <c r="GB366" s="109"/>
      <c r="GC366" s="109"/>
      <c r="GD366" s="109"/>
      <c r="GE366" s="109"/>
      <c r="GF366" s="109"/>
      <c r="GG366" s="109"/>
      <c r="GH366" s="109"/>
      <c r="GI366" s="109"/>
      <c r="GJ366" s="109"/>
      <c r="GK366" s="109"/>
      <c r="GL366" s="109"/>
      <c r="GM366" s="109"/>
      <c r="GN366" s="109"/>
      <c r="GO366" s="109"/>
      <c r="GP366" s="109"/>
      <c r="GQ366" s="109"/>
      <c r="GR366" s="109"/>
      <c r="GS366" s="109"/>
      <c r="GT366" s="109"/>
      <c r="GU366" s="109"/>
      <c r="GV366" s="109"/>
      <c r="GW366" s="109"/>
      <c r="GX366" s="109"/>
      <c r="GY366" s="109"/>
      <c r="GZ366" s="109"/>
      <c r="HA366" s="109"/>
      <c r="HB366" s="109"/>
      <c r="HC366" s="109"/>
      <c r="HD366" s="109"/>
      <c r="HE366" s="109"/>
      <c r="HF366" s="109"/>
      <c r="HG366" s="109"/>
      <c r="HH366" s="109"/>
      <c r="HI366" s="109"/>
      <c r="HJ366" s="109"/>
      <c r="HK366" s="109"/>
      <c r="HL366" s="109"/>
      <c r="HM366" s="109"/>
      <c r="HN366" s="109"/>
      <c r="HO366" s="109"/>
      <c r="HP366" s="109"/>
      <c r="HQ366" s="109"/>
      <c r="HR366" s="109"/>
      <c r="HS366" s="109"/>
      <c r="HT366" s="109"/>
      <c r="HU366" s="109"/>
      <c r="HV366" s="109"/>
      <c r="HW366" s="109"/>
      <c r="HX366" s="109"/>
      <c r="HY366" s="109"/>
      <c r="HZ366" s="109"/>
      <c r="IA366" s="109"/>
      <c r="IB366" s="109"/>
      <c r="IC366" s="109"/>
      <c r="ID366" s="109"/>
      <c r="IE366" s="109"/>
      <c r="IF366" s="109"/>
      <c r="IG366" s="109"/>
      <c r="IH366" s="109"/>
      <c r="II366" s="109"/>
      <c r="IJ366" s="109"/>
      <c r="IK366" s="109"/>
      <c r="IL366" s="109"/>
      <c r="IM366" s="109"/>
      <c r="IN366" s="109"/>
      <c r="IO366" s="109"/>
      <c r="IP366" s="109"/>
      <c r="IQ366" s="109"/>
      <c r="IR366" s="109"/>
      <c r="IS366" s="109"/>
      <c r="IT366" s="109"/>
      <c r="IU366" s="109"/>
      <c r="IV366" s="109"/>
    </row>
    <row r="367" spans="1:256" s="107" customFormat="1" x14ac:dyDescent="0.2">
      <c r="A367" s="106"/>
      <c r="B367" s="106"/>
      <c r="E367" s="199"/>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09"/>
      <c r="AL367" s="109"/>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c r="BG367" s="109"/>
      <c r="BH367" s="109"/>
      <c r="BI367" s="109"/>
      <c r="BJ367" s="109"/>
      <c r="BK367" s="109"/>
      <c r="BL367" s="109"/>
      <c r="BM367" s="109"/>
      <c r="BN367" s="109"/>
      <c r="BO367" s="109"/>
      <c r="BP367" s="109"/>
      <c r="BQ367" s="109"/>
      <c r="BR367" s="109"/>
      <c r="BS367" s="109"/>
      <c r="BT367" s="109"/>
      <c r="BU367" s="109"/>
      <c r="BV367" s="109"/>
      <c r="BW367" s="109"/>
      <c r="BX367" s="109"/>
      <c r="BY367" s="109"/>
      <c r="BZ367" s="109"/>
      <c r="CA367" s="109"/>
      <c r="CB367" s="109"/>
      <c r="CC367" s="109"/>
      <c r="CD367" s="109"/>
      <c r="CE367" s="109"/>
      <c r="CF367" s="109"/>
      <c r="CG367" s="109"/>
      <c r="CH367" s="109"/>
      <c r="CI367" s="109"/>
      <c r="CJ367" s="109"/>
      <c r="CK367" s="109"/>
      <c r="CL367" s="109"/>
      <c r="CM367" s="109"/>
      <c r="CN367" s="109"/>
      <c r="CO367" s="109"/>
      <c r="CP367" s="109"/>
      <c r="CQ367" s="109"/>
      <c r="CR367" s="109"/>
      <c r="CS367" s="109"/>
      <c r="CT367" s="109"/>
      <c r="CU367" s="109"/>
      <c r="CV367" s="109"/>
      <c r="CW367" s="109"/>
      <c r="CX367" s="109"/>
      <c r="CY367" s="109"/>
      <c r="CZ367" s="109"/>
      <c r="DA367" s="109"/>
      <c r="DB367" s="109"/>
      <c r="DC367" s="109"/>
      <c r="DD367" s="109"/>
      <c r="DE367" s="109"/>
      <c r="DF367" s="109"/>
      <c r="DG367" s="109"/>
      <c r="DH367" s="109"/>
      <c r="DI367" s="109"/>
      <c r="DJ367" s="109"/>
      <c r="DK367" s="109"/>
      <c r="DL367" s="109"/>
      <c r="DM367" s="109"/>
      <c r="DN367" s="109"/>
      <c r="DO367" s="109"/>
      <c r="DP367" s="109"/>
      <c r="DQ367" s="109"/>
      <c r="DR367" s="109"/>
      <c r="DS367" s="109"/>
      <c r="DT367" s="109"/>
      <c r="DU367" s="109"/>
      <c r="DV367" s="109"/>
      <c r="DW367" s="109"/>
      <c r="DX367" s="109"/>
      <c r="DY367" s="109"/>
      <c r="DZ367" s="109"/>
      <c r="EA367" s="109"/>
      <c r="EB367" s="109"/>
      <c r="EC367" s="109"/>
      <c r="ED367" s="109"/>
      <c r="EE367" s="109"/>
      <c r="EF367" s="109"/>
      <c r="EG367" s="109"/>
      <c r="EH367" s="109"/>
      <c r="EI367" s="109"/>
      <c r="EJ367" s="109"/>
      <c r="EK367" s="109"/>
      <c r="EL367" s="109"/>
      <c r="EM367" s="109"/>
      <c r="EN367" s="109"/>
      <c r="EO367" s="109"/>
      <c r="EP367" s="109"/>
      <c r="EQ367" s="109"/>
      <c r="ER367" s="109"/>
      <c r="ES367" s="109"/>
      <c r="ET367" s="109"/>
      <c r="EU367" s="109"/>
      <c r="EV367" s="109"/>
      <c r="EW367" s="109"/>
      <c r="EX367" s="109"/>
      <c r="EY367" s="109"/>
      <c r="EZ367" s="109"/>
      <c r="FA367" s="109"/>
      <c r="FB367" s="109"/>
      <c r="FC367" s="109"/>
      <c r="FD367" s="109"/>
      <c r="FE367" s="109"/>
      <c r="FF367" s="109"/>
      <c r="FG367" s="109"/>
      <c r="FH367" s="109"/>
      <c r="FI367" s="109"/>
      <c r="FJ367" s="109"/>
      <c r="FK367" s="109"/>
      <c r="FL367" s="109"/>
      <c r="FM367" s="109"/>
      <c r="FN367" s="109"/>
      <c r="FO367" s="109"/>
      <c r="FP367" s="109"/>
      <c r="FQ367" s="109"/>
      <c r="FR367" s="109"/>
      <c r="FS367" s="109"/>
      <c r="FT367" s="109"/>
      <c r="FU367" s="109"/>
      <c r="FV367" s="109"/>
      <c r="FW367" s="109"/>
      <c r="FX367" s="109"/>
      <c r="FY367" s="109"/>
      <c r="FZ367" s="109"/>
      <c r="GA367" s="109"/>
      <c r="GB367" s="109"/>
      <c r="GC367" s="109"/>
      <c r="GD367" s="109"/>
      <c r="GE367" s="109"/>
      <c r="GF367" s="109"/>
      <c r="GG367" s="109"/>
      <c r="GH367" s="109"/>
      <c r="GI367" s="109"/>
      <c r="GJ367" s="109"/>
      <c r="GK367" s="109"/>
      <c r="GL367" s="109"/>
      <c r="GM367" s="109"/>
      <c r="GN367" s="109"/>
      <c r="GO367" s="109"/>
      <c r="GP367" s="109"/>
      <c r="GQ367" s="109"/>
      <c r="GR367" s="109"/>
      <c r="GS367" s="109"/>
      <c r="GT367" s="109"/>
      <c r="GU367" s="109"/>
      <c r="GV367" s="109"/>
      <c r="GW367" s="109"/>
      <c r="GX367" s="109"/>
      <c r="GY367" s="109"/>
      <c r="GZ367" s="109"/>
      <c r="HA367" s="109"/>
      <c r="HB367" s="109"/>
      <c r="HC367" s="109"/>
      <c r="HD367" s="109"/>
      <c r="HE367" s="109"/>
      <c r="HF367" s="109"/>
      <c r="HG367" s="109"/>
      <c r="HH367" s="109"/>
      <c r="HI367" s="109"/>
      <c r="HJ367" s="109"/>
      <c r="HK367" s="109"/>
      <c r="HL367" s="109"/>
      <c r="HM367" s="109"/>
      <c r="HN367" s="109"/>
      <c r="HO367" s="109"/>
      <c r="HP367" s="109"/>
      <c r="HQ367" s="109"/>
      <c r="HR367" s="109"/>
      <c r="HS367" s="109"/>
      <c r="HT367" s="109"/>
      <c r="HU367" s="109"/>
      <c r="HV367" s="109"/>
      <c r="HW367" s="109"/>
      <c r="HX367" s="109"/>
      <c r="HY367" s="109"/>
      <c r="HZ367" s="109"/>
      <c r="IA367" s="109"/>
      <c r="IB367" s="109"/>
      <c r="IC367" s="109"/>
      <c r="ID367" s="109"/>
      <c r="IE367" s="109"/>
      <c r="IF367" s="109"/>
      <c r="IG367" s="109"/>
      <c r="IH367" s="109"/>
      <c r="II367" s="109"/>
      <c r="IJ367" s="109"/>
      <c r="IK367" s="109"/>
      <c r="IL367" s="109"/>
      <c r="IM367" s="109"/>
      <c r="IN367" s="109"/>
      <c r="IO367" s="109"/>
      <c r="IP367" s="109"/>
      <c r="IQ367" s="109"/>
      <c r="IR367" s="109"/>
      <c r="IS367" s="109"/>
      <c r="IT367" s="109"/>
      <c r="IU367" s="109"/>
      <c r="IV367" s="109"/>
    </row>
    <row r="368" spans="1:256" s="107" customFormat="1" x14ac:dyDescent="0.2">
      <c r="A368" s="106"/>
      <c r="B368" s="106"/>
      <c r="E368" s="19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09"/>
      <c r="AL368" s="109"/>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c r="BG368" s="109"/>
      <c r="BH368" s="109"/>
      <c r="BI368" s="109"/>
      <c r="BJ368" s="109"/>
      <c r="BK368" s="109"/>
      <c r="BL368" s="109"/>
      <c r="BM368" s="109"/>
      <c r="BN368" s="109"/>
      <c r="BO368" s="109"/>
      <c r="BP368" s="109"/>
      <c r="BQ368" s="109"/>
      <c r="BR368" s="109"/>
      <c r="BS368" s="109"/>
      <c r="BT368" s="109"/>
      <c r="BU368" s="109"/>
      <c r="BV368" s="109"/>
      <c r="BW368" s="109"/>
      <c r="BX368" s="109"/>
      <c r="BY368" s="109"/>
      <c r="BZ368" s="109"/>
      <c r="CA368" s="109"/>
      <c r="CB368" s="109"/>
      <c r="CC368" s="109"/>
      <c r="CD368" s="109"/>
      <c r="CE368" s="109"/>
      <c r="CF368" s="109"/>
      <c r="CG368" s="109"/>
      <c r="CH368" s="109"/>
      <c r="CI368" s="109"/>
      <c r="CJ368" s="109"/>
      <c r="CK368" s="109"/>
      <c r="CL368" s="109"/>
      <c r="CM368" s="109"/>
      <c r="CN368" s="109"/>
      <c r="CO368" s="109"/>
      <c r="CP368" s="109"/>
      <c r="CQ368" s="109"/>
      <c r="CR368" s="109"/>
      <c r="CS368" s="109"/>
      <c r="CT368" s="109"/>
      <c r="CU368" s="109"/>
      <c r="CV368" s="109"/>
      <c r="CW368" s="109"/>
      <c r="CX368" s="109"/>
      <c r="CY368" s="109"/>
      <c r="CZ368" s="109"/>
      <c r="DA368" s="109"/>
      <c r="DB368" s="109"/>
      <c r="DC368" s="109"/>
      <c r="DD368" s="109"/>
      <c r="DE368" s="109"/>
      <c r="DF368" s="109"/>
      <c r="DG368" s="109"/>
      <c r="DH368" s="109"/>
      <c r="DI368" s="109"/>
      <c r="DJ368" s="109"/>
      <c r="DK368" s="109"/>
      <c r="DL368" s="109"/>
      <c r="DM368" s="109"/>
      <c r="DN368" s="109"/>
      <c r="DO368" s="109"/>
      <c r="DP368" s="109"/>
      <c r="DQ368" s="109"/>
      <c r="DR368" s="109"/>
      <c r="DS368" s="109"/>
      <c r="DT368" s="109"/>
      <c r="DU368" s="109"/>
      <c r="DV368" s="109"/>
      <c r="DW368" s="109"/>
      <c r="DX368" s="109"/>
      <c r="DY368" s="109"/>
      <c r="DZ368" s="109"/>
      <c r="EA368" s="109"/>
      <c r="EB368" s="109"/>
      <c r="EC368" s="109"/>
      <c r="ED368" s="109"/>
      <c r="EE368" s="109"/>
      <c r="EF368" s="109"/>
      <c r="EG368" s="109"/>
      <c r="EH368" s="109"/>
      <c r="EI368" s="109"/>
      <c r="EJ368" s="109"/>
      <c r="EK368" s="109"/>
      <c r="EL368" s="109"/>
      <c r="EM368" s="109"/>
      <c r="EN368" s="109"/>
      <c r="EO368" s="109"/>
      <c r="EP368" s="109"/>
      <c r="EQ368" s="109"/>
      <c r="ER368" s="109"/>
      <c r="ES368" s="109"/>
      <c r="ET368" s="109"/>
      <c r="EU368" s="109"/>
      <c r="EV368" s="109"/>
      <c r="EW368" s="109"/>
      <c r="EX368" s="109"/>
      <c r="EY368" s="109"/>
      <c r="EZ368" s="109"/>
      <c r="FA368" s="109"/>
      <c r="FB368" s="109"/>
      <c r="FC368" s="109"/>
      <c r="FD368" s="109"/>
      <c r="FE368" s="109"/>
      <c r="FF368" s="109"/>
      <c r="FG368" s="109"/>
      <c r="FH368" s="109"/>
      <c r="FI368" s="109"/>
      <c r="FJ368" s="109"/>
      <c r="FK368" s="109"/>
      <c r="FL368" s="109"/>
      <c r="FM368" s="109"/>
      <c r="FN368" s="109"/>
      <c r="FO368" s="109"/>
      <c r="FP368" s="109"/>
      <c r="FQ368" s="109"/>
      <c r="FR368" s="109"/>
      <c r="FS368" s="109"/>
      <c r="FT368" s="109"/>
      <c r="FU368" s="109"/>
      <c r="FV368" s="109"/>
      <c r="FW368" s="109"/>
      <c r="FX368" s="109"/>
      <c r="FY368" s="109"/>
      <c r="FZ368" s="109"/>
      <c r="GA368" s="109"/>
      <c r="GB368" s="109"/>
      <c r="GC368" s="109"/>
      <c r="GD368" s="109"/>
      <c r="GE368" s="109"/>
      <c r="GF368" s="109"/>
      <c r="GG368" s="109"/>
      <c r="GH368" s="109"/>
      <c r="GI368" s="109"/>
      <c r="GJ368" s="109"/>
      <c r="GK368" s="109"/>
      <c r="GL368" s="109"/>
      <c r="GM368" s="109"/>
      <c r="GN368" s="109"/>
      <c r="GO368" s="109"/>
      <c r="GP368" s="109"/>
      <c r="GQ368" s="109"/>
      <c r="GR368" s="109"/>
      <c r="GS368" s="109"/>
      <c r="GT368" s="109"/>
      <c r="GU368" s="109"/>
      <c r="GV368" s="109"/>
      <c r="GW368" s="109"/>
      <c r="GX368" s="109"/>
      <c r="GY368" s="109"/>
      <c r="GZ368" s="109"/>
      <c r="HA368" s="109"/>
      <c r="HB368" s="109"/>
      <c r="HC368" s="109"/>
      <c r="HD368" s="109"/>
      <c r="HE368" s="109"/>
      <c r="HF368" s="109"/>
      <c r="HG368" s="109"/>
      <c r="HH368" s="109"/>
      <c r="HI368" s="109"/>
      <c r="HJ368" s="109"/>
      <c r="HK368" s="109"/>
      <c r="HL368" s="109"/>
      <c r="HM368" s="109"/>
      <c r="HN368" s="109"/>
      <c r="HO368" s="109"/>
      <c r="HP368" s="109"/>
      <c r="HQ368" s="109"/>
      <c r="HR368" s="109"/>
      <c r="HS368" s="109"/>
      <c r="HT368" s="109"/>
      <c r="HU368" s="109"/>
      <c r="HV368" s="109"/>
      <c r="HW368" s="109"/>
      <c r="HX368" s="109"/>
      <c r="HY368" s="109"/>
      <c r="HZ368" s="109"/>
      <c r="IA368" s="109"/>
      <c r="IB368" s="109"/>
      <c r="IC368" s="109"/>
      <c r="ID368" s="109"/>
      <c r="IE368" s="109"/>
      <c r="IF368" s="109"/>
      <c r="IG368" s="109"/>
      <c r="IH368" s="109"/>
      <c r="II368" s="109"/>
      <c r="IJ368" s="109"/>
      <c r="IK368" s="109"/>
      <c r="IL368" s="109"/>
      <c r="IM368" s="109"/>
      <c r="IN368" s="109"/>
      <c r="IO368" s="109"/>
      <c r="IP368" s="109"/>
      <c r="IQ368" s="109"/>
      <c r="IR368" s="109"/>
      <c r="IS368" s="109"/>
      <c r="IT368" s="109"/>
      <c r="IU368" s="109"/>
      <c r="IV368" s="109"/>
    </row>
    <row r="369" spans="1:256" s="107" customFormat="1" x14ac:dyDescent="0.2">
      <c r="A369" s="106"/>
      <c r="B369" s="106"/>
      <c r="E369" s="19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09"/>
      <c r="AL369" s="109"/>
      <c r="AM369" s="109"/>
      <c r="AN369" s="109"/>
      <c r="AO369" s="109"/>
      <c r="AP369" s="109"/>
      <c r="AQ369" s="109"/>
      <c r="AR369" s="109"/>
      <c r="AS369" s="109"/>
      <c r="AT369" s="109"/>
      <c r="AU369" s="109"/>
      <c r="AV369" s="109"/>
      <c r="AW369" s="109"/>
      <c r="AX369" s="109"/>
      <c r="AY369" s="109"/>
      <c r="AZ369" s="109"/>
      <c r="BA369" s="109"/>
      <c r="BB369" s="109"/>
      <c r="BC369" s="109"/>
      <c r="BD369" s="109"/>
      <c r="BE369" s="109"/>
      <c r="BF369" s="109"/>
      <c r="BG369" s="109"/>
      <c r="BH369" s="109"/>
      <c r="BI369" s="109"/>
      <c r="BJ369" s="109"/>
      <c r="BK369" s="109"/>
      <c r="BL369" s="109"/>
      <c r="BM369" s="109"/>
      <c r="BN369" s="109"/>
      <c r="BO369" s="109"/>
      <c r="BP369" s="109"/>
      <c r="BQ369" s="109"/>
      <c r="BR369" s="109"/>
      <c r="BS369" s="109"/>
      <c r="BT369" s="109"/>
      <c r="BU369" s="109"/>
      <c r="BV369" s="109"/>
      <c r="BW369" s="109"/>
      <c r="BX369" s="109"/>
      <c r="BY369" s="109"/>
      <c r="BZ369" s="109"/>
      <c r="CA369" s="109"/>
      <c r="CB369" s="109"/>
      <c r="CC369" s="109"/>
      <c r="CD369" s="109"/>
      <c r="CE369" s="109"/>
      <c r="CF369" s="109"/>
      <c r="CG369" s="109"/>
      <c r="CH369" s="109"/>
      <c r="CI369" s="109"/>
      <c r="CJ369" s="109"/>
      <c r="CK369" s="109"/>
      <c r="CL369" s="109"/>
      <c r="CM369" s="109"/>
      <c r="CN369" s="109"/>
      <c r="CO369" s="109"/>
      <c r="CP369" s="109"/>
      <c r="CQ369" s="109"/>
      <c r="CR369" s="109"/>
      <c r="CS369" s="109"/>
      <c r="CT369" s="109"/>
      <c r="CU369" s="109"/>
      <c r="CV369" s="109"/>
      <c r="CW369" s="109"/>
      <c r="CX369" s="109"/>
      <c r="CY369" s="109"/>
      <c r="CZ369" s="109"/>
      <c r="DA369" s="109"/>
      <c r="DB369" s="109"/>
      <c r="DC369" s="109"/>
      <c r="DD369" s="109"/>
      <c r="DE369" s="109"/>
      <c r="DF369" s="109"/>
      <c r="DG369" s="109"/>
      <c r="DH369" s="109"/>
      <c r="DI369" s="109"/>
      <c r="DJ369" s="109"/>
      <c r="DK369" s="109"/>
      <c r="DL369" s="109"/>
      <c r="DM369" s="109"/>
      <c r="DN369" s="109"/>
      <c r="DO369" s="109"/>
      <c r="DP369" s="109"/>
      <c r="DQ369" s="109"/>
      <c r="DR369" s="109"/>
      <c r="DS369" s="109"/>
      <c r="DT369" s="109"/>
      <c r="DU369" s="109"/>
      <c r="DV369" s="109"/>
      <c r="DW369" s="109"/>
      <c r="DX369" s="109"/>
      <c r="DY369" s="109"/>
      <c r="DZ369" s="109"/>
      <c r="EA369" s="109"/>
      <c r="EB369" s="109"/>
      <c r="EC369" s="109"/>
      <c r="ED369" s="109"/>
      <c r="EE369" s="109"/>
      <c r="EF369" s="109"/>
      <c r="EG369" s="109"/>
      <c r="EH369" s="109"/>
      <c r="EI369" s="109"/>
      <c r="EJ369" s="109"/>
      <c r="EK369" s="109"/>
      <c r="EL369" s="109"/>
      <c r="EM369" s="109"/>
      <c r="EN369" s="109"/>
      <c r="EO369" s="109"/>
      <c r="EP369" s="109"/>
      <c r="EQ369" s="109"/>
      <c r="ER369" s="109"/>
      <c r="ES369" s="109"/>
      <c r="ET369" s="109"/>
      <c r="EU369" s="109"/>
      <c r="EV369" s="109"/>
      <c r="EW369" s="109"/>
      <c r="EX369" s="109"/>
      <c r="EY369" s="109"/>
      <c r="EZ369" s="109"/>
      <c r="FA369" s="109"/>
      <c r="FB369" s="109"/>
      <c r="FC369" s="109"/>
      <c r="FD369" s="109"/>
      <c r="FE369" s="109"/>
      <c r="FF369" s="109"/>
      <c r="FG369" s="109"/>
      <c r="FH369" s="109"/>
      <c r="FI369" s="109"/>
      <c r="FJ369" s="109"/>
      <c r="FK369" s="109"/>
      <c r="FL369" s="109"/>
      <c r="FM369" s="109"/>
      <c r="FN369" s="109"/>
      <c r="FO369" s="109"/>
      <c r="FP369" s="109"/>
      <c r="FQ369" s="109"/>
      <c r="FR369" s="109"/>
      <c r="FS369" s="109"/>
      <c r="FT369" s="109"/>
      <c r="FU369" s="109"/>
      <c r="FV369" s="109"/>
      <c r="FW369" s="109"/>
      <c r="FX369" s="109"/>
      <c r="FY369" s="109"/>
      <c r="FZ369" s="109"/>
      <c r="GA369" s="109"/>
      <c r="GB369" s="109"/>
      <c r="GC369" s="109"/>
      <c r="GD369" s="109"/>
      <c r="GE369" s="109"/>
      <c r="GF369" s="109"/>
      <c r="GG369" s="109"/>
      <c r="GH369" s="109"/>
      <c r="GI369" s="109"/>
      <c r="GJ369" s="109"/>
      <c r="GK369" s="109"/>
      <c r="GL369" s="109"/>
      <c r="GM369" s="109"/>
      <c r="GN369" s="109"/>
      <c r="GO369" s="109"/>
      <c r="GP369" s="109"/>
      <c r="GQ369" s="109"/>
      <c r="GR369" s="109"/>
      <c r="GS369" s="109"/>
      <c r="GT369" s="109"/>
      <c r="GU369" s="109"/>
      <c r="GV369" s="109"/>
      <c r="GW369" s="109"/>
      <c r="GX369" s="109"/>
      <c r="GY369" s="109"/>
      <c r="GZ369" s="109"/>
      <c r="HA369" s="109"/>
      <c r="HB369" s="109"/>
      <c r="HC369" s="109"/>
      <c r="HD369" s="109"/>
      <c r="HE369" s="109"/>
      <c r="HF369" s="109"/>
      <c r="HG369" s="109"/>
      <c r="HH369" s="109"/>
      <c r="HI369" s="109"/>
      <c r="HJ369" s="109"/>
      <c r="HK369" s="109"/>
      <c r="HL369" s="109"/>
      <c r="HM369" s="109"/>
      <c r="HN369" s="109"/>
      <c r="HO369" s="109"/>
      <c r="HP369" s="109"/>
      <c r="HQ369" s="109"/>
      <c r="HR369" s="109"/>
      <c r="HS369" s="109"/>
      <c r="HT369" s="109"/>
      <c r="HU369" s="109"/>
      <c r="HV369" s="109"/>
      <c r="HW369" s="109"/>
      <c r="HX369" s="109"/>
      <c r="HY369" s="109"/>
      <c r="HZ369" s="109"/>
      <c r="IA369" s="109"/>
      <c r="IB369" s="109"/>
      <c r="IC369" s="109"/>
      <c r="ID369" s="109"/>
      <c r="IE369" s="109"/>
      <c r="IF369" s="109"/>
      <c r="IG369" s="109"/>
      <c r="IH369" s="109"/>
      <c r="II369" s="109"/>
      <c r="IJ369" s="109"/>
      <c r="IK369" s="109"/>
      <c r="IL369" s="109"/>
      <c r="IM369" s="109"/>
      <c r="IN369" s="109"/>
      <c r="IO369" s="109"/>
      <c r="IP369" s="109"/>
      <c r="IQ369" s="109"/>
      <c r="IR369" s="109"/>
      <c r="IS369" s="109"/>
      <c r="IT369" s="109"/>
      <c r="IU369" s="109"/>
      <c r="IV369" s="109"/>
    </row>
    <row r="370" spans="1:256" s="107" customFormat="1" x14ac:dyDescent="0.2">
      <c r="A370" s="106"/>
      <c r="B370" s="106"/>
      <c r="E370" s="19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09"/>
      <c r="AL370" s="109"/>
      <c r="AM370" s="109"/>
      <c r="AN370" s="109"/>
      <c r="AO370" s="109"/>
      <c r="AP370" s="109"/>
      <c r="AQ370" s="109"/>
      <c r="AR370" s="109"/>
      <c r="AS370" s="109"/>
      <c r="AT370" s="109"/>
      <c r="AU370" s="109"/>
      <c r="AV370" s="109"/>
      <c r="AW370" s="109"/>
      <c r="AX370" s="109"/>
      <c r="AY370" s="109"/>
      <c r="AZ370" s="109"/>
      <c r="BA370" s="109"/>
      <c r="BB370" s="109"/>
      <c r="BC370" s="109"/>
      <c r="BD370" s="109"/>
      <c r="BE370" s="109"/>
      <c r="BF370" s="109"/>
      <c r="BG370" s="109"/>
      <c r="BH370" s="109"/>
      <c r="BI370" s="109"/>
      <c r="BJ370" s="109"/>
      <c r="BK370" s="109"/>
      <c r="BL370" s="109"/>
      <c r="BM370" s="109"/>
      <c r="BN370" s="109"/>
      <c r="BO370" s="109"/>
      <c r="BP370" s="109"/>
      <c r="BQ370" s="109"/>
      <c r="BR370" s="109"/>
      <c r="BS370" s="109"/>
      <c r="BT370" s="109"/>
      <c r="BU370" s="109"/>
      <c r="BV370" s="109"/>
      <c r="BW370" s="109"/>
      <c r="BX370" s="109"/>
      <c r="BY370" s="109"/>
      <c r="BZ370" s="109"/>
      <c r="CA370" s="109"/>
      <c r="CB370" s="109"/>
      <c r="CC370" s="109"/>
      <c r="CD370" s="109"/>
      <c r="CE370" s="109"/>
      <c r="CF370" s="109"/>
      <c r="CG370" s="109"/>
      <c r="CH370" s="109"/>
      <c r="CI370" s="109"/>
      <c r="CJ370" s="109"/>
      <c r="CK370" s="109"/>
      <c r="CL370" s="109"/>
      <c r="CM370" s="109"/>
      <c r="CN370" s="109"/>
      <c r="CO370" s="109"/>
      <c r="CP370" s="109"/>
      <c r="CQ370" s="109"/>
      <c r="CR370" s="109"/>
      <c r="CS370" s="109"/>
      <c r="CT370" s="109"/>
      <c r="CU370" s="109"/>
      <c r="CV370" s="109"/>
      <c r="CW370" s="109"/>
      <c r="CX370" s="109"/>
      <c r="CY370" s="109"/>
      <c r="CZ370" s="109"/>
      <c r="DA370" s="109"/>
      <c r="DB370" s="109"/>
      <c r="DC370" s="109"/>
      <c r="DD370" s="109"/>
      <c r="DE370" s="109"/>
      <c r="DF370" s="109"/>
      <c r="DG370" s="109"/>
      <c r="DH370" s="109"/>
      <c r="DI370" s="109"/>
      <c r="DJ370" s="109"/>
      <c r="DK370" s="109"/>
      <c r="DL370" s="109"/>
      <c r="DM370" s="109"/>
      <c r="DN370" s="109"/>
      <c r="DO370" s="109"/>
      <c r="DP370" s="109"/>
      <c r="DQ370" s="109"/>
      <c r="DR370" s="109"/>
      <c r="DS370" s="109"/>
      <c r="DT370" s="109"/>
      <c r="DU370" s="109"/>
      <c r="DV370" s="109"/>
      <c r="DW370" s="109"/>
      <c r="DX370" s="109"/>
      <c r="DY370" s="109"/>
      <c r="DZ370" s="109"/>
      <c r="EA370" s="109"/>
      <c r="EB370" s="109"/>
      <c r="EC370" s="109"/>
      <c r="ED370" s="109"/>
      <c r="EE370" s="109"/>
      <c r="EF370" s="109"/>
      <c r="EG370" s="109"/>
      <c r="EH370" s="109"/>
      <c r="EI370" s="109"/>
      <c r="EJ370" s="109"/>
      <c r="EK370" s="109"/>
      <c r="EL370" s="109"/>
      <c r="EM370" s="109"/>
      <c r="EN370" s="109"/>
      <c r="EO370" s="109"/>
      <c r="EP370" s="109"/>
      <c r="EQ370" s="109"/>
      <c r="ER370" s="109"/>
      <c r="ES370" s="109"/>
      <c r="ET370" s="109"/>
      <c r="EU370" s="109"/>
      <c r="EV370" s="109"/>
      <c r="EW370" s="109"/>
      <c r="EX370" s="109"/>
      <c r="EY370" s="109"/>
      <c r="EZ370" s="109"/>
      <c r="FA370" s="109"/>
      <c r="FB370" s="109"/>
      <c r="FC370" s="109"/>
      <c r="FD370" s="109"/>
      <c r="FE370" s="109"/>
      <c r="FF370" s="109"/>
      <c r="FG370" s="109"/>
      <c r="FH370" s="109"/>
      <c r="FI370" s="109"/>
      <c r="FJ370" s="109"/>
      <c r="FK370" s="109"/>
      <c r="FL370" s="109"/>
      <c r="FM370" s="109"/>
      <c r="FN370" s="109"/>
      <c r="FO370" s="109"/>
      <c r="FP370" s="109"/>
      <c r="FQ370" s="109"/>
      <c r="FR370" s="109"/>
      <c r="FS370" s="109"/>
      <c r="FT370" s="109"/>
      <c r="FU370" s="109"/>
      <c r="FV370" s="109"/>
      <c r="FW370" s="109"/>
      <c r="FX370" s="109"/>
      <c r="FY370" s="109"/>
      <c r="FZ370" s="109"/>
      <c r="GA370" s="109"/>
      <c r="GB370" s="109"/>
      <c r="GC370" s="109"/>
      <c r="GD370" s="109"/>
      <c r="GE370" s="109"/>
      <c r="GF370" s="109"/>
      <c r="GG370" s="109"/>
      <c r="GH370" s="109"/>
      <c r="GI370" s="109"/>
      <c r="GJ370" s="109"/>
      <c r="GK370" s="109"/>
      <c r="GL370" s="109"/>
      <c r="GM370" s="109"/>
      <c r="GN370" s="109"/>
      <c r="GO370" s="109"/>
      <c r="GP370" s="109"/>
      <c r="GQ370" s="109"/>
      <c r="GR370" s="109"/>
      <c r="GS370" s="109"/>
      <c r="GT370" s="109"/>
      <c r="GU370" s="109"/>
      <c r="GV370" s="109"/>
      <c r="GW370" s="109"/>
      <c r="GX370" s="109"/>
      <c r="GY370" s="109"/>
      <c r="GZ370" s="109"/>
      <c r="HA370" s="109"/>
      <c r="HB370" s="109"/>
      <c r="HC370" s="109"/>
      <c r="HD370" s="109"/>
      <c r="HE370" s="109"/>
      <c r="HF370" s="109"/>
      <c r="HG370" s="109"/>
      <c r="HH370" s="109"/>
      <c r="HI370" s="109"/>
      <c r="HJ370" s="109"/>
      <c r="HK370" s="109"/>
      <c r="HL370" s="109"/>
      <c r="HM370" s="109"/>
      <c r="HN370" s="109"/>
      <c r="HO370" s="109"/>
      <c r="HP370" s="109"/>
      <c r="HQ370" s="109"/>
      <c r="HR370" s="109"/>
      <c r="HS370" s="109"/>
      <c r="HT370" s="109"/>
      <c r="HU370" s="109"/>
      <c r="HV370" s="109"/>
      <c r="HW370" s="109"/>
      <c r="HX370" s="109"/>
      <c r="HY370" s="109"/>
      <c r="HZ370" s="109"/>
      <c r="IA370" s="109"/>
      <c r="IB370" s="109"/>
      <c r="IC370" s="109"/>
      <c r="ID370" s="109"/>
      <c r="IE370" s="109"/>
      <c r="IF370" s="109"/>
      <c r="IG370" s="109"/>
      <c r="IH370" s="109"/>
      <c r="II370" s="109"/>
      <c r="IJ370" s="109"/>
      <c r="IK370" s="109"/>
      <c r="IL370" s="109"/>
      <c r="IM370" s="109"/>
      <c r="IN370" s="109"/>
      <c r="IO370" s="109"/>
      <c r="IP370" s="109"/>
      <c r="IQ370" s="109"/>
      <c r="IR370" s="109"/>
      <c r="IS370" s="109"/>
      <c r="IT370" s="109"/>
      <c r="IU370" s="109"/>
      <c r="IV370" s="109"/>
    </row>
    <row r="371" spans="1:256" s="107" customFormat="1" x14ac:dyDescent="0.2">
      <c r="A371" s="106"/>
      <c r="B371" s="106"/>
      <c r="E371" s="19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9"/>
      <c r="AO371" s="109"/>
      <c r="AP371" s="109"/>
      <c r="AQ371" s="109"/>
      <c r="AR371" s="109"/>
      <c r="AS371" s="109"/>
      <c r="AT371" s="109"/>
      <c r="AU371" s="109"/>
      <c r="AV371" s="109"/>
      <c r="AW371" s="109"/>
      <c r="AX371" s="109"/>
      <c r="AY371" s="109"/>
      <c r="AZ371" s="109"/>
      <c r="BA371" s="109"/>
      <c r="BB371" s="109"/>
      <c r="BC371" s="109"/>
      <c r="BD371" s="109"/>
      <c r="BE371" s="109"/>
      <c r="BF371" s="109"/>
      <c r="BG371" s="109"/>
      <c r="BH371" s="109"/>
      <c r="BI371" s="109"/>
      <c r="BJ371" s="109"/>
      <c r="BK371" s="109"/>
      <c r="BL371" s="109"/>
      <c r="BM371" s="109"/>
      <c r="BN371" s="109"/>
      <c r="BO371" s="109"/>
      <c r="BP371" s="109"/>
      <c r="BQ371" s="109"/>
      <c r="BR371" s="109"/>
      <c r="BS371" s="109"/>
      <c r="BT371" s="109"/>
      <c r="BU371" s="109"/>
      <c r="BV371" s="109"/>
      <c r="BW371" s="109"/>
      <c r="BX371" s="109"/>
      <c r="BY371" s="109"/>
      <c r="BZ371" s="109"/>
      <c r="CA371" s="109"/>
      <c r="CB371" s="109"/>
      <c r="CC371" s="109"/>
      <c r="CD371" s="109"/>
      <c r="CE371" s="109"/>
      <c r="CF371" s="109"/>
      <c r="CG371" s="109"/>
      <c r="CH371" s="109"/>
      <c r="CI371" s="109"/>
      <c r="CJ371" s="109"/>
      <c r="CK371" s="109"/>
      <c r="CL371" s="109"/>
      <c r="CM371" s="109"/>
      <c r="CN371" s="109"/>
      <c r="CO371" s="109"/>
      <c r="CP371" s="109"/>
      <c r="CQ371" s="109"/>
      <c r="CR371" s="109"/>
      <c r="CS371" s="109"/>
      <c r="CT371" s="109"/>
      <c r="CU371" s="109"/>
      <c r="CV371" s="109"/>
      <c r="CW371" s="109"/>
      <c r="CX371" s="109"/>
      <c r="CY371" s="109"/>
      <c r="CZ371" s="109"/>
      <c r="DA371" s="109"/>
      <c r="DB371" s="109"/>
      <c r="DC371" s="109"/>
      <c r="DD371" s="109"/>
      <c r="DE371" s="109"/>
      <c r="DF371" s="109"/>
      <c r="DG371" s="109"/>
      <c r="DH371" s="109"/>
      <c r="DI371" s="109"/>
      <c r="DJ371" s="109"/>
      <c r="DK371" s="109"/>
      <c r="DL371" s="109"/>
      <c r="DM371" s="109"/>
      <c r="DN371" s="109"/>
      <c r="DO371" s="109"/>
      <c r="DP371" s="109"/>
      <c r="DQ371" s="109"/>
      <c r="DR371" s="109"/>
      <c r="DS371" s="109"/>
      <c r="DT371" s="109"/>
      <c r="DU371" s="109"/>
      <c r="DV371" s="109"/>
      <c r="DW371" s="109"/>
      <c r="DX371" s="109"/>
      <c r="DY371" s="109"/>
      <c r="DZ371" s="109"/>
      <c r="EA371" s="109"/>
      <c r="EB371" s="109"/>
      <c r="EC371" s="109"/>
      <c r="ED371" s="109"/>
      <c r="EE371" s="109"/>
      <c r="EF371" s="109"/>
      <c r="EG371" s="109"/>
      <c r="EH371" s="109"/>
      <c r="EI371" s="109"/>
      <c r="EJ371" s="109"/>
      <c r="EK371" s="109"/>
      <c r="EL371" s="109"/>
      <c r="EM371" s="109"/>
      <c r="EN371" s="109"/>
      <c r="EO371" s="109"/>
      <c r="EP371" s="109"/>
      <c r="EQ371" s="109"/>
      <c r="ER371" s="109"/>
      <c r="ES371" s="109"/>
      <c r="ET371" s="109"/>
      <c r="EU371" s="109"/>
      <c r="EV371" s="109"/>
      <c r="EW371" s="109"/>
      <c r="EX371" s="109"/>
      <c r="EY371" s="109"/>
      <c r="EZ371" s="109"/>
      <c r="FA371" s="109"/>
      <c r="FB371" s="109"/>
      <c r="FC371" s="109"/>
      <c r="FD371" s="109"/>
      <c r="FE371" s="109"/>
      <c r="FF371" s="109"/>
      <c r="FG371" s="109"/>
      <c r="FH371" s="109"/>
      <c r="FI371" s="109"/>
      <c r="FJ371" s="109"/>
      <c r="FK371" s="109"/>
      <c r="FL371" s="109"/>
      <c r="FM371" s="109"/>
      <c r="FN371" s="109"/>
      <c r="FO371" s="109"/>
      <c r="FP371" s="109"/>
      <c r="FQ371" s="109"/>
      <c r="FR371" s="109"/>
      <c r="FS371" s="109"/>
      <c r="FT371" s="109"/>
      <c r="FU371" s="109"/>
      <c r="FV371" s="109"/>
      <c r="FW371" s="109"/>
      <c r="FX371" s="109"/>
      <c r="FY371" s="109"/>
      <c r="FZ371" s="109"/>
      <c r="GA371" s="109"/>
      <c r="GB371" s="109"/>
      <c r="GC371" s="109"/>
      <c r="GD371" s="109"/>
      <c r="GE371" s="109"/>
      <c r="GF371" s="109"/>
      <c r="GG371" s="109"/>
      <c r="GH371" s="109"/>
      <c r="GI371" s="109"/>
      <c r="GJ371" s="109"/>
      <c r="GK371" s="109"/>
      <c r="GL371" s="109"/>
      <c r="GM371" s="109"/>
      <c r="GN371" s="109"/>
      <c r="GO371" s="109"/>
      <c r="GP371" s="109"/>
      <c r="GQ371" s="109"/>
      <c r="GR371" s="109"/>
      <c r="GS371" s="109"/>
      <c r="GT371" s="109"/>
      <c r="GU371" s="109"/>
      <c r="GV371" s="109"/>
      <c r="GW371" s="109"/>
      <c r="GX371" s="109"/>
      <c r="GY371" s="109"/>
      <c r="GZ371" s="109"/>
      <c r="HA371" s="109"/>
      <c r="HB371" s="109"/>
      <c r="HC371" s="109"/>
      <c r="HD371" s="109"/>
      <c r="HE371" s="109"/>
      <c r="HF371" s="109"/>
      <c r="HG371" s="109"/>
      <c r="HH371" s="109"/>
      <c r="HI371" s="109"/>
      <c r="HJ371" s="109"/>
      <c r="HK371" s="109"/>
      <c r="HL371" s="109"/>
      <c r="HM371" s="109"/>
      <c r="HN371" s="109"/>
      <c r="HO371" s="109"/>
      <c r="HP371" s="109"/>
      <c r="HQ371" s="109"/>
      <c r="HR371" s="109"/>
      <c r="HS371" s="109"/>
      <c r="HT371" s="109"/>
      <c r="HU371" s="109"/>
      <c r="HV371" s="109"/>
      <c r="HW371" s="109"/>
      <c r="HX371" s="109"/>
      <c r="HY371" s="109"/>
      <c r="HZ371" s="109"/>
      <c r="IA371" s="109"/>
      <c r="IB371" s="109"/>
      <c r="IC371" s="109"/>
      <c r="ID371" s="109"/>
      <c r="IE371" s="109"/>
      <c r="IF371" s="109"/>
      <c r="IG371" s="109"/>
      <c r="IH371" s="109"/>
      <c r="II371" s="109"/>
      <c r="IJ371" s="109"/>
      <c r="IK371" s="109"/>
      <c r="IL371" s="109"/>
      <c r="IM371" s="109"/>
      <c r="IN371" s="109"/>
      <c r="IO371" s="109"/>
      <c r="IP371" s="109"/>
      <c r="IQ371" s="109"/>
      <c r="IR371" s="109"/>
      <c r="IS371" s="109"/>
      <c r="IT371" s="109"/>
      <c r="IU371" s="109"/>
      <c r="IV371" s="109"/>
    </row>
    <row r="372" spans="1:256" s="107" customFormat="1" x14ac:dyDescent="0.2">
      <c r="A372" s="106"/>
      <c r="B372" s="106"/>
      <c r="E372" s="19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9"/>
      <c r="AO372" s="109"/>
      <c r="AP372" s="109"/>
      <c r="AQ372" s="109"/>
      <c r="AR372" s="109"/>
      <c r="AS372" s="109"/>
      <c r="AT372" s="109"/>
      <c r="AU372" s="109"/>
      <c r="AV372" s="109"/>
      <c r="AW372" s="109"/>
      <c r="AX372" s="109"/>
      <c r="AY372" s="109"/>
      <c r="AZ372" s="109"/>
      <c r="BA372" s="109"/>
      <c r="BB372" s="109"/>
      <c r="BC372" s="109"/>
      <c r="BD372" s="109"/>
      <c r="BE372" s="109"/>
      <c r="BF372" s="109"/>
      <c r="BG372" s="109"/>
      <c r="BH372" s="109"/>
      <c r="BI372" s="109"/>
      <c r="BJ372" s="109"/>
      <c r="BK372" s="109"/>
      <c r="BL372" s="109"/>
      <c r="BM372" s="109"/>
      <c r="BN372" s="109"/>
      <c r="BO372" s="109"/>
      <c r="BP372" s="109"/>
      <c r="BQ372" s="109"/>
      <c r="BR372" s="109"/>
      <c r="BS372" s="109"/>
      <c r="BT372" s="109"/>
      <c r="BU372" s="109"/>
      <c r="BV372" s="109"/>
      <c r="BW372" s="109"/>
      <c r="BX372" s="109"/>
      <c r="BY372" s="109"/>
      <c r="BZ372" s="109"/>
      <c r="CA372" s="109"/>
      <c r="CB372" s="109"/>
      <c r="CC372" s="109"/>
      <c r="CD372" s="109"/>
      <c r="CE372" s="109"/>
      <c r="CF372" s="109"/>
      <c r="CG372" s="109"/>
      <c r="CH372" s="109"/>
      <c r="CI372" s="109"/>
      <c r="CJ372" s="109"/>
      <c r="CK372" s="109"/>
      <c r="CL372" s="109"/>
      <c r="CM372" s="109"/>
      <c r="CN372" s="109"/>
      <c r="CO372" s="109"/>
      <c r="CP372" s="109"/>
      <c r="CQ372" s="109"/>
      <c r="CR372" s="109"/>
      <c r="CS372" s="109"/>
      <c r="CT372" s="109"/>
      <c r="CU372" s="109"/>
      <c r="CV372" s="109"/>
      <c r="CW372" s="109"/>
      <c r="CX372" s="109"/>
      <c r="CY372" s="109"/>
      <c r="CZ372" s="109"/>
      <c r="DA372" s="109"/>
      <c r="DB372" s="109"/>
      <c r="DC372" s="109"/>
      <c r="DD372" s="109"/>
      <c r="DE372" s="109"/>
      <c r="DF372" s="109"/>
      <c r="DG372" s="109"/>
      <c r="DH372" s="109"/>
      <c r="DI372" s="109"/>
      <c r="DJ372" s="109"/>
      <c r="DK372" s="109"/>
      <c r="DL372" s="109"/>
      <c r="DM372" s="109"/>
      <c r="DN372" s="109"/>
      <c r="DO372" s="109"/>
      <c r="DP372" s="109"/>
      <c r="DQ372" s="109"/>
      <c r="DR372" s="109"/>
      <c r="DS372" s="109"/>
      <c r="DT372" s="109"/>
      <c r="DU372" s="109"/>
      <c r="DV372" s="109"/>
      <c r="DW372" s="109"/>
      <c r="DX372" s="109"/>
      <c r="DY372" s="109"/>
      <c r="DZ372" s="109"/>
      <c r="EA372" s="109"/>
      <c r="EB372" s="109"/>
      <c r="EC372" s="109"/>
      <c r="ED372" s="109"/>
      <c r="EE372" s="109"/>
      <c r="EF372" s="109"/>
      <c r="EG372" s="109"/>
      <c r="EH372" s="109"/>
      <c r="EI372" s="109"/>
      <c r="EJ372" s="109"/>
      <c r="EK372" s="109"/>
      <c r="EL372" s="109"/>
      <c r="EM372" s="109"/>
      <c r="EN372" s="109"/>
      <c r="EO372" s="109"/>
      <c r="EP372" s="109"/>
      <c r="EQ372" s="109"/>
      <c r="ER372" s="109"/>
      <c r="ES372" s="109"/>
      <c r="ET372" s="109"/>
      <c r="EU372" s="109"/>
      <c r="EV372" s="109"/>
      <c r="EW372" s="109"/>
      <c r="EX372" s="109"/>
      <c r="EY372" s="109"/>
      <c r="EZ372" s="109"/>
      <c r="FA372" s="109"/>
      <c r="FB372" s="109"/>
      <c r="FC372" s="109"/>
      <c r="FD372" s="109"/>
      <c r="FE372" s="109"/>
      <c r="FF372" s="109"/>
      <c r="FG372" s="109"/>
      <c r="FH372" s="109"/>
      <c r="FI372" s="109"/>
      <c r="FJ372" s="109"/>
      <c r="FK372" s="109"/>
      <c r="FL372" s="109"/>
      <c r="FM372" s="109"/>
      <c r="FN372" s="109"/>
      <c r="FO372" s="109"/>
      <c r="FP372" s="109"/>
      <c r="FQ372" s="109"/>
      <c r="FR372" s="109"/>
      <c r="FS372" s="109"/>
      <c r="FT372" s="109"/>
      <c r="FU372" s="109"/>
      <c r="FV372" s="109"/>
      <c r="FW372" s="109"/>
      <c r="FX372" s="109"/>
      <c r="FY372" s="109"/>
      <c r="FZ372" s="109"/>
      <c r="GA372" s="109"/>
      <c r="GB372" s="109"/>
      <c r="GC372" s="109"/>
      <c r="GD372" s="109"/>
      <c r="GE372" s="109"/>
      <c r="GF372" s="109"/>
      <c r="GG372" s="109"/>
      <c r="GH372" s="109"/>
      <c r="GI372" s="109"/>
      <c r="GJ372" s="109"/>
      <c r="GK372" s="109"/>
      <c r="GL372" s="109"/>
      <c r="GM372" s="109"/>
      <c r="GN372" s="109"/>
      <c r="GO372" s="109"/>
      <c r="GP372" s="109"/>
      <c r="GQ372" s="109"/>
      <c r="GR372" s="109"/>
      <c r="GS372" s="109"/>
      <c r="GT372" s="109"/>
      <c r="GU372" s="109"/>
      <c r="GV372" s="109"/>
      <c r="GW372" s="109"/>
      <c r="GX372" s="109"/>
      <c r="GY372" s="109"/>
      <c r="GZ372" s="109"/>
      <c r="HA372" s="109"/>
      <c r="HB372" s="109"/>
      <c r="HC372" s="109"/>
      <c r="HD372" s="109"/>
      <c r="HE372" s="109"/>
      <c r="HF372" s="109"/>
      <c r="HG372" s="109"/>
      <c r="HH372" s="109"/>
      <c r="HI372" s="109"/>
      <c r="HJ372" s="109"/>
      <c r="HK372" s="109"/>
      <c r="HL372" s="109"/>
      <c r="HM372" s="109"/>
      <c r="HN372" s="109"/>
      <c r="HO372" s="109"/>
      <c r="HP372" s="109"/>
      <c r="HQ372" s="109"/>
      <c r="HR372" s="109"/>
      <c r="HS372" s="109"/>
      <c r="HT372" s="109"/>
      <c r="HU372" s="109"/>
      <c r="HV372" s="109"/>
      <c r="HW372" s="109"/>
      <c r="HX372" s="109"/>
      <c r="HY372" s="109"/>
      <c r="HZ372" s="109"/>
      <c r="IA372" s="109"/>
      <c r="IB372" s="109"/>
      <c r="IC372" s="109"/>
      <c r="ID372" s="109"/>
      <c r="IE372" s="109"/>
      <c r="IF372" s="109"/>
      <c r="IG372" s="109"/>
      <c r="IH372" s="109"/>
      <c r="II372" s="109"/>
      <c r="IJ372" s="109"/>
      <c r="IK372" s="109"/>
      <c r="IL372" s="109"/>
      <c r="IM372" s="109"/>
      <c r="IN372" s="109"/>
      <c r="IO372" s="109"/>
      <c r="IP372" s="109"/>
      <c r="IQ372" s="109"/>
      <c r="IR372" s="109"/>
      <c r="IS372" s="109"/>
      <c r="IT372" s="109"/>
      <c r="IU372" s="109"/>
      <c r="IV372" s="109"/>
    </row>
    <row r="373" spans="1:256" s="107" customFormat="1" x14ac:dyDescent="0.2">
      <c r="A373" s="106"/>
      <c r="B373" s="106"/>
      <c r="E373" s="19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09"/>
      <c r="BB373" s="109"/>
      <c r="BC373" s="109"/>
      <c r="BD373" s="109"/>
      <c r="BE373" s="109"/>
      <c r="BF373" s="109"/>
      <c r="BG373" s="109"/>
      <c r="BH373" s="109"/>
      <c r="BI373" s="109"/>
      <c r="BJ373" s="109"/>
      <c r="BK373" s="109"/>
      <c r="BL373" s="109"/>
      <c r="BM373" s="109"/>
      <c r="BN373" s="109"/>
      <c r="BO373" s="109"/>
      <c r="BP373" s="109"/>
      <c r="BQ373" s="109"/>
      <c r="BR373" s="109"/>
      <c r="BS373" s="109"/>
      <c r="BT373" s="109"/>
      <c r="BU373" s="109"/>
      <c r="BV373" s="109"/>
      <c r="BW373" s="109"/>
      <c r="BX373" s="109"/>
      <c r="BY373" s="109"/>
      <c r="BZ373" s="109"/>
      <c r="CA373" s="109"/>
      <c r="CB373" s="109"/>
      <c r="CC373" s="109"/>
      <c r="CD373" s="109"/>
      <c r="CE373" s="109"/>
      <c r="CF373" s="109"/>
      <c r="CG373" s="109"/>
      <c r="CH373" s="109"/>
      <c r="CI373" s="109"/>
      <c r="CJ373" s="109"/>
      <c r="CK373" s="109"/>
      <c r="CL373" s="109"/>
      <c r="CM373" s="109"/>
      <c r="CN373" s="109"/>
      <c r="CO373" s="109"/>
      <c r="CP373" s="109"/>
      <c r="CQ373" s="109"/>
      <c r="CR373" s="109"/>
      <c r="CS373" s="109"/>
      <c r="CT373" s="109"/>
      <c r="CU373" s="109"/>
      <c r="CV373" s="109"/>
      <c r="CW373" s="109"/>
      <c r="CX373" s="109"/>
      <c r="CY373" s="109"/>
      <c r="CZ373" s="109"/>
      <c r="DA373" s="109"/>
      <c r="DB373" s="109"/>
      <c r="DC373" s="109"/>
      <c r="DD373" s="109"/>
      <c r="DE373" s="109"/>
      <c r="DF373" s="109"/>
      <c r="DG373" s="109"/>
      <c r="DH373" s="109"/>
      <c r="DI373" s="109"/>
      <c r="DJ373" s="109"/>
      <c r="DK373" s="109"/>
      <c r="DL373" s="109"/>
      <c r="DM373" s="109"/>
      <c r="DN373" s="109"/>
      <c r="DO373" s="109"/>
      <c r="DP373" s="109"/>
      <c r="DQ373" s="109"/>
      <c r="DR373" s="109"/>
      <c r="DS373" s="109"/>
      <c r="DT373" s="109"/>
      <c r="DU373" s="109"/>
      <c r="DV373" s="109"/>
      <c r="DW373" s="109"/>
      <c r="DX373" s="109"/>
      <c r="DY373" s="109"/>
      <c r="DZ373" s="109"/>
      <c r="EA373" s="109"/>
      <c r="EB373" s="109"/>
      <c r="EC373" s="109"/>
      <c r="ED373" s="109"/>
      <c r="EE373" s="109"/>
      <c r="EF373" s="109"/>
      <c r="EG373" s="109"/>
      <c r="EH373" s="109"/>
      <c r="EI373" s="109"/>
      <c r="EJ373" s="109"/>
      <c r="EK373" s="109"/>
      <c r="EL373" s="109"/>
      <c r="EM373" s="109"/>
      <c r="EN373" s="109"/>
      <c r="EO373" s="109"/>
      <c r="EP373" s="109"/>
      <c r="EQ373" s="109"/>
      <c r="ER373" s="109"/>
      <c r="ES373" s="109"/>
      <c r="ET373" s="109"/>
      <c r="EU373" s="109"/>
      <c r="EV373" s="109"/>
      <c r="EW373" s="109"/>
      <c r="EX373" s="109"/>
      <c r="EY373" s="109"/>
      <c r="EZ373" s="109"/>
      <c r="FA373" s="109"/>
      <c r="FB373" s="109"/>
      <c r="FC373" s="109"/>
      <c r="FD373" s="109"/>
      <c r="FE373" s="109"/>
      <c r="FF373" s="109"/>
      <c r="FG373" s="109"/>
      <c r="FH373" s="109"/>
      <c r="FI373" s="109"/>
      <c r="FJ373" s="109"/>
      <c r="FK373" s="109"/>
      <c r="FL373" s="109"/>
      <c r="FM373" s="109"/>
      <c r="FN373" s="109"/>
      <c r="FO373" s="109"/>
      <c r="FP373" s="109"/>
      <c r="FQ373" s="109"/>
      <c r="FR373" s="109"/>
      <c r="FS373" s="109"/>
      <c r="FT373" s="109"/>
      <c r="FU373" s="109"/>
      <c r="FV373" s="109"/>
      <c r="FW373" s="109"/>
      <c r="FX373" s="109"/>
      <c r="FY373" s="109"/>
      <c r="FZ373" s="109"/>
      <c r="GA373" s="109"/>
      <c r="GB373" s="109"/>
      <c r="GC373" s="109"/>
      <c r="GD373" s="109"/>
      <c r="GE373" s="109"/>
      <c r="GF373" s="109"/>
      <c r="GG373" s="109"/>
      <c r="GH373" s="109"/>
      <c r="GI373" s="109"/>
      <c r="GJ373" s="109"/>
      <c r="GK373" s="109"/>
      <c r="GL373" s="109"/>
      <c r="GM373" s="109"/>
      <c r="GN373" s="109"/>
      <c r="GO373" s="109"/>
      <c r="GP373" s="109"/>
      <c r="GQ373" s="109"/>
      <c r="GR373" s="109"/>
      <c r="GS373" s="109"/>
      <c r="GT373" s="109"/>
      <c r="GU373" s="109"/>
      <c r="GV373" s="109"/>
      <c r="GW373" s="109"/>
      <c r="GX373" s="109"/>
      <c r="GY373" s="109"/>
      <c r="GZ373" s="109"/>
      <c r="HA373" s="109"/>
      <c r="HB373" s="109"/>
      <c r="HC373" s="109"/>
      <c r="HD373" s="109"/>
      <c r="HE373" s="109"/>
      <c r="HF373" s="109"/>
      <c r="HG373" s="109"/>
      <c r="HH373" s="109"/>
      <c r="HI373" s="109"/>
      <c r="HJ373" s="109"/>
      <c r="HK373" s="109"/>
      <c r="HL373" s="109"/>
      <c r="HM373" s="109"/>
      <c r="HN373" s="109"/>
      <c r="HO373" s="109"/>
      <c r="HP373" s="109"/>
      <c r="HQ373" s="109"/>
      <c r="HR373" s="109"/>
      <c r="HS373" s="109"/>
      <c r="HT373" s="109"/>
      <c r="HU373" s="109"/>
      <c r="HV373" s="109"/>
      <c r="HW373" s="109"/>
      <c r="HX373" s="109"/>
      <c r="HY373" s="109"/>
      <c r="HZ373" s="109"/>
      <c r="IA373" s="109"/>
      <c r="IB373" s="109"/>
      <c r="IC373" s="109"/>
      <c r="ID373" s="109"/>
      <c r="IE373" s="109"/>
      <c r="IF373" s="109"/>
      <c r="IG373" s="109"/>
      <c r="IH373" s="109"/>
      <c r="II373" s="109"/>
      <c r="IJ373" s="109"/>
      <c r="IK373" s="109"/>
      <c r="IL373" s="109"/>
      <c r="IM373" s="109"/>
      <c r="IN373" s="109"/>
      <c r="IO373" s="109"/>
      <c r="IP373" s="109"/>
      <c r="IQ373" s="109"/>
      <c r="IR373" s="109"/>
      <c r="IS373" s="109"/>
      <c r="IT373" s="109"/>
      <c r="IU373" s="109"/>
      <c r="IV373" s="109"/>
    </row>
    <row r="374" spans="1:256" s="107" customFormat="1" x14ac:dyDescent="0.2">
      <c r="A374" s="106"/>
      <c r="B374" s="106"/>
      <c r="E374" s="19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9"/>
      <c r="AO374" s="109"/>
      <c r="AP374" s="109"/>
      <c r="AQ374" s="109"/>
      <c r="AR374" s="109"/>
      <c r="AS374" s="109"/>
      <c r="AT374" s="109"/>
      <c r="AU374" s="109"/>
      <c r="AV374" s="109"/>
      <c r="AW374" s="109"/>
      <c r="AX374" s="109"/>
      <c r="AY374" s="109"/>
      <c r="AZ374" s="109"/>
      <c r="BA374" s="109"/>
      <c r="BB374" s="109"/>
      <c r="BC374" s="109"/>
      <c r="BD374" s="109"/>
      <c r="BE374" s="109"/>
      <c r="BF374" s="109"/>
      <c r="BG374" s="109"/>
      <c r="BH374" s="109"/>
      <c r="BI374" s="109"/>
      <c r="BJ374" s="109"/>
      <c r="BK374" s="109"/>
      <c r="BL374" s="109"/>
      <c r="BM374" s="109"/>
      <c r="BN374" s="109"/>
      <c r="BO374" s="109"/>
      <c r="BP374" s="109"/>
      <c r="BQ374" s="109"/>
      <c r="BR374" s="109"/>
      <c r="BS374" s="109"/>
      <c r="BT374" s="109"/>
      <c r="BU374" s="109"/>
      <c r="BV374" s="109"/>
      <c r="BW374" s="109"/>
      <c r="BX374" s="109"/>
      <c r="BY374" s="109"/>
      <c r="BZ374" s="109"/>
      <c r="CA374" s="109"/>
      <c r="CB374" s="109"/>
      <c r="CC374" s="109"/>
      <c r="CD374" s="109"/>
      <c r="CE374" s="109"/>
      <c r="CF374" s="109"/>
      <c r="CG374" s="109"/>
      <c r="CH374" s="109"/>
      <c r="CI374" s="109"/>
      <c r="CJ374" s="109"/>
      <c r="CK374" s="109"/>
      <c r="CL374" s="109"/>
      <c r="CM374" s="109"/>
      <c r="CN374" s="109"/>
      <c r="CO374" s="109"/>
      <c r="CP374" s="109"/>
      <c r="CQ374" s="109"/>
      <c r="CR374" s="109"/>
      <c r="CS374" s="109"/>
      <c r="CT374" s="109"/>
      <c r="CU374" s="109"/>
      <c r="CV374" s="109"/>
      <c r="CW374" s="109"/>
      <c r="CX374" s="109"/>
      <c r="CY374" s="109"/>
      <c r="CZ374" s="109"/>
      <c r="DA374" s="109"/>
      <c r="DB374" s="109"/>
      <c r="DC374" s="109"/>
      <c r="DD374" s="109"/>
      <c r="DE374" s="109"/>
      <c r="DF374" s="109"/>
      <c r="DG374" s="109"/>
      <c r="DH374" s="109"/>
      <c r="DI374" s="109"/>
      <c r="DJ374" s="109"/>
      <c r="DK374" s="109"/>
      <c r="DL374" s="109"/>
      <c r="DM374" s="109"/>
      <c r="DN374" s="109"/>
      <c r="DO374" s="109"/>
      <c r="DP374" s="109"/>
      <c r="DQ374" s="109"/>
      <c r="DR374" s="109"/>
      <c r="DS374" s="109"/>
      <c r="DT374" s="109"/>
      <c r="DU374" s="109"/>
      <c r="DV374" s="109"/>
      <c r="DW374" s="109"/>
      <c r="DX374" s="109"/>
      <c r="DY374" s="109"/>
      <c r="DZ374" s="109"/>
      <c r="EA374" s="109"/>
      <c r="EB374" s="109"/>
      <c r="EC374" s="109"/>
      <c r="ED374" s="109"/>
      <c r="EE374" s="109"/>
      <c r="EF374" s="109"/>
      <c r="EG374" s="109"/>
      <c r="EH374" s="109"/>
      <c r="EI374" s="109"/>
      <c r="EJ374" s="109"/>
      <c r="EK374" s="109"/>
      <c r="EL374" s="109"/>
      <c r="EM374" s="109"/>
      <c r="EN374" s="109"/>
      <c r="EO374" s="109"/>
      <c r="EP374" s="109"/>
      <c r="EQ374" s="109"/>
      <c r="ER374" s="109"/>
      <c r="ES374" s="109"/>
      <c r="ET374" s="109"/>
      <c r="EU374" s="109"/>
      <c r="EV374" s="109"/>
      <c r="EW374" s="109"/>
      <c r="EX374" s="109"/>
      <c r="EY374" s="109"/>
      <c r="EZ374" s="109"/>
      <c r="FA374" s="109"/>
      <c r="FB374" s="109"/>
      <c r="FC374" s="109"/>
      <c r="FD374" s="109"/>
      <c r="FE374" s="109"/>
      <c r="FF374" s="109"/>
      <c r="FG374" s="109"/>
      <c r="FH374" s="109"/>
      <c r="FI374" s="109"/>
      <c r="FJ374" s="109"/>
      <c r="FK374" s="109"/>
      <c r="FL374" s="109"/>
      <c r="FM374" s="109"/>
      <c r="FN374" s="109"/>
      <c r="FO374" s="109"/>
      <c r="FP374" s="109"/>
      <c r="FQ374" s="109"/>
      <c r="FR374" s="109"/>
      <c r="FS374" s="109"/>
      <c r="FT374" s="109"/>
      <c r="FU374" s="109"/>
      <c r="FV374" s="109"/>
      <c r="FW374" s="109"/>
      <c r="FX374" s="109"/>
      <c r="FY374" s="109"/>
      <c r="FZ374" s="109"/>
      <c r="GA374" s="109"/>
      <c r="GB374" s="109"/>
      <c r="GC374" s="109"/>
      <c r="GD374" s="109"/>
      <c r="GE374" s="109"/>
      <c r="GF374" s="109"/>
      <c r="GG374" s="109"/>
      <c r="GH374" s="109"/>
      <c r="GI374" s="109"/>
      <c r="GJ374" s="109"/>
      <c r="GK374" s="109"/>
      <c r="GL374" s="109"/>
      <c r="GM374" s="109"/>
      <c r="GN374" s="109"/>
      <c r="GO374" s="109"/>
      <c r="GP374" s="109"/>
      <c r="GQ374" s="109"/>
      <c r="GR374" s="109"/>
      <c r="GS374" s="109"/>
      <c r="GT374" s="109"/>
      <c r="GU374" s="109"/>
      <c r="GV374" s="109"/>
      <c r="GW374" s="109"/>
      <c r="GX374" s="109"/>
      <c r="GY374" s="109"/>
      <c r="GZ374" s="109"/>
      <c r="HA374" s="109"/>
      <c r="HB374" s="109"/>
      <c r="HC374" s="109"/>
      <c r="HD374" s="109"/>
      <c r="HE374" s="109"/>
      <c r="HF374" s="109"/>
      <c r="HG374" s="109"/>
      <c r="HH374" s="109"/>
      <c r="HI374" s="109"/>
      <c r="HJ374" s="109"/>
      <c r="HK374" s="109"/>
      <c r="HL374" s="109"/>
      <c r="HM374" s="109"/>
      <c r="HN374" s="109"/>
      <c r="HO374" s="109"/>
      <c r="HP374" s="109"/>
      <c r="HQ374" s="109"/>
      <c r="HR374" s="109"/>
      <c r="HS374" s="109"/>
      <c r="HT374" s="109"/>
      <c r="HU374" s="109"/>
      <c r="HV374" s="109"/>
      <c r="HW374" s="109"/>
      <c r="HX374" s="109"/>
      <c r="HY374" s="109"/>
      <c r="HZ374" s="109"/>
      <c r="IA374" s="109"/>
      <c r="IB374" s="109"/>
      <c r="IC374" s="109"/>
      <c r="ID374" s="109"/>
      <c r="IE374" s="109"/>
      <c r="IF374" s="109"/>
      <c r="IG374" s="109"/>
      <c r="IH374" s="109"/>
      <c r="II374" s="109"/>
      <c r="IJ374" s="109"/>
      <c r="IK374" s="109"/>
      <c r="IL374" s="109"/>
      <c r="IM374" s="109"/>
      <c r="IN374" s="109"/>
      <c r="IO374" s="109"/>
      <c r="IP374" s="109"/>
      <c r="IQ374" s="109"/>
      <c r="IR374" s="109"/>
      <c r="IS374" s="109"/>
      <c r="IT374" s="109"/>
      <c r="IU374" s="109"/>
      <c r="IV374" s="109"/>
    </row>
    <row r="375" spans="1:256" s="107" customFormat="1" x14ac:dyDescent="0.2">
      <c r="A375" s="106"/>
      <c r="B375" s="106"/>
      <c r="E375" s="19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c r="BF375" s="109"/>
      <c r="BG375" s="109"/>
      <c r="BH375" s="109"/>
      <c r="BI375" s="109"/>
      <c r="BJ375" s="109"/>
      <c r="BK375" s="109"/>
      <c r="BL375" s="109"/>
      <c r="BM375" s="109"/>
      <c r="BN375" s="109"/>
      <c r="BO375" s="109"/>
      <c r="BP375" s="109"/>
      <c r="BQ375" s="109"/>
      <c r="BR375" s="109"/>
      <c r="BS375" s="109"/>
      <c r="BT375" s="109"/>
      <c r="BU375" s="109"/>
      <c r="BV375" s="109"/>
      <c r="BW375" s="109"/>
      <c r="BX375" s="109"/>
      <c r="BY375" s="109"/>
      <c r="BZ375" s="109"/>
      <c r="CA375" s="109"/>
      <c r="CB375" s="109"/>
      <c r="CC375" s="109"/>
      <c r="CD375" s="109"/>
      <c r="CE375" s="109"/>
      <c r="CF375" s="109"/>
      <c r="CG375" s="109"/>
      <c r="CH375" s="109"/>
      <c r="CI375" s="109"/>
      <c r="CJ375" s="109"/>
      <c r="CK375" s="109"/>
      <c r="CL375" s="109"/>
      <c r="CM375" s="109"/>
      <c r="CN375" s="109"/>
      <c r="CO375" s="109"/>
      <c r="CP375" s="109"/>
      <c r="CQ375" s="109"/>
      <c r="CR375" s="109"/>
      <c r="CS375" s="109"/>
      <c r="CT375" s="109"/>
      <c r="CU375" s="109"/>
      <c r="CV375" s="109"/>
      <c r="CW375" s="109"/>
      <c r="CX375" s="109"/>
      <c r="CY375" s="109"/>
      <c r="CZ375" s="109"/>
      <c r="DA375" s="109"/>
      <c r="DB375" s="109"/>
      <c r="DC375" s="109"/>
      <c r="DD375" s="109"/>
      <c r="DE375" s="109"/>
      <c r="DF375" s="109"/>
      <c r="DG375" s="109"/>
      <c r="DH375" s="109"/>
      <c r="DI375" s="109"/>
      <c r="DJ375" s="109"/>
      <c r="DK375" s="109"/>
      <c r="DL375" s="109"/>
      <c r="DM375" s="109"/>
      <c r="DN375" s="109"/>
      <c r="DO375" s="109"/>
      <c r="DP375" s="109"/>
      <c r="DQ375" s="109"/>
      <c r="DR375" s="109"/>
      <c r="DS375" s="109"/>
      <c r="DT375" s="109"/>
      <c r="DU375" s="109"/>
      <c r="DV375" s="109"/>
      <c r="DW375" s="109"/>
      <c r="DX375" s="109"/>
      <c r="DY375" s="109"/>
      <c r="DZ375" s="109"/>
      <c r="EA375" s="109"/>
      <c r="EB375" s="109"/>
      <c r="EC375" s="109"/>
      <c r="ED375" s="109"/>
      <c r="EE375" s="109"/>
      <c r="EF375" s="109"/>
      <c r="EG375" s="109"/>
      <c r="EH375" s="109"/>
      <c r="EI375" s="109"/>
      <c r="EJ375" s="109"/>
      <c r="EK375" s="109"/>
      <c r="EL375" s="109"/>
      <c r="EM375" s="109"/>
      <c r="EN375" s="109"/>
      <c r="EO375" s="109"/>
      <c r="EP375" s="109"/>
      <c r="EQ375" s="109"/>
      <c r="ER375" s="109"/>
      <c r="ES375" s="109"/>
      <c r="ET375" s="109"/>
      <c r="EU375" s="109"/>
      <c r="EV375" s="109"/>
      <c r="EW375" s="109"/>
      <c r="EX375" s="109"/>
      <c r="EY375" s="109"/>
      <c r="EZ375" s="109"/>
      <c r="FA375" s="109"/>
      <c r="FB375" s="109"/>
      <c r="FC375" s="109"/>
      <c r="FD375" s="109"/>
      <c r="FE375" s="109"/>
      <c r="FF375" s="109"/>
      <c r="FG375" s="109"/>
      <c r="FH375" s="109"/>
      <c r="FI375" s="109"/>
      <c r="FJ375" s="109"/>
      <c r="FK375" s="109"/>
      <c r="FL375" s="109"/>
      <c r="FM375" s="109"/>
      <c r="FN375" s="109"/>
      <c r="FO375" s="109"/>
      <c r="FP375" s="109"/>
      <c r="FQ375" s="109"/>
      <c r="FR375" s="109"/>
      <c r="FS375" s="109"/>
      <c r="FT375" s="109"/>
      <c r="FU375" s="109"/>
      <c r="FV375" s="109"/>
      <c r="FW375" s="109"/>
      <c r="FX375" s="109"/>
      <c r="FY375" s="109"/>
      <c r="FZ375" s="109"/>
      <c r="GA375" s="109"/>
      <c r="GB375" s="109"/>
      <c r="GC375" s="109"/>
      <c r="GD375" s="109"/>
      <c r="GE375" s="109"/>
      <c r="GF375" s="109"/>
      <c r="GG375" s="109"/>
      <c r="GH375" s="109"/>
      <c r="GI375" s="109"/>
      <c r="GJ375" s="109"/>
      <c r="GK375" s="109"/>
      <c r="GL375" s="109"/>
      <c r="GM375" s="109"/>
      <c r="GN375" s="109"/>
      <c r="GO375" s="109"/>
      <c r="GP375" s="109"/>
      <c r="GQ375" s="109"/>
      <c r="GR375" s="109"/>
      <c r="GS375" s="109"/>
      <c r="GT375" s="109"/>
      <c r="GU375" s="109"/>
      <c r="GV375" s="109"/>
      <c r="GW375" s="109"/>
      <c r="GX375" s="109"/>
      <c r="GY375" s="109"/>
      <c r="GZ375" s="109"/>
      <c r="HA375" s="109"/>
      <c r="HB375" s="109"/>
      <c r="HC375" s="109"/>
      <c r="HD375" s="109"/>
      <c r="HE375" s="109"/>
      <c r="HF375" s="109"/>
      <c r="HG375" s="109"/>
      <c r="HH375" s="109"/>
      <c r="HI375" s="109"/>
      <c r="HJ375" s="109"/>
      <c r="HK375" s="109"/>
      <c r="HL375" s="109"/>
      <c r="HM375" s="109"/>
      <c r="HN375" s="109"/>
      <c r="HO375" s="109"/>
      <c r="HP375" s="109"/>
      <c r="HQ375" s="109"/>
      <c r="HR375" s="109"/>
      <c r="HS375" s="109"/>
      <c r="HT375" s="109"/>
      <c r="HU375" s="109"/>
      <c r="HV375" s="109"/>
      <c r="HW375" s="109"/>
      <c r="HX375" s="109"/>
      <c r="HY375" s="109"/>
      <c r="HZ375" s="109"/>
      <c r="IA375" s="109"/>
      <c r="IB375" s="109"/>
      <c r="IC375" s="109"/>
      <c r="ID375" s="109"/>
      <c r="IE375" s="109"/>
      <c r="IF375" s="109"/>
      <c r="IG375" s="109"/>
      <c r="IH375" s="109"/>
      <c r="II375" s="109"/>
      <c r="IJ375" s="109"/>
      <c r="IK375" s="109"/>
      <c r="IL375" s="109"/>
      <c r="IM375" s="109"/>
      <c r="IN375" s="109"/>
      <c r="IO375" s="109"/>
      <c r="IP375" s="109"/>
      <c r="IQ375" s="109"/>
      <c r="IR375" s="109"/>
      <c r="IS375" s="109"/>
      <c r="IT375" s="109"/>
      <c r="IU375" s="109"/>
      <c r="IV375" s="109"/>
    </row>
    <row r="376" spans="1:256" s="107" customFormat="1" x14ac:dyDescent="0.2">
      <c r="A376" s="106"/>
      <c r="B376" s="106"/>
      <c r="E376" s="19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c r="BF376" s="109"/>
      <c r="BG376" s="109"/>
      <c r="BH376" s="109"/>
      <c r="BI376" s="109"/>
      <c r="BJ376" s="109"/>
      <c r="BK376" s="109"/>
      <c r="BL376" s="109"/>
      <c r="BM376" s="109"/>
      <c r="BN376" s="109"/>
      <c r="BO376" s="109"/>
      <c r="BP376" s="109"/>
      <c r="BQ376" s="109"/>
      <c r="BR376" s="109"/>
      <c r="BS376" s="109"/>
      <c r="BT376" s="109"/>
      <c r="BU376" s="109"/>
      <c r="BV376" s="109"/>
      <c r="BW376" s="109"/>
      <c r="BX376" s="109"/>
      <c r="BY376" s="109"/>
      <c r="BZ376" s="109"/>
      <c r="CA376" s="109"/>
      <c r="CB376" s="109"/>
      <c r="CC376" s="109"/>
      <c r="CD376" s="109"/>
      <c r="CE376" s="109"/>
      <c r="CF376" s="109"/>
      <c r="CG376" s="109"/>
      <c r="CH376" s="109"/>
      <c r="CI376" s="109"/>
      <c r="CJ376" s="109"/>
      <c r="CK376" s="109"/>
      <c r="CL376" s="109"/>
      <c r="CM376" s="109"/>
      <c r="CN376" s="109"/>
      <c r="CO376" s="109"/>
      <c r="CP376" s="109"/>
      <c r="CQ376" s="109"/>
      <c r="CR376" s="109"/>
      <c r="CS376" s="109"/>
      <c r="CT376" s="109"/>
      <c r="CU376" s="109"/>
      <c r="CV376" s="109"/>
      <c r="CW376" s="109"/>
      <c r="CX376" s="109"/>
      <c r="CY376" s="109"/>
      <c r="CZ376" s="109"/>
      <c r="DA376" s="109"/>
      <c r="DB376" s="109"/>
      <c r="DC376" s="109"/>
      <c r="DD376" s="109"/>
      <c r="DE376" s="109"/>
      <c r="DF376" s="109"/>
      <c r="DG376" s="109"/>
      <c r="DH376" s="109"/>
      <c r="DI376" s="109"/>
      <c r="DJ376" s="109"/>
      <c r="DK376" s="109"/>
      <c r="DL376" s="109"/>
      <c r="DM376" s="109"/>
      <c r="DN376" s="109"/>
      <c r="DO376" s="109"/>
      <c r="DP376" s="109"/>
      <c r="DQ376" s="109"/>
      <c r="DR376" s="109"/>
      <c r="DS376" s="109"/>
      <c r="DT376" s="109"/>
      <c r="DU376" s="109"/>
      <c r="DV376" s="109"/>
      <c r="DW376" s="109"/>
      <c r="DX376" s="109"/>
      <c r="DY376" s="109"/>
      <c r="DZ376" s="109"/>
      <c r="EA376" s="109"/>
      <c r="EB376" s="109"/>
      <c r="EC376" s="109"/>
      <c r="ED376" s="109"/>
      <c r="EE376" s="109"/>
      <c r="EF376" s="109"/>
      <c r="EG376" s="109"/>
      <c r="EH376" s="109"/>
      <c r="EI376" s="109"/>
      <c r="EJ376" s="109"/>
      <c r="EK376" s="109"/>
      <c r="EL376" s="109"/>
      <c r="EM376" s="109"/>
      <c r="EN376" s="109"/>
      <c r="EO376" s="109"/>
      <c r="EP376" s="109"/>
      <c r="EQ376" s="109"/>
      <c r="ER376" s="109"/>
      <c r="ES376" s="109"/>
      <c r="ET376" s="109"/>
      <c r="EU376" s="109"/>
      <c r="EV376" s="109"/>
      <c r="EW376" s="109"/>
      <c r="EX376" s="109"/>
      <c r="EY376" s="109"/>
      <c r="EZ376" s="109"/>
      <c r="FA376" s="109"/>
      <c r="FB376" s="109"/>
      <c r="FC376" s="109"/>
      <c r="FD376" s="109"/>
      <c r="FE376" s="109"/>
      <c r="FF376" s="109"/>
      <c r="FG376" s="109"/>
      <c r="FH376" s="109"/>
      <c r="FI376" s="109"/>
      <c r="FJ376" s="109"/>
      <c r="FK376" s="109"/>
      <c r="FL376" s="109"/>
      <c r="FM376" s="109"/>
      <c r="FN376" s="109"/>
      <c r="FO376" s="109"/>
      <c r="FP376" s="109"/>
      <c r="FQ376" s="109"/>
      <c r="FR376" s="109"/>
      <c r="FS376" s="109"/>
      <c r="FT376" s="109"/>
      <c r="FU376" s="109"/>
      <c r="FV376" s="109"/>
      <c r="FW376" s="109"/>
      <c r="FX376" s="109"/>
      <c r="FY376" s="109"/>
      <c r="FZ376" s="109"/>
      <c r="GA376" s="109"/>
      <c r="GB376" s="109"/>
      <c r="GC376" s="109"/>
      <c r="GD376" s="109"/>
      <c r="GE376" s="109"/>
      <c r="GF376" s="109"/>
      <c r="GG376" s="109"/>
      <c r="GH376" s="109"/>
      <c r="GI376" s="109"/>
      <c r="GJ376" s="109"/>
      <c r="GK376" s="109"/>
      <c r="GL376" s="109"/>
      <c r="GM376" s="109"/>
      <c r="GN376" s="109"/>
      <c r="GO376" s="109"/>
      <c r="GP376" s="109"/>
      <c r="GQ376" s="109"/>
      <c r="GR376" s="109"/>
      <c r="GS376" s="109"/>
      <c r="GT376" s="109"/>
      <c r="GU376" s="109"/>
      <c r="GV376" s="109"/>
      <c r="GW376" s="109"/>
      <c r="GX376" s="109"/>
      <c r="GY376" s="109"/>
      <c r="GZ376" s="109"/>
      <c r="HA376" s="109"/>
      <c r="HB376" s="109"/>
      <c r="HC376" s="109"/>
      <c r="HD376" s="109"/>
      <c r="HE376" s="109"/>
      <c r="HF376" s="109"/>
      <c r="HG376" s="109"/>
      <c r="HH376" s="109"/>
      <c r="HI376" s="109"/>
      <c r="HJ376" s="109"/>
      <c r="HK376" s="109"/>
      <c r="HL376" s="109"/>
      <c r="HM376" s="109"/>
      <c r="HN376" s="109"/>
      <c r="HO376" s="109"/>
      <c r="HP376" s="109"/>
      <c r="HQ376" s="109"/>
      <c r="HR376" s="109"/>
      <c r="HS376" s="109"/>
      <c r="HT376" s="109"/>
      <c r="HU376" s="109"/>
      <c r="HV376" s="109"/>
      <c r="HW376" s="109"/>
      <c r="HX376" s="109"/>
      <c r="HY376" s="109"/>
      <c r="HZ376" s="109"/>
      <c r="IA376" s="109"/>
      <c r="IB376" s="109"/>
      <c r="IC376" s="109"/>
      <c r="ID376" s="109"/>
      <c r="IE376" s="109"/>
      <c r="IF376" s="109"/>
      <c r="IG376" s="109"/>
      <c r="IH376" s="109"/>
      <c r="II376" s="109"/>
      <c r="IJ376" s="109"/>
      <c r="IK376" s="109"/>
      <c r="IL376" s="109"/>
      <c r="IM376" s="109"/>
      <c r="IN376" s="109"/>
      <c r="IO376" s="109"/>
      <c r="IP376" s="109"/>
      <c r="IQ376" s="109"/>
      <c r="IR376" s="109"/>
      <c r="IS376" s="109"/>
      <c r="IT376" s="109"/>
      <c r="IU376" s="109"/>
      <c r="IV376" s="109"/>
    </row>
    <row r="377" spans="1:256" s="107" customFormat="1" x14ac:dyDescent="0.2">
      <c r="A377" s="106"/>
      <c r="B377" s="106"/>
      <c r="E377" s="19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9"/>
      <c r="AO377" s="109"/>
      <c r="AP377" s="109"/>
      <c r="AQ377" s="109"/>
      <c r="AR377" s="109"/>
      <c r="AS377" s="109"/>
      <c r="AT377" s="109"/>
      <c r="AU377" s="109"/>
      <c r="AV377" s="109"/>
      <c r="AW377" s="109"/>
      <c r="AX377" s="109"/>
      <c r="AY377" s="109"/>
      <c r="AZ377" s="109"/>
      <c r="BA377" s="109"/>
      <c r="BB377" s="109"/>
      <c r="BC377" s="109"/>
      <c r="BD377" s="109"/>
      <c r="BE377" s="109"/>
      <c r="BF377" s="109"/>
      <c r="BG377" s="109"/>
      <c r="BH377" s="109"/>
      <c r="BI377" s="109"/>
      <c r="BJ377" s="109"/>
      <c r="BK377" s="109"/>
      <c r="BL377" s="109"/>
      <c r="BM377" s="109"/>
      <c r="BN377" s="109"/>
      <c r="BO377" s="109"/>
      <c r="BP377" s="109"/>
      <c r="BQ377" s="109"/>
      <c r="BR377" s="109"/>
      <c r="BS377" s="109"/>
      <c r="BT377" s="109"/>
      <c r="BU377" s="109"/>
      <c r="BV377" s="109"/>
      <c r="BW377" s="109"/>
      <c r="BX377" s="109"/>
      <c r="BY377" s="109"/>
      <c r="BZ377" s="109"/>
      <c r="CA377" s="109"/>
      <c r="CB377" s="109"/>
      <c r="CC377" s="109"/>
      <c r="CD377" s="109"/>
      <c r="CE377" s="109"/>
      <c r="CF377" s="109"/>
      <c r="CG377" s="109"/>
      <c r="CH377" s="109"/>
      <c r="CI377" s="109"/>
      <c r="CJ377" s="109"/>
      <c r="CK377" s="109"/>
      <c r="CL377" s="109"/>
      <c r="CM377" s="109"/>
      <c r="CN377" s="109"/>
      <c r="CO377" s="109"/>
      <c r="CP377" s="109"/>
      <c r="CQ377" s="109"/>
      <c r="CR377" s="109"/>
      <c r="CS377" s="109"/>
      <c r="CT377" s="109"/>
      <c r="CU377" s="109"/>
      <c r="CV377" s="109"/>
      <c r="CW377" s="109"/>
      <c r="CX377" s="109"/>
      <c r="CY377" s="109"/>
      <c r="CZ377" s="109"/>
      <c r="DA377" s="109"/>
      <c r="DB377" s="109"/>
      <c r="DC377" s="109"/>
      <c r="DD377" s="109"/>
      <c r="DE377" s="109"/>
      <c r="DF377" s="109"/>
      <c r="DG377" s="109"/>
      <c r="DH377" s="109"/>
      <c r="DI377" s="109"/>
      <c r="DJ377" s="109"/>
      <c r="DK377" s="109"/>
      <c r="DL377" s="109"/>
      <c r="DM377" s="109"/>
      <c r="DN377" s="109"/>
      <c r="DO377" s="109"/>
      <c r="DP377" s="109"/>
      <c r="DQ377" s="109"/>
      <c r="DR377" s="109"/>
      <c r="DS377" s="109"/>
      <c r="DT377" s="109"/>
      <c r="DU377" s="109"/>
      <c r="DV377" s="109"/>
      <c r="DW377" s="109"/>
      <c r="DX377" s="109"/>
      <c r="DY377" s="109"/>
      <c r="DZ377" s="109"/>
      <c r="EA377" s="109"/>
      <c r="EB377" s="109"/>
      <c r="EC377" s="109"/>
      <c r="ED377" s="109"/>
      <c r="EE377" s="109"/>
      <c r="EF377" s="109"/>
      <c r="EG377" s="109"/>
      <c r="EH377" s="109"/>
      <c r="EI377" s="109"/>
      <c r="EJ377" s="109"/>
      <c r="EK377" s="109"/>
      <c r="EL377" s="109"/>
      <c r="EM377" s="109"/>
      <c r="EN377" s="109"/>
      <c r="EO377" s="109"/>
      <c r="EP377" s="109"/>
      <c r="EQ377" s="109"/>
      <c r="ER377" s="109"/>
      <c r="ES377" s="109"/>
      <c r="ET377" s="109"/>
      <c r="EU377" s="109"/>
      <c r="EV377" s="109"/>
      <c r="EW377" s="109"/>
      <c r="EX377" s="109"/>
      <c r="EY377" s="109"/>
      <c r="EZ377" s="109"/>
      <c r="FA377" s="109"/>
      <c r="FB377" s="109"/>
      <c r="FC377" s="109"/>
      <c r="FD377" s="109"/>
      <c r="FE377" s="109"/>
      <c r="FF377" s="109"/>
      <c r="FG377" s="109"/>
      <c r="FH377" s="109"/>
      <c r="FI377" s="109"/>
      <c r="FJ377" s="109"/>
      <c r="FK377" s="109"/>
      <c r="FL377" s="109"/>
      <c r="FM377" s="109"/>
      <c r="FN377" s="109"/>
      <c r="FO377" s="109"/>
      <c r="FP377" s="109"/>
      <c r="FQ377" s="109"/>
      <c r="FR377" s="109"/>
      <c r="FS377" s="109"/>
      <c r="FT377" s="109"/>
      <c r="FU377" s="109"/>
      <c r="FV377" s="109"/>
      <c r="FW377" s="109"/>
      <c r="FX377" s="109"/>
      <c r="FY377" s="109"/>
      <c r="FZ377" s="109"/>
      <c r="GA377" s="109"/>
      <c r="GB377" s="109"/>
      <c r="GC377" s="109"/>
      <c r="GD377" s="109"/>
      <c r="GE377" s="109"/>
      <c r="GF377" s="109"/>
      <c r="GG377" s="109"/>
      <c r="GH377" s="109"/>
      <c r="GI377" s="109"/>
      <c r="GJ377" s="109"/>
      <c r="GK377" s="109"/>
      <c r="GL377" s="109"/>
      <c r="GM377" s="109"/>
      <c r="GN377" s="109"/>
      <c r="GO377" s="109"/>
      <c r="GP377" s="109"/>
      <c r="GQ377" s="109"/>
      <c r="GR377" s="109"/>
      <c r="GS377" s="109"/>
      <c r="GT377" s="109"/>
      <c r="GU377" s="109"/>
      <c r="GV377" s="109"/>
      <c r="GW377" s="109"/>
      <c r="GX377" s="109"/>
      <c r="GY377" s="109"/>
      <c r="GZ377" s="109"/>
      <c r="HA377" s="109"/>
      <c r="HB377" s="109"/>
      <c r="HC377" s="109"/>
      <c r="HD377" s="109"/>
      <c r="HE377" s="109"/>
      <c r="HF377" s="109"/>
      <c r="HG377" s="109"/>
      <c r="HH377" s="109"/>
      <c r="HI377" s="109"/>
      <c r="HJ377" s="109"/>
      <c r="HK377" s="109"/>
      <c r="HL377" s="109"/>
      <c r="HM377" s="109"/>
      <c r="HN377" s="109"/>
      <c r="HO377" s="109"/>
      <c r="HP377" s="109"/>
      <c r="HQ377" s="109"/>
      <c r="HR377" s="109"/>
      <c r="HS377" s="109"/>
      <c r="HT377" s="109"/>
      <c r="HU377" s="109"/>
      <c r="HV377" s="109"/>
      <c r="HW377" s="109"/>
      <c r="HX377" s="109"/>
      <c r="HY377" s="109"/>
      <c r="HZ377" s="109"/>
      <c r="IA377" s="109"/>
      <c r="IB377" s="109"/>
      <c r="IC377" s="109"/>
      <c r="ID377" s="109"/>
      <c r="IE377" s="109"/>
      <c r="IF377" s="109"/>
      <c r="IG377" s="109"/>
      <c r="IH377" s="109"/>
      <c r="II377" s="109"/>
      <c r="IJ377" s="109"/>
      <c r="IK377" s="109"/>
      <c r="IL377" s="109"/>
      <c r="IM377" s="109"/>
      <c r="IN377" s="109"/>
      <c r="IO377" s="109"/>
      <c r="IP377" s="109"/>
      <c r="IQ377" s="109"/>
      <c r="IR377" s="109"/>
      <c r="IS377" s="109"/>
      <c r="IT377" s="109"/>
      <c r="IU377" s="109"/>
      <c r="IV377" s="109"/>
    </row>
    <row r="378" spans="1:256" s="107" customFormat="1" x14ac:dyDescent="0.2">
      <c r="A378" s="106"/>
      <c r="B378" s="106"/>
      <c r="E378" s="19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09"/>
      <c r="AL378" s="109"/>
      <c r="AM378" s="109"/>
      <c r="AN378" s="109"/>
      <c r="AO378" s="109"/>
      <c r="AP378" s="109"/>
      <c r="AQ378" s="109"/>
      <c r="AR378" s="109"/>
      <c r="AS378" s="109"/>
      <c r="AT378" s="109"/>
      <c r="AU378" s="109"/>
      <c r="AV378" s="109"/>
      <c r="AW378" s="109"/>
      <c r="AX378" s="109"/>
      <c r="AY378" s="109"/>
      <c r="AZ378" s="109"/>
      <c r="BA378" s="109"/>
      <c r="BB378" s="109"/>
      <c r="BC378" s="109"/>
      <c r="BD378" s="109"/>
      <c r="BE378" s="109"/>
      <c r="BF378" s="109"/>
      <c r="BG378" s="109"/>
      <c r="BH378" s="109"/>
      <c r="BI378" s="109"/>
      <c r="BJ378" s="109"/>
      <c r="BK378" s="109"/>
      <c r="BL378" s="109"/>
      <c r="BM378" s="109"/>
      <c r="BN378" s="109"/>
      <c r="BO378" s="109"/>
      <c r="BP378" s="109"/>
      <c r="BQ378" s="109"/>
      <c r="BR378" s="109"/>
      <c r="BS378" s="109"/>
      <c r="BT378" s="109"/>
      <c r="BU378" s="109"/>
      <c r="BV378" s="109"/>
      <c r="BW378" s="109"/>
      <c r="BX378" s="109"/>
      <c r="BY378" s="109"/>
      <c r="BZ378" s="109"/>
      <c r="CA378" s="109"/>
      <c r="CB378" s="109"/>
      <c r="CC378" s="109"/>
      <c r="CD378" s="109"/>
      <c r="CE378" s="109"/>
      <c r="CF378" s="109"/>
      <c r="CG378" s="109"/>
      <c r="CH378" s="109"/>
      <c r="CI378" s="109"/>
      <c r="CJ378" s="109"/>
      <c r="CK378" s="109"/>
      <c r="CL378" s="109"/>
      <c r="CM378" s="109"/>
      <c r="CN378" s="109"/>
      <c r="CO378" s="109"/>
      <c r="CP378" s="109"/>
      <c r="CQ378" s="109"/>
      <c r="CR378" s="109"/>
      <c r="CS378" s="109"/>
      <c r="CT378" s="109"/>
      <c r="CU378" s="109"/>
      <c r="CV378" s="109"/>
      <c r="CW378" s="109"/>
      <c r="CX378" s="109"/>
      <c r="CY378" s="109"/>
      <c r="CZ378" s="109"/>
      <c r="DA378" s="109"/>
      <c r="DB378" s="109"/>
      <c r="DC378" s="109"/>
      <c r="DD378" s="109"/>
      <c r="DE378" s="109"/>
      <c r="DF378" s="109"/>
      <c r="DG378" s="109"/>
      <c r="DH378" s="109"/>
      <c r="DI378" s="109"/>
      <c r="DJ378" s="109"/>
      <c r="DK378" s="109"/>
      <c r="DL378" s="109"/>
      <c r="DM378" s="109"/>
      <c r="DN378" s="109"/>
      <c r="DO378" s="109"/>
      <c r="DP378" s="109"/>
      <c r="DQ378" s="109"/>
      <c r="DR378" s="109"/>
      <c r="DS378" s="109"/>
      <c r="DT378" s="109"/>
      <c r="DU378" s="109"/>
      <c r="DV378" s="109"/>
      <c r="DW378" s="109"/>
      <c r="DX378" s="109"/>
      <c r="DY378" s="109"/>
      <c r="DZ378" s="109"/>
      <c r="EA378" s="109"/>
      <c r="EB378" s="109"/>
      <c r="EC378" s="109"/>
      <c r="ED378" s="109"/>
      <c r="EE378" s="109"/>
      <c r="EF378" s="109"/>
      <c r="EG378" s="109"/>
      <c r="EH378" s="109"/>
      <c r="EI378" s="109"/>
      <c r="EJ378" s="109"/>
      <c r="EK378" s="109"/>
      <c r="EL378" s="109"/>
      <c r="EM378" s="109"/>
      <c r="EN378" s="109"/>
      <c r="EO378" s="109"/>
      <c r="EP378" s="109"/>
      <c r="EQ378" s="109"/>
      <c r="ER378" s="109"/>
      <c r="ES378" s="109"/>
      <c r="ET378" s="109"/>
      <c r="EU378" s="109"/>
      <c r="EV378" s="109"/>
      <c r="EW378" s="109"/>
      <c r="EX378" s="109"/>
      <c r="EY378" s="109"/>
      <c r="EZ378" s="109"/>
      <c r="FA378" s="109"/>
      <c r="FB378" s="109"/>
      <c r="FC378" s="109"/>
      <c r="FD378" s="109"/>
      <c r="FE378" s="109"/>
      <c r="FF378" s="109"/>
      <c r="FG378" s="109"/>
      <c r="FH378" s="109"/>
      <c r="FI378" s="109"/>
      <c r="FJ378" s="109"/>
      <c r="FK378" s="109"/>
      <c r="FL378" s="109"/>
      <c r="FM378" s="109"/>
      <c r="FN378" s="109"/>
      <c r="FO378" s="109"/>
      <c r="FP378" s="109"/>
      <c r="FQ378" s="109"/>
      <c r="FR378" s="109"/>
      <c r="FS378" s="109"/>
      <c r="FT378" s="109"/>
      <c r="FU378" s="109"/>
      <c r="FV378" s="109"/>
      <c r="FW378" s="109"/>
      <c r="FX378" s="109"/>
      <c r="FY378" s="109"/>
      <c r="FZ378" s="109"/>
      <c r="GA378" s="109"/>
      <c r="GB378" s="109"/>
      <c r="GC378" s="109"/>
      <c r="GD378" s="109"/>
      <c r="GE378" s="109"/>
      <c r="GF378" s="109"/>
      <c r="GG378" s="109"/>
      <c r="GH378" s="109"/>
      <c r="GI378" s="109"/>
      <c r="GJ378" s="109"/>
      <c r="GK378" s="109"/>
      <c r="GL378" s="109"/>
      <c r="GM378" s="109"/>
      <c r="GN378" s="109"/>
      <c r="GO378" s="109"/>
      <c r="GP378" s="109"/>
      <c r="GQ378" s="109"/>
      <c r="GR378" s="109"/>
      <c r="GS378" s="109"/>
      <c r="GT378" s="109"/>
      <c r="GU378" s="109"/>
      <c r="GV378" s="109"/>
      <c r="GW378" s="109"/>
      <c r="GX378" s="109"/>
      <c r="GY378" s="109"/>
      <c r="GZ378" s="109"/>
      <c r="HA378" s="109"/>
      <c r="HB378" s="109"/>
      <c r="HC378" s="109"/>
      <c r="HD378" s="109"/>
      <c r="HE378" s="109"/>
      <c r="HF378" s="109"/>
      <c r="HG378" s="109"/>
      <c r="HH378" s="109"/>
      <c r="HI378" s="109"/>
      <c r="HJ378" s="109"/>
      <c r="HK378" s="109"/>
      <c r="HL378" s="109"/>
      <c r="HM378" s="109"/>
      <c r="HN378" s="109"/>
      <c r="HO378" s="109"/>
      <c r="HP378" s="109"/>
      <c r="HQ378" s="109"/>
      <c r="HR378" s="109"/>
      <c r="HS378" s="109"/>
      <c r="HT378" s="109"/>
      <c r="HU378" s="109"/>
      <c r="HV378" s="109"/>
      <c r="HW378" s="109"/>
      <c r="HX378" s="109"/>
      <c r="HY378" s="109"/>
      <c r="HZ378" s="109"/>
      <c r="IA378" s="109"/>
      <c r="IB378" s="109"/>
      <c r="IC378" s="109"/>
      <c r="ID378" s="109"/>
      <c r="IE378" s="109"/>
      <c r="IF378" s="109"/>
      <c r="IG378" s="109"/>
      <c r="IH378" s="109"/>
      <c r="II378" s="109"/>
      <c r="IJ378" s="109"/>
      <c r="IK378" s="109"/>
      <c r="IL378" s="109"/>
      <c r="IM378" s="109"/>
      <c r="IN378" s="109"/>
      <c r="IO378" s="109"/>
      <c r="IP378" s="109"/>
      <c r="IQ378" s="109"/>
      <c r="IR378" s="109"/>
      <c r="IS378" s="109"/>
      <c r="IT378" s="109"/>
      <c r="IU378" s="109"/>
      <c r="IV378" s="109"/>
    </row>
    <row r="379" spans="1:256" s="107" customFormat="1" x14ac:dyDescent="0.2">
      <c r="A379" s="106"/>
      <c r="B379" s="106"/>
      <c r="E379" s="19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9"/>
      <c r="AO379" s="109"/>
      <c r="AP379" s="109"/>
      <c r="AQ379" s="109"/>
      <c r="AR379" s="109"/>
      <c r="AS379" s="109"/>
      <c r="AT379" s="109"/>
      <c r="AU379" s="109"/>
      <c r="AV379" s="109"/>
      <c r="AW379" s="109"/>
      <c r="AX379" s="109"/>
      <c r="AY379" s="109"/>
      <c r="AZ379" s="109"/>
      <c r="BA379" s="109"/>
      <c r="BB379" s="109"/>
      <c r="BC379" s="109"/>
      <c r="BD379" s="109"/>
      <c r="BE379" s="109"/>
      <c r="BF379" s="109"/>
      <c r="BG379" s="109"/>
      <c r="BH379" s="109"/>
      <c r="BI379" s="109"/>
      <c r="BJ379" s="109"/>
      <c r="BK379" s="109"/>
      <c r="BL379" s="109"/>
      <c r="BM379" s="109"/>
      <c r="BN379" s="109"/>
      <c r="BO379" s="109"/>
      <c r="BP379" s="109"/>
      <c r="BQ379" s="109"/>
      <c r="BR379" s="109"/>
      <c r="BS379" s="109"/>
      <c r="BT379" s="109"/>
      <c r="BU379" s="109"/>
      <c r="BV379" s="109"/>
      <c r="BW379" s="109"/>
      <c r="BX379" s="109"/>
      <c r="BY379" s="109"/>
      <c r="BZ379" s="109"/>
      <c r="CA379" s="109"/>
      <c r="CB379" s="109"/>
      <c r="CC379" s="109"/>
      <c r="CD379" s="109"/>
      <c r="CE379" s="109"/>
      <c r="CF379" s="109"/>
      <c r="CG379" s="109"/>
      <c r="CH379" s="109"/>
      <c r="CI379" s="109"/>
      <c r="CJ379" s="109"/>
      <c r="CK379" s="109"/>
      <c r="CL379" s="109"/>
      <c r="CM379" s="109"/>
      <c r="CN379" s="109"/>
      <c r="CO379" s="109"/>
      <c r="CP379" s="109"/>
      <c r="CQ379" s="109"/>
      <c r="CR379" s="109"/>
      <c r="CS379" s="109"/>
      <c r="CT379" s="109"/>
      <c r="CU379" s="109"/>
      <c r="CV379" s="109"/>
      <c r="CW379" s="109"/>
      <c r="CX379" s="109"/>
      <c r="CY379" s="109"/>
      <c r="CZ379" s="109"/>
      <c r="DA379" s="109"/>
      <c r="DB379" s="109"/>
      <c r="DC379" s="109"/>
      <c r="DD379" s="109"/>
      <c r="DE379" s="109"/>
      <c r="DF379" s="109"/>
      <c r="DG379" s="109"/>
      <c r="DH379" s="109"/>
      <c r="DI379" s="109"/>
      <c r="DJ379" s="109"/>
      <c r="DK379" s="109"/>
      <c r="DL379" s="109"/>
      <c r="DM379" s="109"/>
      <c r="DN379" s="109"/>
      <c r="DO379" s="109"/>
      <c r="DP379" s="109"/>
      <c r="DQ379" s="109"/>
      <c r="DR379" s="109"/>
      <c r="DS379" s="109"/>
      <c r="DT379" s="109"/>
      <c r="DU379" s="109"/>
      <c r="DV379" s="109"/>
      <c r="DW379" s="109"/>
      <c r="DX379" s="109"/>
      <c r="DY379" s="109"/>
      <c r="DZ379" s="109"/>
      <c r="EA379" s="109"/>
      <c r="EB379" s="109"/>
      <c r="EC379" s="109"/>
      <c r="ED379" s="109"/>
      <c r="EE379" s="109"/>
      <c r="EF379" s="109"/>
      <c r="EG379" s="109"/>
      <c r="EH379" s="109"/>
      <c r="EI379" s="109"/>
      <c r="EJ379" s="109"/>
      <c r="EK379" s="109"/>
      <c r="EL379" s="109"/>
      <c r="EM379" s="109"/>
      <c r="EN379" s="109"/>
      <c r="EO379" s="109"/>
      <c r="EP379" s="109"/>
      <c r="EQ379" s="109"/>
      <c r="ER379" s="109"/>
      <c r="ES379" s="109"/>
      <c r="ET379" s="109"/>
      <c r="EU379" s="109"/>
      <c r="EV379" s="109"/>
      <c r="EW379" s="109"/>
      <c r="EX379" s="109"/>
      <c r="EY379" s="109"/>
      <c r="EZ379" s="109"/>
      <c r="FA379" s="109"/>
      <c r="FB379" s="109"/>
      <c r="FC379" s="109"/>
      <c r="FD379" s="109"/>
      <c r="FE379" s="109"/>
      <c r="FF379" s="109"/>
      <c r="FG379" s="109"/>
      <c r="FH379" s="109"/>
      <c r="FI379" s="109"/>
      <c r="FJ379" s="109"/>
      <c r="FK379" s="109"/>
      <c r="FL379" s="109"/>
      <c r="FM379" s="109"/>
      <c r="FN379" s="109"/>
      <c r="FO379" s="109"/>
      <c r="FP379" s="109"/>
      <c r="FQ379" s="109"/>
      <c r="FR379" s="109"/>
      <c r="FS379" s="109"/>
      <c r="FT379" s="109"/>
      <c r="FU379" s="109"/>
      <c r="FV379" s="109"/>
      <c r="FW379" s="109"/>
      <c r="FX379" s="109"/>
      <c r="FY379" s="109"/>
      <c r="FZ379" s="109"/>
      <c r="GA379" s="109"/>
      <c r="GB379" s="109"/>
      <c r="GC379" s="109"/>
      <c r="GD379" s="109"/>
      <c r="GE379" s="109"/>
      <c r="GF379" s="109"/>
      <c r="GG379" s="109"/>
      <c r="GH379" s="109"/>
      <c r="GI379" s="109"/>
      <c r="GJ379" s="109"/>
      <c r="GK379" s="109"/>
      <c r="GL379" s="109"/>
      <c r="GM379" s="109"/>
      <c r="GN379" s="109"/>
      <c r="GO379" s="109"/>
      <c r="GP379" s="109"/>
      <c r="GQ379" s="109"/>
      <c r="GR379" s="109"/>
      <c r="GS379" s="109"/>
      <c r="GT379" s="109"/>
      <c r="GU379" s="109"/>
      <c r="GV379" s="109"/>
      <c r="GW379" s="109"/>
      <c r="GX379" s="109"/>
      <c r="GY379" s="109"/>
      <c r="GZ379" s="109"/>
      <c r="HA379" s="109"/>
      <c r="HB379" s="109"/>
      <c r="HC379" s="109"/>
      <c r="HD379" s="109"/>
      <c r="HE379" s="109"/>
      <c r="HF379" s="109"/>
      <c r="HG379" s="109"/>
      <c r="HH379" s="109"/>
      <c r="HI379" s="109"/>
      <c r="HJ379" s="109"/>
      <c r="HK379" s="109"/>
      <c r="HL379" s="109"/>
      <c r="HM379" s="109"/>
      <c r="HN379" s="109"/>
      <c r="HO379" s="109"/>
      <c r="HP379" s="109"/>
      <c r="HQ379" s="109"/>
      <c r="HR379" s="109"/>
      <c r="HS379" s="109"/>
      <c r="HT379" s="109"/>
      <c r="HU379" s="109"/>
      <c r="HV379" s="109"/>
      <c r="HW379" s="109"/>
      <c r="HX379" s="109"/>
      <c r="HY379" s="109"/>
      <c r="HZ379" s="109"/>
      <c r="IA379" s="109"/>
      <c r="IB379" s="109"/>
      <c r="IC379" s="109"/>
      <c r="ID379" s="109"/>
      <c r="IE379" s="109"/>
      <c r="IF379" s="109"/>
      <c r="IG379" s="109"/>
      <c r="IH379" s="109"/>
      <c r="II379" s="109"/>
      <c r="IJ379" s="109"/>
      <c r="IK379" s="109"/>
      <c r="IL379" s="109"/>
      <c r="IM379" s="109"/>
      <c r="IN379" s="109"/>
      <c r="IO379" s="109"/>
      <c r="IP379" s="109"/>
      <c r="IQ379" s="109"/>
      <c r="IR379" s="109"/>
      <c r="IS379" s="109"/>
      <c r="IT379" s="109"/>
      <c r="IU379" s="109"/>
      <c r="IV379" s="109"/>
    </row>
    <row r="380" spans="1:256" s="107" customFormat="1" x14ac:dyDescent="0.2">
      <c r="A380" s="106"/>
      <c r="B380" s="106"/>
      <c r="E380" s="19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109"/>
      <c r="AR380" s="109"/>
      <c r="AS380" s="109"/>
      <c r="AT380" s="109"/>
      <c r="AU380" s="109"/>
      <c r="AV380" s="109"/>
      <c r="AW380" s="109"/>
      <c r="AX380" s="109"/>
      <c r="AY380" s="109"/>
      <c r="AZ380" s="109"/>
      <c r="BA380" s="109"/>
      <c r="BB380" s="109"/>
      <c r="BC380" s="109"/>
      <c r="BD380" s="109"/>
      <c r="BE380" s="109"/>
      <c r="BF380" s="109"/>
      <c r="BG380" s="109"/>
      <c r="BH380" s="109"/>
      <c r="BI380" s="109"/>
      <c r="BJ380" s="109"/>
      <c r="BK380" s="109"/>
      <c r="BL380" s="109"/>
      <c r="BM380" s="109"/>
      <c r="BN380" s="109"/>
      <c r="BO380" s="109"/>
      <c r="BP380" s="109"/>
      <c r="BQ380" s="109"/>
      <c r="BR380" s="109"/>
      <c r="BS380" s="109"/>
      <c r="BT380" s="109"/>
      <c r="BU380" s="109"/>
      <c r="BV380" s="109"/>
      <c r="BW380" s="109"/>
      <c r="BX380" s="109"/>
      <c r="BY380" s="109"/>
      <c r="BZ380" s="109"/>
      <c r="CA380" s="109"/>
      <c r="CB380" s="109"/>
      <c r="CC380" s="109"/>
      <c r="CD380" s="109"/>
      <c r="CE380" s="109"/>
      <c r="CF380" s="109"/>
      <c r="CG380" s="109"/>
      <c r="CH380" s="109"/>
      <c r="CI380" s="109"/>
      <c r="CJ380" s="109"/>
      <c r="CK380" s="109"/>
      <c r="CL380" s="109"/>
      <c r="CM380" s="109"/>
      <c r="CN380" s="109"/>
      <c r="CO380" s="109"/>
      <c r="CP380" s="109"/>
      <c r="CQ380" s="109"/>
      <c r="CR380" s="109"/>
      <c r="CS380" s="109"/>
      <c r="CT380" s="109"/>
      <c r="CU380" s="109"/>
      <c r="CV380" s="109"/>
      <c r="CW380" s="109"/>
      <c r="CX380" s="109"/>
      <c r="CY380" s="109"/>
      <c r="CZ380" s="109"/>
      <c r="DA380" s="109"/>
      <c r="DB380" s="109"/>
      <c r="DC380" s="109"/>
      <c r="DD380" s="109"/>
      <c r="DE380" s="109"/>
      <c r="DF380" s="109"/>
      <c r="DG380" s="109"/>
      <c r="DH380" s="109"/>
      <c r="DI380" s="109"/>
      <c r="DJ380" s="109"/>
      <c r="DK380" s="109"/>
      <c r="DL380" s="109"/>
      <c r="DM380" s="109"/>
      <c r="DN380" s="109"/>
      <c r="DO380" s="109"/>
      <c r="DP380" s="109"/>
      <c r="DQ380" s="109"/>
      <c r="DR380" s="109"/>
      <c r="DS380" s="109"/>
      <c r="DT380" s="109"/>
      <c r="DU380" s="109"/>
      <c r="DV380" s="109"/>
      <c r="DW380" s="109"/>
      <c r="DX380" s="109"/>
      <c r="DY380" s="109"/>
      <c r="DZ380" s="109"/>
      <c r="EA380" s="109"/>
      <c r="EB380" s="109"/>
      <c r="EC380" s="109"/>
      <c r="ED380" s="109"/>
      <c r="EE380" s="109"/>
      <c r="EF380" s="109"/>
      <c r="EG380" s="109"/>
      <c r="EH380" s="109"/>
      <c r="EI380" s="109"/>
      <c r="EJ380" s="109"/>
      <c r="EK380" s="109"/>
      <c r="EL380" s="109"/>
      <c r="EM380" s="109"/>
      <c r="EN380" s="109"/>
      <c r="EO380" s="109"/>
      <c r="EP380" s="109"/>
      <c r="EQ380" s="109"/>
      <c r="ER380" s="109"/>
      <c r="ES380" s="109"/>
      <c r="ET380" s="109"/>
      <c r="EU380" s="109"/>
      <c r="EV380" s="109"/>
      <c r="EW380" s="109"/>
      <c r="EX380" s="109"/>
      <c r="EY380" s="109"/>
      <c r="EZ380" s="109"/>
      <c r="FA380" s="109"/>
      <c r="FB380" s="109"/>
      <c r="FC380" s="109"/>
      <c r="FD380" s="109"/>
      <c r="FE380" s="109"/>
      <c r="FF380" s="109"/>
      <c r="FG380" s="109"/>
      <c r="FH380" s="109"/>
      <c r="FI380" s="109"/>
      <c r="FJ380" s="109"/>
      <c r="FK380" s="109"/>
      <c r="FL380" s="109"/>
      <c r="FM380" s="109"/>
      <c r="FN380" s="109"/>
      <c r="FO380" s="109"/>
      <c r="FP380" s="109"/>
      <c r="FQ380" s="109"/>
      <c r="FR380" s="109"/>
      <c r="FS380" s="109"/>
      <c r="FT380" s="109"/>
      <c r="FU380" s="109"/>
      <c r="FV380" s="109"/>
      <c r="FW380" s="109"/>
      <c r="FX380" s="109"/>
      <c r="FY380" s="109"/>
      <c r="FZ380" s="109"/>
      <c r="GA380" s="109"/>
      <c r="GB380" s="109"/>
      <c r="GC380" s="109"/>
      <c r="GD380" s="109"/>
      <c r="GE380" s="109"/>
      <c r="GF380" s="109"/>
      <c r="GG380" s="109"/>
      <c r="GH380" s="109"/>
      <c r="GI380" s="109"/>
      <c r="GJ380" s="109"/>
      <c r="GK380" s="109"/>
      <c r="GL380" s="109"/>
      <c r="GM380" s="109"/>
      <c r="GN380" s="109"/>
      <c r="GO380" s="109"/>
      <c r="GP380" s="109"/>
      <c r="GQ380" s="109"/>
      <c r="GR380" s="109"/>
      <c r="GS380" s="109"/>
      <c r="GT380" s="109"/>
      <c r="GU380" s="109"/>
      <c r="GV380" s="109"/>
      <c r="GW380" s="109"/>
      <c r="GX380" s="109"/>
      <c r="GY380" s="109"/>
      <c r="GZ380" s="109"/>
      <c r="HA380" s="109"/>
      <c r="HB380" s="109"/>
      <c r="HC380" s="109"/>
      <c r="HD380" s="109"/>
      <c r="HE380" s="109"/>
      <c r="HF380" s="109"/>
      <c r="HG380" s="109"/>
      <c r="HH380" s="109"/>
      <c r="HI380" s="109"/>
      <c r="HJ380" s="109"/>
      <c r="HK380" s="109"/>
      <c r="HL380" s="109"/>
      <c r="HM380" s="109"/>
      <c r="HN380" s="109"/>
      <c r="HO380" s="109"/>
      <c r="HP380" s="109"/>
      <c r="HQ380" s="109"/>
      <c r="HR380" s="109"/>
      <c r="HS380" s="109"/>
      <c r="HT380" s="109"/>
      <c r="HU380" s="109"/>
      <c r="HV380" s="109"/>
      <c r="HW380" s="109"/>
      <c r="HX380" s="109"/>
      <c r="HY380" s="109"/>
      <c r="HZ380" s="109"/>
      <c r="IA380" s="109"/>
      <c r="IB380" s="109"/>
      <c r="IC380" s="109"/>
      <c r="ID380" s="109"/>
      <c r="IE380" s="109"/>
      <c r="IF380" s="109"/>
      <c r="IG380" s="109"/>
      <c r="IH380" s="109"/>
      <c r="II380" s="109"/>
      <c r="IJ380" s="109"/>
      <c r="IK380" s="109"/>
      <c r="IL380" s="109"/>
      <c r="IM380" s="109"/>
      <c r="IN380" s="109"/>
      <c r="IO380" s="109"/>
      <c r="IP380" s="109"/>
      <c r="IQ380" s="109"/>
      <c r="IR380" s="109"/>
      <c r="IS380" s="109"/>
      <c r="IT380" s="109"/>
      <c r="IU380" s="109"/>
      <c r="IV380" s="109"/>
    </row>
    <row r="381" spans="1:256" s="107" customFormat="1" x14ac:dyDescent="0.2">
      <c r="A381" s="106"/>
      <c r="B381" s="106"/>
      <c r="E381" s="19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9"/>
      <c r="AO381" s="109"/>
      <c r="AP381" s="109"/>
      <c r="AQ381" s="109"/>
      <c r="AR381" s="109"/>
      <c r="AS381" s="109"/>
      <c r="AT381" s="109"/>
      <c r="AU381" s="109"/>
      <c r="AV381" s="109"/>
      <c r="AW381" s="109"/>
      <c r="AX381" s="109"/>
      <c r="AY381" s="109"/>
      <c r="AZ381" s="109"/>
      <c r="BA381" s="109"/>
      <c r="BB381" s="109"/>
      <c r="BC381" s="109"/>
      <c r="BD381" s="109"/>
      <c r="BE381" s="109"/>
      <c r="BF381" s="109"/>
      <c r="BG381" s="109"/>
      <c r="BH381" s="109"/>
      <c r="BI381" s="109"/>
      <c r="BJ381" s="109"/>
      <c r="BK381" s="109"/>
      <c r="BL381" s="109"/>
      <c r="BM381" s="109"/>
      <c r="BN381" s="109"/>
      <c r="BO381" s="109"/>
      <c r="BP381" s="109"/>
      <c r="BQ381" s="109"/>
      <c r="BR381" s="109"/>
      <c r="BS381" s="109"/>
      <c r="BT381" s="109"/>
      <c r="BU381" s="109"/>
      <c r="BV381" s="109"/>
      <c r="BW381" s="109"/>
      <c r="BX381" s="109"/>
      <c r="BY381" s="109"/>
      <c r="BZ381" s="109"/>
      <c r="CA381" s="109"/>
      <c r="CB381" s="109"/>
      <c r="CC381" s="109"/>
      <c r="CD381" s="109"/>
      <c r="CE381" s="109"/>
      <c r="CF381" s="109"/>
      <c r="CG381" s="109"/>
      <c r="CH381" s="109"/>
      <c r="CI381" s="109"/>
      <c r="CJ381" s="109"/>
      <c r="CK381" s="109"/>
      <c r="CL381" s="109"/>
      <c r="CM381" s="109"/>
      <c r="CN381" s="109"/>
      <c r="CO381" s="109"/>
      <c r="CP381" s="109"/>
      <c r="CQ381" s="109"/>
      <c r="CR381" s="109"/>
      <c r="CS381" s="109"/>
      <c r="CT381" s="109"/>
      <c r="CU381" s="109"/>
      <c r="CV381" s="109"/>
      <c r="CW381" s="109"/>
      <c r="CX381" s="109"/>
      <c r="CY381" s="109"/>
      <c r="CZ381" s="109"/>
      <c r="DA381" s="109"/>
      <c r="DB381" s="109"/>
      <c r="DC381" s="109"/>
      <c r="DD381" s="109"/>
      <c r="DE381" s="109"/>
      <c r="DF381" s="109"/>
      <c r="DG381" s="109"/>
      <c r="DH381" s="109"/>
      <c r="DI381" s="109"/>
      <c r="DJ381" s="109"/>
      <c r="DK381" s="109"/>
      <c r="DL381" s="109"/>
      <c r="DM381" s="109"/>
      <c r="DN381" s="109"/>
      <c r="DO381" s="109"/>
      <c r="DP381" s="109"/>
      <c r="DQ381" s="109"/>
      <c r="DR381" s="109"/>
      <c r="DS381" s="109"/>
      <c r="DT381" s="109"/>
      <c r="DU381" s="109"/>
      <c r="DV381" s="109"/>
      <c r="DW381" s="109"/>
      <c r="DX381" s="109"/>
      <c r="DY381" s="109"/>
      <c r="DZ381" s="109"/>
      <c r="EA381" s="109"/>
      <c r="EB381" s="109"/>
      <c r="EC381" s="109"/>
      <c r="ED381" s="109"/>
      <c r="EE381" s="109"/>
      <c r="EF381" s="109"/>
      <c r="EG381" s="109"/>
      <c r="EH381" s="109"/>
      <c r="EI381" s="109"/>
      <c r="EJ381" s="109"/>
      <c r="EK381" s="109"/>
      <c r="EL381" s="109"/>
      <c r="EM381" s="109"/>
      <c r="EN381" s="109"/>
      <c r="EO381" s="109"/>
      <c r="EP381" s="109"/>
      <c r="EQ381" s="109"/>
      <c r="ER381" s="109"/>
      <c r="ES381" s="109"/>
      <c r="ET381" s="109"/>
      <c r="EU381" s="109"/>
      <c r="EV381" s="109"/>
      <c r="EW381" s="109"/>
      <c r="EX381" s="109"/>
      <c r="EY381" s="109"/>
      <c r="EZ381" s="109"/>
      <c r="FA381" s="109"/>
      <c r="FB381" s="109"/>
      <c r="FC381" s="109"/>
      <c r="FD381" s="109"/>
      <c r="FE381" s="109"/>
      <c r="FF381" s="109"/>
      <c r="FG381" s="109"/>
      <c r="FH381" s="109"/>
      <c r="FI381" s="109"/>
      <c r="FJ381" s="109"/>
      <c r="FK381" s="109"/>
      <c r="FL381" s="109"/>
      <c r="FM381" s="109"/>
      <c r="FN381" s="109"/>
      <c r="FO381" s="109"/>
      <c r="FP381" s="109"/>
      <c r="FQ381" s="109"/>
      <c r="FR381" s="109"/>
      <c r="FS381" s="109"/>
      <c r="FT381" s="109"/>
      <c r="FU381" s="109"/>
      <c r="FV381" s="109"/>
      <c r="FW381" s="109"/>
      <c r="FX381" s="109"/>
      <c r="FY381" s="109"/>
      <c r="FZ381" s="109"/>
      <c r="GA381" s="109"/>
      <c r="GB381" s="109"/>
      <c r="GC381" s="109"/>
      <c r="GD381" s="109"/>
      <c r="GE381" s="109"/>
      <c r="GF381" s="109"/>
      <c r="GG381" s="109"/>
      <c r="GH381" s="109"/>
      <c r="GI381" s="109"/>
      <c r="GJ381" s="109"/>
      <c r="GK381" s="109"/>
      <c r="GL381" s="109"/>
      <c r="GM381" s="109"/>
      <c r="GN381" s="109"/>
      <c r="GO381" s="109"/>
      <c r="GP381" s="109"/>
      <c r="GQ381" s="109"/>
      <c r="GR381" s="109"/>
      <c r="GS381" s="109"/>
      <c r="GT381" s="109"/>
      <c r="GU381" s="109"/>
      <c r="GV381" s="109"/>
      <c r="GW381" s="109"/>
      <c r="GX381" s="109"/>
      <c r="GY381" s="109"/>
      <c r="GZ381" s="109"/>
      <c r="HA381" s="109"/>
      <c r="HB381" s="109"/>
      <c r="HC381" s="109"/>
      <c r="HD381" s="109"/>
      <c r="HE381" s="109"/>
      <c r="HF381" s="109"/>
      <c r="HG381" s="109"/>
      <c r="HH381" s="109"/>
      <c r="HI381" s="109"/>
      <c r="HJ381" s="109"/>
      <c r="HK381" s="109"/>
      <c r="HL381" s="109"/>
      <c r="HM381" s="109"/>
      <c r="HN381" s="109"/>
      <c r="HO381" s="109"/>
      <c r="HP381" s="109"/>
      <c r="HQ381" s="109"/>
      <c r="HR381" s="109"/>
      <c r="HS381" s="109"/>
      <c r="HT381" s="109"/>
      <c r="HU381" s="109"/>
      <c r="HV381" s="109"/>
      <c r="HW381" s="109"/>
      <c r="HX381" s="109"/>
      <c r="HY381" s="109"/>
      <c r="HZ381" s="109"/>
      <c r="IA381" s="109"/>
      <c r="IB381" s="109"/>
      <c r="IC381" s="109"/>
      <c r="ID381" s="109"/>
      <c r="IE381" s="109"/>
      <c r="IF381" s="109"/>
      <c r="IG381" s="109"/>
      <c r="IH381" s="109"/>
      <c r="II381" s="109"/>
      <c r="IJ381" s="109"/>
      <c r="IK381" s="109"/>
      <c r="IL381" s="109"/>
      <c r="IM381" s="109"/>
      <c r="IN381" s="109"/>
      <c r="IO381" s="109"/>
      <c r="IP381" s="109"/>
      <c r="IQ381" s="109"/>
      <c r="IR381" s="109"/>
      <c r="IS381" s="109"/>
      <c r="IT381" s="109"/>
      <c r="IU381" s="109"/>
      <c r="IV381" s="109"/>
    </row>
    <row r="382" spans="1:256" s="107" customFormat="1" x14ac:dyDescent="0.2">
      <c r="A382" s="106"/>
      <c r="B382" s="106"/>
      <c r="E382" s="19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109"/>
      <c r="AR382" s="109"/>
      <c r="AS382" s="109"/>
      <c r="AT382" s="109"/>
      <c r="AU382" s="109"/>
      <c r="AV382" s="109"/>
      <c r="AW382" s="109"/>
      <c r="AX382" s="109"/>
      <c r="AY382" s="109"/>
      <c r="AZ382" s="109"/>
      <c r="BA382" s="109"/>
      <c r="BB382" s="109"/>
      <c r="BC382" s="109"/>
      <c r="BD382" s="109"/>
      <c r="BE382" s="109"/>
      <c r="BF382" s="109"/>
      <c r="BG382" s="109"/>
      <c r="BH382" s="109"/>
      <c r="BI382" s="109"/>
      <c r="BJ382" s="109"/>
      <c r="BK382" s="109"/>
      <c r="BL382" s="109"/>
      <c r="BM382" s="109"/>
      <c r="BN382" s="109"/>
      <c r="BO382" s="109"/>
      <c r="BP382" s="109"/>
      <c r="BQ382" s="109"/>
      <c r="BR382" s="109"/>
      <c r="BS382" s="109"/>
      <c r="BT382" s="109"/>
      <c r="BU382" s="109"/>
      <c r="BV382" s="109"/>
      <c r="BW382" s="109"/>
      <c r="BX382" s="109"/>
      <c r="BY382" s="109"/>
      <c r="BZ382" s="109"/>
      <c r="CA382" s="109"/>
      <c r="CB382" s="109"/>
      <c r="CC382" s="109"/>
      <c r="CD382" s="109"/>
      <c r="CE382" s="109"/>
      <c r="CF382" s="109"/>
      <c r="CG382" s="109"/>
      <c r="CH382" s="109"/>
      <c r="CI382" s="109"/>
      <c r="CJ382" s="109"/>
      <c r="CK382" s="109"/>
      <c r="CL382" s="109"/>
      <c r="CM382" s="109"/>
      <c r="CN382" s="109"/>
      <c r="CO382" s="109"/>
      <c r="CP382" s="109"/>
      <c r="CQ382" s="109"/>
      <c r="CR382" s="109"/>
      <c r="CS382" s="109"/>
      <c r="CT382" s="109"/>
      <c r="CU382" s="109"/>
      <c r="CV382" s="109"/>
      <c r="CW382" s="109"/>
      <c r="CX382" s="109"/>
      <c r="CY382" s="109"/>
      <c r="CZ382" s="109"/>
      <c r="DA382" s="109"/>
      <c r="DB382" s="109"/>
      <c r="DC382" s="109"/>
      <c r="DD382" s="109"/>
      <c r="DE382" s="109"/>
      <c r="DF382" s="109"/>
      <c r="DG382" s="109"/>
      <c r="DH382" s="109"/>
      <c r="DI382" s="109"/>
      <c r="DJ382" s="109"/>
      <c r="DK382" s="109"/>
      <c r="DL382" s="109"/>
      <c r="DM382" s="109"/>
      <c r="DN382" s="109"/>
      <c r="DO382" s="109"/>
      <c r="DP382" s="109"/>
      <c r="DQ382" s="109"/>
      <c r="DR382" s="109"/>
      <c r="DS382" s="109"/>
      <c r="DT382" s="109"/>
      <c r="DU382" s="109"/>
      <c r="DV382" s="109"/>
      <c r="DW382" s="109"/>
      <c r="DX382" s="109"/>
      <c r="DY382" s="109"/>
      <c r="DZ382" s="109"/>
      <c r="EA382" s="109"/>
      <c r="EB382" s="109"/>
      <c r="EC382" s="109"/>
      <c r="ED382" s="109"/>
      <c r="EE382" s="109"/>
      <c r="EF382" s="109"/>
      <c r="EG382" s="109"/>
      <c r="EH382" s="109"/>
      <c r="EI382" s="109"/>
      <c r="EJ382" s="109"/>
      <c r="EK382" s="109"/>
      <c r="EL382" s="109"/>
      <c r="EM382" s="109"/>
      <c r="EN382" s="109"/>
      <c r="EO382" s="109"/>
      <c r="EP382" s="109"/>
      <c r="EQ382" s="109"/>
      <c r="ER382" s="109"/>
      <c r="ES382" s="109"/>
      <c r="ET382" s="109"/>
      <c r="EU382" s="109"/>
      <c r="EV382" s="109"/>
      <c r="EW382" s="109"/>
      <c r="EX382" s="109"/>
      <c r="EY382" s="109"/>
      <c r="EZ382" s="109"/>
      <c r="FA382" s="109"/>
      <c r="FB382" s="109"/>
      <c r="FC382" s="109"/>
      <c r="FD382" s="109"/>
      <c r="FE382" s="109"/>
      <c r="FF382" s="109"/>
      <c r="FG382" s="109"/>
      <c r="FH382" s="109"/>
      <c r="FI382" s="109"/>
      <c r="FJ382" s="109"/>
      <c r="FK382" s="109"/>
      <c r="FL382" s="109"/>
      <c r="FM382" s="109"/>
      <c r="FN382" s="109"/>
      <c r="FO382" s="109"/>
      <c r="FP382" s="109"/>
      <c r="FQ382" s="109"/>
      <c r="FR382" s="109"/>
      <c r="FS382" s="109"/>
      <c r="FT382" s="109"/>
      <c r="FU382" s="109"/>
      <c r="FV382" s="109"/>
      <c r="FW382" s="109"/>
      <c r="FX382" s="109"/>
      <c r="FY382" s="109"/>
      <c r="FZ382" s="109"/>
      <c r="GA382" s="109"/>
      <c r="GB382" s="109"/>
      <c r="GC382" s="109"/>
      <c r="GD382" s="109"/>
      <c r="GE382" s="109"/>
      <c r="GF382" s="109"/>
      <c r="GG382" s="109"/>
      <c r="GH382" s="109"/>
      <c r="GI382" s="109"/>
      <c r="GJ382" s="109"/>
      <c r="GK382" s="109"/>
      <c r="GL382" s="109"/>
      <c r="GM382" s="109"/>
      <c r="GN382" s="109"/>
      <c r="GO382" s="109"/>
      <c r="GP382" s="109"/>
      <c r="GQ382" s="109"/>
      <c r="GR382" s="109"/>
      <c r="GS382" s="109"/>
      <c r="GT382" s="109"/>
      <c r="GU382" s="109"/>
      <c r="GV382" s="109"/>
      <c r="GW382" s="109"/>
      <c r="GX382" s="109"/>
      <c r="GY382" s="109"/>
      <c r="GZ382" s="109"/>
      <c r="HA382" s="109"/>
      <c r="HB382" s="109"/>
      <c r="HC382" s="109"/>
      <c r="HD382" s="109"/>
      <c r="HE382" s="109"/>
      <c r="HF382" s="109"/>
      <c r="HG382" s="109"/>
      <c r="HH382" s="109"/>
      <c r="HI382" s="109"/>
      <c r="HJ382" s="109"/>
      <c r="HK382" s="109"/>
      <c r="HL382" s="109"/>
      <c r="HM382" s="109"/>
      <c r="HN382" s="109"/>
      <c r="HO382" s="109"/>
      <c r="HP382" s="109"/>
      <c r="HQ382" s="109"/>
      <c r="HR382" s="109"/>
      <c r="HS382" s="109"/>
      <c r="HT382" s="109"/>
      <c r="HU382" s="109"/>
      <c r="HV382" s="109"/>
      <c r="HW382" s="109"/>
      <c r="HX382" s="109"/>
      <c r="HY382" s="109"/>
      <c r="HZ382" s="109"/>
      <c r="IA382" s="109"/>
      <c r="IB382" s="109"/>
      <c r="IC382" s="109"/>
      <c r="ID382" s="109"/>
      <c r="IE382" s="109"/>
      <c r="IF382" s="109"/>
      <c r="IG382" s="109"/>
      <c r="IH382" s="109"/>
      <c r="II382" s="109"/>
      <c r="IJ382" s="109"/>
      <c r="IK382" s="109"/>
      <c r="IL382" s="109"/>
      <c r="IM382" s="109"/>
      <c r="IN382" s="109"/>
      <c r="IO382" s="109"/>
      <c r="IP382" s="109"/>
      <c r="IQ382" s="109"/>
      <c r="IR382" s="109"/>
      <c r="IS382" s="109"/>
      <c r="IT382" s="109"/>
      <c r="IU382" s="109"/>
      <c r="IV382" s="109"/>
    </row>
    <row r="383" spans="1:256" s="107" customFormat="1" x14ac:dyDescent="0.2">
      <c r="A383" s="106"/>
      <c r="B383" s="106"/>
      <c r="E383" s="19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109"/>
      <c r="AR383" s="109"/>
      <c r="AS383" s="109"/>
      <c r="AT383" s="109"/>
      <c r="AU383" s="109"/>
      <c r="AV383" s="109"/>
      <c r="AW383" s="109"/>
      <c r="AX383" s="109"/>
      <c r="AY383" s="109"/>
      <c r="AZ383" s="109"/>
      <c r="BA383" s="109"/>
      <c r="BB383" s="109"/>
      <c r="BC383" s="109"/>
      <c r="BD383" s="109"/>
      <c r="BE383" s="109"/>
      <c r="BF383" s="109"/>
      <c r="BG383" s="109"/>
      <c r="BH383" s="109"/>
      <c r="BI383" s="109"/>
      <c r="BJ383" s="109"/>
      <c r="BK383" s="109"/>
      <c r="BL383" s="109"/>
      <c r="BM383" s="109"/>
      <c r="BN383" s="109"/>
      <c r="BO383" s="109"/>
      <c r="BP383" s="109"/>
      <c r="BQ383" s="109"/>
      <c r="BR383" s="109"/>
      <c r="BS383" s="109"/>
      <c r="BT383" s="109"/>
      <c r="BU383" s="109"/>
      <c r="BV383" s="109"/>
      <c r="BW383" s="109"/>
      <c r="BX383" s="109"/>
      <c r="BY383" s="109"/>
      <c r="BZ383" s="109"/>
      <c r="CA383" s="109"/>
      <c r="CB383" s="109"/>
      <c r="CC383" s="109"/>
      <c r="CD383" s="109"/>
      <c r="CE383" s="109"/>
      <c r="CF383" s="109"/>
      <c r="CG383" s="109"/>
      <c r="CH383" s="109"/>
      <c r="CI383" s="109"/>
      <c r="CJ383" s="109"/>
      <c r="CK383" s="109"/>
      <c r="CL383" s="109"/>
      <c r="CM383" s="109"/>
      <c r="CN383" s="109"/>
      <c r="CO383" s="109"/>
      <c r="CP383" s="109"/>
      <c r="CQ383" s="109"/>
      <c r="CR383" s="109"/>
      <c r="CS383" s="109"/>
      <c r="CT383" s="109"/>
      <c r="CU383" s="109"/>
      <c r="CV383" s="109"/>
      <c r="CW383" s="109"/>
      <c r="CX383" s="109"/>
      <c r="CY383" s="109"/>
      <c r="CZ383" s="109"/>
      <c r="DA383" s="109"/>
      <c r="DB383" s="109"/>
      <c r="DC383" s="109"/>
      <c r="DD383" s="109"/>
      <c r="DE383" s="109"/>
      <c r="DF383" s="109"/>
      <c r="DG383" s="109"/>
      <c r="DH383" s="109"/>
      <c r="DI383" s="109"/>
      <c r="DJ383" s="109"/>
      <c r="DK383" s="109"/>
      <c r="DL383" s="109"/>
      <c r="DM383" s="109"/>
      <c r="DN383" s="109"/>
      <c r="DO383" s="109"/>
      <c r="DP383" s="109"/>
      <c r="DQ383" s="109"/>
      <c r="DR383" s="109"/>
      <c r="DS383" s="109"/>
      <c r="DT383" s="109"/>
      <c r="DU383" s="109"/>
      <c r="DV383" s="109"/>
      <c r="DW383" s="109"/>
      <c r="DX383" s="109"/>
      <c r="DY383" s="109"/>
      <c r="DZ383" s="109"/>
      <c r="EA383" s="109"/>
      <c r="EB383" s="109"/>
      <c r="EC383" s="109"/>
      <c r="ED383" s="109"/>
      <c r="EE383" s="109"/>
      <c r="EF383" s="109"/>
      <c r="EG383" s="109"/>
      <c r="EH383" s="109"/>
      <c r="EI383" s="109"/>
      <c r="EJ383" s="109"/>
      <c r="EK383" s="109"/>
      <c r="EL383" s="109"/>
      <c r="EM383" s="109"/>
      <c r="EN383" s="109"/>
      <c r="EO383" s="109"/>
      <c r="EP383" s="109"/>
      <c r="EQ383" s="109"/>
      <c r="ER383" s="109"/>
      <c r="ES383" s="109"/>
      <c r="ET383" s="109"/>
      <c r="EU383" s="109"/>
      <c r="EV383" s="109"/>
      <c r="EW383" s="109"/>
      <c r="EX383" s="109"/>
      <c r="EY383" s="109"/>
      <c r="EZ383" s="109"/>
      <c r="FA383" s="109"/>
      <c r="FB383" s="109"/>
      <c r="FC383" s="109"/>
      <c r="FD383" s="109"/>
      <c r="FE383" s="109"/>
      <c r="FF383" s="109"/>
      <c r="FG383" s="109"/>
      <c r="FH383" s="109"/>
      <c r="FI383" s="109"/>
      <c r="FJ383" s="109"/>
      <c r="FK383" s="109"/>
      <c r="FL383" s="109"/>
      <c r="FM383" s="109"/>
      <c r="FN383" s="109"/>
      <c r="FO383" s="109"/>
      <c r="FP383" s="109"/>
      <c r="FQ383" s="109"/>
      <c r="FR383" s="109"/>
      <c r="FS383" s="109"/>
      <c r="FT383" s="109"/>
      <c r="FU383" s="109"/>
      <c r="FV383" s="109"/>
      <c r="FW383" s="109"/>
      <c r="FX383" s="109"/>
      <c r="FY383" s="109"/>
      <c r="FZ383" s="109"/>
      <c r="GA383" s="109"/>
      <c r="GB383" s="109"/>
      <c r="GC383" s="109"/>
      <c r="GD383" s="109"/>
      <c r="GE383" s="109"/>
      <c r="GF383" s="109"/>
      <c r="GG383" s="109"/>
      <c r="GH383" s="109"/>
      <c r="GI383" s="109"/>
      <c r="GJ383" s="109"/>
      <c r="GK383" s="109"/>
      <c r="GL383" s="109"/>
      <c r="GM383" s="109"/>
      <c r="GN383" s="109"/>
      <c r="GO383" s="109"/>
      <c r="GP383" s="109"/>
      <c r="GQ383" s="109"/>
      <c r="GR383" s="109"/>
      <c r="GS383" s="109"/>
      <c r="GT383" s="109"/>
      <c r="GU383" s="109"/>
      <c r="GV383" s="109"/>
      <c r="GW383" s="109"/>
      <c r="GX383" s="109"/>
      <c r="GY383" s="109"/>
      <c r="GZ383" s="109"/>
      <c r="HA383" s="109"/>
      <c r="HB383" s="109"/>
      <c r="HC383" s="109"/>
      <c r="HD383" s="109"/>
      <c r="HE383" s="109"/>
      <c r="HF383" s="109"/>
      <c r="HG383" s="109"/>
      <c r="HH383" s="109"/>
      <c r="HI383" s="109"/>
      <c r="HJ383" s="109"/>
      <c r="HK383" s="109"/>
      <c r="HL383" s="109"/>
      <c r="HM383" s="109"/>
      <c r="HN383" s="109"/>
      <c r="HO383" s="109"/>
      <c r="HP383" s="109"/>
      <c r="HQ383" s="109"/>
      <c r="HR383" s="109"/>
      <c r="HS383" s="109"/>
      <c r="HT383" s="109"/>
      <c r="HU383" s="109"/>
      <c r="HV383" s="109"/>
      <c r="HW383" s="109"/>
      <c r="HX383" s="109"/>
      <c r="HY383" s="109"/>
      <c r="HZ383" s="109"/>
      <c r="IA383" s="109"/>
      <c r="IB383" s="109"/>
      <c r="IC383" s="109"/>
      <c r="ID383" s="109"/>
      <c r="IE383" s="109"/>
      <c r="IF383" s="109"/>
      <c r="IG383" s="109"/>
      <c r="IH383" s="109"/>
      <c r="II383" s="109"/>
      <c r="IJ383" s="109"/>
      <c r="IK383" s="109"/>
      <c r="IL383" s="109"/>
      <c r="IM383" s="109"/>
      <c r="IN383" s="109"/>
      <c r="IO383" s="109"/>
      <c r="IP383" s="109"/>
      <c r="IQ383" s="109"/>
      <c r="IR383" s="109"/>
      <c r="IS383" s="109"/>
      <c r="IT383" s="109"/>
      <c r="IU383" s="109"/>
      <c r="IV383" s="109"/>
    </row>
    <row r="384" spans="1:256" s="107" customFormat="1" x14ac:dyDescent="0.2">
      <c r="A384" s="106"/>
      <c r="B384" s="106"/>
      <c r="E384" s="19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109"/>
      <c r="AR384" s="109"/>
      <c r="AS384" s="109"/>
      <c r="AT384" s="109"/>
      <c r="AU384" s="109"/>
      <c r="AV384" s="109"/>
      <c r="AW384" s="109"/>
      <c r="AX384" s="109"/>
      <c r="AY384" s="109"/>
      <c r="AZ384" s="109"/>
      <c r="BA384" s="109"/>
      <c r="BB384" s="109"/>
      <c r="BC384" s="109"/>
      <c r="BD384" s="109"/>
      <c r="BE384" s="109"/>
      <c r="BF384" s="109"/>
      <c r="BG384" s="109"/>
      <c r="BH384" s="109"/>
      <c r="BI384" s="109"/>
      <c r="BJ384" s="109"/>
      <c r="BK384" s="109"/>
      <c r="BL384" s="109"/>
      <c r="BM384" s="109"/>
      <c r="BN384" s="109"/>
      <c r="BO384" s="109"/>
      <c r="BP384" s="109"/>
      <c r="BQ384" s="109"/>
      <c r="BR384" s="109"/>
      <c r="BS384" s="109"/>
      <c r="BT384" s="109"/>
      <c r="BU384" s="109"/>
      <c r="BV384" s="109"/>
      <c r="BW384" s="109"/>
      <c r="BX384" s="109"/>
      <c r="BY384" s="109"/>
      <c r="BZ384" s="109"/>
      <c r="CA384" s="109"/>
      <c r="CB384" s="109"/>
      <c r="CC384" s="109"/>
      <c r="CD384" s="109"/>
      <c r="CE384" s="109"/>
      <c r="CF384" s="109"/>
      <c r="CG384" s="109"/>
      <c r="CH384" s="109"/>
      <c r="CI384" s="109"/>
      <c r="CJ384" s="109"/>
      <c r="CK384" s="109"/>
      <c r="CL384" s="109"/>
      <c r="CM384" s="109"/>
      <c r="CN384" s="109"/>
      <c r="CO384" s="109"/>
      <c r="CP384" s="109"/>
      <c r="CQ384" s="109"/>
      <c r="CR384" s="109"/>
      <c r="CS384" s="109"/>
      <c r="CT384" s="109"/>
      <c r="CU384" s="109"/>
      <c r="CV384" s="109"/>
      <c r="CW384" s="109"/>
      <c r="CX384" s="109"/>
      <c r="CY384" s="109"/>
      <c r="CZ384" s="109"/>
      <c r="DA384" s="109"/>
      <c r="DB384" s="109"/>
      <c r="DC384" s="109"/>
      <c r="DD384" s="109"/>
      <c r="DE384" s="109"/>
      <c r="DF384" s="109"/>
      <c r="DG384" s="109"/>
      <c r="DH384" s="109"/>
      <c r="DI384" s="109"/>
      <c r="DJ384" s="109"/>
      <c r="DK384" s="109"/>
      <c r="DL384" s="109"/>
      <c r="DM384" s="109"/>
      <c r="DN384" s="109"/>
      <c r="DO384" s="109"/>
      <c r="DP384" s="109"/>
      <c r="DQ384" s="109"/>
      <c r="DR384" s="109"/>
      <c r="DS384" s="109"/>
      <c r="DT384" s="109"/>
      <c r="DU384" s="109"/>
      <c r="DV384" s="109"/>
      <c r="DW384" s="109"/>
      <c r="DX384" s="109"/>
      <c r="DY384" s="109"/>
      <c r="DZ384" s="109"/>
      <c r="EA384" s="109"/>
      <c r="EB384" s="109"/>
      <c r="EC384" s="109"/>
      <c r="ED384" s="109"/>
      <c r="EE384" s="109"/>
      <c r="EF384" s="109"/>
      <c r="EG384" s="109"/>
      <c r="EH384" s="109"/>
      <c r="EI384" s="109"/>
      <c r="EJ384" s="109"/>
      <c r="EK384" s="109"/>
      <c r="EL384" s="109"/>
      <c r="EM384" s="109"/>
      <c r="EN384" s="109"/>
      <c r="EO384" s="109"/>
      <c r="EP384" s="109"/>
      <c r="EQ384" s="109"/>
      <c r="ER384" s="109"/>
      <c r="ES384" s="109"/>
      <c r="ET384" s="109"/>
      <c r="EU384" s="109"/>
      <c r="EV384" s="109"/>
      <c r="EW384" s="109"/>
      <c r="EX384" s="109"/>
      <c r="EY384" s="109"/>
      <c r="EZ384" s="109"/>
      <c r="FA384" s="109"/>
      <c r="FB384" s="109"/>
      <c r="FC384" s="109"/>
      <c r="FD384" s="109"/>
      <c r="FE384" s="109"/>
      <c r="FF384" s="109"/>
      <c r="FG384" s="109"/>
      <c r="FH384" s="109"/>
      <c r="FI384" s="109"/>
      <c r="FJ384" s="109"/>
      <c r="FK384" s="109"/>
      <c r="FL384" s="109"/>
      <c r="FM384" s="109"/>
      <c r="FN384" s="109"/>
      <c r="FO384" s="109"/>
      <c r="FP384" s="109"/>
      <c r="FQ384" s="109"/>
      <c r="FR384" s="109"/>
      <c r="FS384" s="109"/>
      <c r="FT384" s="109"/>
      <c r="FU384" s="109"/>
      <c r="FV384" s="109"/>
      <c r="FW384" s="109"/>
      <c r="FX384" s="109"/>
      <c r="FY384" s="109"/>
      <c r="FZ384" s="109"/>
      <c r="GA384" s="109"/>
      <c r="GB384" s="109"/>
      <c r="GC384" s="109"/>
      <c r="GD384" s="109"/>
      <c r="GE384" s="109"/>
      <c r="GF384" s="109"/>
      <c r="GG384" s="109"/>
      <c r="GH384" s="109"/>
      <c r="GI384" s="109"/>
      <c r="GJ384" s="109"/>
      <c r="GK384" s="109"/>
      <c r="GL384" s="109"/>
      <c r="GM384" s="109"/>
      <c r="GN384" s="109"/>
      <c r="GO384" s="109"/>
      <c r="GP384" s="109"/>
      <c r="GQ384" s="109"/>
      <c r="GR384" s="109"/>
      <c r="GS384" s="109"/>
      <c r="GT384" s="109"/>
      <c r="GU384" s="109"/>
      <c r="GV384" s="109"/>
      <c r="GW384" s="109"/>
      <c r="GX384" s="109"/>
      <c r="GY384" s="109"/>
      <c r="GZ384" s="109"/>
      <c r="HA384" s="109"/>
      <c r="HB384" s="109"/>
      <c r="HC384" s="109"/>
      <c r="HD384" s="109"/>
      <c r="HE384" s="109"/>
      <c r="HF384" s="109"/>
      <c r="HG384" s="109"/>
      <c r="HH384" s="109"/>
      <c r="HI384" s="109"/>
      <c r="HJ384" s="109"/>
      <c r="HK384" s="109"/>
      <c r="HL384" s="109"/>
      <c r="HM384" s="109"/>
      <c r="HN384" s="109"/>
      <c r="HO384" s="109"/>
      <c r="HP384" s="109"/>
      <c r="HQ384" s="109"/>
      <c r="HR384" s="109"/>
      <c r="HS384" s="109"/>
      <c r="HT384" s="109"/>
      <c r="HU384" s="109"/>
      <c r="HV384" s="109"/>
      <c r="HW384" s="109"/>
      <c r="HX384" s="109"/>
      <c r="HY384" s="109"/>
      <c r="HZ384" s="109"/>
      <c r="IA384" s="109"/>
      <c r="IB384" s="109"/>
      <c r="IC384" s="109"/>
      <c r="ID384" s="109"/>
      <c r="IE384" s="109"/>
      <c r="IF384" s="109"/>
      <c r="IG384" s="109"/>
      <c r="IH384" s="109"/>
      <c r="II384" s="109"/>
      <c r="IJ384" s="109"/>
      <c r="IK384" s="109"/>
      <c r="IL384" s="109"/>
      <c r="IM384" s="109"/>
      <c r="IN384" s="109"/>
      <c r="IO384" s="109"/>
      <c r="IP384" s="109"/>
      <c r="IQ384" s="109"/>
      <c r="IR384" s="109"/>
      <c r="IS384" s="109"/>
      <c r="IT384" s="109"/>
      <c r="IU384" s="109"/>
      <c r="IV384" s="109"/>
    </row>
    <row r="385" spans="1:256" s="107" customFormat="1" x14ac:dyDescent="0.2">
      <c r="A385" s="106"/>
      <c r="B385" s="106"/>
      <c r="E385" s="19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109"/>
      <c r="AR385" s="109"/>
      <c r="AS385" s="109"/>
      <c r="AT385" s="109"/>
      <c r="AU385" s="109"/>
      <c r="AV385" s="109"/>
      <c r="AW385" s="109"/>
      <c r="AX385" s="109"/>
      <c r="AY385" s="109"/>
      <c r="AZ385" s="109"/>
      <c r="BA385" s="109"/>
      <c r="BB385" s="109"/>
      <c r="BC385" s="109"/>
      <c r="BD385" s="109"/>
      <c r="BE385" s="109"/>
      <c r="BF385" s="109"/>
      <c r="BG385" s="109"/>
      <c r="BH385" s="109"/>
      <c r="BI385" s="109"/>
      <c r="BJ385" s="109"/>
      <c r="BK385" s="109"/>
      <c r="BL385" s="109"/>
      <c r="BM385" s="109"/>
      <c r="BN385" s="109"/>
      <c r="BO385" s="109"/>
      <c r="BP385" s="109"/>
      <c r="BQ385" s="109"/>
      <c r="BR385" s="109"/>
      <c r="BS385" s="109"/>
      <c r="BT385" s="109"/>
      <c r="BU385" s="109"/>
      <c r="BV385" s="109"/>
      <c r="BW385" s="109"/>
      <c r="BX385" s="109"/>
      <c r="BY385" s="109"/>
      <c r="BZ385" s="109"/>
      <c r="CA385" s="109"/>
      <c r="CB385" s="109"/>
      <c r="CC385" s="109"/>
      <c r="CD385" s="109"/>
      <c r="CE385" s="109"/>
      <c r="CF385" s="109"/>
      <c r="CG385" s="109"/>
      <c r="CH385" s="109"/>
      <c r="CI385" s="109"/>
      <c r="CJ385" s="109"/>
      <c r="CK385" s="109"/>
      <c r="CL385" s="109"/>
      <c r="CM385" s="109"/>
      <c r="CN385" s="109"/>
      <c r="CO385" s="109"/>
      <c r="CP385" s="109"/>
      <c r="CQ385" s="109"/>
      <c r="CR385" s="109"/>
      <c r="CS385" s="109"/>
      <c r="CT385" s="109"/>
      <c r="CU385" s="109"/>
      <c r="CV385" s="109"/>
      <c r="CW385" s="109"/>
      <c r="CX385" s="109"/>
      <c r="CY385" s="109"/>
      <c r="CZ385" s="109"/>
      <c r="DA385" s="109"/>
      <c r="DB385" s="109"/>
      <c r="DC385" s="109"/>
      <c r="DD385" s="109"/>
      <c r="DE385" s="109"/>
      <c r="DF385" s="109"/>
      <c r="DG385" s="109"/>
      <c r="DH385" s="109"/>
      <c r="DI385" s="109"/>
      <c r="DJ385" s="109"/>
      <c r="DK385" s="109"/>
      <c r="DL385" s="109"/>
      <c r="DM385" s="109"/>
      <c r="DN385" s="109"/>
      <c r="DO385" s="109"/>
      <c r="DP385" s="109"/>
      <c r="DQ385" s="109"/>
      <c r="DR385" s="109"/>
      <c r="DS385" s="109"/>
      <c r="DT385" s="109"/>
      <c r="DU385" s="109"/>
      <c r="DV385" s="109"/>
      <c r="DW385" s="109"/>
      <c r="DX385" s="109"/>
      <c r="DY385" s="109"/>
      <c r="DZ385" s="109"/>
      <c r="EA385" s="109"/>
      <c r="EB385" s="109"/>
      <c r="EC385" s="109"/>
      <c r="ED385" s="109"/>
      <c r="EE385" s="109"/>
      <c r="EF385" s="109"/>
      <c r="EG385" s="109"/>
      <c r="EH385" s="109"/>
      <c r="EI385" s="109"/>
      <c r="EJ385" s="109"/>
      <c r="EK385" s="109"/>
      <c r="EL385" s="109"/>
      <c r="EM385" s="109"/>
      <c r="EN385" s="109"/>
      <c r="EO385" s="109"/>
      <c r="EP385" s="109"/>
      <c r="EQ385" s="109"/>
      <c r="ER385" s="109"/>
      <c r="ES385" s="109"/>
      <c r="ET385" s="109"/>
      <c r="EU385" s="109"/>
      <c r="EV385" s="109"/>
      <c r="EW385" s="109"/>
      <c r="EX385" s="109"/>
      <c r="EY385" s="109"/>
      <c r="EZ385" s="109"/>
      <c r="FA385" s="109"/>
      <c r="FB385" s="109"/>
      <c r="FC385" s="109"/>
      <c r="FD385" s="109"/>
      <c r="FE385" s="109"/>
      <c r="FF385" s="109"/>
      <c r="FG385" s="109"/>
      <c r="FH385" s="109"/>
      <c r="FI385" s="109"/>
      <c r="FJ385" s="109"/>
      <c r="FK385" s="109"/>
      <c r="FL385" s="109"/>
      <c r="FM385" s="109"/>
      <c r="FN385" s="109"/>
      <c r="FO385" s="109"/>
      <c r="FP385" s="109"/>
      <c r="FQ385" s="109"/>
      <c r="FR385" s="109"/>
      <c r="FS385" s="109"/>
      <c r="FT385" s="109"/>
      <c r="FU385" s="109"/>
      <c r="FV385" s="109"/>
      <c r="FW385" s="109"/>
      <c r="FX385" s="109"/>
      <c r="FY385" s="109"/>
      <c r="FZ385" s="109"/>
      <c r="GA385" s="109"/>
      <c r="GB385" s="109"/>
      <c r="GC385" s="109"/>
      <c r="GD385" s="109"/>
      <c r="GE385" s="109"/>
      <c r="GF385" s="109"/>
      <c r="GG385" s="109"/>
      <c r="GH385" s="109"/>
      <c r="GI385" s="109"/>
      <c r="GJ385" s="109"/>
      <c r="GK385" s="109"/>
      <c r="GL385" s="109"/>
      <c r="GM385" s="109"/>
      <c r="GN385" s="109"/>
      <c r="GO385" s="109"/>
      <c r="GP385" s="109"/>
      <c r="GQ385" s="109"/>
      <c r="GR385" s="109"/>
      <c r="GS385" s="109"/>
      <c r="GT385" s="109"/>
      <c r="GU385" s="109"/>
      <c r="GV385" s="109"/>
      <c r="GW385" s="109"/>
      <c r="GX385" s="109"/>
      <c r="GY385" s="109"/>
      <c r="GZ385" s="109"/>
      <c r="HA385" s="109"/>
      <c r="HB385" s="109"/>
      <c r="HC385" s="109"/>
      <c r="HD385" s="109"/>
      <c r="HE385" s="109"/>
      <c r="HF385" s="109"/>
      <c r="HG385" s="109"/>
      <c r="HH385" s="109"/>
      <c r="HI385" s="109"/>
      <c r="HJ385" s="109"/>
      <c r="HK385" s="109"/>
      <c r="HL385" s="109"/>
      <c r="HM385" s="109"/>
      <c r="HN385" s="109"/>
      <c r="HO385" s="109"/>
      <c r="HP385" s="109"/>
      <c r="HQ385" s="109"/>
      <c r="HR385" s="109"/>
      <c r="HS385" s="109"/>
      <c r="HT385" s="109"/>
      <c r="HU385" s="109"/>
      <c r="HV385" s="109"/>
      <c r="HW385" s="109"/>
      <c r="HX385" s="109"/>
      <c r="HY385" s="109"/>
      <c r="HZ385" s="109"/>
      <c r="IA385" s="109"/>
      <c r="IB385" s="109"/>
      <c r="IC385" s="109"/>
      <c r="ID385" s="109"/>
      <c r="IE385" s="109"/>
      <c r="IF385" s="109"/>
      <c r="IG385" s="109"/>
      <c r="IH385" s="109"/>
      <c r="II385" s="109"/>
      <c r="IJ385" s="109"/>
      <c r="IK385" s="109"/>
      <c r="IL385" s="109"/>
      <c r="IM385" s="109"/>
      <c r="IN385" s="109"/>
      <c r="IO385" s="109"/>
      <c r="IP385" s="109"/>
      <c r="IQ385" s="109"/>
      <c r="IR385" s="109"/>
      <c r="IS385" s="109"/>
      <c r="IT385" s="109"/>
      <c r="IU385" s="109"/>
      <c r="IV385" s="109"/>
    </row>
    <row r="386" spans="1:256" s="107" customFormat="1" x14ac:dyDescent="0.2">
      <c r="A386" s="106"/>
      <c r="B386" s="106"/>
      <c r="E386" s="19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09"/>
      <c r="AL386" s="109"/>
      <c r="AM386" s="109"/>
      <c r="AN386" s="109"/>
      <c r="AO386" s="109"/>
      <c r="AP386" s="109"/>
      <c r="AQ386" s="109"/>
      <c r="AR386" s="109"/>
      <c r="AS386" s="109"/>
      <c r="AT386" s="109"/>
      <c r="AU386" s="109"/>
      <c r="AV386" s="109"/>
      <c r="AW386" s="109"/>
      <c r="AX386" s="109"/>
      <c r="AY386" s="109"/>
      <c r="AZ386" s="109"/>
      <c r="BA386" s="109"/>
      <c r="BB386" s="109"/>
      <c r="BC386" s="109"/>
      <c r="BD386" s="109"/>
      <c r="BE386" s="109"/>
      <c r="BF386" s="109"/>
      <c r="BG386" s="109"/>
      <c r="BH386" s="109"/>
      <c r="BI386" s="109"/>
      <c r="BJ386" s="109"/>
      <c r="BK386" s="109"/>
      <c r="BL386" s="109"/>
      <c r="BM386" s="109"/>
      <c r="BN386" s="109"/>
      <c r="BO386" s="109"/>
      <c r="BP386" s="109"/>
      <c r="BQ386" s="109"/>
      <c r="BR386" s="109"/>
      <c r="BS386" s="109"/>
      <c r="BT386" s="109"/>
      <c r="BU386" s="109"/>
      <c r="BV386" s="109"/>
      <c r="BW386" s="109"/>
      <c r="BX386" s="109"/>
      <c r="BY386" s="109"/>
      <c r="BZ386" s="109"/>
      <c r="CA386" s="109"/>
      <c r="CB386" s="109"/>
      <c r="CC386" s="109"/>
      <c r="CD386" s="109"/>
      <c r="CE386" s="109"/>
      <c r="CF386" s="109"/>
      <c r="CG386" s="109"/>
      <c r="CH386" s="109"/>
      <c r="CI386" s="109"/>
      <c r="CJ386" s="109"/>
      <c r="CK386" s="109"/>
      <c r="CL386" s="109"/>
      <c r="CM386" s="109"/>
      <c r="CN386" s="109"/>
      <c r="CO386" s="109"/>
      <c r="CP386" s="109"/>
      <c r="CQ386" s="109"/>
      <c r="CR386" s="109"/>
      <c r="CS386" s="109"/>
      <c r="CT386" s="109"/>
      <c r="CU386" s="109"/>
      <c r="CV386" s="109"/>
      <c r="CW386" s="109"/>
      <c r="CX386" s="109"/>
      <c r="CY386" s="109"/>
      <c r="CZ386" s="109"/>
      <c r="DA386" s="109"/>
      <c r="DB386" s="109"/>
      <c r="DC386" s="109"/>
      <c r="DD386" s="109"/>
      <c r="DE386" s="109"/>
      <c r="DF386" s="109"/>
      <c r="DG386" s="109"/>
      <c r="DH386" s="109"/>
      <c r="DI386" s="109"/>
      <c r="DJ386" s="109"/>
      <c r="DK386" s="109"/>
      <c r="DL386" s="109"/>
      <c r="DM386" s="109"/>
      <c r="DN386" s="109"/>
      <c r="DO386" s="109"/>
      <c r="DP386" s="109"/>
      <c r="DQ386" s="109"/>
      <c r="DR386" s="109"/>
      <c r="DS386" s="109"/>
      <c r="DT386" s="109"/>
      <c r="DU386" s="109"/>
      <c r="DV386" s="109"/>
      <c r="DW386" s="109"/>
      <c r="DX386" s="109"/>
      <c r="DY386" s="109"/>
      <c r="DZ386" s="109"/>
      <c r="EA386" s="109"/>
      <c r="EB386" s="109"/>
      <c r="EC386" s="109"/>
      <c r="ED386" s="109"/>
      <c r="EE386" s="109"/>
      <c r="EF386" s="109"/>
      <c r="EG386" s="109"/>
      <c r="EH386" s="109"/>
      <c r="EI386" s="109"/>
      <c r="EJ386" s="109"/>
      <c r="EK386" s="109"/>
      <c r="EL386" s="109"/>
      <c r="EM386" s="109"/>
      <c r="EN386" s="109"/>
      <c r="EO386" s="109"/>
      <c r="EP386" s="109"/>
      <c r="EQ386" s="109"/>
      <c r="ER386" s="109"/>
      <c r="ES386" s="109"/>
      <c r="ET386" s="109"/>
      <c r="EU386" s="109"/>
      <c r="EV386" s="109"/>
      <c r="EW386" s="109"/>
      <c r="EX386" s="109"/>
      <c r="EY386" s="109"/>
      <c r="EZ386" s="109"/>
      <c r="FA386" s="109"/>
      <c r="FB386" s="109"/>
      <c r="FC386" s="109"/>
      <c r="FD386" s="109"/>
      <c r="FE386" s="109"/>
      <c r="FF386" s="109"/>
      <c r="FG386" s="109"/>
      <c r="FH386" s="109"/>
      <c r="FI386" s="109"/>
      <c r="FJ386" s="109"/>
      <c r="FK386" s="109"/>
      <c r="FL386" s="109"/>
      <c r="FM386" s="109"/>
      <c r="FN386" s="109"/>
      <c r="FO386" s="109"/>
      <c r="FP386" s="109"/>
      <c r="FQ386" s="109"/>
      <c r="FR386" s="109"/>
      <c r="FS386" s="109"/>
      <c r="FT386" s="109"/>
      <c r="FU386" s="109"/>
      <c r="FV386" s="109"/>
      <c r="FW386" s="109"/>
      <c r="FX386" s="109"/>
      <c r="FY386" s="109"/>
      <c r="FZ386" s="109"/>
      <c r="GA386" s="109"/>
      <c r="GB386" s="109"/>
      <c r="GC386" s="109"/>
      <c r="GD386" s="109"/>
      <c r="GE386" s="109"/>
      <c r="GF386" s="109"/>
      <c r="GG386" s="109"/>
      <c r="GH386" s="109"/>
      <c r="GI386" s="109"/>
      <c r="GJ386" s="109"/>
      <c r="GK386" s="109"/>
      <c r="GL386" s="109"/>
      <c r="GM386" s="109"/>
      <c r="GN386" s="109"/>
      <c r="GO386" s="109"/>
      <c r="GP386" s="109"/>
      <c r="GQ386" s="109"/>
      <c r="GR386" s="109"/>
      <c r="GS386" s="109"/>
      <c r="GT386" s="109"/>
      <c r="GU386" s="109"/>
      <c r="GV386" s="109"/>
      <c r="GW386" s="109"/>
      <c r="GX386" s="109"/>
      <c r="GY386" s="109"/>
      <c r="GZ386" s="109"/>
      <c r="HA386" s="109"/>
      <c r="HB386" s="109"/>
      <c r="HC386" s="109"/>
      <c r="HD386" s="109"/>
      <c r="HE386" s="109"/>
      <c r="HF386" s="109"/>
      <c r="HG386" s="109"/>
      <c r="HH386" s="109"/>
      <c r="HI386" s="109"/>
      <c r="HJ386" s="109"/>
      <c r="HK386" s="109"/>
      <c r="HL386" s="109"/>
      <c r="HM386" s="109"/>
      <c r="HN386" s="109"/>
      <c r="HO386" s="109"/>
      <c r="HP386" s="109"/>
      <c r="HQ386" s="109"/>
      <c r="HR386" s="109"/>
      <c r="HS386" s="109"/>
      <c r="HT386" s="109"/>
      <c r="HU386" s="109"/>
      <c r="HV386" s="109"/>
      <c r="HW386" s="109"/>
      <c r="HX386" s="109"/>
      <c r="HY386" s="109"/>
      <c r="HZ386" s="109"/>
      <c r="IA386" s="109"/>
      <c r="IB386" s="109"/>
      <c r="IC386" s="109"/>
      <c r="ID386" s="109"/>
      <c r="IE386" s="109"/>
      <c r="IF386" s="109"/>
      <c r="IG386" s="109"/>
      <c r="IH386" s="109"/>
      <c r="II386" s="109"/>
      <c r="IJ386" s="109"/>
      <c r="IK386" s="109"/>
      <c r="IL386" s="109"/>
      <c r="IM386" s="109"/>
      <c r="IN386" s="109"/>
      <c r="IO386" s="109"/>
      <c r="IP386" s="109"/>
      <c r="IQ386" s="109"/>
      <c r="IR386" s="109"/>
      <c r="IS386" s="109"/>
      <c r="IT386" s="109"/>
      <c r="IU386" s="109"/>
      <c r="IV386" s="109"/>
    </row>
    <row r="387" spans="1:256" s="107" customFormat="1" x14ac:dyDescent="0.2">
      <c r="A387" s="106"/>
      <c r="B387" s="106"/>
      <c r="E387" s="19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09"/>
      <c r="AL387" s="109"/>
      <c r="AM387" s="109"/>
      <c r="AN387" s="109"/>
      <c r="AO387" s="109"/>
      <c r="AP387" s="109"/>
      <c r="AQ387" s="109"/>
      <c r="AR387" s="109"/>
      <c r="AS387" s="109"/>
      <c r="AT387" s="109"/>
      <c r="AU387" s="109"/>
      <c r="AV387" s="109"/>
      <c r="AW387" s="109"/>
      <c r="AX387" s="109"/>
      <c r="AY387" s="109"/>
      <c r="AZ387" s="109"/>
      <c r="BA387" s="109"/>
      <c r="BB387" s="109"/>
      <c r="BC387" s="109"/>
      <c r="BD387" s="109"/>
      <c r="BE387" s="109"/>
      <c r="BF387" s="109"/>
      <c r="BG387" s="109"/>
      <c r="BH387" s="109"/>
      <c r="BI387" s="109"/>
      <c r="BJ387" s="109"/>
      <c r="BK387" s="109"/>
      <c r="BL387" s="109"/>
      <c r="BM387" s="109"/>
      <c r="BN387" s="109"/>
      <c r="BO387" s="109"/>
      <c r="BP387" s="109"/>
      <c r="BQ387" s="109"/>
      <c r="BR387" s="109"/>
      <c r="BS387" s="109"/>
      <c r="BT387" s="109"/>
      <c r="BU387" s="109"/>
      <c r="BV387" s="109"/>
      <c r="BW387" s="109"/>
      <c r="BX387" s="109"/>
      <c r="BY387" s="109"/>
      <c r="BZ387" s="109"/>
      <c r="CA387" s="109"/>
      <c r="CB387" s="109"/>
      <c r="CC387" s="109"/>
      <c r="CD387" s="109"/>
      <c r="CE387" s="109"/>
      <c r="CF387" s="109"/>
      <c r="CG387" s="109"/>
      <c r="CH387" s="109"/>
      <c r="CI387" s="109"/>
      <c r="CJ387" s="109"/>
      <c r="CK387" s="109"/>
      <c r="CL387" s="109"/>
      <c r="CM387" s="109"/>
      <c r="CN387" s="109"/>
      <c r="CO387" s="109"/>
      <c r="CP387" s="109"/>
      <c r="CQ387" s="109"/>
      <c r="CR387" s="109"/>
      <c r="CS387" s="109"/>
      <c r="CT387" s="109"/>
      <c r="CU387" s="109"/>
      <c r="CV387" s="109"/>
      <c r="CW387" s="109"/>
      <c r="CX387" s="109"/>
      <c r="CY387" s="109"/>
      <c r="CZ387" s="109"/>
      <c r="DA387" s="109"/>
      <c r="DB387" s="109"/>
      <c r="DC387" s="109"/>
      <c r="DD387" s="109"/>
      <c r="DE387" s="109"/>
      <c r="DF387" s="109"/>
      <c r="DG387" s="109"/>
      <c r="DH387" s="109"/>
      <c r="DI387" s="109"/>
      <c r="DJ387" s="109"/>
      <c r="DK387" s="109"/>
      <c r="DL387" s="109"/>
      <c r="DM387" s="109"/>
      <c r="DN387" s="109"/>
      <c r="DO387" s="109"/>
      <c r="DP387" s="109"/>
      <c r="DQ387" s="109"/>
      <c r="DR387" s="109"/>
      <c r="DS387" s="109"/>
      <c r="DT387" s="109"/>
      <c r="DU387" s="109"/>
      <c r="DV387" s="109"/>
      <c r="DW387" s="109"/>
      <c r="DX387" s="109"/>
      <c r="DY387" s="109"/>
      <c r="DZ387" s="109"/>
      <c r="EA387" s="109"/>
      <c r="EB387" s="109"/>
      <c r="EC387" s="109"/>
      <c r="ED387" s="109"/>
      <c r="EE387" s="109"/>
      <c r="EF387" s="109"/>
      <c r="EG387" s="109"/>
      <c r="EH387" s="109"/>
      <c r="EI387" s="109"/>
      <c r="EJ387" s="109"/>
      <c r="EK387" s="109"/>
      <c r="EL387" s="109"/>
      <c r="EM387" s="109"/>
      <c r="EN387" s="109"/>
      <c r="EO387" s="109"/>
      <c r="EP387" s="109"/>
      <c r="EQ387" s="109"/>
      <c r="ER387" s="109"/>
      <c r="ES387" s="109"/>
      <c r="ET387" s="109"/>
      <c r="EU387" s="109"/>
      <c r="EV387" s="109"/>
      <c r="EW387" s="109"/>
      <c r="EX387" s="109"/>
      <c r="EY387" s="109"/>
      <c r="EZ387" s="109"/>
      <c r="FA387" s="109"/>
      <c r="FB387" s="109"/>
      <c r="FC387" s="109"/>
      <c r="FD387" s="109"/>
      <c r="FE387" s="109"/>
      <c r="FF387" s="109"/>
      <c r="FG387" s="109"/>
      <c r="FH387" s="109"/>
      <c r="FI387" s="109"/>
      <c r="FJ387" s="109"/>
      <c r="FK387" s="109"/>
      <c r="FL387" s="109"/>
      <c r="FM387" s="109"/>
      <c r="FN387" s="109"/>
      <c r="FO387" s="109"/>
      <c r="FP387" s="109"/>
      <c r="FQ387" s="109"/>
      <c r="FR387" s="109"/>
      <c r="FS387" s="109"/>
      <c r="FT387" s="109"/>
      <c r="FU387" s="109"/>
      <c r="FV387" s="109"/>
      <c r="FW387" s="109"/>
      <c r="FX387" s="109"/>
      <c r="FY387" s="109"/>
      <c r="FZ387" s="109"/>
      <c r="GA387" s="109"/>
      <c r="GB387" s="109"/>
      <c r="GC387" s="109"/>
      <c r="GD387" s="109"/>
      <c r="GE387" s="109"/>
      <c r="GF387" s="109"/>
      <c r="GG387" s="109"/>
      <c r="GH387" s="109"/>
      <c r="GI387" s="109"/>
      <c r="GJ387" s="109"/>
      <c r="GK387" s="109"/>
      <c r="GL387" s="109"/>
      <c r="GM387" s="109"/>
      <c r="GN387" s="109"/>
      <c r="GO387" s="109"/>
      <c r="GP387" s="109"/>
      <c r="GQ387" s="109"/>
      <c r="GR387" s="109"/>
      <c r="GS387" s="109"/>
      <c r="GT387" s="109"/>
      <c r="GU387" s="109"/>
      <c r="GV387" s="109"/>
      <c r="GW387" s="109"/>
      <c r="GX387" s="109"/>
      <c r="GY387" s="109"/>
      <c r="GZ387" s="109"/>
      <c r="HA387" s="109"/>
      <c r="HB387" s="109"/>
      <c r="HC387" s="109"/>
      <c r="HD387" s="109"/>
      <c r="HE387" s="109"/>
      <c r="HF387" s="109"/>
      <c r="HG387" s="109"/>
      <c r="HH387" s="109"/>
      <c r="HI387" s="109"/>
      <c r="HJ387" s="109"/>
      <c r="HK387" s="109"/>
      <c r="HL387" s="109"/>
      <c r="HM387" s="109"/>
      <c r="HN387" s="109"/>
      <c r="HO387" s="109"/>
      <c r="HP387" s="109"/>
      <c r="HQ387" s="109"/>
      <c r="HR387" s="109"/>
      <c r="HS387" s="109"/>
      <c r="HT387" s="109"/>
      <c r="HU387" s="109"/>
      <c r="HV387" s="109"/>
      <c r="HW387" s="109"/>
      <c r="HX387" s="109"/>
      <c r="HY387" s="109"/>
      <c r="HZ387" s="109"/>
      <c r="IA387" s="109"/>
      <c r="IB387" s="109"/>
      <c r="IC387" s="109"/>
      <c r="ID387" s="109"/>
      <c r="IE387" s="109"/>
      <c r="IF387" s="109"/>
      <c r="IG387" s="109"/>
      <c r="IH387" s="109"/>
      <c r="II387" s="109"/>
      <c r="IJ387" s="109"/>
      <c r="IK387" s="109"/>
      <c r="IL387" s="109"/>
      <c r="IM387" s="109"/>
      <c r="IN387" s="109"/>
      <c r="IO387" s="109"/>
      <c r="IP387" s="109"/>
      <c r="IQ387" s="109"/>
      <c r="IR387" s="109"/>
      <c r="IS387" s="109"/>
      <c r="IT387" s="109"/>
      <c r="IU387" s="109"/>
      <c r="IV387" s="109"/>
    </row>
    <row r="388" spans="1:256" s="107" customFormat="1" x14ac:dyDescent="0.2">
      <c r="A388" s="106"/>
      <c r="B388" s="106"/>
      <c r="E388" s="19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09"/>
      <c r="AL388" s="109"/>
      <c r="AM388" s="109"/>
      <c r="AN388" s="109"/>
      <c r="AO388" s="109"/>
      <c r="AP388" s="109"/>
      <c r="AQ388" s="109"/>
      <c r="AR388" s="109"/>
      <c r="AS388" s="109"/>
      <c r="AT388" s="109"/>
      <c r="AU388" s="109"/>
      <c r="AV388" s="109"/>
      <c r="AW388" s="109"/>
      <c r="AX388" s="109"/>
      <c r="AY388" s="109"/>
      <c r="AZ388" s="109"/>
      <c r="BA388" s="109"/>
      <c r="BB388" s="109"/>
      <c r="BC388" s="109"/>
      <c r="BD388" s="109"/>
      <c r="BE388" s="109"/>
      <c r="BF388" s="109"/>
      <c r="BG388" s="109"/>
      <c r="BH388" s="109"/>
      <c r="BI388" s="109"/>
      <c r="BJ388" s="109"/>
      <c r="BK388" s="109"/>
      <c r="BL388" s="109"/>
      <c r="BM388" s="109"/>
      <c r="BN388" s="109"/>
      <c r="BO388" s="109"/>
      <c r="BP388" s="109"/>
      <c r="BQ388" s="109"/>
      <c r="BR388" s="109"/>
      <c r="BS388" s="109"/>
      <c r="BT388" s="109"/>
      <c r="BU388" s="109"/>
      <c r="BV388" s="109"/>
      <c r="BW388" s="109"/>
      <c r="BX388" s="109"/>
      <c r="BY388" s="109"/>
      <c r="BZ388" s="109"/>
      <c r="CA388" s="109"/>
      <c r="CB388" s="109"/>
      <c r="CC388" s="109"/>
      <c r="CD388" s="109"/>
      <c r="CE388" s="109"/>
      <c r="CF388" s="109"/>
      <c r="CG388" s="109"/>
      <c r="CH388" s="109"/>
      <c r="CI388" s="109"/>
      <c r="CJ388" s="109"/>
      <c r="CK388" s="109"/>
      <c r="CL388" s="109"/>
      <c r="CM388" s="109"/>
      <c r="CN388" s="109"/>
      <c r="CO388" s="109"/>
      <c r="CP388" s="109"/>
      <c r="CQ388" s="109"/>
      <c r="CR388" s="109"/>
      <c r="CS388" s="109"/>
      <c r="CT388" s="109"/>
      <c r="CU388" s="109"/>
      <c r="CV388" s="109"/>
      <c r="CW388" s="109"/>
      <c r="CX388" s="109"/>
      <c r="CY388" s="109"/>
      <c r="CZ388" s="109"/>
      <c r="DA388" s="109"/>
      <c r="DB388" s="109"/>
      <c r="DC388" s="109"/>
      <c r="DD388" s="109"/>
      <c r="DE388" s="109"/>
      <c r="DF388" s="109"/>
      <c r="DG388" s="109"/>
      <c r="DH388" s="109"/>
      <c r="DI388" s="109"/>
      <c r="DJ388" s="109"/>
      <c r="DK388" s="109"/>
      <c r="DL388" s="109"/>
      <c r="DM388" s="109"/>
      <c r="DN388" s="109"/>
      <c r="DO388" s="109"/>
      <c r="DP388" s="109"/>
      <c r="DQ388" s="109"/>
      <c r="DR388" s="109"/>
      <c r="DS388" s="109"/>
      <c r="DT388" s="109"/>
      <c r="DU388" s="109"/>
      <c r="DV388" s="109"/>
      <c r="DW388" s="109"/>
      <c r="DX388" s="109"/>
      <c r="DY388" s="109"/>
      <c r="DZ388" s="109"/>
      <c r="EA388" s="109"/>
      <c r="EB388" s="109"/>
      <c r="EC388" s="109"/>
      <c r="ED388" s="109"/>
      <c r="EE388" s="109"/>
      <c r="EF388" s="109"/>
      <c r="EG388" s="109"/>
      <c r="EH388" s="109"/>
      <c r="EI388" s="109"/>
      <c r="EJ388" s="109"/>
      <c r="EK388" s="109"/>
      <c r="EL388" s="109"/>
      <c r="EM388" s="109"/>
      <c r="EN388" s="109"/>
      <c r="EO388" s="109"/>
      <c r="EP388" s="109"/>
      <c r="EQ388" s="109"/>
      <c r="ER388" s="109"/>
      <c r="ES388" s="109"/>
      <c r="ET388" s="109"/>
      <c r="EU388" s="109"/>
      <c r="EV388" s="109"/>
      <c r="EW388" s="109"/>
      <c r="EX388" s="109"/>
      <c r="EY388" s="109"/>
      <c r="EZ388" s="109"/>
      <c r="FA388" s="109"/>
      <c r="FB388" s="109"/>
      <c r="FC388" s="109"/>
      <c r="FD388" s="109"/>
      <c r="FE388" s="109"/>
      <c r="FF388" s="109"/>
      <c r="FG388" s="109"/>
      <c r="FH388" s="109"/>
      <c r="FI388" s="109"/>
      <c r="FJ388" s="109"/>
      <c r="FK388" s="109"/>
      <c r="FL388" s="109"/>
      <c r="FM388" s="109"/>
      <c r="FN388" s="109"/>
      <c r="FO388" s="109"/>
      <c r="FP388" s="109"/>
      <c r="FQ388" s="109"/>
      <c r="FR388" s="109"/>
      <c r="FS388" s="109"/>
      <c r="FT388" s="109"/>
      <c r="FU388" s="109"/>
      <c r="FV388" s="109"/>
      <c r="FW388" s="109"/>
      <c r="FX388" s="109"/>
      <c r="FY388" s="109"/>
      <c r="FZ388" s="109"/>
      <c r="GA388" s="109"/>
      <c r="GB388" s="109"/>
      <c r="GC388" s="109"/>
      <c r="GD388" s="109"/>
      <c r="GE388" s="109"/>
      <c r="GF388" s="109"/>
      <c r="GG388" s="109"/>
      <c r="GH388" s="109"/>
      <c r="GI388" s="109"/>
      <c r="GJ388" s="109"/>
      <c r="GK388" s="109"/>
      <c r="GL388" s="109"/>
      <c r="GM388" s="109"/>
      <c r="GN388" s="109"/>
      <c r="GO388" s="109"/>
      <c r="GP388" s="109"/>
      <c r="GQ388" s="109"/>
      <c r="GR388" s="109"/>
      <c r="GS388" s="109"/>
      <c r="GT388" s="109"/>
      <c r="GU388" s="109"/>
      <c r="GV388" s="109"/>
      <c r="GW388" s="109"/>
      <c r="GX388" s="109"/>
      <c r="GY388" s="109"/>
      <c r="GZ388" s="109"/>
      <c r="HA388" s="109"/>
      <c r="HB388" s="109"/>
      <c r="HC388" s="109"/>
      <c r="HD388" s="109"/>
      <c r="HE388" s="109"/>
      <c r="HF388" s="109"/>
      <c r="HG388" s="109"/>
      <c r="HH388" s="109"/>
      <c r="HI388" s="109"/>
      <c r="HJ388" s="109"/>
      <c r="HK388" s="109"/>
      <c r="HL388" s="109"/>
      <c r="HM388" s="109"/>
      <c r="HN388" s="109"/>
      <c r="HO388" s="109"/>
      <c r="HP388" s="109"/>
      <c r="HQ388" s="109"/>
      <c r="HR388" s="109"/>
      <c r="HS388" s="109"/>
      <c r="HT388" s="109"/>
      <c r="HU388" s="109"/>
      <c r="HV388" s="109"/>
      <c r="HW388" s="109"/>
      <c r="HX388" s="109"/>
      <c r="HY388" s="109"/>
      <c r="HZ388" s="109"/>
      <c r="IA388" s="109"/>
      <c r="IB388" s="109"/>
      <c r="IC388" s="109"/>
      <c r="ID388" s="109"/>
      <c r="IE388" s="109"/>
      <c r="IF388" s="109"/>
      <c r="IG388" s="109"/>
      <c r="IH388" s="109"/>
      <c r="II388" s="109"/>
      <c r="IJ388" s="109"/>
      <c r="IK388" s="109"/>
      <c r="IL388" s="109"/>
      <c r="IM388" s="109"/>
      <c r="IN388" s="109"/>
      <c r="IO388" s="109"/>
      <c r="IP388" s="109"/>
      <c r="IQ388" s="109"/>
      <c r="IR388" s="109"/>
      <c r="IS388" s="109"/>
      <c r="IT388" s="109"/>
      <c r="IU388" s="109"/>
      <c r="IV388" s="109"/>
    </row>
    <row r="389" spans="1:256" s="107" customFormat="1" x14ac:dyDescent="0.2">
      <c r="A389" s="106"/>
      <c r="B389" s="106"/>
      <c r="E389" s="19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9"/>
      <c r="AO389" s="109"/>
      <c r="AP389" s="109"/>
      <c r="AQ389" s="109"/>
      <c r="AR389" s="109"/>
      <c r="AS389" s="109"/>
      <c r="AT389" s="109"/>
      <c r="AU389" s="109"/>
      <c r="AV389" s="109"/>
      <c r="AW389" s="109"/>
      <c r="AX389" s="109"/>
      <c r="AY389" s="109"/>
      <c r="AZ389" s="109"/>
      <c r="BA389" s="109"/>
      <c r="BB389" s="109"/>
      <c r="BC389" s="109"/>
      <c r="BD389" s="109"/>
      <c r="BE389" s="109"/>
      <c r="BF389" s="109"/>
      <c r="BG389" s="109"/>
      <c r="BH389" s="109"/>
      <c r="BI389" s="109"/>
      <c r="BJ389" s="109"/>
      <c r="BK389" s="109"/>
      <c r="BL389" s="109"/>
      <c r="BM389" s="109"/>
      <c r="BN389" s="109"/>
      <c r="BO389" s="109"/>
      <c r="BP389" s="109"/>
      <c r="BQ389" s="109"/>
      <c r="BR389" s="109"/>
      <c r="BS389" s="109"/>
      <c r="BT389" s="109"/>
      <c r="BU389" s="109"/>
      <c r="BV389" s="109"/>
      <c r="BW389" s="109"/>
      <c r="BX389" s="109"/>
      <c r="BY389" s="109"/>
      <c r="BZ389" s="109"/>
      <c r="CA389" s="109"/>
      <c r="CB389" s="109"/>
      <c r="CC389" s="109"/>
      <c r="CD389" s="109"/>
      <c r="CE389" s="109"/>
      <c r="CF389" s="109"/>
      <c r="CG389" s="109"/>
      <c r="CH389" s="109"/>
      <c r="CI389" s="109"/>
      <c r="CJ389" s="109"/>
      <c r="CK389" s="109"/>
      <c r="CL389" s="109"/>
      <c r="CM389" s="109"/>
      <c r="CN389" s="109"/>
      <c r="CO389" s="109"/>
      <c r="CP389" s="109"/>
      <c r="CQ389" s="109"/>
      <c r="CR389" s="109"/>
      <c r="CS389" s="109"/>
      <c r="CT389" s="109"/>
      <c r="CU389" s="109"/>
      <c r="CV389" s="109"/>
      <c r="CW389" s="109"/>
      <c r="CX389" s="109"/>
      <c r="CY389" s="109"/>
      <c r="CZ389" s="109"/>
      <c r="DA389" s="109"/>
      <c r="DB389" s="109"/>
      <c r="DC389" s="109"/>
      <c r="DD389" s="109"/>
      <c r="DE389" s="109"/>
      <c r="DF389" s="109"/>
      <c r="DG389" s="109"/>
      <c r="DH389" s="109"/>
      <c r="DI389" s="109"/>
      <c r="DJ389" s="109"/>
      <c r="DK389" s="109"/>
      <c r="DL389" s="109"/>
      <c r="DM389" s="109"/>
      <c r="DN389" s="109"/>
      <c r="DO389" s="109"/>
      <c r="DP389" s="109"/>
      <c r="DQ389" s="109"/>
      <c r="DR389" s="109"/>
      <c r="DS389" s="109"/>
      <c r="DT389" s="109"/>
      <c r="DU389" s="109"/>
      <c r="DV389" s="109"/>
      <c r="DW389" s="109"/>
      <c r="DX389" s="109"/>
      <c r="DY389" s="109"/>
      <c r="DZ389" s="109"/>
      <c r="EA389" s="109"/>
      <c r="EB389" s="109"/>
      <c r="EC389" s="109"/>
      <c r="ED389" s="109"/>
      <c r="EE389" s="109"/>
      <c r="EF389" s="109"/>
      <c r="EG389" s="109"/>
      <c r="EH389" s="109"/>
      <c r="EI389" s="109"/>
      <c r="EJ389" s="109"/>
      <c r="EK389" s="109"/>
      <c r="EL389" s="109"/>
      <c r="EM389" s="109"/>
      <c r="EN389" s="109"/>
      <c r="EO389" s="109"/>
      <c r="EP389" s="109"/>
      <c r="EQ389" s="109"/>
      <c r="ER389" s="109"/>
      <c r="ES389" s="109"/>
      <c r="ET389" s="109"/>
      <c r="EU389" s="109"/>
      <c r="EV389" s="109"/>
      <c r="EW389" s="109"/>
      <c r="EX389" s="109"/>
      <c r="EY389" s="109"/>
      <c r="EZ389" s="109"/>
      <c r="FA389" s="109"/>
      <c r="FB389" s="109"/>
      <c r="FC389" s="109"/>
      <c r="FD389" s="109"/>
      <c r="FE389" s="109"/>
      <c r="FF389" s="109"/>
      <c r="FG389" s="109"/>
      <c r="FH389" s="109"/>
      <c r="FI389" s="109"/>
      <c r="FJ389" s="109"/>
      <c r="FK389" s="109"/>
      <c r="FL389" s="109"/>
      <c r="FM389" s="109"/>
      <c r="FN389" s="109"/>
      <c r="FO389" s="109"/>
      <c r="FP389" s="109"/>
      <c r="FQ389" s="109"/>
      <c r="FR389" s="109"/>
      <c r="FS389" s="109"/>
      <c r="FT389" s="109"/>
      <c r="FU389" s="109"/>
      <c r="FV389" s="109"/>
      <c r="FW389" s="109"/>
      <c r="FX389" s="109"/>
      <c r="FY389" s="109"/>
      <c r="FZ389" s="109"/>
      <c r="GA389" s="109"/>
      <c r="GB389" s="109"/>
      <c r="GC389" s="109"/>
      <c r="GD389" s="109"/>
      <c r="GE389" s="109"/>
      <c r="GF389" s="109"/>
      <c r="GG389" s="109"/>
      <c r="GH389" s="109"/>
      <c r="GI389" s="109"/>
      <c r="GJ389" s="109"/>
      <c r="GK389" s="109"/>
      <c r="GL389" s="109"/>
      <c r="GM389" s="109"/>
      <c r="GN389" s="109"/>
      <c r="GO389" s="109"/>
      <c r="GP389" s="109"/>
      <c r="GQ389" s="109"/>
      <c r="GR389" s="109"/>
      <c r="GS389" s="109"/>
      <c r="GT389" s="109"/>
      <c r="GU389" s="109"/>
      <c r="GV389" s="109"/>
      <c r="GW389" s="109"/>
      <c r="GX389" s="109"/>
      <c r="GY389" s="109"/>
      <c r="GZ389" s="109"/>
      <c r="HA389" s="109"/>
      <c r="HB389" s="109"/>
      <c r="HC389" s="109"/>
      <c r="HD389" s="109"/>
      <c r="HE389" s="109"/>
      <c r="HF389" s="109"/>
      <c r="HG389" s="109"/>
      <c r="HH389" s="109"/>
      <c r="HI389" s="109"/>
      <c r="HJ389" s="109"/>
      <c r="HK389" s="109"/>
      <c r="HL389" s="109"/>
      <c r="HM389" s="109"/>
      <c r="HN389" s="109"/>
      <c r="HO389" s="109"/>
      <c r="HP389" s="109"/>
      <c r="HQ389" s="109"/>
      <c r="HR389" s="109"/>
      <c r="HS389" s="109"/>
      <c r="HT389" s="109"/>
      <c r="HU389" s="109"/>
      <c r="HV389" s="109"/>
      <c r="HW389" s="109"/>
      <c r="HX389" s="109"/>
      <c r="HY389" s="109"/>
      <c r="HZ389" s="109"/>
      <c r="IA389" s="109"/>
      <c r="IB389" s="109"/>
      <c r="IC389" s="109"/>
      <c r="ID389" s="109"/>
      <c r="IE389" s="109"/>
      <c r="IF389" s="109"/>
      <c r="IG389" s="109"/>
      <c r="IH389" s="109"/>
      <c r="II389" s="109"/>
      <c r="IJ389" s="109"/>
      <c r="IK389" s="109"/>
      <c r="IL389" s="109"/>
      <c r="IM389" s="109"/>
      <c r="IN389" s="109"/>
      <c r="IO389" s="109"/>
      <c r="IP389" s="109"/>
      <c r="IQ389" s="109"/>
      <c r="IR389" s="109"/>
      <c r="IS389" s="109"/>
      <c r="IT389" s="109"/>
      <c r="IU389" s="109"/>
      <c r="IV389" s="109"/>
    </row>
    <row r="390" spans="1:256" s="107" customFormat="1" x14ac:dyDescent="0.2">
      <c r="A390" s="106"/>
      <c r="B390" s="106"/>
      <c r="E390" s="19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09"/>
      <c r="AL390" s="109"/>
      <c r="AM390" s="109"/>
      <c r="AN390" s="109"/>
      <c r="AO390" s="109"/>
      <c r="AP390" s="109"/>
      <c r="AQ390" s="109"/>
      <c r="AR390" s="109"/>
      <c r="AS390" s="109"/>
      <c r="AT390" s="109"/>
      <c r="AU390" s="109"/>
      <c r="AV390" s="109"/>
      <c r="AW390" s="109"/>
      <c r="AX390" s="109"/>
      <c r="AY390" s="109"/>
      <c r="AZ390" s="109"/>
      <c r="BA390" s="109"/>
      <c r="BB390" s="109"/>
      <c r="BC390" s="109"/>
      <c r="BD390" s="109"/>
      <c r="BE390" s="109"/>
      <c r="BF390" s="109"/>
      <c r="BG390" s="109"/>
      <c r="BH390" s="109"/>
      <c r="BI390" s="109"/>
      <c r="BJ390" s="109"/>
      <c r="BK390" s="109"/>
      <c r="BL390" s="109"/>
      <c r="BM390" s="109"/>
      <c r="BN390" s="109"/>
      <c r="BO390" s="109"/>
      <c r="BP390" s="109"/>
      <c r="BQ390" s="109"/>
      <c r="BR390" s="109"/>
      <c r="BS390" s="109"/>
      <c r="BT390" s="109"/>
      <c r="BU390" s="109"/>
      <c r="BV390" s="109"/>
      <c r="BW390" s="109"/>
      <c r="BX390" s="109"/>
      <c r="BY390" s="109"/>
      <c r="BZ390" s="109"/>
      <c r="CA390" s="109"/>
      <c r="CB390" s="109"/>
      <c r="CC390" s="109"/>
      <c r="CD390" s="109"/>
      <c r="CE390" s="109"/>
      <c r="CF390" s="109"/>
      <c r="CG390" s="109"/>
      <c r="CH390" s="109"/>
      <c r="CI390" s="109"/>
      <c r="CJ390" s="109"/>
      <c r="CK390" s="109"/>
      <c r="CL390" s="109"/>
      <c r="CM390" s="109"/>
      <c r="CN390" s="109"/>
      <c r="CO390" s="109"/>
      <c r="CP390" s="109"/>
      <c r="CQ390" s="109"/>
      <c r="CR390" s="109"/>
      <c r="CS390" s="109"/>
      <c r="CT390" s="109"/>
      <c r="CU390" s="109"/>
      <c r="CV390" s="109"/>
      <c r="CW390" s="109"/>
      <c r="CX390" s="109"/>
      <c r="CY390" s="109"/>
      <c r="CZ390" s="109"/>
      <c r="DA390" s="109"/>
      <c r="DB390" s="109"/>
      <c r="DC390" s="109"/>
      <c r="DD390" s="109"/>
      <c r="DE390" s="109"/>
      <c r="DF390" s="109"/>
      <c r="DG390" s="109"/>
      <c r="DH390" s="109"/>
      <c r="DI390" s="109"/>
      <c r="DJ390" s="109"/>
      <c r="DK390" s="109"/>
      <c r="DL390" s="109"/>
      <c r="DM390" s="109"/>
      <c r="DN390" s="109"/>
      <c r="DO390" s="109"/>
      <c r="DP390" s="109"/>
      <c r="DQ390" s="109"/>
      <c r="DR390" s="109"/>
      <c r="DS390" s="109"/>
      <c r="DT390" s="109"/>
      <c r="DU390" s="109"/>
      <c r="DV390" s="109"/>
      <c r="DW390" s="109"/>
      <c r="DX390" s="109"/>
      <c r="DY390" s="109"/>
      <c r="DZ390" s="109"/>
      <c r="EA390" s="109"/>
      <c r="EB390" s="109"/>
      <c r="EC390" s="109"/>
      <c r="ED390" s="109"/>
      <c r="EE390" s="109"/>
      <c r="EF390" s="109"/>
      <c r="EG390" s="109"/>
      <c r="EH390" s="109"/>
      <c r="EI390" s="109"/>
      <c r="EJ390" s="109"/>
      <c r="EK390" s="109"/>
      <c r="EL390" s="109"/>
      <c r="EM390" s="109"/>
      <c r="EN390" s="109"/>
      <c r="EO390" s="109"/>
      <c r="EP390" s="109"/>
      <c r="EQ390" s="109"/>
      <c r="ER390" s="109"/>
      <c r="ES390" s="109"/>
      <c r="ET390" s="109"/>
      <c r="EU390" s="109"/>
      <c r="EV390" s="109"/>
      <c r="EW390" s="109"/>
      <c r="EX390" s="109"/>
      <c r="EY390" s="109"/>
      <c r="EZ390" s="109"/>
      <c r="FA390" s="109"/>
      <c r="FB390" s="109"/>
      <c r="FC390" s="109"/>
      <c r="FD390" s="109"/>
      <c r="FE390" s="109"/>
      <c r="FF390" s="109"/>
      <c r="FG390" s="109"/>
      <c r="FH390" s="109"/>
      <c r="FI390" s="109"/>
      <c r="FJ390" s="109"/>
      <c r="FK390" s="109"/>
      <c r="FL390" s="109"/>
      <c r="FM390" s="109"/>
      <c r="FN390" s="109"/>
      <c r="FO390" s="109"/>
      <c r="FP390" s="109"/>
      <c r="FQ390" s="109"/>
      <c r="FR390" s="109"/>
      <c r="FS390" s="109"/>
      <c r="FT390" s="109"/>
      <c r="FU390" s="109"/>
      <c r="FV390" s="109"/>
      <c r="FW390" s="109"/>
      <c r="FX390" s="109"/>
      <c r="FY390" s="109"/>
      <c r="FZ390" s="109"/>
      <c r="GA390" s="109"/>
      <c r="GB390" s="109"/>
      <c r="GC390" s="109"/>
      <c r="GD390" s="109"/>
      <c r="GE390" s="109"/>
      <c r="GF390" s="109"/>
      <c r="GG390" s="109"/>
      <c r="GH390" s="109"/>
      <c r="GI390" s="109"/>
      <c r="GJ390" s="109"/>
      <c r="GK390" s="109"/>
      <c r="GL390" s="109"/>
      <c r="GM390" s="109"/>
      <c r="GN390" s="109"/>
      <c r="GO390" s="109"/>
      <c r="GP390" s="109"/>
      <c r="GQ390" s="109"/>
      <c r="GR390" s="109"/>
      <c r="GS390" s="109"/>
      <c r="GT390" s="109"/>
      <c r="GU390" s="109"/>
      <c r="GV390" s="109"/>
      <c r="GW390" s="109"/>
      <c r="GX390" s="109"/>
      <c r="GY390" s="109"/>
      <c r="GZ390" s="109"/>
      <c r="HA390" s="109"/>
      <c r="HB390" s="109"/>
      <c r="HC390" s="109"/>
      <c r="HD390" s="109"/>
      <c r="HE390" s="109"/>
      <c r="HF390" s="109"/>
      <c r="HG390" s="109"/>
      <c r="HH390" s="109"/>
      <c r="HI390" s="109"/>
      <c r="HJ390" s="109"/>
      <c r="HK390" s="109"/>
      <c r="HL390" s="109"/>
      <c r="HM390" s="109"/>
      <c r="HN390" s="109"/>
      <c r="HO390" s="109"/>
      <c r="HP390" s="109"/>
      <c r="HQ390" s="109"/>
      <c r="HR390" s="109"/>
      <c r="HS390" s="109"/>
      <c r="HT390" s="109"/>
      <c r="HU390" s="109"/>
      <c r="HV390" s="109"/>
      <c r="HW390" s="109"/>
      <c r="HX390" s="109"/>
      <c r="HY390" s="109"/>
      <c r="HZ390" s="109"/>
      <c r="IA390" s="109"/>
      <c r="IB390" s="109"/>
      <c r="IC390" s="109"/>
      <c r="ID390" s="109"/>
      <c r="IE390" s="109"/>
      <c r="IF390" s="109"/>
      <c r="IG390" s="109"/>
      <c r="IH390" s="109"/>
      <c r="II390" s="109"/>
      <c r="IJ390" s="109"/>
      <c r="IK390" s="109"/>
      <c r="IL390" s="109"/>
      <c r="IM390" s="109"/>
      <c r="IN390" s="109"/>
      <c r="IO390" s="109"/>
      <c r="IP390" s="109"/>
      <c r="IQ390" s="109"/>
      <c r="IR390" s="109"/>
      <c r="IS390" s="109"/>
      <c r="IT390" s="109"/>
      <c r="IU390" s="109"/>
      <c r="IV390" s="109"/>
    </row>
    <row r="391" spans="1:256" s="107" customFormat="1" x14ac:dyDescent="0.2">
      <c r="A391" s="106"/>
      <c r="B391" s="106"/>
      <c r="E391" s="19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09"/>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c r="BG391" s="109"/>
      <c r="BH391" s="109"/>
      <c r="BI391" s="109"/>
      <c r="BJ391" s="109"/>
      <c r="BK391" s="109"/>
      <c r="BL391" s="109"/>
      <c r="BM391" s="109"/>
      <c r="BN391" s="109"/>
      <c r="BO391" s="109"/>
      <c r="BP391" s="109"/>
      <c r="BQ391" s="109"/>
      <c r="BR391" s="109"/>
      <c r="BS391" s="109"/>
      <c r="BT391" s="109"/>
      <c r="BU391" s="109"/>
      <c r="BV391" s="109"/>
      <c r="BW391" s="109"/>
      <c r="BX391" s="109"/>
      <c r="BY391" s="109"/>
      <c r="BZ391" s="109"/>
      <c r="CA391" s="109"/>
      <c r="CB391" s="109"/>
      <c r="CC391" s="109"/>
      <c r="CD391" s="109"/>
      <c r="CE391" s="109"/>
      <c r="CF391" s="109"/>
      <c r="CG391" s="109"/>
      <c r="CH391" s="109"/>
      <c r="CI391" s="109"/>
      <c r="CJ391" s="109"/>
      <c r="CK391" s="109"/>
      <c r="CL391" s="109"/>
      <c r="CM391" s="109"/>
      <c r="CN391" s="109"/>
      <c r="CO391" s="109"/>
      <c r="CP391" s="109"/>
      <c r="CQ391" s="109"/>
      <c r="CR391" s="109"/>
      <c r="CS391" s="109"/>
      <c r="CT391" s="109"/>
      <c r="CU391" s="109"/>
      <c r="CV391" s="109"/>
      <c r="CW391" s="109"/>
      <c r="CX391" s="109"/>
      <c r="CY391" s="109"/>
      <c r="CZ391" s="109"/>
      <c r="DA391" s="109"/>
      <c r="DB391" s="109"/>
      <c r="DC391" s="109"/>
      <c r="DD391" s="109"/>
      <c r="DE391" s="109"/>
      <c r="DF391" s="109"/>
      <c r="DG391" s="109"/>
      <c r="DH391" s="109"/>
      <c r="DI391" s="109"/>
      <c r="DJ391" s="109"/>
      <c r="DK391" s="109"/>
      <c r="DL391" s="109"/>
      <c r="DM391" s="109"/>
      <c r="DN391" s="109"/>
      <c r="DO391" s="109"/>
      <c r="DP391" s="109"/>
      <c r="DQ391" s="109"/>
      <c r="DR391" s="109"/>
      <c r="DS391" s="109"/>
      <c r="DT391" s="109"/>
      <c r="DU391" s="109"/>
      <c r="DV391" s="109"/>
      <c r="DW391" s="109"/>
      <c r="DX391" s="109"/>
      <c r="DY391" s="109"/>
      <c r="DZ391" s="109"/>
      <c r="EA391" s="109"/>
      <c r="EB391" s="109"/>
      <c r="EC391" s="109"/>
      <c r="ED391" s="109"/>
      <c r="EE391" s="109"/>
      <c r="EF391" s="109"/>
      <c r="EG391" s="109"/>
      <c r="EH391" s="109"/>
      <c r="EI391" s="109"/>
      <c r="EJ391" s="109"/>
      <c r="EK391" s="109"/>
      <c r="EL391" s="109"/>
      <c r="EM391" s="109"/>
      <c r="EN391" s="109"/>
      <c r="EO391" s="109"/>
      <c r="EP391" s="109"/>
      <c r="EQ391" s="109"/>
      <c r="ER391" s="109"/>
      <c r="ES391" s="109"/>
      <c r="ET391" s="109"/>
      <c r="EU391" s="109"/>
      <c r="EV391" s="109"/>
      <c r="EW391" s="109"/>
      <c r="EX391" s="109"/>
      <c r="EY391" s="109"/>
      <c r="EZ391" s="109"/>
      <c r="FA391" s="109"/>
      <c r="FB391" s="109"/>
      <c r="FC391" s="109"/>
      <c r="FD391" s="109"/>
      <c r="FE391" s="109"/>
      <c r="FF391" s="109"/>
      <c r="FG391" s="109"/>
      <c r="FH391" s="109"/>
      <c r="FI391" s="109"/>
      <c r="FJ391" s="109"/>
      <c r="FK391" s="109"/>
      <c r="FL391" s="109"/>
      <c r="FM391" s="109"/>
      <c r="FN391" s="109"/>
      <c r="FO391" s="109"/>
      <c r="FP391" s="109"/>
      <c r="FQ391" s="109"/>
      <c r="FR391" s="109"/>
      <c r="FS391" s="109"/>
      <c r="FT391" s="109"/>
      <c r="FU391" s="109"/>
      <c r="FV391" s="109"/>
      <c r="FW391" s="109"/>
      <c r="FX391" s="109"/>
      <c r="FY391" s="109"/>
      <c r="FZ391" s="109"/>
      <c r="GA391" s="109"/>
      <c r="GB391" s="109"/>
      <c r="GC391" s="109"/>
      <c r="GD391" s="109"/>
      <c r="GE391" s="109"/>
      <c r="GF391" s="109"/>
      <c r="GG391" s="109"/>
      <c r="GH391" s="109"/>
      <c r="GI391" s="109"/>
      <c r="GJ391" s="109"/>
      <c r="GK391" s="109"/>
      <c r="GL391" s="109"/>
      <c r="GM391" s="109"/>
      <c r="GN391" s="109"/>
      <c r="GO391" s="109"/>
      <c r="GP391" s="109"/>
      <c r="GQ391" s="109"/>
      <c r="GR391" s="109"/>
      <c r="GS391" s="109"/>
      <c r="GT391" s="109"/>
      <c r="GU391" s="109"/>
      <c r="GV391" s="109"/>
      <c r="GW391" s="109"/>
      <c r="GX391" s="109"/>
      <c r="GY391" s="109"/>
      <c r="GZ391" s="109"/>
      <c r="HA391" s="109"/>
      <c r="HB391" s="109"/>
      <c r="HC391" s="109"/>
      <c r="HD391" s="109"/>
      <c r="HE391" s="109"/>
      <c r="HF391" s="109"/>
      <c r="HG391" s="109"/>
      <c r="HH391" s="109"/>
      <c r="HI391" s="109"/>
      <c r="HJ391" s="109"/>
      <c r="HK391" s="109"/>
      <c r="HL391" s="109"/>
      <c r="HM391" s="109"/>
      <c r="HN391" s="109"/>
      <c r="HO391" s="109"/>
      <c r="HP391" s="109"/>
      <c r="HQ391" s="109"/>
      <c r="HR391" s="109"/>
      <c r="HS391" s="109"/>
      <c r="HT391" s="109"/>
      <c r="HU391" s="109"/>
      <c r="HV391" s="109"/>
      <c r="HW391" s="109"/>
      <c r="HX391" s="109"/>
      <c r="HY391" s="109"/>
      <c r="HZ391" s="109"/>
      <c r="IA391" s="109"/>
      <c r="IB391" s="109"/>
      <c r="IC391" s="109"/>
      <c r="ID391" s="109"/>
      <c r="IE391" s="109"/>
      <c r="IF391" s="109"/>
      <c r="IG391" s="109"/>
      <c r="IH391" s="109"/>
      <c r="II391" s="109"/>
      <c r="IJ391" s="109"/>
      <c r="IK391" s="109"/>
      <c r="IL391" s="109"/>
      <c r="IM391" s="109"/>
      <c r="IN391" s="109"/>
      <c r="IO391" s="109"/>
      <c r="IP391" s="109"/>
      <c r="IQ391" s="109"/>
      <c r="IR391" s="109"/>
      <c r="IS391" s="109"/>
      <c r="IT391" s="109"/>
      <c r="IU391" s="109"/>
      <c r="IV391" s="109"/>
    </row>
    <row r="392" spans="1:256" s="107" customFormat="1" x14ac:dyDescent="0.2">
      <c r="A392" s="106"/>
      <c r="B392" s="106"/>
      <c r="E392" s="19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09"/>
      <c r="AL392" s="109"/>
      <c r="AM392" s="109"/>
      <c r="AN392" s="109"/>
      <c r="AO392" s="109"/>
      <c r="AP392" s="109"/>
      <c r="AQ392" s="109"/>
      <c r="AR392" s="109"/>
      <c r="AS392" s="109"/>
      <c r="AT392" s="109"/>
      <c r="AU392" s="109"/>
      <c r="AV392" s="109"/>
      <c r="AW392" s="109"/>
      <c r="AX392" s="109"/>
      <c r="AY392" s="109"/>
      <c r="AZ392" s="109"/>
      <c r="BA392" s="109"/>
      <c r="BB392" s="109"/>
      <c r="BC392" s="109"/>
      <c r="BD392" s="109"/>
      <c r="BE392" s="109"/>
      <c r="BF392" s="109"/>
      <c r="BG392" s="109"/>
      <c r="BH392" s="109"/>
      <c r="BI392" s="109"/>
      <c r="BJ392" s="109"/>
      <c r="BK392" s="109"/>
      <c r="BL392" s="109"/>
      <c r="BM392" s="109"/>
      <c r="BN392" s="109"/>
      <c r="BO392" s="109"/>
      <c r="BP392" s="109"/>
      <c r="BQ392" s="109"/>
      <c r="BR392" s="109"/>
      <c r="BS392" s="109"/>
      <c r="BT392" s="109"/>
      <c r="BU392" s="109"/>
      <c r="BV392" s="109"/>
      <c r="BW392" s="109"/>
      <c r="BX392" s="109"/>
      <c r="BY392" s="109"/>
      <c r="BZ392" s="109"/>
      <c r="CA392" s="109"/>
      <c r="CB392" s="109"/>
      <c r="CC392" s="109"/>
      <c r="CD392" s="109"/>
      <c r="CE392" s="109"/>
      <c r="CF392" s="109"/>
      <c r="CG392" s="109"/>
      <c r="CH392" s="109"/>
      <c r="CI392" s="109"/>
      <c r="CJ392" s="109"/>
      <c r="CK392" s="109"/>
      <c r="CL392" s="109"/>
      <c r="CM392" s="109"/>
      <c r="CN392" s="109"/>
      <c r="CO392" s="109"/>
      <c r="CP392" s="109"/>
      <c r="CQ392" s="109"/>
      <c r="CR392" s="109"/>
      <c r="CS392" s="109"/>
      <c r="CT392" s="109"/>
      <c r="CU392" s="109"/>
      <c r="CV392" s="109"/>
      <c r="CW392" s="109"/>
      <c r="CX392" s="109"/>
      <c r="CY392" s="109"/>
      <c r="CZ392" s="109"/>
      <c r="DA392" s="109"/>
      <c r="DB392" s="109"/>
      <c r="DC392" s="109"/>
      <c r="DD392" s="109"/>
      <c r="DE392" s="109"/>
      <c r="DF392" s="109"/>
      <c r="DG392" s="109"/>
      <c r="DH392" s="109"/>
      <c r="DI392" s="109"/>
      <c r="DJ392" s="109"/>
      <c r="DK392" s="109"/>
      <c r="DL392" s="109"/>
      <c r="DM392" s="109"/>
      <c r="DN392" s="109"/>
      <c r="DO392" s="109"/>
      <c r="DP392" s="109"/>
      <c r="DQ392" s="109"/>
      <c r="DR392" s="109"/>
      <c r="DS392" s="109"/>
      <c r="DT392" s="109"/>
      <c r="DU392" s="109"/>
      <c r="DV392" s="109"/>
      <c r="DW392" s="109"/>
      <c r="DX392" s="109"/>
      <c r="DY392" s="109"/>
      <c r="DZ392" s="109"/>
      <c r="EA392" s="109"/>
      <c r="EB392" s="109"/>
      <c r="EC392" s="109"/>
      <c r="ED392" s="109"/>
      <c r="EE392" s="109"/>
      <c r="EF392" s="109"/>
      <c r="EG392" s="109"/>
      <c r="EH392" s="109"/>
      <c r="EI392" s="109"/>
      <c r="EJ392" s="109"/>
      <c r="EK392" s="109"/>
      <c r="EL392" s="109"/>
      <c r="EM392" s="109"/>
      <c r="EN392" s="109"/>
      <c r="EO392" s="109"/>
      <c r="EP392" s="109"/>
      <c r="EQ392" s="109"/>
      <c r="ER392" s="109"/>
      <c r="ES392" s="109"/>
      <c r="ET392" s="109"/>
      <c r="EU392" s="109"/>
      <c r="EV392" s="109"/>
      <c r="EW392" s="109"/>
      <c r="EX392" s="109"/>
      <c r="EY392" s="109"/>
      <c r="EZ392" s="109"/>
      <c r="FA392" s="109"/>
      <c r="FB392" s="109"/>
      <c r="FC392" s="109"/>
      <c r="FD392" s="109"/>
      <c r="FE392" s="109"/>
      <c r="FF392" s="109"/>
      <c r="FG392" s="109"/>
      <c r="FH392" s="109"/>
      <c r="FI392" s="109"/>
      <c r="FJ392" s="109"/>
      <c r="FK392" s="109"/>
      <c r="FL392" s="109"/>
      <c r="FM392" s="109"/>
      <c r="FN392" s="109"/>
      <c r="FO392" s="109"/>
      <c r="FP392" s="109"/>
      <c r="FQ392" s="109"/>
      <c r="FR392" s="109"/>
      <c r="FS392" s="109"/>
      <c r="FT392" s="109"/>
      <c r="FU392" s="109"/>
      <c r="FV392" s="109"/>
      <c r="FW392" s="109"/>
      <c r="FX392" s="109"/>
      <c r="FY392" s="109"/>
      <c r="FZ392" s="109"/>
      <c r="GA392" s="109"/>
      <c r="GB392" s="109"/>
      <c r="GC392" s="109"/>
      <c r="GD392" s="109"/>
      <c r="GE392" s="109"/>
      <c r="GF392" s="109"/>
      <c r="GG392" s="109"/>
      <c r="GH392" s="109"/>
      <c r="GI392" s="109"/>
      <c r="GJ392" s="109"/>
      <c r="GK392" s="109"/>
      <c r="GL392" s="109"/>
      <c r="GM392" s="109"/>
      <c r="GN392" s="109"/>
      <c r="GO392" s="109"/>
      <c r="GP392" s="109"/>
      <c r="GQ392" s="109"/>
      <c r="GR392" s="109"/>
      <c r="GS392" s="109"/>
      <c r="GT392" s="109"/>
      <c r="GU392" s="109"/>
      <c r="GV392" s="109"/>
      <c r="GW392" s="109"/>
      <c r="GX392" s="109"/>
      <c r="GY392" s="109"/>
      <c r="GZ392" s="109"/>
      <c r="HA392" s="109"/>
      <c r="HB392" s="109"/>
      <c r="HC392" s="109"/>
      <c r="HD392" s="109"/>
      <c r="HE392" s="109"/>
      <c r="HF392" s="109"/>
      <c r="HG392" s="109"/>
      <c r="HH392" s="109"/>
      <c r="HI392" s="109"/>
      <c r="HJ392" s="109"/>
      <c r="HK392" s="109"/>
      <c r="HL392" s="109"/>
      <c r="HM392" s="109"/>
      <c r="HN392" s="109"/>
      <c r="HO392" s="109"/>
      <c r="HP392" s="109"/>
      <c r="HQ392" s="109"/>
      <c r="HR392" s="109"/>
      <c r="HS392" s="109"/>
      <c r="HT392" s="109"/>
      <c r="HU392" s="109"/>
      <c r="HV392" s="109"/>
      <c r="HW392" s="109"/>
      <c r="HX392" s="109"/>
      <c r="HY392" s="109"/>
      <c r="HZ392" s="109"/>
      <c r="IA392" s="109"/>
      <c r="IB392" s="109"/>
      <c r="IC392" s="109"/>
      <c r="ID392" s="109"/>
      <c r="IE392" s="109"/>
      <c r="IF392" s="109"/>
      <c r="IG392" s="109"/>
      <c r="IH392" s="109"/>
      <c r="II392" s="109"/>
      <c r="IJ392" s="109"/>
      <c r="IK392" s="109"/>
      <c r="IL392" s="109"/>
      <c r="IM392" s="109"/>
      <c r="IN392" s="109"/>
      <c r="IO392" s="109"/>
      <c r="IP392" s="109"/>
      <c r="IQ392" s="109"/>
      <c r="IR392" s="109"/>
      <c r="IS392" s="109"/>
      <c r="IT392" s="109"/>
      <c r="IU392" s="109"/>
      <c r="IV392" s="109"/>
    </row>
    <row r="393" spans="1:256" s="107" customFormat="1" x14ac:dyDescent="0.2">
      <c r="A393" s="106"/>
      <c r="B393" s="106"/>
      <c r="E393" s="19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9"/>
      <c r="AO393" s="109"/>
      <c r="AP393" s="109"/>
      <c r="AQ393" s="109"/>
      <c r="AR393" s="109"/>
      <c r="AS393" s="109"/>
      <c r="AT393" s="109"/>
      <c r="AU393" s="109"/>
      <c r="AV393" s="109"/>
      <c r="AW393" s="109"/>
      <c r="AX393" s="109"/>
      <c r="AY393" s="109"/>
      <c r="AZ393" s="109"/>
      <c r="BA393" s="109"/>
      <c r="BB393" s="109"/>
      <c r="BC393" s="109"/>
      <c r="BD393" s="109"/>
      <c r="BE393" s="109"/>
      <c r="BF393" s="109"/>
      <c r="BG393" s="109"/>
      <c r="BH393" s="109"/>
      <c r="BI393" s="109"/>
      <c r="BJ393" s="109"/>
      <c r="BK393" s="109"/>
      <c r="BL393" s="109"/>
      <c r="BM393" s="109"/>
      <c r="BN393" s="109"/>
      <c r="BO393" s="109"/>
      <c r="BP393" s="109"/>
      <c r="BQ393" s="109"/>
      <c r="BR393" s="109"/>
      <c r="BS393" s="109"/>
      <c r="BT393" s="109"/>
      <c r="BU393" s="109"/>
      <c r="BV393" s="109"/>
      <c r="BW393" s="109"/>
      <c r="BX393" s="109"/>
      <c r="BY393" s="109"/>
      <c r="BZ393" s="109"/>
      <c r="CA393" s="109"/>
      <c r="CB393" s="109"/>
      <c r="CC393" s="109"/>
      <c r="CD393" s="109"/>
      <c r="CE393" s="109"/>
      <c r="CF393" s="109"/>
      <c r="CG393" s="109"/>
      <c r="CH393" s="109"/>
      <c r="CI393" s="109"/>
      <c r="CJ393" s="109"/>
      <c r="CK393" s="109"/>
      <c r="CL393" s="109"/>
      <c r="CM393" s="109"/>
      <c r="CN393" s="109"/>
      <c r="CO393" s="109"/>
      <c r="CP393" s="109"/>
      <c r="CQ393" s="109"/>
      <c r="CR393" s="109"/>
      <c r="CS393" s="109"/>
      <c r="CT393" s="109"/>
      <c r="CU393" s="109"/>
      <c r="CV393" s="109"/>
      <c r="CW393" s="109"/>
      <c r="CX393" s="109"/>
      <c r="CY393" s="109"/>
      <c r="CZ393" s="109"/>
      <c r="DA393" s="109"/>
      <c r="DB393" s="109"/>
      <c r="DC393" s="109"/>
      <c r="DD393" s="109"/>
      <c r="DE393" s="109"/>
      <c r="DF393" s="109"/>
      <c r="DG393" s="109"/>
      <c r="DH393" s="109"/>
      <c r="DI393" s="109"/>
      <c r="DJ393" s="109"/>
      <c r="DK393" s="109"/>
      <c r="DL393" s="109"/>
      <c r="DM393" s="109"/>
      <c r="DN393" s="109"/>
      <c r="DO393" s="109"/>
      <c r="DP393" s="109"/>
      <c r="DQ393" s="109"/>
      <c r="DR393" s="109"/>
      <c r="DS393" s="109"/>
      <c r="DT393" s="109"/>
      <c r="DU393" s="109"/>
      <c r="DV393" s="109"/>
      <c r="DW393" s="109"/>
      <c r="DX393" s="109"/>
      <c r="DY393" s="109"/>
      <c r="DZ393" s="109"/>
      <c r="EA393" s="109"/>
      <c r="EB393" s="109"/>
      <c r="EC393" s="109"/>
      <c r="ED393" s="109"/>
      <c r="EE393" s="109"/>
      <c r="EF393" s="109"/>
      <c r="EG393" s="109"/>
      <c r="EH393" s="109"/>
      <c r="EI393" s="109"/>
      <c r="EJ393" s="109"/>
      <c r="EK393" s="109"/>
      <c r="EL393" s="109"/>
      <c r="EM393" s="109"/>
      <c r="EN393" s="109"/>
      <c r="EO393" s="109"/>
      <c r="EP393" s="109"/>
      <c r="EQ393" s="109"/>
      <c r="ER393" s="109"/>
      <c r="ES393" s="109"/>
      <c r="ET393" s="109"/>
      <c r="EU393" s="109"/>
      <c r="EV393" s="109"/>
      <c r="EW393" s="109"/>
      <c r="EX393" s="109"/>
      <c r="EY393" s="109"/>
      <c r="EZ393" s="109"/>
      <c r="FA393" s="109"/>
      <c r="FB393" s="109"/>
      <c r="FC393" s="109"/>
      <c r="FD393" s="109"/>
      <c r="FE393" s="109"/>
      <c r="FF393" s="109"/>
      <c r="FG393" s="109"/>
      <c r="FH393" s="109"/>
      <c r="FI393" s="109"/>
      <c r="FJ393" s="109"/>
      <c r="FK393" s="109"/>
      <c r="FL393" s="109"/>
      <c r="FM393" s="109"/>
      <c r="FN393" s="109"/>
      <c r="FO393" s="109"/>
      <c r="FP393" s="109"/>
      <c r="FQ393" s="109"/>
      <c r="FR393" s="109"/>
      <c r="FS393" s="109"/>
      <c r="FT393" s="109"/>
      <c r="FU393" s="109"/>
      <c r="FV393" s="109"/>
      <c r="FW393" s="109"/>
      <c r="FX393" s="109"/>
      <c r="FY393" s="109"/>
      <c r="FZ393" s="109"/>
      <c r="GA393" s="109"/>
      <c r="GB393" s="109"/>
      <c r="GC393" s="109"/>
      <c r="GD393" s="109"/>
      <c r="GE393" s="109"/>
      <c r="GF393" s="109"/>
      <c r="GG393" s="109"/>
      <c r="GH393" s="109"/>
      <c r="GI393" s="109"/>
      <c r="GJ393" s="109"/>
      <c r="GK393" s="109"/>
      <c r="GL393" s="109"/>
      <c r="GM393" s="109"/>
      <c r="GN393" s="109"/>
      <c r="GO393" s="109"/>
      <c r="GP393" s="109"/>
      <c r="GQ393" s="109"/>
      <c r="GR393" s="109"/>
      <c r="GS393" s="109"/>
      <c r="GT393" s="109"/>
      <c r="GU393" s="109"/>
      <c r="GV393" s="109"/>
      <c r="GW393" s="109"/>
      <c r="GX393" s="109"/>
      <c r="GY393" s="109"/>
      <c r="GZ393" s="109"/>
      <c r="HA393" s="109"/>
      <c r="HB393" s="109"/>
      <c r="HC393" s="109"/>
      <c r="HD393" s="109"/>
      <c r="HE393" s="109"/>
      <c r="HF393" s="109"/>
      <c r="HG393" s="109"/>
      <c r="HH393" s="109"/>
      <c r="HI393" s="109"/>
      <c r="HJ393" s="109"/>
      <c r="HK393" s="109"/>
      <c r="HL393" s="109"/>
      <c r="HM393" s="109"/>
      <c r="HN393" s="109"/>
      <c r="HO393" s="109"/>
      <c r="HP393" s="109"/>
      <c r="HQ393" s="109"/>
      <c r="HR393" s="109"/>
      <c r="HS393" s="109"/>
      <c r="HT393" s="109"/>
      <c r="HU393" s="109"/>
      <c r="HV393" s="109"/>
      <c r="HW393" s="109"/>
      <c r="HX393" s="109"/>
      <c r="HY393" s="109"/>
      <c r="HZ393" s="109"/>
      <c r="IA393" s="109"/>
      <c r="IB393" s="109"/>
      <c r="IC393" s="109"/>
      <c r="ID393" s="109"/>
      <c r="IE393" s="109"/>
      <c r="IF393" s="109"/>
      <c r="IG393" s="109"/>
      <c r="IH393" s="109"/>
      <c r="II393" s="109"/>
      <c r="IJ393" s="109"/>
      <c r="IK393" s="109"/>
      <c r="IL393" s="109"/>
      <c r="IM393" s="109"/>
      <c r="IN393" s="109"/>
      <c r="IO393" s="109"/>
      <c r="IP393" s="109"/>
      <c r="IQ393" s="109"/>
      <c r="IR393" s="109"/>
      <c r="IS393" s="109"/>
      <c r="IT393" s="109"/>
      <c r="IU393" s="109"/>
      <c r="IV393" s="109"/>
    </row>
    <row r="394" spans="1:256" s="107" customFormat="1" x14ac:dyDescent="0.2">
      <c r="A394" s="106"/>
      <c r="B394" s="106"/>
      <c r="E394" s="19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9"/>
      <c r="AO394" s="109"/>
      <c r="AP394" s="109"/>
      <c r="AQ394" s="109"/>
      <c r="AR394" s="109"/>
      <c r="AS394" s="109"/>
      <c r="AT394" s="109"/>
      <c r="AU394" s="109"/>
      <c r="AV394" s="109"/>
      <c r="AW394" s="109"/>
      <c r="AX394" s="109"/>
      <c r="AY394" s="109"/>
      <c r="AZ394" s="109"/>
      <c r="BA394" s="109"/>
      <c r="BB394" s="109"/>
      <c r="BC394" s="109"/>
      <c r="BD394" s="109"/>
      <c r="BE394" s="109"/>
      <c r="BF394" s="109"/>
      <c r="BG394" s="109"/>
      <c r="BH394" s="109"/>
      <c r="BI394" s="109"/>
      <c r="BJ394" s="109"/>
      <c r="BK394" s="109"/>
      <c r="BL394" s="109"/>
      <c r="BM394" s="109"/>
      <c r="BN394" s="109"/>
      <c r="BO394" s="109"/>
      <c r="BP394" s="109"/>
      <c r="BQ394" s="109"/>
      <c r="BR394" s="109"/>
      <c r="BS394" s="109"/>
      <c r="BT394" s="109"/>
      <c r="BU394" s="109"/>
      <c r="BV394" s="109"/>
      <c r="BW394" s="109"/>
      <c r="BX394" s="109"/>
      <c r="BY394" s="109"/>
      <c r="BZ394" s="109"/>
      <c r="CA394" s="109"/>
      <c r="CB394" s="109"/>
      <c r="CC394" s="109"/>
      <c r="CD394" s="109"/>
      <c r="CE394" s="109"/>
      <c r="CF394" s="109"/>
      <c r="CG394" s="109"/>
      <c r="CH394" s="109"/>
      <c r="CI394" s="109"/>
      <c r="CJ394" s="109"/>
      <c r="CK394" s="109"/>
      <c r="CL394" s="109"/>
      <c r="CM394" s="109"/>
      <c r="CN394" s="109"/>
      <c r="CO394" s="109"/>
      <c r="CP394" s="109"/>
      <c r="CQ394" s="109"/>
      <c r="CR394" s="109"/>
      <c r="CS394" s="109"/>
      <c r="CT394" s="109"/>
      <c r="CU394" s="109"/>
      <c r="CV394" s="109"/>
      <c r="CW394" s="109"/>
      <c r="CX394" s="109"/>
      <c r="CY394" s="109"/>
      <c r="CZ394" s="109"/>
      <c r="DA394" s="109"/>
      <c r="DB394" s="109"/>
      <c r="DC394" s="109"/>
      <c r="DD394" s="109"/>
      <c r="DE394" s="109"/>
      <c r="DF394" s="109"/>
      <c r="DG394" s="109"/>
      <c r="DH394" s="109"/>
      <c r="DI394" s="109"/>
      <c r="DJ394" s="109"/>
      <c r="DK394" s="109"/>
      <c r="DL394" s="109"/>
      <c r="DM394" s="109"/>
      <c r="DN394" s="109"/>
      <c r="DO394" s="109"/>
      <c r="DP394" s="109"/>
      <c r="DQ394" s="109"/>
      <c r="DR394" s="109"/>
      <c r="DS394" s="109"/>
      <c r="DT394" s="109"/>
      <c r="DU394" s="109"/>
      <c r="DV394" s="109"/>
      <c r="DW394" s="109"/>
      <c r="DX394" s="109"/>
      <c r="DY394" s="109"/>
      <c r="DZ394" s="109"/>
      <c r="EA394" s="109"/>
      <c r="EB394" s="109"/>
      <c r="EC394" s="109"/>
      <c r="ED394" s="109"/>
      <c r="EE394" s="109"/>
      <c r="EF394" s="109"/>
      <c r="EG394" s="109"/>
      <c r="EH394" s="109"/>
      <c r="EI394" s="109"/>
      <c r="EJ394" s="109"/>
      <c r="EK394" s="109"/>
      <c r="EL394" s="109"/>
      <c r="EM394" s="109"/>
      <c r="EN394" s="109"/>
      <c r="EO394" s="109"/>
      <c r="EP394" s="109"/>
      <c r="EQ394" s="109"/>
      <c r="ER394" s="109"/>
      <c r="ES394" s="109"/>
      <c r="ET394" s="109"/>
      <c r="EU394" s="109"/>
      <c r="EV394" s="109"/>
      <c r="EW394" s="109"/>
      <c r="EX394" s="109"/>
      <c r="EY394" s="109"/>
      <c r="EZ394" s="109"/>
      <c r="FA394" s="109"/>
      <c r="FB394" s="109"/>
      <c r="FC394" s="109"/>
      <c r="FD394" s="109"/>
      <c r="FE394" s="109"/>
      <c r="FF394" s="109"/>
      <c r="FG394" s="109"/>
      <c r="FH394" s="109"/>
      <c r="FI394" s="109"/>
      <c r="FJ394" s="109"/>
      <c r="FK394" s="109"/>
      <c r="FL394" s="109"/>
      <c r="FM394" s="109"/>
      <c r="FN394" s="109"/>
      <c r="FO394" s="109"/>
      <c r="FP394" s="109"/>
      <c r="FQ394" s="109"/>
      <c r="FR394" s="109"/>
      <c r="FS394" s="109"/>
      <c r="FT394" s="109"/>
      <c r="FU394" s="109"/>
      <c r="FV394" s="109"/>
      <c r="FW394" s="109"/>
      <c r="FX394" s="109"/>
      <c r="FY394" s="109"/>
      <c r="FZ394" s="109"/>
      <c r="GA394" s="109"/>
      <c r="GB394" s="109"/>
      <c r="GC394" s="109"/>
      <c r="GD394" s="109"/>
      <c r="GE394" s="109"/>
      <c r="GF394" s="109"/>
      <c r="GG394" s="109"/>
      <c r="GH394" s="109"/>
      <c r="GI394" s="109"/>
      <c r="GJ394" s="109"/>
      <c r="GK394" s="109"/>
      <c r="GL394" s="109"/>
      <c r="GM394" s="109"/>
      <c r="GN394" s="109"/>
      <c r="GO394" s="109"/>
      <c r="GP394" s="109"/>
      <c r="GQ394" s="109"/>
      <c r="GR394" s="109"/>
      <c r="GS394" s="109"/>
      <c r="GT394" s="109"/>
      <c r="GU394" s="109"/>
      <c r="GV394" s="109"/>
      <c r="GW394" s="109"/>
      <c r="GX394" s="109"/>
      <c r="GY394" s="109"/>
      <c r="GZ394" s="109"/>
      <c r="HA394" s="109"/>
      <c r="HB394" s="109"/>
      <c r="HC394" s="109"/>
      <c r="HD394" s="109"/>
      <c r="HE394" s="109"/>
      <c r="HF394" s="109"/>
      <c r="HG394" s="109"/>
      <c r="HH394" s="109"/>
      <c r="HI394" s="109"/>
      <c r="HJ394" s="109"/>
      <c r="HK394" s="109"/>
      <c r="HL394" s="109"/>
      <c r="HM394" s="109"/>
      <c r="HN394" s="109"/>
      <c r="HO394" s="109"/>
      <c r="HP394" s="109"/>
      <c r="HQ394" s="109"/>
      <c r="HR394" s="109"/>
      <c r="HS394" s="109"/>
      <c r="HT394" s="109"/>
      <c r="HU394" s="109"/>
      <c r="HV394" s="109"/>
      <c r="HW394" s="109"/>
      <c r="HX394" s="109"/>
      <c r="HY394" s="109"/>
      <c r="HZ394" s="109"/>
      <c r="IA394" s="109"/>
      <c r="IB394" s="109"/>
      <c r="IC394" s="109"/>
      <c r="ID394" s="109"/>
      <c r="IE394" s="109"/>
      <c r="IF394" s="109"/>
      <c r="IG394" s="109"/>
      <c r="IH394" s="109"/>
      <c r="II394" s="109"/>
      <c r="IJ394" s="109"/>
      <c r="IK394" s="109"/>
      <c r="IL394" s="109"/>
      <c r="IM394" s="109"/>
      <c r="IN394" s="109"/>
      <c r="IO394" s="109"/>
      <c r="IP394" s="109"/>
      <c r="IQ394" s="109"/>
      <c r="IR394" s="109"/>
      <c r="IS394" s="109"/>
      <c r="IT394" s="109"/>
      <c r="IU394" s="109"/>
      <c r="IV394" s="109"/>
    </row>
    <row r="395" spans="1:256" s="107" customFormat="1" x14ac:dyDescent="0.2">
      <c r="A395" s="106"/>
      <c r="B395" s="106"/>
      <c r="E395" s="19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09"/>
      <c r="BB395" s="109"/>
      <c r="BC395" s="109"/>
      <c r="BD395" s="109"/>
      <c r="BE395" s="109"/>
      <c r="BF395" s="109"/>
      <c r="BG395" s="109"/>
      <c r="BH395" s="109"/>
      <c r="BI395" s="109"/>
      <c r="BJ395" s="109"/>
      <c r="BK395" s="109"/>
      <c r="BL395" s="109"/>
      <c r="BM395" s="109"/>
      <c r="BN395" s="109"/>
      <c r="BO395" s="109"/>
      <c r="BP395" s="109"/>
      <c r="BQ395" s="109"/>
      <c r="BR395" s="109"/>
      <c r="BS395" s="109"/>
      <c r="BT395" s="109"/>
      <c r="BU395" s="109"/>
      <c r="BV395" s="109"/>
      <c r="BW395" s="109"/>
      <c r="BX395" s="109"/>
      <c r="BY395" s="109"/>
      <c r="BZ395" s="109"/>
      <c r="CA395" s="109"/>
      <c r="CB395" s="109"/>
      <c r="CC395" s="109"/>
      <c r="CD395" s="109"/>
      <c r="CE395" s="109"/>
      <c r="CF395" s="109"/>
      <c r="CG395" s="109"/>
      <c r="CH395" s="109"/>
      <c r="CI395" s="109"/>
      <c r="CJ395" s="109"/>
      <c r="CK395" s="109"/>
      <c r="CL395" s="109"/>
      <c r="CM395" s="109"/>
      <c r="CN395" s="109"/>
      <c r="CO395" s="109"/>
      <c r="CP395" s="109"/>
      <c r="CQ395" s="109"/>
      <c r="CR395" s="109"/>
      <c r="CS395" s="109"/>
      <c r="CT395" s="109"/>
      <c r="CU395" s="109"/>
      <c r="CV395" s="109"/>
      <c r="CW395" s="109"/>
      <c r="CX395" s="109"/>
      <c r="CY395" s="109"/>
      <c r="CZ395" s="109"/>
      <c r="DA395" s="109"/>
      <c r="DB395" s="109"/>
      <c r="DC395" s="109"/>
      <c r="DD395" s="109"/>
      <c r="DE395" s="109"/>
      <c r="DF395" s="109"/>
      <c r="DG395" s="109"/>
      <c r="DH395" s="109"/>
      <c r="DI395" s="109"/>
      <c r="DJ395" s="109"/>
      <c r="DK395" s="109"/>
      <c r="DL395" s="109"/>
      <c r="DM395" s="109"/>
      <c r="DN395" s="109"/>
      <c r="DO395" s="109"/>
      <c r="DP395" s="109"/>
      <c r="DQ395" s="109"/>
      <c r="DR395" s="109"/>
      <c r="DS395" s="109"/>
      <c r="DT395" s="109"/>
      <c r="DU395" s="109"/>
      <c r="DV395" s="109"/>
      <c r="DW395" s="109"/>
      <c r="DX395" s="109"/>
      <c r="DY395" s="109"/>
      <c r="DZ395" s="109"/>
      <c r="EA395" s="109"/>
      <c r="EB395" s="109"/>
      <c r="EC395" s="109"/>
      <c r="ED395" s="109"/>
      <c r="EE395" s="109"/>
      <c r="EF395" s="109"/>
      <c r="EG395" s="109"/>
      <c r="EH395" s="109"/>
      <c r="EI395" s="109"/>
      <c r="EJ395" s="109"/>
      <c r="EK395" s="109"/>
      <c r="EL395" s="109"/>
      <c r="EM395" s="109"/>
      <c r="EN395" s="109"/>
      <c r="EO395" s="109"/>
      <c r="EP395" s="109"/>
      <c r="EQ395" s="109"/>
      <c r="ER395" s="109"/>
      <c r="ES395" s="109"/>
      <c r="ET395" s="109"/>
      <c r="EU395" s="109"/>
      <c r="EV395" s="109"/>
      <c r="EW395" s="109"/>
      <c r="EX395" s="109"/>
      <c r="EY395" s="109"/>
      <c r="EZ395" s="109"/>
      <c r="FA395" s="109"/>
      <c r="FB395" s="109"/>
      <c r="FC395" s="109"/>
      <c r="FD395" s="109"/>
      <c r="FE395" s="109"/>
      <c r="FF395" s="109"/>
      <c r="FG395" s="109"/>
      <c r="FH395" s="109"/>
      <c r="FI395" s="109"/>
      <c r="FJ395" s="109"/>
      <c r="FK395" s="109"/>
      <c r="FL395" s="109"/>
      <c r="FM395" s="109"/>
      <c r="FN395" s="109"/>
      <c r="FO395" s="109"/>
      <c r="FP395" s="109"/>
      <c r="FQ395" s="109"/>
      <c r="FR395" s="109"/>
      <c r="FS395" s="109"/>
      <c r="FT395" s="109"/>
      <c r="FU395" s="109"/>
      <c r="FV395" s="109"/>
      <c r="FW395" s="109"/>
      <c r="FX395" s="109"/>
      <c r="FY395" s="109"/>
      <c r="FZ395" s="109"/>
      <c r="GA395" s="109"/>
      <c r="GB395" s="109"/>
      <c r="GC395" s="109"/>
      <c r="GD395" s="109"/>
      <c r="GE395" s="109"/>
      <c r="GF395" s="109"/>
      <c r="GG395" s="109"/>
      <c r="GH395" s="109"/>
      <c r="GI395" s="109"/>
      <c r="GJ395" s="109"/>
      <c r="GK395" s="109"/>
      <c r="GL395" s="109"/>
      <c r="GM395" s="109"/>
      <c r="GN395" s="109"/>
      <c r="GO395" s="109"/>
      <c r="GP395" s="109"/>
      <c r="GQ395" s="109"/>
      <c r="GR395" s="109"/>
      <c r="GS395" s="109"/>
      <c r="GT395" s="109"/>
      <c r="GU395" s="109"/>
      <c r="GV395" s="109"/>
      <c r="GW395" s="109"/>
      <c r="GX395" s="109"/>
      <c r="GY395" s="109"/>
      <c r="GZ395" s="109"/>
      <c r="HA395" s="109"/>
      <c r="HB395" s="109"/>
      <c r="HC395" s="109"/>
      <c r="HD395" s="109"/>
      <c r="HE395" s="109"/>
      <c r="HF395" s="109"/>
      <c r="HG395" s="109"/>
      <c r="HH395" s="109"/>
      <c r="HI395" s="109"/>
      <c r="HJ395" s="109"/>
      <c r="HK395" s="109"/>
      <c r="HL395" s="109"/>
      <c r="HM395" s="109"/>
      <c r="HN395" s="109"/>
      <c r="HO395" s="109"/>
      <c r="HP395" s="109"/>
      <c r="HQ395" s="109"/>
      <c r="HR395" s="109"/>
      <c r="HS395" s="109"/>
      <c r="HT395" s="109"/>
      <c r="HU395" s="109"/>
      <c r="HV395" s="109"/>
      <c r="HW395" s="109"/>
      <c r="HX395" s="109"/>
      <c r="HY395" s="109"/>
      <c r="HZ395" s="109"/>
      <c r="IA395" s="109"/>
      <c r="IB395" s="109"/>
      <c r="IC395" s="109"/>
      <c r="ID395" s="109"/>
      <c r="IE395" s="109"/>
      <c r="IF395" s="109"/>
      <c r="IG395" s="109"/>
      <c r="IH395" s="109"/>
      <c r="II395" s="109"/>
      <c r="IJ395" s="109"/>
      <c r="IK395" s="109"/>
      <c r="IL395" s="109"/>
      <c r="IM395" s="109"/>
      <c r="IN395" s="109"/>
      <c r="IO395" s="109"/>
      <c r="IP395" s="109"/>
      <c r="IQ395" s="109"/>
      <c r="IR395" s="109"/>
      <c r="IS395" s="109"/>
      <c r="IT395" s="109"/>
      <c r="IU395" s="109"/>
      <c r="IV395" s="109"/>
    </row>
    <row r="396" spans="1:256" s="107" customFormat="1" x14ac:dyDescent="0.2">
      <c r="A396" s="106"/>
      <c r="B396" s="106"/>
      <c r="E396" s="19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109"/>
      <c r="AR396" s="109"/>
      <c r="AS396" s="109"/>
      <c r="AT396" s="109"/>
      <c r="AU396" s="109"/>
      <c r="AV396" s="109"/>
      <c r="AW396" s="109"/>
      <c r="AX396" s="109"/>
      <c r="AY396" s="109"/>
      <c r="AZ396" s="109"/>
      <c r="BA396" s="109"/>
      <c r="BB396" s="109"/>
      <c r="BC396" s="109"/>
      <c r="BD396" s="109"/>
      <c r="BE396" s="109"/>
      <c r="BF396" s="109"/>
      <c r="BG396" s="109"/>
      <c r="BH396" s="109"/>
      <c r="BI396" s="109"/>
      <c r="BJ396" s="109"/>
      <c r="BK396" s="109"/>
      <c r="BL396" s="109"/>
      <c r="BM396" s="109"/>
      <c r="BN396" s="109"/>
      <c r="BO396" s="109"/>
      <c r="BP396" s="109"/>
      <c r="BQ396" s="109"/>
      <c r="BR396" s="109"/>
      <c r="BS396" s="109"/>
      <c r="BT396" s="109"/>
      <c r="BU396" s="109"/>
      <c r="BV396" s="109"/>
      <c r="BW396" s="109"/>
      <c r="BX396" s="109"/>
      <c r="BY396" s="109"/>
      <c r="BZ396" s="109"/>
      <c r="CA396" s="109"/>
      <c r="CB396" s="109"/>
      <c r="CC396" s="109"/>
      <c r="CD396" s="109"/>
      <c r="CE396" s="109"/>
      <c r="CF396" s="109"/>
      <c r="CG396" s="109"/>
      <c r="CH396" s="109"/>
      <c r="CI396" s="109"/>
      <c r="CJ396" s="109"/>
      <c r="CK396" s="109"/>
      <c r="CL396" s="109"/>
      <c r="CM396" s="109"/>
      <c r="CN396" s="109"/>
      <c r="CO396" s="109"/>
      <c r="CP396" s="109"/>
      <c r="CQ396" s="109"/>
      <c r="CR396" s="109"/>
      <c r="CS396" s="109"/>
      <c r="CT396" s="109"/>
      <c r="CU396" s="109"/>
      <c r="CV396" s="109"/>
      <c r="CW396" s="109"/>
      <c r="CX396" s="109"/>
      <c r="CY396" s="109"/>
      <c r="CZ396" s="109"/>
      <c r="DA396" s="109"/>
      <c r="DB396" s="109"/>
      <c r="DC396" s="109"/>
      <c r="DD396" s="109"/>
      <c r="DE396" s="109"/>
      <c r="DF396" s="109"/>
      <c r="DG396" s="109"/>
      <c r="DH396" s="109"/>
      <c r="DI396" s="109"/>
      <c r="DJ396" s="109"/>
      <c r="DK396" s="109"/>
      <c r="DL396" s="109"/>
      <c r="DM396" s="109"/>
      <c r="DN396" s="109"/>
      <c r="DO396" s="109"/>
      <c r="DP396" s="109"/>
      <c r="DQ396" s="109"/>
      <c r="DR396" s="109"/>
      <c r="DS396" s="109"/>
      <c r="DT396" s="109"/>
      <c r="DU396" s="109"/>
      <c r="DV396" s="109"/>
      <c r="DW396" s="109"/>
      <c r="DX396" s="109"/>
      <c r="DY396" s="109"/>
      <c r="DZ396" s="109"/>
      <c r="EA396" s="109"/>
      <c r="EB396" s="109"/>
      <c r="EC396" s="109"/>
      <c r="ED396" s="109"/>
      <c r="EE396" s="109"/>
      <c r="EF396" s="109"/>
      <c r="EG396" s="109"/>
      <c r="EH396" s="109"/>
      <c r="EI396" s="109"/>
      <c r="EJ396" s="109"/>
      <c r="EK396" s="109"/>
      <c r="EL396" s="109"/>
      <c r="EM396" s="109"/>
      <c r="EN396" s="109"/>
      <c r="EO396" s="109"/>
      <c r="EP396" s="109"/>
      <c r="EQ396" s="109"/>
      <c r="ER396" s="109"/>
      <c r="ES396" s="109"/>
      <c r="ET396" s="109"/>
      <c r="EU396" s="109"/>
      <c r="EV396" s="109"/>
      <c r="EW396" s="109"/>
      <c r="EX396" s="109"/>
      <c r="EY396" s="109"/>
      <c r="EZ396" s="109"/>
      <c r="FA396" s="109"/>
      <c r="FB396" s="109"/>
      <c r="FC396" s="109"/>
      <c r="FD396" s="109"/>
      <c r="FE396" s="109"/>
      <c r="FF396" s="109"/>
      <c r="FG396" s="109"/>
      <c r="FH396" s="109"/>
      <c r="FI396" s="109"/>
      <c r="FJ396" s="109"/>
      <c r="FK396" s="109"/>
      <c r="FL396" s="109"/>
      <c r="FM396" s="109"/>
      <c r="FN396" s="109"/>
      <c r="FO396" s="109"/>
      <c r="FP396" s="109"/>
      <c r="FQ396" s="109"/>
      <c r="FR396" s="109"/>
      <c r="FS396" s="109"/>
      <c r="FT396" s="109"/>
      <c r="FU396" s="109"/>
      <c r="FV396" s="109"/>
      <c r="FW396" s="109"/>
      <c r="FX396" s="109"/>
      <c r="FY396" s="109"/>
      <c r="FZ396" s="109"/>
      <c r="GA396" s="109"/>
      <c r="GB396" s="109"/>
      <c r="GC396" s="109"/>
      <c r="GD396" s="109"/>
      <c r="GE396" s="109"/>
      <c r="GF396" s="109"/>
      <c r="GG396" s="109"/>
      <c r="GH396" s="109"/>
      <c r="GI396" s="109"/>
      <c r="GJ396" s="109"/>
      <c r="GK396" s="109"/>
      <c r="GL396" s="109"/>
      <c r="GM396" s="109"/>
      <c r="GN396" s="109"/>
      <c r="GO396" s="109"/>
      <c r="GP396" s="109"/>
      <c r="GQ396" s="109"/>
      <c r="GR396" s="109"/>
      <c r="GS396" s="109"/>
      <c r="GT396" s="109"/>
      <c r="GU396" s="109"/>
      <c r="GV396" s="109"/>
      <c r="GW396" s="109"/>
      <c r="GX396" s="109"/>
      <c r="GY396" s="109"/>
      <c r="GZ396" s="109"/>
      <c r="HA396" s="109"/>
      <c r="HB396" s="109"/>
      <c r="HC396" s="109"/>
      <c r="HD396" s="109"/>
      <c r="HE396" s="109"/>
      <c r="HF396" s="109"/>
      <c r="HG396" s="109"/>
      <c r="HH396" s="109"/>
      <c r="HI396" s="109"/>
      <c r="HJ396" s="109"/>
      <c r="HK396" s="109"/>
      <c r="HL396" s="109"/>
      <c r="HM396" s="109"/>
      <c r="HN396" s="109"/>
      <c r="HO396" s="109"/>
      <c r="HP396" s="109"/>
      <c r="HQ396" s="109"/>
      <c r="HR396" s="109"/>
      <c r="HS396" s="109"/>
      <c r="HT396" s="109"/>
      <c r="HU396" s="109"/>
      <c r="HV396" s="109"/>
      <c r="HW396" s="109"/>
      <c r="HX396" s="109"/>
      <c r="HY396" s="109"/>
      <c r="HZ396" s="109"/>
      <c r="IA396" s="109"/>
      <c r="IB396" s="109"/>
      <c r="IC396" s="109"/>
      <c r="ID396" s="109"/>
      <c r="IE396" s="109"/>
      <c r="IF396" s="109"/>
      <c r="IG396" s="109"/>
      <c r="IH396" s="109"/>
      <c r="II396" s="109"/>
      <c r="IJ396" s="109"/>
      <c r="IK396" s="109"/>
      <c r="IL396" s="109"/>
      <c r="IM396" s="109"/>
      <c r="IN396" s="109"/>
      <c r="IO396" s="109"/>
      <c r="IP396" s="109"/>
      <c r="IQ396" s="109"/>
      <c r="IR396" s="109"/>
      <c r="IS396" s="109"/>
      <c r="IT396" s="109"/>
      <c r="IU396" s="109"/>
      <c r="IV396" s="109"/>
    </row>
    <row r="397" spans="1:256" s="107" customFormat="1" x14ac:dyDescent="0.2">
      <c r="A397" s="106"/>
      <c r="B397" s="106"/>
      <c r="E397" s="19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9"/>
      <c r="AO397" s="109"/>
      <c r="AP397" s="109"/>
      <c r="AQ397" s="109"/>
      <c r="AR397" s="109"/>
      <c r="AS397" s="109"/>
      <c r="AT397" s="109"/>
      <c r="AU397" s="109"/>
      <c r="AV397" s="109"/>
      <c r="AW397" s="109"/>
      <c r="AX397" s="109"/>
      <c r="AY397" s="109"/>
      <c r="AZ397" s="109"/>
      <c r="BA397" s="109"/>
      <c r="BB397" s="109"/>
      <c r="BC397" s="109"/>
      <c r="BD397" s="109"/>
      <c r="BE397" s="109"/>
      <c r="BF397" s="109"/>
      <c r="BG397" s="109"/>
      <c r="BH397" s="109"/>
      <c r="BI397" s="109"/>
      <c r="BJ397" s="109"/>
      <c r="BK397" s="109"/>
      <c r="BL397" s="109"/>
      <c r="BM397" s="109"/>
      <c r="BN397" s="109"/>
      <c r="BO397" s="109"/>
      <c r="BP397" s="109"/>
      <c r="BQ397" s="109"/>
      <c r="BR397" s="109"/>
      <c r="BS397" s="109"/>
      <c r="BT397" s="109"/>
      <c r="BU397" s="109"/>
      <c r="BV397" s="109"/>
      <c r="BW397" s="109"/>
      <c r="BX397" s="109"/>
      <c r="BY397" s="109"/>
      <c r="BZ397" s="109"/>
      <c r="CA397" s="109"/>
      <c r="CB397" s="109"/>
      <c r="CC397" s="109"/>
      <c r="CD397" s="109"/>
      <c r="CE397" s="109"/>
      <c r="CF397" s="109"/>
      <c r="CG397" s="109"/>
      <c r="CH397" s="109"/>
      <c r="CI397" s="109"/>
      <c r="CJ397" s="109"/>
      <c r="CK397" s="109"/>
      <c r="CL397" s="109"/>
      <c r="CM397" s="109"/>
      <c r="CN397" s="109"/>
      <c r="CO397" s="109"/>
      <c r="CP397" s="109"/>
      <c r="CQ397" s="109"/>
      <c r="CR397" s="109"/>
      <c r="CS397" s="109"/>
      <c r="CT397" s="109"/>
      <c r="CU397" s="109"/>
      <c r="CV397" s="109"/>
      <c r="CW397" s="109"/>
      <c r="CX397" s="109"/>
      <c r="CY397" s="109"/>
      <c r="CZ397" s="109"/>
      <c r="DA397" s="109"/>
      <c r="DB397" s="109"/>
      <c r="DC397" s="109"/>
      <c r="DD397" s="109"/>
      <c r="DE397" s="109"/>
      <c r="DF397" s="109"/>
      <c r="DG397" s="109"/>
      <c r="DH397" s="109"/>
      <c r="DI397" s="109"/>
      <c r="DJ397" s="109"/>
      <c r="DK397" s="109"/>
      <c r="DL397" s="109"/>
      <c r="DM397" s="109"/>
      <c r="DN397" s="109"/>
      <c r="DO397" s="109"/>
      <c r="DP397" s="109"/>
      <c r="DQ397" s="109"/>
      <c r="DR397" s="109"/>
      <c r="DS397" s="109"/>
      <c r="DT397" s="109"/>
      <c r="DU397" s="109"/>
      <c r="DV397" s="109"/>
      <c r="DW397" s="109"/>
      <c r="DX397" s="109"/>
      <c r="DY397" s="109"/>
      <c r="DZ397" s="109"/>
      <c r="EA397" s="109"/>
      <c r="EB397" s="109"/>
      <c r="EC397" s="109"/>
      <c r="ED397" s="109"/>
      <c r="EE397" s="109"/>
      <c r="EF397" s="109"/>
      <c r="EG397" s="109"/>
      <c r="EH397" s="109"/>
      <c r="EI397" s="109"/>
      <c r="EJ397" s="109"/>
      <c r="EK397" s="109"/>
      <c r="EL397" s="109"/>
      <c r="EM397" s="109"/>
      <c r="EN397" s="109"/>
      <c r="EO397" s="109"/>
      <c r="EP397" s="109"/>
      <c r="EQ397" s="109"/>
      <c r="ER397" s="109"/>
      <c r="ES397" s="109"/>
      <c r="ET397" s="109"/>
      <c r="EU397" s="109"/>
      <c r="EV397" s="109"/>
      <c r="EW397" s="109"/>
      <c r="EX397" s="109"/>
      <c r="EY397" s="109"/>
      <c r="EZ397" s="109"/>
      <c r="FA397" s="109"/>
      <c r="FB397" s="109"/>
      <c r="FC397" s="109"/>
      <c r="FD397" s="109"/>
      <c r="FE397" s="109"/>
      <c r="FF397" s="109"/>
      <c r="FG397" s="109"/>
      <c r="FH397" s="109"/>
      <c r="FI397" s="109"/>
      <c r="FJ397" s="109"/>
      <c r="FK397" s="109"/>
      <c r="FL397" s="109"/>
      <c r="FM397" s="109"/>
      <c r="FN397" s="109"/>
      <c r="FO397" s="109"/>
      <c r="FP397" s="109"/>
      <c r="FQ397" s="109"/>
      <c r="FR397" s="109"/>
      <c r="FS397" s="109"/>
      <c r="FT397" s="109"/>
      <c r="FU397" s="109"/>
      <c r="FV397" s="109"/>
      <c r="FW397" s="109"/>
      <c r="FX397" s="109"/>
      <c r="FY397" s="109"/>
      <c r="FZ397" s="109"/>
      <c r="GA397" s="109"/>
      <c r="GB397" s="109"/>
      <c r="GC397" s="109"/>
      <c r="GD397" s="109"/>
      <c r="GE397" s="109"/>
      <c r="GF397" s="109"/>
      <c r="GG397" s="109"/>
      <c r="GH397" s="109"/>
      <c r="GI397" s="109"/>
      <c r="GJ397" s="109"/>
      <c r="GK397" s="109"/>
      <c r="GL397" s="109"/>
      <c r="GM397" s="109"/>
      <c r="GN397" s="109"/>
      <c r="GO397" s="109"/>
      <c r="GP397" s="109"/>
      <c r="GQ397" s="109"/>
      <c r="GR397" s="109"/>
      <c r="GS397" s="109"/>
      <c r="GT397" s="109"/>
      <c r="GU397" s="109"/>
      <c r="GV397" s="109"/>
      <c r="GW397" s="109"/>
      <c r="GX397" s="109"/>
      <c r="GY397" s="109"/>
      <c r="GZ397" s="109"/>
      <c r="HA397" s="109"/>
      <c r="HB397" s="109"/>
      <c r="HC397" s="109"/>
      <c r="HD397" s="109"/>
      <c r="HE397" s="109"/>
      <c r="HF397" s="109"/>
      <c r="HG397" s="109"/>
      <c r="HH397" s="109"/>
      <c r="HI397" s="109"/>
      <c r="HJ397" s="109"/>
      <c r="HK397" s="109"/>
      <c r="HL397" s="109"/>
      <c r="HM397" s="109"/>
      <c r="HN397" s="109"/>
      <c r="HO397" s="109"/>
      <c r="HP397" s="109"/>
      <c r="HQ397" s="109"/>
      <c r="HR397" s="109"/>
      <c r="HS397" s="109"/>
      <c r="HT397" s="109"/>
      <c r="HU397" s="109"/>
      <c r="HV397" s="109"/>
      <c r="HW397" s="109"/>
      <c r="HX397" s="109"/>
      <c r="HY397" s="109"/>
      <c r="HZ397" s="109"/>
      <c r="IA397" s="109"/>
      <c r="IB397" s="109"/>
      <c r="IC397" s="109"/>
      <c r="ID397" s="109"/>
      <c r="IE397" s="109"/>
      <c r="IF397" s="109"/>
      <c r="IG397" s="109"/>
      <c r="IH397" s="109"/>
      <c r="II397" s="109"/>
      <c r="IJ397" s="109"/>
      <c r="IK397" s="109"/>
      <c r="IL397" s="109"/>
      <c r="IM397" s="109"/>
      <c r="IN397" s="109"/>
      <c r="IO397" s="109"/>
      <c r="IP397" s="109"/>
      <c r="IQ397" s="109"/>
      <c r="IR397" s="109"/>
      <c r="IS397" s="109"/>
      <c r="IT397" s="109"/>
      <c r="IU397" s="109"/>
      <c r="IV397" s="109"/>
    </row>
    <row r="398" spans="1:256" s="107" customFormat="1" x14ac:dyDescent="0.2">
      <c r="A398" s="106"/>
      <c r="B398" s="106"/>
      <c r="E398" s="199"/>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9"/>
      <c r="AO398" s="109"/>
      <c r="AP398" s="109"/>
      <c r="AQ398" s="109"/>
      <c r="AR398" s="109"/>
      <c r="AS398" s="109"/>
      <c r="AT398" s="109"/>
      <c r="AU398" s="109"/>
      <c r="AV398" s="109"/>
      <c r="AW398" s="109"/>
      <c r="AX398" s="109"/>
      <c r="AY398" s="109"/>
      <c r="AZ398" s="109"/>
      <c r="BA398" s="109"/>
      <c r="BB398" s="109"/>
      <c r="BC398" s="109"/>
      <c r="BD398" s="109"/>
      <c r="BE398" s="109"/>
      <c r="BF398" s="109"/>
      <c r="BG398" s="109"/>
      <c r="BH398" s="109"/>
      <c r="BI398" s="109"/>
      <c r="BJ398" s="109"/>
      <c r="BK398" s="109"/>
      <c r="BL398" s="109"/>
      <c r="BM398" s="109"/>
      <c r="BN398" s="109"/>
      <c r="BO398" s="109"/>
      <c r="BP398" s="109"/>
      <c r="BQ398" s="109"/>
      <c r="BR398" s="109"/>
      <c r="BS398" s="109"/>
      <c r="BT398" s="109"/>
      <c r="BU398" s="109"/>
      <c r="BV398" s="109"/>
      <c r="BW398" s="109"/>
      <c r="BX398" s="109"/>
      <c r="BY398" s="109"/>
      <c r="BZ398" s="109"/>
      <c r="CA398" s="109"/>
      <c r="CB398" s="109"/>
      <c r="CC398" s="109"/>
      <c r="CD398" s="109"/>
      <c r="CE398" s="109"/>
      <c r="CF398" s="109"/>
      <c r="CG398" s="109"/>
      <c r="CH398" s="109"/>
      <c r="CI398" s="109"/>
      <c r="CJ398" s="109"/>
      <c r="CK398" s="109"/>
      <c r="CL398" s="109"/>
      <c r="CM398" s="109"/>
      <c r="CN398" s="109"/>
      <c r="CO398" s="109"/>
      <c r="CP398" s="109"/>
      <c r="CQ398" s="109"/>
      <c r="CR398" s="109"/>
      <c r="CS398" s="109"/>
      <c r="CT398" s="109"/>
      <c r="CU398" s="109"/>
      <c r="CV398" s="109"/>
      <c r="CW398" s="109"/>
      <c r="CX398" s="109"/>
      <c r="CY398" s="109"/>
      <c r="CZ398" s="109"/>
      <c r="DA398" s="109"/>
      <c r="DB398" s="109"/>
      <c r="DC398" s="109"/>
      <c r="DD398" s="109"/>
      <c r="DE398" s="109"/>
      <c r="DF398" s="109"/>
      <c r="DG398" s="109"/>
      <c r="DH398" s="109"/>
      <c r="DI398" s="109"/>
      <c r="DJ398" s="109"/>
      <c r="DK398" s="109"/>
      <c r="DL398" s="109"/>
      <c r="DM398" s="109"/>
      <c r="DN398" s="109"/>
      <c r="DO398" s="109"/>
      <c r="DP398" s="109"/>
      <c r="DQ398" s="109"/>
      <c r="DR398" s="109"/>
      <c r="DS398" s="109"/>
      <c r="DT398" s="109"/>
      <c r="DU398" s="109"/>
      <c r="DV398" s="109"/>
      <c r="DW398" s="109"/>
      <c r="DX398" s="109"/>
      <c r="DY398" s="109"/>
      <c r="DZ398" s="109"/>
      <c r="EA398" s="109"/>
      <c r="EB398" s="109"/>
      <c r="EC398" s="109"/>
      <c r="ED398" s="109"/>
      <c r="EE398" s="109"/>
      <c r="EF398" s="109"/>
      <c r="EG398" s="109"/>
      <c r="EH398" s="109"/>
      <c r="EI398" s="109"/>
      <c r="EJ398" s="109"/>
      <c r="EK398" s="109"/>
      <c r="EL398" s="109"/>
      <c r="EM398" s="109"/>
      <c r="EN398" s="109"/>
      <c r="EO398" s="109"/>
      <c r="EP398" s="109"/>
      <c r="EQ398" s="109"/>
      <c r="ER398" s="109"/>
      <c r="ES398" s="109"/>
      <c r="ET398" s="109"/>
      <c r="EU398" s="109"/>
      <c r="EV398" s="109"/>
      <c r="EW398" s="109"/>
      <c r="EX398" s="109"/>
      <c r="EY398" s="109"/>
      <c r="EZ398" s="109"/>
      <c r="FA398" s="109"/>
      <c r="FB398" s="109"/>
      <c r="FC398" s="109"/>
      <c r="FD398" s="109"/>
      <c r="FE398" s="109"/>
      <c r="FF398" s="109"/>
      <c r="FG398" s="109"/>
      <c r="FH398" s="109"/>
      <c r="FI398" s="109"/>
      <c r="FJ398" s="109"/>
      <c r="FK398" s="109"/>
      <c r="FL398" s="109"/>
      <c r="FM398" s="109"/>
      <c r="FN398" s="109"/>
      <c r="FO398" s="109"/>
      <c r="FP398" s="109"/>
      <c r="FQ398" s="109"/>
      <c r="FR398" s="109"/>
      <c r="FS398" s="109"/>
      <c r="FT398" s="109"/>
      <c r="FU398" s="109"/>
      <c r="FV398" s="109"/>
      <c r="FW398" s="109"/>
      <c r="FX398" s="109"/>
      <c r="FY398" s="109"/>
      <c r="FZ398" s="109"/>
      <c r="GA398" s="109"/>
      <c r="GB398" s="109"/>
      <c r="GC398" s="109"/>
      <c r="GD398" s="109"/>
      <c r="GE398" s="109"/>
      <c r="GF398" s="109"/>
      <c r="GG398" s="109"/>
      <c r="GH398" s="109"/>
      <c r="GI398" s="109"/>
      <c r="GJ398" s="109"/>
      <c r="GK398" s="109"/>
      <c r="GL398" s="109"/>
      <c r="GM398" s="109"/>
      <c r="GN398" s="109"/>
      <c r="GO398" s="109"/>
      <c r="GP398" s="109"/>
      <c r="GQ398" s="109"/>
      <c r="GR398" s="109"/>
      <c r="GS398" s="109"/>
      <c r="GT398" s="109"/>
      <c r="GU398" s="109"/>
      <c r="GV398" s="109"/>
      <c r="GW398" s="109"/>
      <c r="GX398" s="109"/>
      <c r="GY398" s="109"/>
      <c r="GZ398" s="109"/>
      <c r="HA398" s="109"/>
      <c r="HB398" s="109"/>
      <c r="HC398" s="109"/>
      <c r="HD398" s="109"/>
      <c r="HE398" s="109"/>
      <c r="HF398" s="109"/>
      <c r="HG398" s="109"/>
      <c r="HH398" s="109"/>
      <c r="HI398" s="109"/>
      <c r="HJ398" s="109"/>
      <c r="HK398" s="109"/>
      <c r="HL398" s="109"/>
      <c r="HM398" s="109"/>
      <c r="HN398" s="109"/>
      <c r="HO398" s="109"/>
      <c r="HP398" s="109"/>
      <c r="HQ398" s="109"/>
      <c r="HR398" s="109"/>
      <c r="HS398" s="109"/>
      <c r="HT398" s="109"/>
      <c r="HU398" s="109"/>
      <c r="HV398" s="109"/>
      <c r="HW398" s="109"/>
      <c r="HX398" s="109"/>
      <c r="HY398" s="109"/>
      <c r="HZ398" s="109"/>
      <c r="IA398" s="109"/>
      <c r="IB398" s="109"/>
      <c r="IC398" s="109"/>
      <c r="ID398" s="109"/>
      <c r="IE398" s="109"/>
      <c r="IF398" s="109"/>
      <c r="IG398" s="109"/>
      <c r="IH398" s="109"/>
      <c r="II398" s="109"/>
      <c r="IJ398" s="109"/>
      <c r="IK398" s="109"/>
      <c r="IL398" s="109"/>
      <c r="IM398" s="109"/>
      <c r="IN398" s="109"/>
      <c r="IO398" s="109"/>
      <c r="IP398" s="109"/>
      <c r="IQ398" s="109"/>
      <c r="IR398" s="109"/>
      <c r="IS398" s="109"/>
      <c r="IT398" s="109"/>
      <c r="IU398" s="109"/>
      <c r="IV398" s="109"/>
    </row>
    <row r="399" spans="1:256" s="107" customFormat="1" x14ac:dyDescent="0.2">
      <c r="A399" s="106"/>
      <c r="B399" s="106"/>
      <c r="E399" s="199"/>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9"/>
      <c r="AO399" s="109"/>
      <c r="AP399" s="109"/>
      <c r="AQ399" s="109"/>
      <c r="AR399" s="109"/>
      <c r="AS399" s="109"/>
      <c r="AT399" s="109"/>
      <c r="AU399" s="109"/>
      <c r="AV399" s="109"/>
      <c r="AW399" s="109"/>
      <c r="AX399" s="109"/>
      <c r="AY399" s="109"/>
      <c r="AZ399" s="109"/>
      <c r="BA399" s="109"/>
      <c r="BB399" s="109"/>
      <c r="BC399" s="109"/>
      <c r="BD399" s="109"/>
      <c r="BE399" s="109"/>
      <c r="BF399" s="109"/>
      <c r="BG399" s="109"/>
      <c r="BH399" s="109"/>
      <c r="BI399" s="109"/>
      <c r="BJ399" s="109"/>
      <c r="BK399" s="109"/>
      <c r="BL399" s="109"/>
      <c r="BM399" s="109"/>
      <c r="BN399" s="109"/>
      <c r="BO399" s="109"/>
      <c r="BP399" s="109"/>
      <c r="BQ399" s="109"/>
      <c r="BR399" s="109"/>
      <c r="BS399" s="109"/>
      <c r="BT399" s="109"/>
      <c r="BU399" s="109"/>
      <c r="BV399" s="109"/>
      <c r="BW399" s="109"/>
      <c r="BX399" s="109"/>
      <c r="BY399" s="109"/>
      <c r="BZ399" s="109"/>
      <c r="CA399" s="109"/>
      <c r="CB399" s="109"/>
      <c r="CC399" s="109"/>
      <c r="CD399" s="109"/>
      <c r="CE399" s="109"/>
      <c r="CF399" s="109"/>
      <c r="CG399" s="109"/>
      <c r="CH399" s="109"/>
      <c r="CI399" s="109"/>
      <c r="CJ399" s="109"/>
      <c r="CK399" s="109"/>
      <c r="CL399" s="109"/>
      <c r="CM399" s="109"/>
      <c r="CN399" s="109"/>
      <c r="CO399" s="109"/>
      <c r="CP399" s="109"/>
      <c r="CQ399" s="109"/>
      <c r="CR399" s="109"/>
      <c r="CS399" s="109"/>
      <c r="CT399" s="109"/>
      <c r="CU399" s="109"/>
      <c r="CV399" s="109"/>
      <c r="CW399" s="109"/>
      <c r="CX399" s="109"/>
      <c r="CY399" s="109"/>
      <c r="CZ399" s="109"/>
      <c r="DA399" s="109"/>
      <c r="DB399" s="109"/>
      <c r="DC399" s="109"/>
      <c r="DD399" s="109"/>
      <c r="DE399" s="109"/>
      <c r="DF399" s="109"/>
      <c r="DG399" s="109"/>
      <c r="DH399" s="109"/>
      <c r="DI399" s="109"/>
      <c r="DJ399" s="109"/>
      <c r="DK399" s="109"/>
      <c r="DL399" s="109"/>
      <c r="DM399" s="109"/>
      <c r="DN399" s="109"/>
      <c r="DO399" s="109"/>
      <c r="DP399" s="109"/>
      <c r="DQ399" s="109"/>
      <c r="DR399" s="109"/>
      <c r="DS399" s="109"/>
      <c r="DT399" s="109"/>
      <c r="DU399" s="109"/>
      <c r="DV399" s="109"/>
      <c r="DW399" s="109"/>
      <c r="DX399" s="109"/>
      <c r="DY399" s="109"/>
      <c r="DZ399" s="109"/>
      <c r="EA399" s="109"/>
      <c r="EB399" s="109"/>
      <c r="EC399" s="109"/>
      <c r="ED399" s="109"/>
      <c r="EE399" s="109"/>
      <c r="EF399" s="109"/>
      <c r="EG399" s="109"/>
      <c r="EH399" s="109"/>
      <c r="EI399" s="109"/>
      <c r="EJ399" s="109"/>
      <c r="EK399" s="109"/>
      <c r="EL399" s="109"/>
      <c r="EM399" s="109"/>
      <c r="EN399" s="109"/>
      <c r="EO399" s="109"/>
      <c r="EP399" s="109"/>
      <c r="EQ399" s="109"/>
      <c r="ER399" s="109"/>
      <c r="ES399" s="109"/>
      <c r="ET399" s="109"/>
      <c r="EU399" s="109"/>
      <c r="EV399" s="109"/>
      <c r="EW399" s="109"/>
      <c r="EX399" s="109"/>
      <c r="EY399" s="109"/>
      <c r="EZ399" s="109"/>
      <c r="FA399" s="109"/>
      <c r="FB399" s="109"/>
      <c r="FC399" s="109"/>
      <c r="FD399" s="109"/>
      <c r="FE399" s="109"/>
      <c r="FF399" s="109"/>
      <c r="FG399" s="109"/>
      <c r="FH399" s="109"/>
      <c r="FI399" s="109"/>
      <c r="FJ399" s="109"/>
      <c r="FK399" s="109"/>
      <c r="FL399" s="109"/>
      <c r="FM399" s="109"/>
      <c r="FN399" s="109"/>
      <c r="FO399" s="109"/>
      <c r="FP399" s="109"/>
      <c r="FQ399" s="109"/>
      <c r="FR399" s="109"/>
      <c r="FS399" s="109"/>
      <c r="FT399" s="109"/>
      <c r="FU399" s="109"/>
      <c r="FV399" s="109"/>
      <c r="FW399" s="109"/>
      <c r="FX399" s="109"/>
      <c r="FY399" s="109"/>
      <c r="FZ399" s="109"/>
      <c r="GA399" s="109"/>
      <c r="GB399" s="109"/>
      <c r="GC399" s="109"/>
      <c r="GD399" s="109"/>
      <c r="GE399" s="109"/>
      <c r="GF399" s="109"/>
      <c r="GG399" s="109"/>
      <c r="GH399" s="109"/>
      <c r="GI399" s="109"/>
      <c r="GJ399" s="109"/>
      <c r="GK399" s="109"/>
      <c r="GL399" s="109"/>
      <c r="GM399" s="109"/>
      <c r="GN399" s="109"/>
      <c r="GO399" s="109"/>
      <c r="GP399" s="109"/>
      <c r="GQ399" s="109"/>
      <c r="GR399" s="109"/>
      <c r="GS399" s="109"/>
      <c r="GT399" s="109"/>
      <c r="GU399" s="109"/>
      <c r="GV399" s="109"/>
      <c r="GW399" s="109"/>
      <c r="GX399" s="109"/>
      <c r="GY399" s="109"/>
      <c r="GZ399" s="109"/>
      <c r="HA399" s="109"/>
      <c r="HB399" s="109"/>
      <c r="HC399" s="109"/>
      <c r="HD399" s="109"/>
      <c r="HE399" s="109"/>
      <c r="HF399" s="109"/>
      <c r="HG399" s="109"/>
      <c r="HH399" s="109"/>
      <c r="HI399" s="109"/>
      <c r="HJ399" s="109"/>
      <c r="HK399" s="109"/>
      <c r="HL399" s="109"/>
      <c r="HM399" s="109"/>
      <c r="HN399" s="109"/>
      <c r="HO399" s="109"/>
      <c r="HP399" s="109"/>
      <c r="HQ399" s="109"/>
      <c r="HR399" s="109"/>
      <c r="HS399" s="109"/>
      <c r="HT399" s="109"/>
      <c r="HU399" s="109"/>
      <c r="HV399" s="109"/>
      <c r="HW399" s="109"/>
      <c r="HX399" s="109"/>
      <c r="HY399" s="109"/>
      <c r="HZ399" s="109"/>
      <c r="IA399" s="109"/>
      <c r="IB399" s="109"/>
      <c r="IC399" s="109"/>
      <c r="ID399" s="109"/>
      <c r="IE399" s="109"/>
      <c r="IF399" s="109"/>
      <c r="IG399" s="109"/>
      <c r="IH399" s="109"/>
      <c r="II399" s="109"/>
      <c r="IJ399" s="109"/>
      <c r="IK399" s="109"/>
      <c r="IL399" s="109"/>
      <c r="IM399" s="109"/>
      <c r="IN399" s="109"/>
      <c r="IO399" s="109"/>
      <c r="IP399" s="109"/>
      <c r="IQ399" s="109"/>
      <c r="IR399" s="109"/>
      <c r="IS399" s="109"/>
      <c r="IT399" s="109"/>
      <c r="IU399" s="109"/>
      <c r="IV399" s="109"/>
    </row>
    <row r="400" spans="1:256" s="107" customFormat="1" x14ac:dyDescent="0.2">
      <c r="A400" s="106"/>
      <c r="B400" s="106"/>
      <c r="E400" s="19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9"/>
      <c r="AM400" s="109"/>
      <c r="AN400" s="109"/>
      <c r="AO400" s="109"/>
      <c r="AP400" s="109"/>
      <c r="AQ400" s="109"/>
      <c r="AR400" s="109"/>
      <c r="AS400" s="109"/>
      <c r="AT400" s="109"/>
      <c r="AU400" s="109"/>
      <c r="AV400" s="109"/>
      <c r="AW400" s="109"/>
      <c r="AX400" s="109"/>
      <c r="AY400" s="109"/>
      <c r="AZ400" s="109"/>
      <c r="BA400" s="109"/>
      <c r="BB400" s="109"/>
      <c r="BC400" s="109"/>
      <c r="BD400" s="109"/>
      <c r="BE400" s="109"/>
      <c r="BF400" s="109"/>
      <c r="BG400" s="109"/>
      <c r="BH400" s="109"/>
      <c r="BI400" s="109"/>
      <c r="BJ400" s="109"/>
      <c r="BK400" s="109"/>
      <c r="BL400" s="109"/>
      <c r="BM400" s="109"/>
      <c r="BN400" s="109"/>
      <c r="BO400" s="109"/>
      <c r="BP400" s="109"/>
      <c r="BQ400" s="109"/>
      <c r="BR400" s="109"/>
      <c r="BS400" s="109"/>
      <c r="BT400" s="109"/>
      <c r="BU400" s="109"/>
      <c r="BV400" s="109"/>
      <c r="BW400" s="109"/>
      <c r="BX400" s="109"/>
      <c r="BY400" s="109"/>
      <c r="BZ400" s="109"/>
      <c r="CA400" s="109"/>
      <c r="CB400" s="109"/>
      <c r="CC400" s="109"/>
      <c r="CD400" s="109"/>
      <c r="CE400" s="109"/>
      <c r="CF400" s="109"/>
      <c r="CG400" s="109"/>
      <c r="CH400" s="109"/>
      <c r="CI400" s="109"/>
      <c r="CJ400" s="109"/>
      <c r="CK400" s="109"/>
      <c r="CL400" s="109"/>
      <c r="CM400" s="109"/>
      <c r="CN400" s="109"/>
      <c r="CO400" s="109"/>
      <c r="CP400" s="109"/>
      <c r="CQ400" s="109"/>
      <c r="CR400" s="109"/>
      <c r="CS400" s="109"/>
      <c r="CT400" s="109"/>
      <c r="CU400" s="109"/>
      <c r="CV400" s="109"/>
      <c r="CW400" s="109"/>
      <c r="CX400" s="109"/>
      <c r="CY400" s="109"/>
      <c r="CZ400" s="109"/>
      <c r="DA400" s="109"/>
      <c r="DB400" s="109"/>
      <c r="DC400" s="109"/>
      <c r="DD400" s="109"/>
      <c r="DE400" s="109"/>
      <c r="DF400" s="109"/>
      <c r="DG400" s="109"/>
      <c r="DH400" s="109"/>
      <c r="DI400" s="109"/>
      <c r="DJ400" s="109"/>
      <c r="DK400" s="109"/>
      <c r="DL400" s="109"/>
      <c r="DM400" s="109"/>
      <c r="DN400" s="109"/>
      <c r="DO400" s="109"/>
      <c r="DP400" s="109"/>
      <c r="DQ400" s="109"/>
      <c r="DR400" s="109"/>
      <c r="DS400" s="109"/>
      <c r="DT400" s="109"/>
      <c r="DU400" s="109"/>
      <c r="DV400" s="109"/>
      <c r="DW400" s="109"/>
      <c r="DX400" s="109"/>
      <c r="DY400" s="109"/>
      <c r="DZ400" s="109"/>
      <c r="EA400" s="109"/>
      <c r="EB400" s="109"/>
      <c r="EC400" s="109"/>
      <c r="ED400" s="109"/>
      <c r="EE400" s="109"/>
      <c r="EF400" s="109"/>
      <c r="EG400" s="109"/>
      <c r="EH400" s="109"/>
      <c r="EI400" s="109"/>
      <c r="EJ400" s="109"/>
      <c r="EK400" s="109"/>
      <c r="EL400" s="109"/>
      <c r="EM400" s="109"/>
      <c r="EN400" s="109"/>
      <c r="EO400" s="109"/>
      <c r="EP400" s="109"/>
      <c r="EQ400" s="109"/>
      <c r="ER400" s="109"/>
      <c r="ES400" s="109"/>
      <c r="ET400" s="109"/>
      <c r="EU400" s="109"/>
      <c r="EV400" s="109"/>
      <c r="EW400" s="109"/>
      <c r="EX400" s="109"/>
      <c r="EY400" s="109"/>
      <c r="EZ400" s="109"/>
      <c r="FA400" s="109"/>
      <c r="FB400" s="109"/>
      <c r="FC400" s="109"/>
      <c r="FD400" s="109"/>
      <c r="FE400" s="109"/>
      <c r="FF400" s="109"/>
      <c r="FG400" s="109"/>
      <c r="FH400" s="109"/>
      <c r="FI400" s="109"/>
      <c r="FJ400" s="109"/>
      <c r="FK400" s="109"/>
      <c r="FL400" s="109"/>
      <c r="FM400" s="109"/>
      <c r="FN400" s="109"/>
      <c r="FO400" s="109"/>
      <c r="FP400" s="109"/>
      <c r="FQ400" s="109"/>
      <c r="FR400" s="109"/>
      <c r="FS400" s="109"/>
      <c r="FT400" s="109"/>
      <c r="FU400" s="109"/>
      <c r="FV400" s="109"/>
      <c r="FW400" s="109"/>
      <c r="FX400" s="109"/>
      <c r="FY400" s="109"/>
      <c r="FZ400" s="109"/>
      <c r="GA400" s="109"/>
      <c r="GB400" s="109"/>
      <c r="GC400" s="109"/>
      <c r="GD400" s="109"/>
      <c r="GE400" s="109"/>
      <c r="GF400" s="109"/>
      <c r="GG400" s="109"/>
      <c r="GH400" s="109"/>
      <c r="GI400" s="109"/>
      <c r="GJ400" s="109"/>
      <c r="GK400" s="109"/>
      <c r="GL400" s="109"/>
      <c r="GM400" s="109"/>
      <c r="GN400" s="109"/>
      <c r="GO400" s="109"/>
      <c r="GP400" s="109"/>
      <c r="GQ400" s="109"/>
      <c r="GR400" s="109"/>
      <c r="GS400" s="109"/>
      <c r="GT400" s="109"/>
      <c r="GU400" s="109"/>
      <c r="GV400" s="109"/>
      <c r="GW400" s="109"/>
      <c r="GX400" s="109"/>
      <c r="GY400" s="109"/>
      <c r="GZ400" s="109"/>
      <c r="HA400" s="109"/>
      <c r="HB400" s="109"/>
      <c r="HC400" s="109"/>
      <c r="HD400" s="109"/>
      <c r="HE400" s="109"/>
      <c r="HF400" s="109"/>
      <c r="HG400" s="109"/>
      <c r="HH400" s="109"/>
      <c r="HI400" s="109"/>
      <c r="HJ400" s="109"/>
      <c r="HK400" s="109"/>
      <c r="HL400" s="109"/>
      <c r="HM400" s="109"/>
      <c r="HN400" s="109"/>
      <c r="HO400" s="109"/>
      <c r="HP400" s="109"/>
      <c r="HQ400" s="109"/>
      <c r="HR400" s="109"/>
      <c r="HS400" s="109"/>
      <c r="HT400" s="109"/>
      <c r="HU400" s="109"/>
      <c r="HV400" s="109"/>
      <c r="HW400" s="109"/>
      <c r="HX400" s="109"/>
      <c r="HY400" s="109"/>
      <c r="HZ400" s="109"/>
      <c r="IA400" s="109"/>
      <c r="IB400" s="109"/>
      <c r="IC400" s="109"/>
      <c r="ID400" s="109"/>
      <c r="IE400" s="109"/>
      <c r="IF400" s="109"/>
      <c r="IG400" s="109"/>
      <c r="IH400" s="109"/>
      <c r="II400" s="109"/>
      <c r="IJ400" s="109"/>
      <c r="IK400" s="109"/>
      <c r="IL400" s="109"/>
      <c r="IM400" s="109"/>
      <c r="IN400" s="109"/>
      <c r="IO400" s="109"/>
      <c r="IP400" s="109"/>
      <c r="IQ400" s="109"/>
      <c r="IR400" s="109"/>
      <c r="IS400" s="109"/>
      <c r="IT400" s="109"/>
      <c r="IU400" s="109"/>
      <c r="IV400" s="109"/>
    </row>
    <row r="401" spans="1:256" s="107" customFormat="1" x14ac:dyDescent="0.2">
      <c r="A401" s="106"/>
      <c r="B401" s="106"/>
      <c r="E401" s="19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09"/>
      <c r="AL401" s="109"/>
      <c r="AM401" s="109"/>
      <c r="AN401" s="109"/>
      <c r="AO401" s="109"/>
      <c r="AP401" s="109"/>
      <c r="AQ401" s="109"/>
      <c r="AR401" s="109"/>
      <c r="AS401" s="109"/>
      <c r="AT401" s="109"/>
      <c r="AU401" s="109"/>
      <c r="AV401" s="109"/>
      <c r="AW401" s="109"/>
      <c r="AX401" s="109"/>
      <c r="AY401" s="109"/>
      <c r="AZ401" s="109"/>
      <c r="BA401" s="109"/>
      <c r="BB401" s="109"/>
      <c r="BC401" s="109"/>
      <c r="BD401" s="109"/>
      <c r="BE401" s="109"/>
      <c r="BF401" s="109"/>
      <c r="BG401" s="109"/>
      <c r="BH401" s="109"/>
      <c r="BI401" s="109"/>
      <c r="BJ401" s="109"/>
      <c r="BK401" s="109"/>
      <c r="BL401" s="109"/>
      <c r="BM401" s="109"/>
      <c r="BN401" s="109"/>
      <c r="BO401" s="109"/>
      <c r="BP401" s="109"/>
      <c r="BQ401" s="109"/>
      <c r="BR401" s="109"/>
      <c r="BS401" s="109"/>
      <c r="BT401" s="109"/>
      <c r="BU401" s="109"/>
      <c r="BV401" s="109"/>
      <c r="BW401" s="109"/>
      <c r="BX401" s="109"/>
      <c r="BY401" s="109"/>
      <c r="BZ401" s="109"/>
      <c r="CA401" s="109"/>
      <c r="CB401" s="109"/>
      <c r="CC401" s="109"/>
      <c r="CD401" s="109"/>
      <c r="CE401" s="109"/>
      <c r="CF401" s="109"/>
      <c r="CG401" s="109"/>
      <c r="CH401" s="109"/>
      <c r="CI401" s="109"/>
      <c r="CJ401" s="109"/>
      <c r="CK401" s="109"/>
      <c r="CL401" s="109"/>
      <c r="CM401" s="109"/>
      <c r="CN401" s="109"/>
      <c r="CO401" s="109"/>
      <c r="CP401" s="109"/>
      <c r="CQ401" s="109"/>
      <c r="CR401" s="109"/>
      <c r="CS401" s="109"/>
      <c r="CT401" s="109"/>
      <c r="CU401" s="109"/>
      <c r="CV401" s="109"/>
      <c r="CW401" s="109"/>
      <c r="CX401" s="109"/>
      <c r="CY401" s="109"/>
      <c r="CZ401" s="109"/>
      <c r="DA401" s="109"/>
      <c r="DB401" s="109"/>
      <c r="DC401" s="109"/>
      <c r="DD401" s="109"/>
      <c r="DE401" s="109"/>
      <c r="DF401" s="109"/>
      <c r="DG401" s="109"/>
      <c r="DH401" s="109"/>
      <c r="DI401" s="109"/>
      <c r="DJ401" s="109"/>
      <c r="DK401" s="109"/>
      <c r="DL401" s="109"/>
      <c r="DM401" s="109"/>
      <c r="DN401" s="109"/>
      <c r="DO401" s="109"/>
      <c r="DP401" s="109"/>
      <c r="DQ401" s="109"/>
      <c r="DR401" s="109"/>
      <c r="DS401" s="109"/>
      <c r="DT401" s="109"/>
      <c r="DU401" s="109"/>
      <c r="DV401" s="109"/>
      <c r="DW401" s="109"/>
      <c r="DX401" s="109"/>
      <c r="DY401" s="109"/>
      <c r="DZ401" s="109"/>
      <c r="EA401" s="109"/>
      <c r="EB401" s="109"/>
      <c r="EC401" s="109"/>
      <c r="ED401" s="109"/>
      <c r="EE401" s="109"/>
      <c r="EF401" s="109"/>
      <c r="EG401" s="109"/>
      <c r="EH401" s="109"/>
      <c r="EI401" s="109"/>
      <c r="EJ401" s="109"/>
      <c r="EK401" s="109"/>
      <c r="EL401" s="109"/>
      <c r="EM401" s="109"/>
      <c r="EN401" s="109"/>
      <c r="EO401" s="109"/>
      <c r="EP401" s="109"/>
      <c r="EQ401" s="109"/>
      <c r="ER401" s="109"/>
      <c r="ES401" s="109"/>
      <c r="ET401" s="109"/>
      <c r="EU401" s="109"/>
      <c r="EV401" s="109"/>
      <c r="EW401" s="109"/>
      <c r="EX401" s="109"/>
      <c r="EY401" s="109"/>
      <c r="EZ401" s="109"/>
      <c r="FA401" s="109"/>
      <c r="FB401" s="109"/>
      <c r="FC401" s="109"/>
      <c r="FD401" s="109"/>
      <c r="FE401" s="109"/>
      <c r="FF401" s="109"/>
      <c r="FG401" s="109"/>
      <c r="FH401" s="109"/>
      <c r="FI401" s="109"/>
      <c r="FJ401" s="109"/>
      <c r="FK401" s="109"/>
      <c r="FL401" s="109"/>
      <c r="FM401" s="109"/>
      <c r="FN401" s="109"/>
      <c r="FO401" s="109"/>
      <c r="FP401" s="109"/>
      <c r="FQ401" s="109"/>
      <c r="FR401" s="109"/>
      <c r="FS401" s="109"/>
      <c r="FT401" s="109"/>
      <c r="FU401" s="109"/>
      <c r="FV401" s="109"/>
      <c r="FW401" s="109"/>
      <c r="FX401" s="109"/>
      <c r="FY401" s="109"/>
      <c r="FZ401" s="109"/>
      <c r="GA401" s="109"/>
      <c r="GB401" s="109"/>
      <c r="GC401" s="109"/>
      <c r="GD401" s="109"/>
      <c r="GE401" s="109"/>
      <c r="GF401" s="109"/>
      <c r="GG401" s="109"/>
      <c r="GH401" s="109"/>
      <c r="GI401" s="109"/>
      <c r="GJ401" s="109"/>
      <c r="GK401" s="109"/>
      <c r="GL401" s="109"/>
      <c r="GM401" s="109"/>
      <c r="GN401" s="109"/>
      <c r="GO401" s="109"/>
      <c r="GP401" s="109"/>
      <c r="GQ401" s="109"/>
      <c r="GR401" s="109"/>
      <c r="GS401" s="109"/>
      <c r="GT401" s="109"/>
      <c r="GU401" s="109"/>
      <c r="GV401" s="109"/>
      <c r="GW401" s="109"/>
      <c r="GX401" s="109"/>
      <c r="GY401" s="109"/>
      <c r="GZ401" s="109"/>
      <c r="HA401" s="109"/>
      <c r="HB401" s="109"/>
      <c r="HC401" s="109"/>
      <c r="HD401" s="109"/>
      <c r="HE401" s="109"/>
      <c r="HF401" s="109"/>
      <c r="HG401" s="109"/>
      <c r="HH401" s="109"/>
      <c r="HI401" s="109"/>
      <c r="HJ401" s="109"/>
      <c r="HK401" s="109"/>
      <c r="HL401" s="109"/>
      <c r="HM401" s="109"/>
      <c r="HN401" s="109"/>
      <c r="HO401" s="109"/>
      <c r="HP401" s="109"/>
      <c r="HQ401" s="109"/>
      <c r="HR401" s="109"/>
      <c r="HS401" s="109"/>
      <c r="HT401" s="109"/>
      <c r="HU401" s="109"/>
      <c r="HV401" s="109"/>
      <c r="HW401" s="109"/>
      <c r="HX401" s="109"/>
      <c r="HY401" s="109"/>
      <c r="HZ401" s="109"/>
      <c r="IA401" s="109"/>
      <c r="IB401" s="109"/>
      <c r="IC401" s="109"/>
      <c r="ID401" s="109"/>
      <c r="IE401" s="109"/>
      <c r="IF401" s="109"/>
      <c r="IG401" s="109"/>
      <c r="IH401" s="109"/>
      <c r="II401" s="109"/>
      <c r="IJ401" s="109"/>
      <c r="IK401" s="109"/>
      <c r="IL401" s="109"/>
      <c r="IM401" s="109"/>
      <c r="IN401" s="109"/>
      <c r="IO401" s="109"/>
      <c r="IP401" s="109"/>
      <c r="IQ401" s="109"/>
      <c r="IR401" s="109"/>
      <c r="IS401" s="109"/>
      <c r="IT401" s="109"/>
      <c r="IU401" s="109"/>
      <c r="IV401" s="109"/>
    </row>
    <row r="402" spans="1:256" s="107" customFormat="1" x14ac:dyDescent="0.2">
      <c r="A402" s="106"/>
      <c r="B402" s="106"/>
      <c r="E402" s="19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09"/>
      <c r="AL402" s="109"/>
      <c r="AM402" s="109"/>
      <c r="AN402" s="109"/>
      <c r="AO402" s="109"/>
      <c r="AP402" s="109"/>
      <c r="AQ402" s="109"/>
      <c r="AR402" s="109"/>
      <c r="AS402" s="109"/>
      <c r="AT402" s="109"/>
      <c r="AU402" s="109"/>
      <c r="AV402" s="109"/>
      <c r="AW402" s="109"/>
      <c r="AX402" s="109"/>
      <c r="AY402" s="109"/>
      <c r="AZ402" s="109"/>
      <c r="BA402" s="109"/>
      <c r="BB402" s="109"/>
      <c r="BC402" s="109"/>
      <c r="BD402" s="109"/>
      <c r="BE402" s="109"/>
      <c r="BF402" s="109"/>
      <c r="BG402" s="109"/>
      <c r="BH402" s="109"/>
      <c r="BI402" s="109"/>
      <c r="BJ402" s="109"/>
      <c r="BK402" s="109"/>
      <c r="BL402" s="109"/>
      <c r="BM402" s="109"/>
      <c r="BN402" s="109"/>
      <c r="BO402" s="109"/>
      <c r="BP402" s="109"/>
      <c r="BQ402" s="109"/>
      <c r="BR402" s="109"/>
      <c r="BS402" s="109"/>
      <c r="BT402" s="109"/>
      <c r="BU402" s="109"/>
      <c r="BV402" s="109"/>
      <c r="BW402" s="109"/>
      <c r="BX402" s="109"/>
      <c r="BY402" s="109"/>
      <c r="BZ402" s="109"/>
      <c r="CA402" s="109"/>
      <c r="CB402" s="109"/>
      <c r="CC402" s="109"/>
      <c r="CD402" s="109"/>
      <c r="CE402" s="109"/>
      <c r="CF402" s="109"/>
      <c r="CG402" s="109"/>
      <c r="CH402" s="109"/>
      <c r="CI402" s="109"/>
      <c r="CJ402" s="109"/>
      <c r="CK402" s="109"/>
      <c r="CL402" s="109"/>
      <c r="CM402" s="109"/>
      <c r="CN402" s="109"/>
      <c r="CO402" s="109"/>
      <c r="CP402" s="109"/>
      <c r="CQ402" s="109"/>
      <c r="CR402" s="109"/>
      <c r="CS402" s="109"/>
      <c r="CT402" s="109"/>
      <c r="CU402" s="109"/>
      <c r="CV402" s="109"/>
      <c r="CW402" s="109"/>
      <c r="CX402" s="109"/>
      <c r="CY402" s="109"/>
      <c r="CZ402" s="109"/>
      <c r="DA402" s="109"/>
      <c r="DB402" s="109"/>
      <c r="DC402" s="109"/>
      <c r="DD402" s="109"/>
      <c r="DE402" s="109"/>
      <c r="DF402" s="109"/>
      <c r="DG402" s="109"/>
      <c r="DH402" s="109"/>
      <c r="DI402" s="109"/>
      <c r="DJ402" s="109"/>
      <c r="DK402" s="109"/>
      <c r="DL402" s="109"/>
      <c r="DM402" s="109"/>
      <c r="DN402" s="109"/>
      <c r="DO402" s="109"/>
      <c r="DP402" s="109"/>
      <c r="DQ402" s="109"/>
      <c r="DR402" s="109"/>
      <c r="DS402" s="109"/>
      <c r="DT402" s="109"/>
      <c r="DU402" s="109"/>
      <c r="DV402" s="109"/>
      <c r="DW402" s="109"/>
      <c r="DX402" s="109"/>
      <c r="DY402" s="109"/>
      <c r="DZ402" s="109"/>
      <c r="EA402" s="109"/>
      <c r="EB402" s="109"/>
      <c r="EC402" s="109"/>
      <c r="ED402" s="109"/>
      <c r="EE402" s="109"/>
      <c r="EF402" s="109"/>
      <c r="EG402" s="109"/>
      <c r="EH402" s="109"/>
      <c r="EI402" s="109"/>
      <c r="EJ402" s="109"/>
      <c r="EK402" s="109"/>
      <c r="EL402" s="109"/>
      <c r="EM402" s="109"/>
      <c r="EN402" s="109"/>
      <c r="EO402" s="109"/>
      <c r="EP402" s="109"/>
      <c r="EQ402" s="109"/>
      <c r="ER402" s="109"/>
      <c r="ES402" s="109"/>
      <c r="ET402" s="109"/>
      <c r="EU402" s="109"/>
      <c r="EV402" s="109"/>
      <c r="EW402" s="109"/>
      <c r="EX402" s="109"/>
      <c r="EY402" s="109"/>
      <c r="EZ402" s="109"/>
      <c r="FA402" s="109"/>
      <c r="FB402" s="109"/>
      <c r="FC402" s="109"/>
      <c r="FD402" s="109"/>
      <c r="FE402" s="109"/>
      <c r="FF402" s="109"/>
      <c r="FG402" s="109"/>
      <c r="FH402" s="109"/>
      <c r="FI402" s="109"/>
      <c r="FJ402" s="109"/>
      <c r="FK402" s="109"/>
      <c r="FL402" s="109"/>
      <c r="FM402" s="109"/>
      <c r="FN402" s="109"/>
      <c r="FO402" s="109"/>
      <c r="FP402" s="109"/>
      <c r="FQ402" s="109"/>
      <c r="FR402" s="109"/>
      <c r="FS402" s="109"/>
      <c r="FT402" s="109"/>
      <c r="FU402" s="109"/>
      <c r="FV402" s="109"/>
      <c r="FW402" s="109"/>
      <c r="FX402" s="109"/>
      <c r="FY402" s="109"/>
      <c r="FZ402" s="109"/>
      <c r="GA402" s="109"/>
      <c r="GB402" s="109"/>
      <c r="GC402" s="109"/>
      <c r="GD402" s="109"/>
      <c r="GE402" s="109"/>
      <c r="GF402" s="109"/>
      <c r="GG402" s="109"/>
      <c r="GH402" s="109"/>
      <c r="GI402" s="109"/>
      <c r="GJ402" s="109"/>
      <c r="GK402" s="109"/>
      <c r="GL402" s="109"/>
      <c r="GM402" s="109"/>
      <c r="GN402" s="109"/>
      <c r="GO402" s="109"/>
      <c r="GP402" s="109"/>
      <c r="GQ402" s="109"/>
      <c r="GR402" s="109"/>
      <c r="GS402" s="109"/>
      <c r="GT402" s="109"/>
      <c r="GU402" s="109"/>
      <c r="GV402" s="109"/>
      <c r="GW402" s="109"/>
      <c r="GX402" s="109"/>
      <c r="GY402" s="109"/>
      <c r="GZ402" s="109"/>
      <c r="HA402" s="109"/>
      <c r="HB402" s="109"/>
      <c r="HC402" s="109"/>
      <c r="HD402" s="109"/>
      <c r="HE402" s="109"/>
      <c r="HF402" s="109"/>
      <c r="HG402" s="109"/>
      <c r="HH402" s="109"/>
      <c r="HI402" s="109"/>
      <c r="HJ402" s="109"/>
      <c r="HK402" s="109"/>
      <c r="HL402" s="109"/>
      <c r="HM402" s="109"/>
      <c r="HN402" s="109"/>
      <c r="HO402" s="109"/>
      <c r="HP402" s="109"/>
      <c r="HQ402" s="109"/>
      <c r="HR402" s="109"/>
      <c r="HS402" s="109"/>
      <c r="HT402" s="109"/>
      <c r="HU402" s="109"/>
      <c r="HV402" s="109"/>
      <c r="HW402" s="109"/>
      <c r="HX402" s="109"/>
      <c r="HY402" s="109"/>
      <c r="HZ402" s="109"/>
      <c r="IA402" s="109"/>
      <c r="IB402" s="109"/>
      <c r="IC402" s="109"/>
      <c r="ID402" s="109"/>
      <c r="IE402" s="109"/>
      <c r="IF402" s="109"/>
      <c r="IG402" s="109"/>
      <c r="IH402" s="109"/>
      <c r="II402" s="109"/>
      <c r="IJ402" s="109"/>
      <c r="IK402" s="109"/>
      <c r="IL402" s="109"/>
      <c r="IM402" s="109"/>
      <c r="IN402" s="109"/>
      <c r="IO402" s="109"/>
      <c r="IP402" s="109"/>
      <c r="IQ402" s="109"/>
      <c r="IR402" s="109"/>
      <c r="IS402" s="109"/>
      <c r="IT402" s="109"/>
      <c r="IU402" s="109"/>
      <c r="IV402" s="109"/>
    </row>
    <row r="403" spans="1:256" s="107" customFormat="1" x14ac:dyDescent="0.2">
      <c r="A403" s="106"/>
      <c r="B403" s="106"/>
      <c r="E403" s="19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109"/>
      <c r="AR403" s="109"/>
      <c r="AS403" s="109"/>
      <c r="AT403" s="109"/>
      <c r="AU403" s="109"/>
      <c r="AV403" s="109"/>
      <c r="AW403" s="109"/>
      <c r="AX403" s="109"/>
      <c r="AY403" s="109"/>
      <c r="AZ403" s="109"/>
      <c r="BA403" s="109"/>
      <c r="BB403" s="109"/>
      <c r="BC403" s="109"/>
      <c r="BD403" s="109"/>
      <c r="BE403" s="109"/>
      <c r="BF403" s="109"/>
      <c r="BG403" s="109"/>
      <c r="BH403" s="109"/>
      <c r="BI403" s="109"/>
      <c r="BJ403" s="109"/>
      <c r="BK403" s="109"/>
      <c r="BL403" s="109"/>
      <c r="BM403" s="109"/>
      <c r="BN403" s="109"/>
      <c r="BO403" s="109"/>
      <c r="BP403" s="109"/>
      <c r="BQ403" s="109"/>
      <c r="BR403" s="109"/>
      <c r="BS403" s="109"/>
      <c r="BT403" s="109"/>
      <c r="BU403" s="109"/>
      <c r="BV403" s="109"/>
      <c r="BW403" s="109"/>
      <c r="BX403" s="109"/>
      <c r="BY403" s="109"/>
      <c r="BZ403" s="109"/>
      <c r="CA403" s="109"/>
      <c r="CB403" s="109"/>
      <c r="CC403" s="109"/>
      <c r="CD403" s="109"/>
      <c r="CE403" s="109"/>
      <c r="CF403" s="109"/>
      <c r="CG403" s="109"/>
      <c r="CH403" s="109"/>
      <c r="CI403" s="109"/>
      <c r="CJ403" s="109"/>
      <c r="CK403" s="109"/>
      <c r="CL403" s="109"/>
      <c r="CM403" s="109"/>
      <c r="CN403" s="109"/>
      <c r="CO403" s="109"/>
      <c r="CP403" s="109"/>
      <c r="CQ403" s="109"/>
      <c r="CR403" s="109"/>
      <c r="CS403" s="109"/>
      <c r="CT403" s="109"/>
      <c r="CU403" s="109"/>
      <c r="CV403" s="109"/>
      <c r="CW403" s="109"/>
      <c r="CX403" s="109"/>
      <c r="CY403" s="109"/>
      <c r="CZ403" s="109"/>
      <c r="DA403" s="109"/>
      <c r="DB403" s="109"/>
      <c r="DC403" s="109"/>
      <c r="DD403" s="109"/>
      <c r="DE403" s="109"/>
      <c r="DF403" s="109"/>
      <c r="DG403" s="109"/>
      <c r="DH403" s="109"/>
      <c r="DI403" s="109"/>
      <c r="DJ403" s="109"/>
      <c r="DK403" s="109"/>
      <c r="DL403" s="109"/>
      <c r="DM403" s="109"/>
      <c r="DN403" s="109"/>
      <c r="DO403" s="109"/>
      <c r="DP403" s="109"/>
      <c r="DQ403" s="109"/>
      <c r="DR403" s="109"/>
      <c r="DS403" s="109"/>
      <c r="DT403" s="109"/>
      <c r="DU403" s="109"/>
      <c r="DV403" s="109"/>
      <c r="DW403" s="109"/>
      <c r="DX403" s="109"/>
      <c r="DY403" s="109"/>
      <c r="DZ403" s="109"/>
      <c r="EA403" s="109"/>
      <c r="EB403" s="109"/>
      <c r="EC403" s="109"/>
      <c r="ED403" s="109"/>
      <c r="EE403" s="109"/>
      <c r="EF403" s="109"/>
      <c r="EG403" s="109"/>
      <c r="EH403" s="109"/>
      <c r="EI403" s="109"/>
      <c r="EJ403" s="109"/>
      <c r="EK403" s="109"/>
      <c r="EL403" s="109"/>
      <c r="EM403" s="109"/>
      <c r="EN403" s="109"/>
      <c r="EO403" s="109"/>
      <c r="EP403" s="109"/>
      <c r="EQ403" s="109"/>
      <c r="ER403" s="109"/>
      <c r="ES403" s="109"/>
      <c r="ET403" s="109"/>
      <c r="EU403" s="109"/>
      <c r="EV403" s="109"/>
      <c r="EW403" s="109"/>
      <c r="EX403" s="109"/>
      <c r="EY403" s="109"/>
      <c r="EZ403" s="109"/>
      <c r="FA403" s="109"/>
      <c r="FB403" s="109"/>
      <c r="FC403" s="109"/>
      <c r="FD403" s="109"/>
      <c r="FE403" s="109"/>
      <c r="FF403" s="109"/>
      <c r="FG403" s="109"/>
      <c r="FH403" s="109"/>
      <c r="FI403" s="109"/>
      <c r="FJ403" s="109"/>
      <c r="FK403" s="109"/>
      <c r="FL403" s="109"/>
      <c r="FM403" s="109"/>
      <c r="FN403" s="109"/>
      <c r="FO403" s="109"/>
      <c r="FP403" s="109"/>
      <c r="FQ403" s="109"/>
      <c r="FR403" s="109"/>
      <c r="FS403" s="109"/>
      <c r="FT403" s="109"/>
      <c r="FU403" s="109"/>
      <c r="FV403" s="109"/>
      <c r="FW403" s="109"/>
      <c r="FX403" s="109"/>
      <c r="FY403" s="109"/>
      <c r="FZ403" s="109"/>
      <c r="GA403" s="109"/>
      <c r="GB403" s="109"/>
      <c r="GC403" s="109"/>
      <c r="GD403" s="109"/>
      <c r="GE403" s="109"/>
      <c r="GF403" s="109"/>
      <c r="GG403" s="109"/>
      <c r="GH403" s="109"/>
      <c r="GI403" s="109"/>
      <c r="GJ403" s="109"/>
      <c r="GK403" s="109"/>
      <c r="GL403" s="109"/>
      <c r="GM403" s="109"/>
      <c r="GN403" s="109"/>
      <c r="GO403" s="109"/>
      <c r="GP403" s="109"/>
      <c r="GQ403" s="109"/>
      <c r="GR403" s="109"/>
      <c r="GS403" s="109"/>
      <c r="GT403" s="109"/>
      <c r="GU403" s="109"/>
      <c r="GV403" s="109"/>
      <c r="GW403" s="109"/>
      <c r="GX403" s="109"/>
      <c r="GY403" s="109"/>
      <c r="GZ403" s="109"/>
      <c r="HA403" s="109"/>
      <c r="HB403" s="109"/>
      <c r="HC403" s="109"/>
      <c r="HD403" s="109"/>
      <c r="HE403" s="109"/>
      <c r="HF403" s="109"/>
      <c r="HG403" s="109"/>
      <c r="HH403" s="109"/>
      <c r="HI403" s="109"/>
      <c r="HJ403" s="109"/>
      <c r="HK403" s="109"/>
      <c r="HL403" s="109"/>
      <c r="HM403" s="109"/>
      <c r="HN403" s="109"/>
      <c r="HO403" s="109"/>
      <c r="HP403" s="109"/>
      <c r="HQ403" s="109"/>
      <c r="HR403" s="109"/>
      <c r="HS403" s="109"/>
      <c r="HT403" s="109"/>
      <c r="HU403" s="109"/>
      <c r="HV403" s="109"/>
      <c r="HW403" s="109"/>
      <c r="HX403" s="109"/>
      <c r="HY403" s="109"/>
      <c r="HZ403" s="109"/>
      <c r="IA403" s="109"/>
      <c r="IB403" s="109"/>
      <c r="IC403" s="109"/>
      <c r="ID403" s="109"/>
      <c r="IE403" s="109"/>
      <c r="IF403" s="109"/>
      <c r="IG403" s="109"/>
      <c r="IH403" s="109"/>
      <c r="II403" s="109"/>
      <c r="IJ403" s="109"/>
      <c r="IK403" s="109"/>
      <c r="IL403" s="109"/>
      <c r="IM403" s="109"/>
      <c r="IN403" s="109"/>
      <c r="IO403" s="109"/>
      <c r="IP403" s="109"/>
      <c r="IQ403" s="109"/>
      <c r="IR403" s="109"/>
      <c r="IS403" s="109"/>
      <c r="IT403" s="109"/>
      <c r="IU403" s="109"/>
      <c r="IV403" s="109"/>
    </row>
    <row r="404" spans="1:256" s="107" customFormat="1" x14ac:dyDescent="0.2">
      <c r="A404" s="106"/>
      <c r="B404" s="106"/>
      <c r="E404" s="19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09"/>
      <c r="AL404" s="109"/>
      <c r="AM404" s="109"/>
      <c r="AN404" s="109"/>
      <c r="AO404" s="109"/>
      <c r="AP404" s="109"/>
      <c r="AQ404" s="109"/>
      <c r="AR404" s="109"/>
      <c r="AS404" s="109"/>
      <c r="AT404" s="109"/>
      <c r="AU404" s="109"/>
      <c r="AV404" s="109"/>
      <c r="AW404" s="109"/>
      <c r="AX404" s="109"/>
      <c r="AY404" s="109"/>
      <c r="AZ404" s="109"/>
      <c r="BA404" s="109"/>
      <c r="BB404" s="109"/>
      <c r="BC404" s="109"/>
      <c r="BD404" s="109"/>
      <c r="BE404" s="109"/>
      <c r="BF404" s="109"/>
      <c r="BG404" s="109"/>
      <c r="BH404" s="109"/>
      <c r="BI404" s="109"/>
      <c r="BJ404" s="109"/>
      <c r="BK404" s="109"/>
      <c r="BL404" s="109"/>
      <c r="BM404" s="109"/>
      <c r="BN404" s="109"/>
      <c r="BO404" s="109"/>
      <c r="BP404" s="109"/>
      <c r="BQ404" s="109"/>
      <c r="BR404" s="109"/>
      <c r="BS404" s="109"/>
      <c r="BT404" s="109"/>
      <c r="BU404" s="109"/>
      <c r="BV404" s="109"/>
      <c r="BW404" s="109"/>
      <c r="BX404" s="109"/>
      <c r="BY404" s="109"/>
      <c r="BZ404" s="109"/>
      <c r="CA404" s="109"/>
      <c r="CB404" s="109"/>
      <c r="CC404" s="109"/>
      <c r="CD404" s="109"/>
      <c r="CE404" s="109"/>
      <c r="CF404" s="109"/>
      <c r="CG404" s="109"/>
      <c r="CH404" s="109"/>
      <c r="CI404" s="109"/>
      <c r="CJ404" s="109"/>
      <c r="CK404" s="109"/>
      <c r="CL404" s="109"/>
      <c r="CM404" s="109"/>
      <c r="CN404" s="109"/>
      <c r="CO404" s="109"/>
      <c r="CP404" s="109"/>
      <c r="CQ404" s="109"/>
      <c r="CR404" s="109"/>
      <c r="CS404" s="109"/>
      <c r="CT404" s="109"/>
      <c r="CU404" s="109"/>
      <c r="CV404" s="109"/>
      <c r="CW404" s="109"/>
      <c r="CX404" s="109"/>
      <c r="CY404" s="109"/>
      <c r="CZ404" s="109"/>
      <c r="DA404" s="109"/>
      <c r="DB404" s="109"/>
      <c r="DC404" s="109"/>
      <c r="DD404" s="109"/>
      <c r="DE404" s="109"/>
      <c r="DF404" s="109"/>
      <c r="DG404" s="109"/>
      <c r="DH404" s="109"/>
      <c r="DI404" s="109"/>
      <c r="DJ404" s="109"/>
      <c r="DK404" s="109"/>
      <c r="DL404" s="109"/>
      <c r="DM404" s="109"/>
      <c r="DN404" s="109"/>
      <c r="DO404" s="109"/>
      <c r="DP404" s="109"/>
      <c r="DQ404" s="109"/>
      <c r="DR404" s="109"/>
      <c r="DS404" s="109"/>
      <c r="DT404" s="109"/>
      <c r="DU404" s="109"/>
      <c r="DV404" s="109"/>
      <c r="DW404" s="109"/>
      <c r="DX404" s="109"/>
      <c r="DY404" s="109"/>
      <c r="DZ404" s="109"/>
      <c r="EA404" s="109"/>
      <c r="EB404" s="109"/>
      <c r="EC404" s="109"/>
      <c r="ED404" s="109"/>
      <c r="EE404" s="109"/>
      <c r="EF404" s="109"/>
      <c r="EG404" s="109"/>
      <c r="EH404" s="109"/>
      <c r="EI404" s="109"/>
      <c r="EJ404" s="109"/>
      <c r="EK404" s="109"/>
      <c r="EL404" s="109"/>
      <c r="EM404" s="109"/>
      <c r="EN404" s="109"/>
      <c r="EO404" s="109"/>
      <c r="EP404" s="109"/>
      <c r="EQ404" s="109"/>
      <c r="ER404" s="109"/>
      <c r="ES404" s="109"/>
      <c r="ET404" s="109"/>
      <c r="EU404" s="109"/>
      <c r="EV404" s="109"/>
      <c r="EW404" s="109"/>
      <c r="EX404" s="109"/>
      <c r="EY404" s="109"/>
      <c r="EZ404" s="109"/>
      <c r="FA404" s="109"/>
      <c r="FB404" s="109"/>
      <c r="FC404" s="109"/>
      <c r="FD404" s="109"/>
      <c r="FE404" s="109"/>
      <c r="FF404" s="109"/>
      <c r="FG404" s="109"/>
      <c r="FH404" s="109"/>
      <c r="FI404" s="109"/>
      <c r="FJ404" s="109"/>
      <c r="FK404" s="109"/>
      <c r="FL404" s="109"/>
      <c r="FM404" s="109"/>
      <c r="FN404" s="109"/>
      <c r="FO404" s="109"/>
      <c r="FP404" s="109"/>
      <c r="FQ404" s="109"/>
      <c r="FR404" s="109"/>
      <c r="FS404" s="109"/>
      <c r="FT404" s="109"/>
      <c r="FU404" s="109"/>
      <c r="FV404" s="109"/>
      <c r="FW404" s="109"/>
      <c r="FX404" s="109"/>
      <c r="FY404" s="109"/>
      <c r="FZ404" s="109"/>
      <c r="GA404" s="109"/>
      <c r="GB404" s="109"/>
      <c r="GC404" s="109"/>
      <c r="GD404" s="109"/>
      <c r="GE404" s="109"/>
      <c r="GF404" s="109"/>
      <c r="GG404" s="109"/>
      <c r="GH404" s="109"/>
      <c r="GI404" s="109"/>
      <c r="GJ404" s="109"/>
      <c r="GK404" s="109"/>
      <c r="GL404" s="109"/>
      <c r="GM404" s="109"/>
      <c r="GN404" s="109"/>
      <c r="GO404" s="109"/>
      <c r="GP404" s="109"/>
      <c r="GQ404" s="109"/>
      <c r="GR404" s="109"/>
      <c r="GS404" s="109"/>
      <c r="GT404" s="109"/>
      <c r="GU404" s="109"/>
      <c r="GV404" s="109"/>
      <c r="GW404" s="109"/>
      <c r="GX404" s="109"/>
      <c r="GY404" s="109"/>
      <c r="GZ404" s="109"/>
      <c r="HA404" s="109"/>
      <c r="HB404" s="109"/>
      <c r="HC404" s="109"/>
      <c r="HD404" s="109"/>
      <c r="HE404" s="109"/>
      <c r="HF404" s="109"/>
      <c r="HG404" s="109"/>
      <c r="HH404" s="109"/>
      <c r="HI404" s="109"/>
      <c r="HJ404" s="109"/>
      <c r="HK404" s="109"/>
      <c r="HL404" s="109"/>
      <c r="HM404" s="109"/>
      <c r="HN404" s="109"/>
      <c r="HO404" s="109"/>
      <c r="HP404" s="109"/>
      <c r="HQ404" s="109"/>
      <c r="HR404" s="109"/>
      <c r="HS404" s="109"/>
      <c r="HT404" s="109"/>
      <c r="HU404" s="109"/>
      <c r="HV404" s="109"/>
      <c r="HW404" s="109"/>
      <c r="HX404" s="109"/>
      <c r="HY404" s="109"/>
      <c r="HZ404" s="109"/>
      <c r="IA404" s="109"/>
      <c r="IB404" s="109"/>
      <c r="IC404" s="109"/>
      <c r="ID404" s="109"/>
      <c r="IE404" s="109"/>
      <c r="IF404" s="109"/>
      <c r="IG404" s="109"/>
      <c r="IH404" s="109"/>
      <c r="II404" s="109"/>
      <c r="IJ404" s="109"/>
      <c r="IK404" s="109"/>
      <c r="IL404" s="109"/>
      <c r="IM404" s="109"/>
      <c r="IN404" s="109"/>
      <c r="IO404" s="109"/>
      <c r="IP404" s="109"/>
      <c r="IQ404" s="109"/>
      <c r="IR404" s="109"/>
      <c r="IS404" s="109"/>
      <c r="IT404" s="109"/>
      <c r="IU404" s="109"/>
      <c r="IV404" s="109"/>
    </row>
    <row r="405" spans="1:256" s="107" customFormat="1" x14ac:dyDescent="0.2">
      <c r="A405" s="106"/>
      <c r="B405" s="106"/>
      <c r="E405" s="19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09"/>
      <c r="AL405" s="109"/>
      <c r="AM405" s="109"/>
      <c r="AN405" s="109"/>
      <c r="AO405" s="109"/>
      <c r="AP405" s="109"/>
      <c r="AQ405" s="109"/>
      <c r="AR405" s="109"/>
      <c r="AS405" s="109"/>
      <c r="AT405" s="109"/>
      <c r="AU405" s="109"/>
      <c r="AV405" s="109"/>
      <c r="AW405" s="109"/>
      <c r="AX405" s="109"/>
      <c r="AY405" s="109"/>
      <c r="AZ405" s="109"/>
      <c r="BA405" s="109"/>
      <c r="BB405" s="109"/>
      <c r="BC405" s="109"/>
      <c r="BD405" s="109"/>
      <c r="BE405" s="109"/>
      <c r="BF405" s="109"/>
      <c r="BG405" s="109"/>
      <c r="BH405" s="109"/>
      <c r="BI405" s="109"/>
      <c r="BJ405" s="109"/>
      <c r="BK405" s="109"/>
      <c r="BL405" s="109"/>
      <c r="BM405" s="109"/>
      <c r="BN405" s="109"/>
      <c r="BO405" s="109"/>
      <c r="BP405" s="109"/>
      <c r="BQ405" s="109"/>
      <c r="BR405" s="109"/>
      <c r="BS405" s="109"/>
      <c r="BT405" s="109"/>
      <c r="BU405" s="109"/>
      <c r="BV405" s="109"/>
      <c r="BW405" s="109"/>
      <c r="BX405" s="109"/>
      <c r="BY405" s="109"/>
      <c r="BZ405" s="109"/>
      <c r="CA405" s="109"/>
      <c r="CB405" s="109"/>
      <c r="CC405" s="109"/>
      <c r="CD405" s="109"/>
      <c r="CE405" s="109"/>
      <c r="CF405" s="109"/>
      <c r="CG405" s="109"/>
      <c r="CH405" s="109"/>
      <c r="CI405" s="109"/>
      <c r="CJ405" s="109"/>
      <c r="CK405" s="109"/>
      <c r="CL405" s="109"/>
      <c r="CM405" s="109"/>
      <c r="CN405" s="109"/>
      <c r="CO405" s="109"/>
      <c r="CP405" s="109"/>
      <c r="CQ405" s="109"/>
      <c r="CR405" s="109"/>
      <c r="CS405" s="109"/>
      <c r="CT405" s="109"/>
      <c r="CU405" s="109"/>
      <c r="CV405" s="109"/>
      <c r="CW405" s="109"/>
      <c r="CX405" s="109"/>
      <c r="CY405" s="109"/>
      <c r="CZ405" s="109"/>
      <c r="DA405" s="109"/>
      <c r="DB405" s="109"/>
      <c r="DC405" s="109"/>
      <c r="DD405" s="109"/>
      <c r="DE405" s="109"/>
      <c r="DF405" s="109"/>
      <c r="DG405" s="109"/>
      <c r="DH405" s="109"/>
      <c r="DI405" s="109"/>
      <c r="DJ405" s="109"/>
      <c r="DK405" s="109"/>
      <c r="DL405" s="109"/>
      <c r="DM405" s="109"/>
      <c r="DN405" s="109"/>
      <c r="DO405" s="109"/>
      <c r="DP405" s="109"/>
      <c r="DQ405" s="109"/>
      <c r="DR405" s="109"/>
      <c r="DS405" s="109"/>
      <c r="DT405" s="109"/>
      <c r="DU405" s="109"/>
      <c r="DV405" s="109"/>
      <c r="DW405" s="109"/>
      <c r="DX405" s="109"/>
      <c r="DY405" s="109"/>
      <c r="DZ405" s="109"/>
      <c r="EA405" s="109"/>
      <c r="EB405" s="109"/>
      <c r="EC405" s="109"/>
      <c r="ED405" s="109"/>
      <c r="EE405" s="109"/>
      <c r="EF405" s="109"/>
      <c r="EG405" s="109"/>
      <c r="EH405" s="109"/>
      <c r="EI405" s="109"/>
      <c r="EJ405" s="109"/>
      <c r="EK405" s="109"/>
      <c r="EL405" s="109"/>
      <c r="EM405" s="109"/>
      <c r="EN405" s="109"/>
      <c r="EO405" s="109"/>
      <c r="EP405" s="109"/>
      <c r="EQ405" s="109"/>
      <c r="ER405" s="109"/>
      <c r="ES405" s="109"/>
      <c r="ET405" s="109"/>
      <c r="EU405" s="109"/>
      <c r="EV405" s="109"/>
      <c r="EW405" s="109"/>
      <c r="EX405" s="109"/>
      <c r="EY405" s="109"/>
      <c r="EZ405" s="109"/>
      <c r="FA405" s="109"/>
      <c r="FB405" s="109"/>
      <c r="FC405" s="109"/>
      <c r="FD405" s="109"/>
      <c r="FE405" s="109"/>
      <c r="FF405" s="109"/>
      <c r="FG405" s="109"/>
      <c r="FH405" s="109"/>
      <c r="FI405" s="109"/>
      <c r="FJ405" s="109"/>
      <c r="FK405" s="109"/>
      <c r="FL405" s="109"/>
      <c r="FM405" s="109"/>
      <c r="FN405" s="109"/>
      <c r="FO405" s="109"/>
      <c r="FP405" s="109"/>
      <c r="FQ405" s="109"/>
      <c r="FR405" s="109"/>
      <c r="FS405" s="109"/>
      <c r="FT405" s="109"/>
      <c r="FU405" s="109"/>
      <c r="FV405" s="109"/>
      <c r="FW405" s="109"/>
      <c r="FX405" s="109"/>
      <c r="FY405" s="109"/>
      <c r="FZ405" s="109"/>
      <c r="GA405" s="109"/>
      <c r="GB405" s="109"/>
      <c r="GC405" s="109"/>
      <c r="GD405" s="109"/>
      <c r="GE405" s="109"/>
      <c r="GF405" s="109"/>
      <c r="GG405" s="109"/>
      <c r="GH405" s="109"/>
      <c r="GI405" s="109"/>
      <c r="GJ405" s="109"/>
      <c r="GK405" s="109"/>
      <c r="GL405" s="109"/>
      <c r="GM405" s="109"/>
      <c r="GN405" s="109"/>
      <c r="GO405" s="109"/>
      <c r="GP405" s="109"/>
      <c r="GQ405" s="109"/>
      <c r="GR405" s="109"/>
      <c r="GS405" s="109"/>
      <c r="GT405" s="109"/>
      <c r="GU405" s="109"/>
      <c r="GV405" s="109"/>
      <c r="GW405" s="109"/>
      <c r="GX405" s="109"/>
      <c r="GY405" s="109"/>
      <c r="GZ405" s="109"/>
      <c r="HA405" s="109"/>
      <c r="HB405" s="109"/>
      <c r="HC405" s="109"/>
      <c r="HD405" s="109"/>
      <c r="HE405" s="109"/>
      <c r="HF405" s="109"/>
      <c r="HG405" s="109"/>
      <c r="HH405" s="109"/>
      <c r="HI405" s="109"/>
      <c r="HJ405" s="109"/>
      <c r="HK405" s="109"/>
      <c r="HL405" s="109"/>
      <c r="HM405" s="109"/>
      <c r="HN405" s="109"/>
      <c r="HO405" s="109"/>
      <c r="HP405" s="109"/>
      <c r="HQ405" s="109"/>
      <c r="HR405" s="109"/>
      <c r="HS405" s="109"/>
      <c r="HT405" s="109"/>
      <c r="HU405" s="109"/>
      <c r="HV405" s="109"/>
      <c r="HW405" s="109"/>
      <c r="HX405" s="109"/>
      <c r="HY405" s="109"/>
      <c r="HZ405" s="109"/>
      <c r="IA405" s="109"/>
      <c r="IB405" s="109"/>
      <c r="IC405" s="109"/>
      <c r="ID405" s="109"/>
      <c r="IE405" s="109"/>
      <c r="IF405" s="109"/>
      <c r="IG405" s="109"/>
      <c r="IH405" s="109"/>
      <c r="II405" s="109"/>
      <c r="IJ405" s="109"/>
      <c r="IK405" s="109"/>
      <c r="IL405" s="109"/>
      <c r="IM405" s="109"/>
      <c r="IN405" s="109"/>
      <c r="IO405" s="109"/>
      <c r="IP405" s="109"/>
      <c r="IQ405" s="109"/>
      <c r="IR405" s="109"/>
      <c r="IS405" s="109"/>
      <c r="IT405" s="109"/>
      <c r="IU405" s="109"/>
      <c r="IV405" s="109"/>
    </row>
    <row r="406" spans="1:256" s="107" customFormat="1" x14ac:dyDescent="0.2">
      <c r="A406" s="106"/>
      <c r="B406" s="106"/>
      <c r="E406" s="19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09"/>
      <c r="AL406" s="109"/>
      <c r="AM406" s="109"/>
      <c r="AN406" s="109"/>
      <c r="AO406" s="109"/>
      <c r="AP406" s="109"/>
      <c r="AQ406" s="109"/>
      <c r="AR406" s="109"/>
      <c r="AS406" s="109"/>
      <c r="AT406" s="109"/>
      <c r="AU406" s="109"/>
      <c r="AV406" s="109"/>
      <c r="AW406" s="109"/>
      <c r="AX406" s="109"/>
      <c r="AY406" s="109"/>
      <c r="AZ406" s="109"/>
      <c r="BA406" s="109"/>
      <c r="BB406" s="109"/>
      <c r="BC406" s="109"/>
      <c r="BD406" s="109"/>
      <c r="BE406" s="109"/>
      <c r="BF406" s="109"/>
      <c r="BG406" s="109"/>
      <c r="BH406" s="109"/>
      <c r="BI406" s="109"/>
      <c r="BJ406" s="109"/>
      <c r="BK406" s="109"/>
      <c r="BL406" s="109"/>
      <c r="BM406" s="109"/>
      <c r="BN406" s="109"/>
      <c r="BO406" s="109"/>
      <c r="BP406" s="109"/>
      <c r="BQ406" s="109"/>
      <c r="BR406" s="109"/>
      <c r="BS406" s="109"/>
      <c r="BT406" s="109"/>
      <c r="BU406" s="109"/>
      <c r="BV406" s="109"/>
      <c r="BW406" s="109"/>
      <c r="BX406" s="109"/>
      <c r="BY406" s="109"/>
      <c r="BZ406" s="109"/>
      <c r="CA406" s="109"/>
      <c r="CB406" s="109"/>
      <c r="CC406" s="109"/>
      <c r="CD406" s="109"/>
      <c r="CE406" s="109"/>
      <c r="CF406" s="109"/>
      <c r="CG406" s="109"/>
      <c r="CH406" s="109"/>
      <c r="CI406" s="109"/>
      <c r="CJ406" s="109"/>
      <c r="CK406" s="109"/>
      <c r="CL406" s="109"/>
      <c r="CM406" s="109"/>
      <c r="CN406" s="109"/>
      <c r="CO406" s="109"/>
      <c r="CP406" s="109"/>
      <c r="CQ406" s="109"/>
      <c r="CR406" s="109"/>
      <c r="CS406" s="109"/>
      <c r="CT406" s="109"/>
      <c r="CU406" s="109"/>
      <c r="CV406" s="109"/>
      <c r="CW406" s="109"/>
      <c r="CX406" s="109"/>
      <c r="CY406" s="109"/>
      <c r="CZ406" s="109"/>
      <c r="DA406" s="109"/>
      <c r="DB406" s="109"/>
      <c r="DC406" s="109"/>
      <c r="DD406" s="109"/>
      <c r="DE406" s="109"/>
      <c r="DF406" s="109"/>
      <c r="DG406" s="109"/>
      <c r="DH406" s="109"/>
      <c r="DI406" s="109"/>
      <c r="DJ406" s="109"/>
      <c r="DK406" s="109"/>
      <c r="DL406" s="109"/>
      <c r="DM406" s="109"/>
      <c r="DN406" s="109"/>
      <c r="DO406" s="109"/>
      <c r="DP406" s="109"/>
      <c r="DQ406" s="109"/>
      <c r="DR406" s="109"/>
      <c r="DS406" s="109"/>
      <c r="DT406" s="109"/>
      <c r="DU406" s="109"/>
      <c r="DV406" s="109"/>
      <c r="DW406" s="109"/>
      <c r="DX406" s="109"/>
      <c r="DY406" s="109"/>
      <c r="DZ406" s="109"/>
      <c r="EA406" s="109"/>
      <c r="EB406" s="109"/>
      <c r="EC406" s="109"/>
      <c r="ED406" s="109"/>
      <c r="EE406" s="109"/>
      <c r="EF406" s="109"/>
      <c r="EG406" s="109"/>
      <c r="EH406" s="109"/>
      <c r="EI406" s="109"/>
      <c r="EJ406" s="109"/>
      <c r="EK406" s="109"/>
      <c r="EL406" s="109"/>
      <c r="EM406" s="109"/>
      <c r="EN406" s="109"/>
      <c r="EO406" s="109"/>
      <c r="EP406" s="109"/>
      <c r="EQ406" s="109"/>
      <c r="ER406" s="109"/>
      <c r="ES406" s="109"/>
      <c r="ET406" s="109"/>
      <c r="EU406" s="109"/>
      <c r="EV406" s="109"/>
      <c r="EW406" s="109"/>
      <c r="EX406" s="109"/>
      <c r="EY406" s="109"/>
      <c r="EZ406" s="109"/>
      <c r="FA406" s="109"/>
      <c r="FB406" s="109"/>
      <c r="FC406" s="109"/>
      <c r="FD406" s="109"/>
      <c r="FE406" s="109"/>
      <c r="FF406" s="109"/>
      <c r="FG406" s="109"/>
      <c r="FH406" s="109"/>
      <c r="FI406" s="109"/>
      <c r="FJ406" s="109"/>
      <c r="FK406" s="109"/>
      <c r="FL406" s="109"/>
      <c r="FM406" s="109"/>
      <c r="FN406" s="109"/>
      <c r="FO406" s="109"/>
      <c r="FP406" s="109"/>
      <c r="FQ406" s="109"/>
      <c r="FR406" s="109"/>
      <c r="FS406" s="109"/>
      <c r="FT406" s="109"/>
      <c r="FU406" s="109"/>
      <c r="FV406" s="109"/>
      <c r="FW406" s="109"/>
      <c r="FX406" s="109"/>
      <c r="FY406" s="109"/>
      <c r="FZ406" s="109"/>
      <c r="GA406" s="109"/>
      <c r="GB406" s="109"/>
      <c r="GC406" s="109"/>
      <c r="GD406" s="109"/>
      <c r="GE406" s="109"/>
      <c r="GF406" s="109"/>
      <c r="GG406" s="109"/>
      <c r="GH406" s="109"/>
      <c r="GI406" s="109"/>
      <c r="GJ406" s="109"/>
      <c r="GK406" s="109"/>
      <c r="GL406" s="109"/>
      <c r="GM406" s="109"/>
      <c r="GN406" s="109"/>
      <c r="GO406" s="109"/>
      <c r="GP406" s="109"/>
      <c r="GQ406" s="109"/>
      <c r="GR406" s="109"/>
      <c r="GS406" s="109"/>
      <c r="GT406" s="109"/>
      <c r="GU406" s="109"/>
      <c r="GV406" s="109"/>
      <c r="GW406" s="109"/>
      <c r="GX406" s="109"/>
      <c r="GY406" s="109"/>
      <c r="GZ406" s="109"/>
      <c r="HA406" s="109"/>
      <c r="HB406" s="109"/>
      <c r="HC406" s="109"/>
      <c r="HD406" s="109"/>
      <c r="HE406" s="109"/>
      <c r="HF406" s="109"/>
      <c r="HG406" s="109"/>
      <c r="HH406" s="109"/>
      <c r="HI406" s="109"/>
      <c r="HJ406" s="109"/>
      <c r="HK406" s="109"/>
      <c r="HL406" s="109"/>
      <c r="HM406" s="109"/>
      <c r="HN406" s="109"/>
      <c r="HO406" s="109"/>
      <c r="HP406" s="109"/>
      <c r="HQ406" s="109"/>
      <c r="HR406" s="109"/>
      <c r="HS406" s="109"/>
      <c r="HT406" s="109"/>
      <c r="HU406" s="109"/>
      <c r="HV406" s="109"/>
      <c r="HW406" s="109"/>
      <c r="HX406" s="109"/>
      <c r="HY406" s="109"/>
      <c r="HZ406" s="109"/>
      <c r="IA406" s="109"/>
      <c r="IB406" s="109"/>
      <c r="IC406" s="109"/>
      <c r="ID406" s="109"/>
      <c r="IE406" s="109"/>
      <c r="IF406" s="109"/>
      <c r="IG406" s="109"/>
      <c r="IH406" s="109"/>
      <c r="II406" s="109"/>
      <c r="IJ406" s="109"/>
      <c r="IK406" s="109"/>
      <c r="IL406" s="109"/>
      <c r="IM406" s="109"/>
      <c r="IN406" s="109"/>
      <c r="IO406" s="109"/>
      <c r="IP406" s="109"/>
      <c r="IQ406" s="109"/>
      <c r="IR406" s="109"/>
      <c r="IS406" s="109"/>
      <c r="IT406" s="109"/>
      <c r="IU406" s="109"/>
      <c r="IV406" s="109"/>
    </row>
    <row r="407" spans="1:256" s="107" customFormat="1" x14ac:dyDescent="0.2">
      <c r="A407" s="106"/>
      <c r="B407" s="106"/>
      <c r="E407" s="19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c r="BA407" s="109"/>
      <c r="BB407" s="109"/>
      <c r="BC407" s="109"/>
      <c r="BD407" s="109"/>
      <c r="BE407" s="109"/>
      <c r="BF407" s="109"/>
      <c r="BG407" s="109"/>
      <c r="BH407" s="109"/>
      <c r="BI407" s="109"/>
      <c r="BJ407" s="109"/>
      <c r="BK407" s="109"/>
      <c r="BL407" s="109"/>
      <c r="BM407" s="109"/>
      <c r="BN407" s="109"/>
      <c r="BO407" s="109"/>
      <c r="BP407" s="109"/>
      <c r="BQ407" s="109"/>
      <c r="BR407" s="109"/>
      <c r="BS407" s="109"/>
      <c r="BT407" s="109"/>
      <c r="BU407" s="109"/>
      <c r="BV407" s="109"/>
      <c r="BW407" s="109"/>
      <c r="BX407" s="109"/>
      <c r="BY407" s="109"/>
      <c r="BZ407" s="109"/>
      <c r="CA407" s="109"/>
      <c r="CB407" s="109"/>
      <c r="CC407" s="109"/>
      <c r="CD407" s="109"/>
      <c r="CE407" s="109"/>
      <c r="CF407" s="109"/>
      <c r="CG407" s="109"/>
      <c r="CH407" s="109"/>
      <c r="CI407" s="109"/>
      <c r="CJ407" s="109"/>
      <c r="CK407" s="109"/>
      <c r="CL407" s="109"/>
      <c r="CM407" s="109"/>
      <c r="CN407" s="109"/>
      <c r="CO407" s="109"/>
      <c r="CP407" s="109"/>
      <c r="CQ407" s="109"/>
      <c r="CR407" s="109"/>
      <c r="CS407" s="109"/>
      <c r="CT407" s="109"/>
      <c r="CU407" s="109"/>
      <c r="CV407" s="109"/>
      <c r="CW407" s="109"/>
      <c r="CX407" s="109"/>
      <c r="CY407" s="109"/>
      <c r="CZ407" s="109"/>
      <c r="DA407" s="109"/>
      <c r="DB407" s="109"/>
      <c r="DC407" s="109"/>
      <c r="DD407" s="109"/>
      <c r="DE407" s="109"/>
      <c r="DF407" s="109"/>
      <c r="DG407" s="109"/>
      <c r="DH407" s="109"/>
      <c r="DI407" s="109"/>
      <c r="DJ407" s="109"/>
      <c r="DK407" s="109"/>
      <c r="DL407" s="109"/>
      <c r="DM407" s="109"/>
      <c r="DN407" s="109"/>
      <c r="DO407" s="109"/>
      <c r="DP407" s="109"/>
      <c r="DQ407" s="109"/>
      <c r="DR407" s="109"/>
      <c r="DS407" s="109"/>
      <c r="DT407" s="109"/>
      <c r="DU407" s="109"/>
      <c r="DV407" s="109"/>
      <c r="DW407" s="109"/>
      <c r="DX407" s="109"/>
      <c r="DY407" s="109"/>
      <c r="DZ407" s="109"/>
      <c r="EA407" s="109"/>
      <c r="EB407" s="109"/>
      <c r="EC407" s="109"/>
      <c r="ED407" s="109"/>
      <c r="EE407" s="109"/>
      <c r="EF407" s="109"/>
      <c r="EG407" s="109"/>
      <c r="EH407" s="109"/>
      <c r="EI407" s="109"/>
      <c r="EJ407" s="109"/>
      <c r="EK407" s="109"/>
      <c r="EL407" s="109"/>
      <c r="EM407" s="109"/>
      <c r="EN407" s="109"/>
      <c r="EO407" s="109"/>
      <c r="EP407" s="109"/>
      <c r="EQ407" s="109"/>
      <c r="ER407" s="109"/>
      <c r="ES407" s="109"/>
      <c r="ET407" s="109"/>
      <c r="EU407" s="109"/>
      <c r="EV407" s="109"/>
      <c r="EW407" s="109"/>
      <c r="EX407" s="109"/>
      <c r="EY407" s="109"/>
      <c r="EZ407" s="109"/>
      <c r="FA407" s="109"/>
      <c r="FB407" s="109"/>
      <c r="FC407" s="109"/>
      <c r="FD407" s="109"/>
      <c r="FE407" s="109"/>
      <c r="FF407" s="109"/>
      <c r="FG407" s="109"/>
      <c r="FH407" s="109"/>
      <c r="FI407" s="109"/>
      <c r="FJ407" s="109"/>
      <c r="FK407" s="109"/>
      <c r="FL407" s="109"/>
      <c r="FM407" s="109"/>
      <c r="FN407" s="109"/>
      <c r="FO407" s="109"/>
      <c r="FP407" s="109"/>
      <c r="FQ407" s="109"/>
      <c r="FR407" s="109"/>
      <c r="FS407" s="109"/>
      <c r="FT407" s="109"/>
      <c r="FU407" s="109"/>
      <c r="FV407" s="109"/>
      <c r="FW407" s="109"/>
      <c r="FX407" s="109"/>
      <c r="FY407" s="109"/>
      <c r="FZ407" s="109"/>
      <c r="GA407" s="109"/>
      <c r="GB407" s="109"/>
      <c r="GC407" s="109"/>
      <c r="GD407" s="109"/>
      <c r="GE407" s="109"/>
      <c r="GF407" s="109"/>
      <c r="GG407" s="109"/>
      <c r="GH407" s="109"/>
      <c r="GI407" s="109"/>
      <c r="GJ407" s="109"/>
      <c r="GK407" s="109"/>
      <c r="GL407" s="109"/>
      <c r="GM407" s="109"/>
      <c r="GN407" s="109"/>
      <c r="GO407" s="109"/>
      <c r="GP407" s="109"/>
      <c r="GQ407" s="109"/>
      <c r="GR407" s="109"/>
      <c r="GS407" s="109"/>
      <c r="GT407" s="109"/>
      <c r="GU407" s="109"/>
      <c r="GV407" s="109"/>
      <c r="GW407" s="109"/>
      <c r="GX407" s="109"/>
      <c r="GY407" s="109"/>
      <c r="GZ407" s="109"/>
      <c r="HA407" s="109"/>
      <c r="HB407" s="109"/>
      <c r="HC407" s="109"/>
      <c r="HD407" s="109"/>
      <c r="HE407" s="109"/>
      <c r="HF407" s="109"/>
      <c r="HG407" s="109"/>
      <c r="HH407" s="109"/>
      <c r="HI407" s="109"/>
      <c r="HJ407" s="109"/>
      <c r="HK407" s="109"/>
      <c r="HL407" s="109"/>
      <c r="HM407" s="109"/>
      <c r="HN407" s="109"/>
      <c r="HO407" s="109"/>
      <c r="HP407" s="109"/>
      <c r="HQ407" s="109"/>
      <c r="HR407" s="109"/>
      <c r="HS407" s="109"/>
      <c r="HT407" s="109"/>
      <c r="HU407" s="109"/>
      <c r="HV407" s="109"/>
      <c r="HW407" s="109"/>
      <c r="HX407" s="109"/>
      <c r="HY407" s="109"/>
      <c r="HZ407" s="109"/>
      <c r="IA407" s="109"/>
      <c r="IB407" s="109"/>
      <c r="IC407" s="109"/>
      <c r="ID407" s="109"/>
      <c r="IE407" s="109"/>
      <c r="IF407" s="109"/>
      <c r="IG407" s="109"/>
      <c r="IH407" s="109"/>
      <c r="II407" s="109"/>
      <c r="IJ407" s="109"/>
      <c r="IK407" s="109"/>
      <c r="IL407" s="109"/>
      <c r="IM407" s="109"/>
      <c r="IN407" s="109"/>
      <c r="IO407" s="109"/>
      <c r="IP407" s="109"/>
      <c r="IQ407" s="109"/>
      <c r="IR407" s="109"/>
      <c r="IS407" s="109"/>
      <c r="IT407" s="109"/>
      <c r="IU407" s="109"/>
      <c r="IV407" s="109"/>
    </row>
    <row r="408" spans="1:256" s="107" customFormat="1" x14ac:dyDescent="0.2">
      <c r="A408" s="106"/>
      <c r="B408" s="106"/>
      <c r="E408" s="19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09"/>
      <c r="AL408" s="109"/>
      <c r="AM408" s="109"/>
      <c r="AN408" s="109"/>
      <c r="AO408" s="109"/>
      <c r="AP408" s="109"/>
      <c r="AQ408" s="109"/>
      <c r="AR408" s="109"/>
      <c r="AS408" s="109"/>
      <c r="AT408" s="109"/>
      <c r="AU408" s="109"/>
      <c r="AV408" s="109"/>
      <c r="AW408" s="109"/>
      <c r="AX408" s="109"/>
      <c r="AY408" s="109"/>
      <c r="AZ408" s="109"/>
      <c r="BA408" s="109"/>
      <c r="BB408" s="109"/>
      <c r="BC408" s="109"/>
      <c r="BD408" s="109"/>
      <c r="BE408" s="109"/>
      <c r="BF408" s="109"/>
      <c r="BG408" s="109"/>
      <c r="BH408" s="109"/>
      <c r="BI408" s="109"/>
      <c r="BJ408" s="109"/>
      <c r="BK408" s="109"/>
      <c r="BL408" s="109"/>
      <c r="BM408" s="109"/>
      <c r="BN408" s="109"/>
      <c r="BO408" s="109"/>
      <c r="BP408" s="109"/>
      <c r="BQ408" s="109"/>
      <c r="BR408" s="109"/>
      <c r="BS408" s="109"/>
      <c r="BT408" s="109"/>
      <c r="BU408" s="109"/>
      <c r="BV408" s="109"/>
      <c r="BW408" s="109"/>
      <c r="BX408" s="109"/>
      <c r="BY408" s="109"/>
      <c r="BZ408" s="109"/>
      <c r="CA408" s="109"/>
      <c r="CB408" s="109"/>
      <c r="CC408" s="109"/>
      <c r="CD408" s="109"/>
      <c r="CE408" s="109"/>
      <c r="CF408" s="109"/>
      <c r="CG408" s="109"/>
      <c r="CH408" s="109"/>
      <c r="CI408" s="109"/>
      <c r="CJ408" s="109"/>
      <c r="CK408" s="109"/>
      <c r="CL408" s="109"/>
      <c r="CM408" s="109"/>
      <c r="CN408" s="109"/>
      <c r="CO408" s="109"/>
      <c r="CP408" s="109"/>
      <c r="CQ408" s="109"/>
      <c r="CR408" s="109"/>
      <c r="CS408" s="109"/>
      <c r="CT408" s="109"/>
      <c r="CU408" s="109"/>
      <c r="CV408" s="109"/>
      <c r="CW408" s="109"/>
      <c r="CX408" s="109"/>
      <c r="CY408" s="109"/>
      <c r="CZ408" s="109"/>
      <c r="DA408" s="109"/>
      <c r="DB408" s="109"/>
      <c r="DC408" s="109"/>
      <c r="DD408" s="109"/>
      <c r="DE408" s="109"/>
      <c r="DF408" s="109"/>
      <c r="DG408" s="109"/>
      <c r="DH408" s="109"/>
      <c r="DI408" s="109"/>
      <c r="DJ408" s="109"/>
      <c r="DK408" s="109"/>
      <c r="DL408" s="109"/>
      <c r="DM408" s="109"/>
      <c r="DN408" s="109"/>
      <c r="DO408" s="109"/>
      <c r="DP408" s="109"/>
      <c r="DQ408" s="109"/>
      <c r="DR408" s="109"/>
      <c r="DS408" s="109"/>
      <c r="DT408" s="109"/>
      <c r="DU408" s="109"/>
      <c r="DV408" s="109"/>
      <c r="DW408" s="109"/>
      <c r="DX408" s="109"/>
      <c r="DY408" s="109"/>
      <c r="DZ408" s="109"/>
      <c r="EA408" s="109"/>
      <c r="EB408" s="109"/>
      <c r="EC408" s="109"/>
      <c r="ED408" s="109"/>
      <c r="EE408" s="109"/>
      <c r="EF408" s="109"/>
      <c r="EG408" s="109"/>
      <c r="EH408" s="109"/>
      <c r="EI408" s="109"/>
      <c r="EJ408" s="109"/>
      <c r="EK408" s="109"/>
      <c r="EL408" s="109"/>
      <c r="EM408" s="109"/>
      <c r="EN408" s="109"/>
      <c r="EO408" s="109"/>
      <c r="EP408" s="109"/>
      <c r="EQ408" s="109"/>
      <c r="ER408" s="109"/>
      <c r="ES408" s="109"/>
      <c r="ET408" s="109"/>
      <c r="EU408" s="109"/>
      <c r="EV408" s="109"/>
      <c r="EW408" s="109"/>
      <c r="EX408" s="109"/>
      <c r="EY408" s="109"/>
      <c r="EZ408" s="109"/>
      <c r="FA408" s="109"/>
      <c r="FB408" s="109"/>
      <c r="FC408" s="109"/>
      <c r="FD408" s="109"/>
      <c r="FE408" s="109"/>
      <c r="FF408" s="109"/>
      <c r="FG408" s="109"/>
      <c r="FH408" s="109"/>
      <c r="FI408" s="109"/>
      <c r="FJ408" s="109"/>
      <c r="FK408" s="109"/>
      <c r="FL408" s="109"/>
      <c r="FM408" s="109"/>
      <c r="FN408" s="109"/>
      <c r="FO408" s="109"/>
      <c r="FP408" s="109"/>
      <c r="FQ408" s="109"/>
      <c r="FR408" s="109"/>
      <c r="FS408" s="109"/>
      <c r="FT408" s="109"/>
      <c r="FU408" s="109"/>
      <c r="FV408" s="109"/>
      <c r="FW408" s="109"/>
      <c r="FX408" s="109"/>
      <c r="FY408" s="109"/>
      <c r="FZ408" s="109"/>
      <c r="GA408" s="109"/>
      <c r="GB408" s="109"/>
      <c r="GC408" s="109"/>
      <c r="GD408" s="109"/>
      <c r="GE408" s="109"/>
      <c r="GF408" s="109"/>
      <c r="GG408" s="109"/>
      <c r="GH408" s="109"/>
      <c r="GI408" s="109"/>
      <c r="GJ408" s="109"/>
      <c r="GK408" s="109"/>
      <c r="GL408" s="109"/>
      <c r="GM408" s="109"/>
      <c r="GN408" s="109"/>
      <c r="GO408" s="109"/>
      <c r="GP408" s="109"/>
      <c r="GQ408" s="109"/>
      <c r="GR408" s="109"/>
      <c r="GS408" s="109"/>
      <c r="GT408" s="109"/>
      <c r="GU408" s="109"/>
      <c r="GV408" s="109"/>
      <c r="GW408" s="109"/>
      <c r="GX408" s="109"/>
      <c r="GY408" s="109"/>
      <c r="GZ408" s="109"/>
      <c r="HA408" s="109"/>
      <c r="HB408" s="109"/>
      <c r="HC408" s="109"/>
      <c r="HD408" s="109"/>
      <c r="HE408" s="109"/>
      <c r="HF408" s="109"/>
      <c r="HG408" s="109"/>
      <c r="HH408" s="109"/>
      <c r="HI408" s="109"/>
      <c r="HJ408" s="109"/>
      <c r="HK408" s="109"/>
      <c r="HL408" s="109"/>
      <c r="HM408" s="109"/>
      <c r="HN408" s="109"/>
      <c r="HO408" s="109"/>
      <c r="HP408" s="109"/>
      <c r="HQ408" s="109"/>
      <c r="HR408" s="109"/>
      <c r="HS408" s="109"/>
      <c r="HT408" s="109"/>
      <c r="HU408" s="109"/>
      <c r="HV408" s="109"/>
      <c r="HW408" s="109"/>
      <c r="HX408" s="109"/>
      <c r="HY408" s="109"/>
      <c r="HZ408" s="109"/>
      <c r="IA408" s="109"/>
      <c r="IB408" s="109"/>
      <c r="IC408" s="109"/>
      <c r="ID408" s="109"/>
      <c r="IE408" s="109"/>
      <c r="IF408" s="109"/>
      <c r="IG408" s="109"/>
      <c r="IH408" s="109"/>
      <c r="II408" s="109"/>
      <c r="IJ408" s="109"/>
      <c r="IK408" s="109"/>
      <c r="IL408" s="109"/>
      <c r="IM408" s="109"/>
      <c r="IN408" s="109"/>
      <c r="IO408" s="109"/>
      <c r="IP408" s="109"/>
      <c r="IQ408" s="109"/>
      <c r="IR408" s="109"/>
      <c r="IS408" s="109"/>
      <c r="IT408" s="109"/>
      <c r="IU408" s="109"/>
      <c r="IV408" s="109"/>
    </row>
    <row r="409" spans="1:256" s="107" customFormat="1" x14ac:dyDescent="0.2">
      <c r="A409" s="106"/>
      <c r="B409" s="106"/>
      <c r="E409" s="19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09"/>
      <c r="AL409" s="109"/>
      <c r="AM409" s="109"/>
      <c r="AN409" s="109"/>
      <c r="AO409" s="109"/>
      <c r="AP409" s="109"/>
      <c r="AQ409" s="109"/>
      <c r="AR409" s="109"/>
      <c r="AS409" s="109"/>
      <c r="AT409" s="109"/>
      <c r="AU409" s="109"/>
      <c r="AV409" s="109"/>
      <c r="AW409" s="109"/>
      <c r="AX409" s="109"/>
      <c r="AY409" s="109"/>
      <c r="AZ409" s="109"/>
      <c r="BA409" s="109"/>
      <c r="BB409" s="109"/>
      <c r="BC409" s="109"/>
      <c r="BD409" s="109"/>
      <c r="BE409" s="109"/>
      <c r="BF409" s="109"/>
      <c r="BG409" s="109"/>
      <c r="BH409" s="109"/>
      <c r="BI409" s="109"/>
      <c r="BJ409" s="109"/>
      <c r="BK409" s="109"/>
      <c r="BL409" s="109"/>
      <c r="BM409" s="109"/>
      <c r="BN409" s="109"/>
      <c r="BO409" s="109"/>
      <c r="BP409" s="109"/>
      <c r="BQ409" s="109"/>
      <c r="BR409" s="109"/>
      <c r="BS409" s="109"/>
      <c r="BT409" s="109"/>
      <c r="BU409" s="109"/>
      <c r="BV409" s="109"/>
      <c r="BW409" s="109"/>
      <c r="BX409" s="109"/>
      <c r="BY409" s="109"/>
      <c r="BZ409" s="109"/>
      <c r="CA409" s="109"/>
      <c r="CB409" s="109"/>
      <c r="CC409" s="109"/>
      <c r="CD409" s="109"/>
      <c r="CE409" s="109"/>
      <c r="CF409" s="109"/>
      <c r="CG409" s="109"/>
      <c r="CH409" s="109"/>
      <c r="CI409" s="109"/>
      <c r="CJ409" s="109"/>
      <c r="CK409" s="109"/>
      <c r="CL409" s="109"/>
      <c r="CM409" s="109"/>
      <c r="CN409" s="109"/>
      <c r="CO409" s="109"/>
      <c r="CP409" s="109"/>
      <c r="CQ409" s="109"/>
      <c r="CR409" s="109"/>
      <c r="CS409" s="109"/>
      <c r="CT409" s="109"/>
      <c r="CU409" s="109"/>
      <c r="CV409" s="109"/>
      <c r="CW409" s="109"/>
      <c r="CX409" s="109"/>
      <c r="CY409" s="109"/>
      <c r="CZ409" s="109"/>
      <c r="DA409" s="109"/>
      <c r="DB409" s="109"/>
      <c r="DC409" s="109"/>
      <c r="DD409" s="109"/>
      <c r="DE409" s="109"/>
      <c r="DF409" s="109"/>
      <c r="DG409" s="109"/>
      <c r="DH409" s="109"/>
      <c r="DI409" s="109"/>
      <c r="DJ409" s="109"/>
      <c r="DK409" s="109"/>
      <c r="DL409" s="109"/>
      <c r="DM409" s="109"/>
      <c r="DN409" s="109"/>
      <c r="DO409" s="109"/>
      <c r="DP409" s="109"/>
      <c r="DQ409" s="109"/>
      <c r="DR409" s="109"/>
      <c r="DS409" s="109"/>
      <c r="DT409" s="109"/>
      <c r="DU409" s="109"/>
      <c r="DV409" s="109"/>
      <c r="DW409" s="109"/>
      <c r="DX409" s="109"/>
      <c r="DY409" s="109"/>
      <c r="DZ409" s="109"/>
      <c r="EA409" s="109"/>
      <c r="EB409" s="109"/>
      <c r="EC409" s="109"/>
      <c r="ED409" s="109"/>
      <c r="EE409" s="109"/>
      <c r="EF409" s="109"/>
      <c r="EG409" s="109"/>
      <c r="EH409" s="109"/>
      <c r="EI409" s="109"/>
      <c r="EJ409" s="109"/>
      <c r="EK409" s="109"/>
      <c r="EL409" s="109"/>
      <c r="EM409" s="109"/>
      <c r="EN409" s="109"/>
      <c r="EO409" s="109"/>
      <c r="EP409" s="109"/>
      <c r="EQ409" s="109"/>
      <c r="ER409" s="109"/>
      <c r="ES409" s="109"/>
      <c r="ET409" s="109"/>
      <c r="EU409" s="109"/>
      <c r="EV409" s="109"/>
      <c r="EW409" s="109"/>
      <c r="EX409" s="109"/>
      <c r="EY409" s="109"/>
      <c r="EZ409" s="109"/>
      <c r="FA409" s="109"/>
      <c r="FB409" s="109"/>
      <c r="FC409" s="109"/>
      <c r="FD409" s="109"/>
      <c r="FE409" s="109"/>
      <c r="FF409" s="109"/>
      <c r="FG409" s="109"/>
      <c r="FH409" s="109"/>
      <c r="FI409" s="109"/>
      <c r="FJ409" s="109"/>
      <c r="FK409" s="109"/>
      <c r="FL409" s="109"/>
      <c r="FM409" s="109"/>
      <c r="FN409" s="109"/>
      <c r="FO409" s="109"/>
      <c r="FP409" s="109"/>
      <c r="FQ409" s="109"/>
      <c r="FR409" s="109"/>
      <c r="FS409" s="109"/>
      <c r="FT409" s="109"/>
      <c r="FU409" s="109"/>
      <c r="FV409" s="109"/>
      <c r="FW409" s="109"/>
      <c r="FX409" s="109"/>
      <c r="FY409" s="109"/>
      <c r="FZ409" s="109"/>
      <c r="GA409" s="109"/>
      <c r="GB409" s="109"/>
      <c r="GC409" s="109"/>
      <c r="GD409" s="109"/>
      <c r="GE409" s="109"/>
      <c r="GF409" s="109"/>
      <c r="GG409" s="109"/>
      <c r="GH409" s="109"/>
      <c r="GI409" s="109"/>
      <c r="GJ409" s="109"/>
      <c r="GK409" s="109"/>
      <c r="GL409" s="109"/>
      <c r="GM409" s="109"/>
      <c r="GN409" s="109"/>
      <c r="GO409" s="109"/>
      <c r="GP409" s="109"/>
      <c r="GQ409" s="109"/>
      <c r="GR409" s="109"/>
      <c r="GS409" s="109"/>
      <c r="GT409" s="109"/>
      <c r="GU409" s="109"/>
      <c r="GV409" s="109"/>
      <c r="GW409" s="109"/>
      <c r="GX409" s="109"/>
      <c r="GY409" s="109"/>
      <c r="GZ409" s="109"/>
      <c r="HA409" s="109"/>
      <c r="HB409" s="109"/>
      <c r="HC409" s="109"/>
      <c r="HD409" s="109"/>
      <c r="HE409" s="109"/>
      <c r="HF409" s="109"/>
      <c r="HG409" s="109"/>
      <c r="HH409" s="109"/>
      <c r="HI409" s="109"/>
      <c r="HJ409" s="109"/>
      <c r="HK409" s="109"/>
      <c r="HL409" s="109"/>
      <c r="HM409" s="109"/>
      <c r="HN409" s="109"/>
      <c r="HO409" s="109"/>
      <c r="HP409" s="109"/>
      <c r="HQ409" s="109"/>
      <c r="HR409" s="109"/>
      <c r="HS409" s="109"/>
      <c r="HT409" s="109"/>
      <c r="HU409" s="109"/>
      <c r="HV409" s="109"/>
      <c r="HW409" s="109"/>
      <c r="HX409" s="109"/>
      <c r="HY409" s="109"/>
      <c r="HZ409" s="109"/>
      <c r="IA409" s="109"/>
      <c r="IB409" s="109"/>
      <c r="IC409" s="109"/>
      <c r="ID409" s="109"/>
      <c r="IE409" s="109"/>
      <c r="IF409" s="109"/>
      <c r="IG409" s="109"/>
      <c r="IH409" s="109"/>
      <c r="II409" s="109"/>
      <c r="IJ409" s="109"/>
      <c r="IK409" s="109"/>
      <c r="IL409" s="109"/>
      <c r="IM409" s="109"/>
      <c r="IN409" s="109"/>
      <c r="IO409" s="109"/>
      <c r="IP409" s="109"/>
      <c r="IQ409" s="109"/>
      <c r="IR409" s="109"/>
      <c r="IS409" s="109"/>
      <c r="IT409" s="109"/>
      <c r="IU409" s="109"/>
      <c r="IV409" s="109"/>
    </row>
    <row r="410" spans="1:256" s="107" customFormat="1" x14ac:dyDescent="0.2">
      <c r="A410" s="106"/>
      <c r="B410" s="106"/>
      <c r="E410" s="19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09"/>
      <c r="AL410" s="109"/>
      <c r="AM410" s="109"/>
      <c r="AN410" s="109"/>
      <c r="AO410" s="109"/>
      <c r="AP410" s="109"/>
      <c r="AQ410" s="109"/>
      <c r="AR410" s="109"/>
      <c r="AS410" s="109"/>
      <c r="AT410" s="109"/>
      <c r="AU410" s="109"/>
      <c r="AV410" s="109"/>
      <c r="AW410" s="109"/>
      <c r="AX410" s="109"/>
      <c r="AY410" s="109"/>
      <c r="AZ410" s="109"/>
      <c r="BA410" s="109"/>
      <c r="BB410" s="109"/>
      <c r="BC410" s="109"/>
      <c r="BD410" s="109"/>
      <c r="BE410" s="109"/>
      <c r="BF410" s="109"/>
      <c r="BG410" s="109"/>
      <c r="BH410" s="109"/>
      <c r="BI410" s="109"/>
      <c r="BJ410" s="109"/>
      <c r="BK410" s="109"/>
      <c r="BL410" s="109"/>
      <c r="BM410" s="109"/>
      <c r="BN410" s="109"/>
      <c r="BO410" s="109"/>
      <c r="BP410" s="109"/>
      <c r="BQ410" s="109"/>
      <c r="BR410" s="109"/>
      <c r="BS410" s="109"/>
      <c r="BT410" s="109"/>
      <c r="BU410" s="109"/>
      <c r="BV410" s="109"/>
      <c r="BW410" s="109"/>
      <c r="BX410" s="109"/>
      <c r="BY410" s="109"/>
      <c r="BZ410" s="109"/>
      <c r="CA410" s="109"/>
      <c r="CB410" s="109"/>
      <c r="CC410" s="109"/>
      <c r="CD410" s="109"/>
      <c r="CE410" s="109"/>
      <c r="CF410" s="109"/>
      <c r="CG410" s="109"/>
      <c r="CH410" s="109"/>
      <c r="CI410" s="109"/>
      <c r="CJ410" s="109"/>
      <c r="CK410" s="109"/>
      <c r="CL410" s="109"/>
      <c r="CM410" s="109"/>
      <c r="CN410" s="109"/>
      <c r="CO410" s="109"/>
      <c r="CP410" s="109"/>
      <c r="CQ410" s="109"/>
      <c r="CR410" s="109"/>
      <c r="CS410" s="109"/>
      <c r="CT410" s="109"/>
      <c r="CU410" s="109"/>
      <c r="CV410" s="109"/>
      <c r="CW410" s="109"/>
      <c r="CX410" s="109"/>
      <c r="CY410" s="109"/>
      <c r="CZ410" s="109"/>
      <c r="DA410" s="109"/>
      <c r="DB410" s="109"/>
      <c r="DC410" s="109"/>
      <c r="DD410" s="109"/>
      <c r="DE410" s="109"/>
      <c r="DF410" s="109"/>
      <c r="DG410" s="109"/>
      <c r="DH410" s="109"/>
      <c r="DI410" s="109"/>
      <c r="DJ410" s="109"/>
      <c r="DK410" s="109"/>
      <c r="DL410" s="109"/>
      <c r="DM410" s="109"/>
      <c r="DN410" s="109"/>
      <c r="DO410" s="109"/>
      <c r="DP410" s="109"/>
      <c r="DQ410" s="109"/>
      <c r="DR410" s="109"/>
      <c r="DS410" s="109"/>
      <c r="DT410" s="109"/>
      <c r="DU410" s="109"/>
      <c r="DV410" s="109"/>
      <c r="DW410" s="109"/>
      <c r="DX410" s="109"/>
      <c r="DY410" s="109"/>
      <c r="DZ410" s="109"/>
      <c r="EA410" s="109"/>
      <c r="EB410" s="109"/>
      <c r="EC410" s="109"/>
      <c r="ED410" s="109"/>
      <c r="EE410" s="109"/>
      <c r="EF410" s="109"/>
      <c r="EG410" s="109"/>
      <c r="EH410" s="109"/>
      <c r="EI410" s="109"/>
      <c r="EJ410" s="109"/>
      <c r="EK410" s="109"/>
      <c r="EL410" s="109"/>
      <c r="EM410" s="109"/>
      <c r="EN410" s="109"/>
      <c r="EO410" s="109"/>
      <c r="EP410" s="109"/>
      <c r="EQ410" s="109"/>
      <c r="ER410" s="109"/>
      <c r="ES410" s="109"/>
      <c r="ET410" s="109"/>
      <c r="EU410" s="109"/>
      <c r="EV410" s="109"/>
      <c r="EW410" s="109"/>
      <c r="EX410" s="109"/>
      <c r="EY410" s="109"/>
      <c r="EZ410" s="109"/>
      <c r="FA410" s="109"/>
      <c r="FB410" s="109"/>
      <c r="FC410" s="109"/>
      <c r="FD410" s="109"/>
      <c r="FE410" s="109"/>
      <c r="FF410" s="109"/>
      <c r="FG410" s="109"/>
      <c r="FH410" s="109"/>
      <c r="FI410" s="109"/>
      <c r="FJ410" s="109"/>
      <c r="FK410" s="109"/>
      <c r="FL410" s="109"/>
      <c r="FM410" s="109"/>
      <c r="FN410" s="109"/>
      <c r="FO410" s="109"/>
      <c r="FP410" s="109"/>
      <c r="FQ410" s="109"/>
      <c r="FR410" s="109"/>
      <c r="FS410" s="109"/>
      <c r="FT410" s="109"/>
      <c r="FU410" s="109"/>
      <c r="FV410" s="109"/>
      <c r="FW410" s="109"/>
      <c r="FX410" s="109"/>
      <c r="FY410" s="109"/>
      <c r="FZ410" s="109"/>
      <c r="GA410" s="109"/>
      <c r="GB410" s="109"/>
      <c r="GC410" s="109"/>
      <c r="GD410" s="109"/>
      <c r="GE410" s="109"/>
      <c r="GF410" s="109"/>
      <c r="GG410" s="109"/>
      <c r="GH410" s="109"/>
      <c r="GI410" s="109"/>
      <c r="GJ410" s="109"/>
      <c r="GK410" s="109"/>
      <c r="GL410" s="109"/>
      <c r="GM410" s="109"/>
      <c r="GN410" s="109"/>
      <c r="GO410" s="109"/>
      <c r="GP410" s="109"/>
      <c r="GQ410" s="109"/>
      <c r="GR410" s="109"/>
      <c r="GS410" s="109"/>
      <c r="GT410" s="109"/>
      <c r="GU410" s="109"/>
      <c r="GV410" s="109"/>
      <c r="GW410" s="109"/>
      <c r="GX410" s="109"/>
      <c r="GY410" s="109"/>
      <c r="GZ410" s="109"/>
      <c r="HA410" s="109"/>
      <c r="HB410" s="109"/>
      <c r="HC410" s="109"/>
      <c r="HD410" s="109"/>
      <c r="HE410" s="109"/>
      <c r="HF410" s="109"/>
      <c r="HG410" s="109"/>
      <c r="HH410" s="109"/>
      <c r="HI410" s="109"/>
      <c r="HJ410" s="109"/>
      <c r="HK410" s="109"/>
      <c r="HL410" s="109"/>
      <c r="HM410" s="109"/>
      <c r="HN410" s="109"/>
      <c r="HO410" s="109"/>
      <c r="HP410" s="109"/>
      <c r="HQ410" s="109"/>
      <c r="HR410" s="109"/>
      <c r="HS410" s="109"/>
      <c r="HT410" s="109"/>
      <c r="HU410" s="109"/>
      <c r="HV410" s="109"/>
      <c r="HW410" s="109"/>
      <c r="HX410" s="109"/>
      <c r="HY410" s="109"/>
      <c r="HZ410" s="109"/>
      <c r="IA410" s="109"/>
      <c r="IB410" s="109"/>
      <c r="IC410" s="109"/>
      <c r="ID410" s="109"/>
      <c r="IE410" s="109"/>
      <c r="IF410" s="109"/>
      <c r="IG410" s="109"/>
      <c r="IH410" s="109"/>
      <c r="II410" s="109"/>
      <c r="IJ410" s="109"/>
      <c r="IK410" s="109"/>
      <c r="IL410" s="109"/>
      <c r="IM410" s="109"/>
      <c r="IN410" s="109"/>
      <c r="IO410" s="109"/>
      <c r="IP410" s="109"/>
      <c r="IQ410" s="109"/>
      <c r="IR410" s="109"/>
      <c r="IS410" s="109"/>
      <c r="IT410" s="109"/>
      <c r="IU410" s="109"/>
      <c r="IV410" s="109"/>
    </row>
    <row r="411" spans="1:256" s="107" customFormat="1" x14ac:dyDescent="0.2">
      <c r="A411" s="106"/>
      <c r="B411" s="106"/>
      <c r="E411" s="19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09"/>
      <c r="AL411" s="109"/>
      <c r="AM411" s="109"/>
      <c r="AN411" s="109"/>
      <c r="AO411" s="109"/>
      <c r="AP411" s="109"/>
      <c r="AQ411" s="109"/>
      <c r="AR411" s="109"/>
      <c r="AS411" s="109"/>
      <c r="AT411" s="109"/>
      <c r="AU411" s="109"/>
      <c r="AV411" s="109"/>
      <c r="AW411" s="109"/>
      <c r="AX411" s="109"/>
      <c r="AY411" s="109"/>
      <c r="AZ411" s="109"/>
      <c r="BA411" s="109"/>
      <c r="BB411" s="109"/>
      <c r="BC411" s="109"/>
      <c r="BD411" s="109"/>
      <c r="BE411" s="109"/>
      <c r="BF411" s="109"/>
      <c r="BG411" s="109"/>
      <c r="BH411" s="109"/>
      <c r="BI411" s="109"/>
      <c r="BJ411" s="109"/>
      <c r="BK411" s="109"/>
      <c r="BL411" s="109"/>
      <c r="BM411" s="109"/>
      <c r="BN411" s="109"/>
      <c r="BO411" s="109"/>
      <c r="BP411" s="109"/>
      <c r="BQ411" s="109"/>
      <c r="BR411" s="109"/>
      <c r="BS411" s="109"/>
      <c r="BT411" s="109"/>
      <c r="BU411" s="109"/>
      <c r="BV411" s="109"/>
      <c r="BW411" s="109"/>
      <c r="BX411" s="109"/>
      <c r="BY411" s="109"/>
      <c r="BZ411" s="109"/>
      <c r="CA411" s="109"/>
      <c r="CB411" s="109"/>
      <c r="CC411" s="109"/>
      <c r="CD411" s="109"/>
      <c r="CE411" s="109"/>
      <c r="CF411" s="109"/>
      <c r="CG411" s="109"/>
      <c r="CH411" s="109"/>
      <c r="CI411" s="109"/>
      <c r="CJ411" s="109"/>
      <c r="CK411" s="109"/>
      <c r="CL411" s="109"/>
      <c r="CM411" s="109"/>
      <c r="CN411" s="109"/>
      <c r="CO411" s="109"/>
      <c r="CP411" s="109"/>
      <c r="CQ411" s="109"/>
      <c r="CR411" s="109"/>
      <c r="CS411" s="109"/>
      <c r="CT411" s="109"/>
      <c r="CU411" s="109"/>
      <c r="CV411" s="109"/>
      <c r="CW411" s="109"/>
      <c r="CX411" s="109"/>
      <c r="CY411" s="109"/>
      <c r="CZ411" s="109"/>
      <c r="DA411" s="109"/>
      <c r="DB411" s="109"/>
      <c r="DC411" s="109"/>
      <c r="DD411" s="109"/>
      <c r="DE411" s="109"/>
      <c r="DF411" s="109"/>
      <c r="DG411" s="109"/>
      <c r="DH411" s="109"/>
      <c r="DI411" s="109"/>
      <c r="DJ411" s="109"/>
      <c r="DK411" s="109"/>
      <c r="DL411" s="109"/>
      <c r="DM411" s="109"/>
      <c r="DN411" s="109"/>
      <c r="DO411" s="109"/>
      <c r="DP411" s="109"/>
      <c r="DQ411" s="109"/>
      <c r="DR411" s="109"/>
      <c r="DS411" s="109"/>
      <c r="DT411" s="109"/>
      <c r="DU411" s="109"/>
      <c r="DV411" s="109"/>
      <c r="DW411" s="109"/>
      <c r="DX411" s="109"/>
      <c r="DY411" s="109"/>
      <c r="DZ411" s="109"/>
      <c r="EA411" s="109"/>
      <c r="EB411" s="109"/>
      <c r="EC411" s="109"/>
      <c r="ED411" s="109"/>
      <c r="EE411" s="109"/>
      <c r="EF411" s="109"/>
      <c r="EG411" s="109"/>
      <c r="EH411" s="109"/>
      <c r="EI411" s="109"/>
      <c r="EJ411" s="109"/>
      <c r="EK411" s="109"/>
      <c r="EL411" s="109"/>
      <c r="EM411" s="109"/>
      <c r="EN411" s="109"/>
      <c r="EO411" s="109"/>
      <c r="EP411" s="109"/>
      <c r="EQ411" s="109"/>
      <c r="ER411" s="109"/>
      <c r="ES411" s="109"/>
      <c r="ET411" s="109"/>
      <c r="EU411" s="109"/>
      <c r="EV411" s="109"/>
      <c r="EW411" s="109"/>
      <c r="EX411" s="109"/>
      <c r="EY411" s="109"/>
      <c r="EZ411" s="109"/>
      <c r="FA411" s="109"/>
      <c r="FB411" s="109"/>
      <c r="FC411" s="109"/>
      <c r="FD411" s="109"/>
      <c r="FE411" s="109"/>
      <c r="FF411" s="109"/>
      <c r="FG411" s="109"/>
      <c r="FH411" s="109"/>
      <c r="FI411" s="109"/>
      <c r="FJ411" s="109"/>
      <c r="FK411" s="109"/>
      <c r="FL411" s="109"/>
      <c r="FM411" s="109"/>
      <c r="FN411" s="109"/>
      <c r="FO411" s="109"/>
      <c r="FP411" s="109"/>
      <c r="FQ411" s="109"/>
      <c r="FR411" s="109"/>
      <c r="FS411" s="109"/>
      <c r="FT411" s="109"/>
      <c r="FU411" s="109"/>
      <c r="FV411" s="109"/>
      <c r="FW411" s="109"/>
      <c r="FX411" s="109"/>
      <c r="FY411" s="109"/>
      <c r="FZ411" s="109"/>
      <c r="GA411" s="109"/>
      <c r="GB411" s="109"/>
      <c r="GC411" s="109"/>
      <c r="GD411" s="109"/>
      <c r="GE411" s="109"/>
      <c r="GF411" s="109"/>
      <c r="GG411" s="109"/>
      <c r="GH411" s="109"/>
      <c r="GI411" s="109"/>
      <c r="GJ411" s="109"/>
      <c r="GK411" s="109"/>
      <c r="GL411" s="109"/>
      <c r="GM411" s="109"/>
      <c r="GN411" s="109"/>
      <c r="GO411" s="109"/>
      <c r="GP411" s="109"/>
      <c r="GQ411" s="109"/>
      <c r="GR411" s="109"/>
      <c r="GS411" s="109"/>
      <c r="GT411" s="109"/>
      <c r="GU411" s="109"/>
      <c r="GV411" s="109"/>
      <c r="GW411" s="109"/>
      <c r="GX411" s="109"/>
      <c r="GY411" s="109"/>
      <c r="GZ411" s="109"/>
      <c r="HA411" s="109"/>
      <c r="HB411" s="109"/>
      <c r="HC411" s="109"/>
      <c r="HD411" s="109"/>
      <c r="HE411" s="109"/>
      <c r="HF411" s="109"/>
      <c r="HG411" s="109"/>
      <c r="HH411" s="109"/>
      <c r="HI411" s="109"/>
      <c r="HJ411" s="109"/>
      <c r="HK411" s="109"/>
      <c r="HL411" s="109"/>
      <c r="HM411" s="109"/>
      <c r="HN411" s="109"/>
      <c r="HO411" s="109"/>
      <c r="HP411" s="109"/>
      <c r="HQ411" s="109"/>
      <c r="HR411" s="109"/>
      <c r="HS411" s="109"/>
      <c r="HT411" s="109"/>
      <c r="HU411" s="109"/>
      <c r="HV411" s="109"/>
      <c r="HW411" s="109"/>
      <c r="HX411" s="109"/>
      <c r="HY411" s="109"/>
      <c r="HZ411" s="109"/>
      <c r="IA411" s="109"/>
      <c r="IB411" s="109"/>
      <c r="IC411" s="109"/>
      <c r="ID411" s="109"/>
      <c r="IE411" s="109"/>
      <c r="IF411" s="109"/>
      <c r="IG411" s="109"/>
      <c r="IH411" s="109"/>
      <c r="II411" s="109"/>
      <c r="IJ411" s="109"/>
      <c r="IK411" s="109"/>
      <c r="IL411" s="109"/>
      <c r="IM411" s="109"/>
      <c r="IN411" s="109"/>
      <c r="IO411" s="109"/>
      <c r="IP411" s="109"/>
      <c r="IQ411" s="109"/>
      <c r="IR411" s="109"/>
      <c r="IS411" s="109"/>
      <c r="IT411" s="109"/>
      <c r="IU411" s="109"/>
      <c r="IV411" s="109"/>
    </row>
    <row r="412" spans="1:256" s="107" customFormat="1" x14ac:dyDescent="0.2">
      <c r="A412" s="106"/>
      <c r="B412" s="106"/>
      <c r="E412" s="19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09"/>
      <c r="AL412" s="109"/>
      <c r="AM412" s="109"/>
      <c r="AN412" s="109"/>
      <c r="AO412" s="109"/>
      <c r="AP412" s="109"/>
      <c r="AQ412" s="109"/>
      <c r="AR412" s="109"/>
      <c r="AS412" s="109"/>
      <c r="AT412" s="109"/>
      <c r="AU412" s="109"/>
      <c r="AV412" s="109"/>
      <c r="AW412" s="109"/>
      <c r="AX412" s="109"/>
      <c r="AY412" s="109"/>
      <c r="AZ412" s="109"/>
      <c r="BA412" s="109"/>
      <c r="BB412" s="109"/>
      <c r="BC412" s="109"/>
      <c r="BD412" s="109"/>
      <c r="BE412" s="109"/>
      <c r="BF412" s="109"/>
      <c r="BG412" s="109"/>
      <c r="BH412" s="109"/>
      <c r="BI412" s="109"/>
      <c r="BJ412" s="109"/>
      <c r="BK412" s="109"/>
      <c r="BL412" s="109"/>
      <c r="BM412" s="109"/>
      <c r="BN412" s="109"/>
      <c r="BO412" s="109"/>
      <c r="BP412" s="109"/>
      <c r="BQ412" s="109"/>
      <c r="BR412" s="109"/>
      <c r="BS412" s="109"/>
      <c r="BT412" s="109"/>
      <c r="BU412" s="109"/>
      <c r="BV412" s="109"/>
      <c r="BW412" s="109"/>
      <c r="BX412" s="109"/>
      <c r="BY412" s="109"/>
      <c r="BZ412" s="109"/>
      <c r="CA412" s="109"/>
      <c r="CB412" s="109"/>
      <c r="CC412" s="109"/>
      <c r="CD412" s="109"/>
      <c r="CE412" s="109"/>
      <c r="CF412" s="109"/>
      <c r="CG412" s="109"/>
      <c r="CH412" s="109"/>
      <c r="CI412" s="109"/>
      <c r="CJ412" s="109"/>
      <c r="CK412" s="109"/>
      <c r="CL412" s="109"/>
      <c r="CM412" s="109"/>
      <c r="CN412" s="109"/>
      <c r="CO412" s="109"/>
      <c r="CP412" s="109"/>
      <c r="CQ412" s="109"/>
      <c r="CR412" s="109"/>
      <c r="CS412" s="109"/>
      <c r="CT412" s="109"/>
      <c r="CU412" s="109"/>
      <c r="CV412" s="109"/>
      <c r="CW412" s="109"/>
      <c r="CX412" s="109"/>
      <c r="CY412" s="109"/>
      <c r="CZ412" s="109"/>
      <c r="DA412" s="109"/>
      <c r="DB412" s="109"/>
      <c r="DC412" s="109"/>
      <c r="DD412" s="109"/>
      <c r="DE412" s="109"/>
      <c r="DF412" s="109"/>
      <c r="DG412" s="109"/>
      <c r="DH412" s="109"/>
      <c r="DI412" s="109"/>
      <c r="DJ412" s="109"/>
      <c r="DK412" s="109"/>
      <c r="DL412" s="109"/>
      <c r="DM412" s="109"/>
      <c r="DN412" s="109"/>
      <c r="DO412" s="109"/>
      <c r="DP412" s="109"/>
      <c r="DQ412" s="109"/>
      <c r="DR412" s="109"/>
      <c r="DS412" s="109"/>
      <c r="DT412" s="109"/>
      <c r="DU412" s="109"/>
      <c r="DV412" s="109"/>
      <c r="DW412" s="109"/>
      <c r="DX412" s="109"/>
      <c r="DY412" s="109"/>
      <c r="DZ412" s="109"/>
      <c r="EA412" s="109"/>
      <c r="EB412" s="109"/>
      <c r="EC412" s="109"/>
      <c r="ED412" s="109"/>
      <c r="EE412" s="109"/>
      <c r="EF412" s="109"/>
      <c r="EG412" s="109"/>
      <c r="EH412" s="109"/>
      <c r="EI412" s="109"/>
      <c r="EJ412" s="109"/>
      <c r="EK412" s="109"/>
      <c r="EL412" s="109"/>
      <c r="EM412" s="109"/>
      <c r="EN412" s="109"/>
      <c r="EO412" s="109"/>
      <c r="EP412" s="109"/>
      <c r="EQ412" s="109"/>
      <c r="ER412" s="109"/>
      <c r="ES412" s="109"/>
      <c r="ET412" s="109"/>
      <c r="EU412" s="109"/>
      <c r="EV412" s="109"/>
      <c r="EW412" s="109"/>
      <c r="EX412" s="109"/>
      <c r="EY412" s="109"/>
      <c r="EZ412" s="109"/>
      <c r="FA412" s="109"/>
      <c r="FB412" s="109"/>
      <c r="FC412" s="109"/>
      <c r="FD412" s="109"/>
      <c r="FE412" s="109"/>
      <c r="FF412" s="109"/>
      <c r="FG412" s="109"/>
      <c r="FH412" s="109"/>
      <c r="FI412" s="109"/>
      <c r="FJ412" s="109"/>
      <c r="FK412" s="109"/>
      <c r="FL412" s="109"/>
      <c r="FM412" s="109"/>
      <c r="FN412" s="109"/>
      <c r="FO412" s="109"/>
      <c r="FP412" s="109"/>
      <c r="FQ412" s="109"/>
      <c r="FR412" s="109"/>
      <c r="FS412" s="109"/>
      <c r="FT412" s="109"/>
      <c r="FU412" s="109"/>
      <c r="FV412" s="109"/>
      <c r="FW412" s="109"/>
      <c r="FX412" s="109"/>
      <c r="FY412" s="109"/>
      <c r="FZ412" s="109"/>
      <c r="GA412" s="109"/>
      <c r="GB412" s="109"/>
      <c r="GC412" s="109"/>
      <c r="GD412" s="109"/>
      <c r="GE412" s="109"/>
      <c r="GF412" s="109"/>
      <c r="GG412" s="109"/>
      <c r="GH412" s="109"/>
      <c r="GI412" s="109"/>
      <c r="GJ412" s="109"/>
      <c r="GK412" s="109"/>
      <c r="GL412" s="109"/>
      <c r="GM412" s="109"/>
      <c r="GN412" s="109"/>
      <c r="GO412" s="109"/>
      <c r="GP412" s="109"/>
      <c r="GQ412" s="109"/>
      <c r="GR412" s="109"/>
      <c r="GS412" s="109"/>
      <c r="GT412" s="109"/>
      <c r="GU412" s="109"/>
      <c r="GV412" s="109"/>
      <c r="GW412" s="109"/>
      <c r="GX412" s="109"/>
      <c r="GY412" s="109"/>
      <c r="GZ412" s="109"/>
      <c r="HA412" s="109"/>
      <c r="HB412" s="109"/>
      <c r="HC412" s="109"/>
      <c r="HD412" s="109"/>
      <c r="HE412" s="109"/>
      <c r="HF412" s="109"/>
      <c r="HG412" s="109"/>
      <c r="HH412" s="109"/>
      <c r="HI412" s="109"/>
      <c r="HJ412" s="109"/>
      <c r="HK412" s="109"/>
      <c r="HL412" s="109"/>
      <c r="HM412" s="109"/>
      <c r="HN412" s="109"/>
      <c r="HO412" s="109"/>
      <c r="HP412" s="109"/>
      <c r="HQ412" s="109"/>
      <c r="HR412" s="109"/>
      <c r="HS412" s="109"/>
      <c r="HT412" s="109"/>
      <c r="HU412" s="109"/>
      <c r="HV412" s="109"/>
      <c r="HW412" s="109"/>
      <c r="HX412" s="109"/>
      <c r="HY412" s="109"/>
      <c r="HZ412" s="109"/>
      <c r="IA412" s="109"/>
      <c r="IB412" s="109"/>
      <c r="IC412" s="109"/>
      <c r="ID412" s="109"/>
      <c r="IE412" s="109"/>
      <c r="IF412" s="109"/>
      <c r="IG412" s="109"/>
      <c r="IH412" s="109"/>
      <c r="II412" s="109"/>
      <c r="IJ412" s="109"/>
      <c r="IK412" s="109"/>
      <c r="IL412" s="109"/>
      <c r="IM412" s="109"/>
      <c r="IN412" s="109"/>
      <c r="IO412" s="109"/>
      <c r="IP412" s="109"/>
      <c r="IQ412" s="109"/>
      <c r="IR412" s="109"/>
      <c r="IS412" s="109"/>
      <c r="IT412" s="109"/>
      <c r="IU412" s="109"/>
      <c r="IV412" s="109"/>
    </row>
    <row r="413" spans="1:256" s="107" customFormat="1" x14ac:dyDescent="0.2">
      <c r="A413" s="106"/>
      <c r="B413" s="106"/>
      <c r="E413" s="19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09"/>
      <c r="AL413" s="109"/>
      <c r="AM413" s="109"/>
      <c r="AN413" s="109"/>
      <c r="AO413" s="109"/>
      <c r="AP413" s="109"/>
      <c r="AQ413" s="109"/>
      <c r="AR413" s="109"/>
      <c r="AS413" s="109"/>
      <c r="AT413" s="109"/>
      <c r="AU413" s="109"/>
      <c r="AV413" s="109"/>
      <c r="AW413" s="109"/>
      <c r="AX413" s="109"/>
      <c r="AY413" s="109"/>
      <c r="AZ413" s="109"/>
      <c r="BA413" s="109"/>
      <c r="BB413" s="109"/>
      <c r="BC413" s="109"/>
      <c r="BD413" s="109"/>
      <c r="BE413" s="109"/>
      <c r="BF413" s="109"/>
      <c r="BG413" s="109"/>
      <c r="BH413" s="109"/>
      <c r="BI413" s="109"/>
      <c r="BJ413" s="109"/>
      <c r="BK413" s="109"/>
      <c r="BL413" s="109"/>
      <c r="BM413" s="109"/>
      <c r="BN413" s="109"/>
      <c r="BO413" s="109"/>
      <c r="BP413" s="109"/>
      <c r="BQ413" s="109"/>
      <c r="BR413" s="109"/>
      <c r="BS413" s="109"/>
      <c r="BT413" s="109"/>
      <c r="BU413" s="109"/>
      <c r="BV413" s="109"/>
      <c r="BW413" s="109"/>
      <c r="BX413" s="109"/>
      <c r="BY413" s="109"/>
      <c r="BZ413" s="109"/>
      <c r="CA413" s="109"/>
      <c r="CB413" s="109"/>
      <c r="CC413" s="109"/>
      <c r="CD413" s="109"/>
      <c r="CE413" s="109"/>
      <c r="CF413" s="109"/>
      <c r="CG413" s="109"/>
      <c r="CH413" s="109"/>
      <c r="CI413" s="109"/>
      <c r="CJ413" s="109"/>
      <c r="CK413" s="109"/>
      <c r="CL413" s="109"/>
      <c r="CM413" s="109"/>
      <c r="CN413" s="109"/>
      <c r="CO413" s="109"/>
      <c r="CP413" s="109"/>
      <c r="CQ413" s="109"/>
      <c r="CR413" s="109"/>
      <c r="CS413" s="109"/>
      <c r="CT413" s="109"/>
      <c r="CU413" s="109"/>
      <c r="CV413" s="109"/>
      <c r="CW413" s="109"/>
      <c r="CX413" s="109"/>
      <c r="CY413" s="109"/>
      <c r="CZ413" s="109"/>
      <c r="DA413" s="109"/>
      <c r="DB413" s="109"/>
      <c r="DC413" s="109"/>
      <c r="DD413" s="109"/>
      <c r="DE413" s="109"/>
      <c r="DF413" s="109"/>
      <c r="DG413" s="109"/>
      <c r="DH413" s="109"/>
      <c r="DI413" s="109"/>
      <c r="DJ413" s="109"/>
      <c r="DK413" s="109"/>
      <c r="DL413" s="109"/>
      <c r="DM413" s="109"/>
      <c r="DN413" s="109"/>
      <c r="DO413" s="109"/>
      <c r="DP413" s="109"/>
      <c r="DQ413" s="109"/>
      <c r="DR413" s="109"/>
      <c r="DS413" s="109"/>
      <c r="DT413" s="109"/>
      <c r="DU413" s="109"/>
      <c r="DV413" s="109"/>
      <c r="DW413" s="109"/>
      <c r="DX413" s="109"/>
      <c r="DY413" s="109"/>
      <c r="DZ413" s="109"/>
      <c r="EA413" s="109"/>
      <c r="EB413" s="109"/>
      <c r="EC413" s="109"/>
      <c r="ED413" s="109"/>
      <c r="EE413" s="109"/>
      <c r="EF413" s="109"/>
      <c r="EG413" s="109"/>
      <c r="EH413" s="109"/>
      <c r="EI413" s="109"/>
      <c r="EJ413" s="109"/>
      <c r="EK413" s="109"/>
      <c r="EL413" s="109"/>
      <c r="EM413" s="109"/>
      <c r="EN413" s="109"/>
      <c r="EO413" s="109"/>
      <c r="EP413" s="109"/>
      <c r="EQ413" s="109"/>
      <c r="ER413" s="109"/>
      <c r="ES413" s="109"/>
      <c r="ET413" s="109"/>
      <c r="EU413" s="109"/>
      <c r="EV413" s="109"/>
      <c r="EW413" s="109"/>
      <c r="EX413" s="109"/>
      <c r="EY413" s="109"/>
      <c r="EZ413" s="109"/>
      <c r="FA413" s="109"/>
      <c r="FB413" s="109"/>
      <c r="FC413" s="109"/>
      <c r="FD413" s="109"/>
      <c r="FE413" s="109"/>
      <c r="FF413" s="109"/>
      <c r="FG413" s="109"/>
      <c r="FH413" s="109"/>
      <c r="FI413" s="109"/>
      <c r="FJ413" s="109"/>
      <c r="FK413" s="109"/>
      <c r="FL413" s="109"/>
      <c r="FM413" s="109"/>
      <c r="FN413" s="109"/>
      <c r="FO413" s="109"/>
      <c r="FP413" s="109"/>
      <c r="FQ413" s="109"/>
      <c r="FR413" s="109"/>
      <c r="FS413" s="109"/>
      <c r="FT413" s="109"/>
      <c r="FU413" s="109"/>
      <c r="FV413" s="109"/>
      <c r="FW413" s="109"/>
      <c r="FX413" s="109"/>
      <c r="FY413" s="109"/>
      <c r="FZ413" s="109"/>
      <c r="GA413" s="109"/>
      <c r="GB413" s="109"/>
      <c r="GC413" s="109"/>
      <c r="GD413" s="109"/>
      <c r="GE413" s="109"/>
      <c r="GF413" s="109"/>
      <c r="GG413" s="109"/>
      <c r="GH413" s="109"/>
      <c r="GI413" s="109"/>
      <c r="GJ413" s="109"/>
      <c r="GK413" s="109"/>
      <c r="GL413" s="109"/>
      <c r="GM413" s="109"/>
      <c r="GN413" s="109"/>
      <c r="GO413" s="109"/>
      <c r="GP413" s="109"/>
      <c r="GQ413" s="109"/>
      <c r="GR413" s="109"/>
      <c r="GS413" s="109"/>
      <c r="GT413" s="109"/>
      <c r="GU413" s="109"/>
      <c r="GV413" s="109"/>
      <c r="GW413" s="109"/>
      <c r="GX413" s="109"/>
      <c r="GY413" s="109"/>
      <c r="GZ413" s="109"/>
      <c r="HA413" s="109"/>
      <c r="HB413" s="109"/>
      <c r="HC413" s="109"/>
      <c r="HD413" s="109"/>
      <c r="HE413" s="109"/>
      <c r="HF413" s="109"/>
      <c r="HG413" s="109"/>
      <c r="HH413" s="109"/>
      <c r="HI413" s="109"/>
      <c r="HJ413" s="109"/>
      <c r="HK413" s="109"/>
      <c r="HL413" s="109"/>
      <c r="HM413" s="109"/>
      <c r="HN413" s="109"/>
      <c r="HO413" s="109"/>
      <c r="HP413" s="109"/>
      <c r="HQ413" s="109"/>
      <c r="HR413" s="109"/>
      <c r="HS413" s="109"/>
      <c r="HT413" s="109"/>
      <c r="HU413" s="109"/>
      <c r="HV413" s="109"/>
      <c r="HW413" s="109"/>
      <c r="HX413" s="109"/>
      <c r="HY413" s="109"/>
      <c r="HZ413" s="109"/>
      <c r="IA413" s="109"/>
      <c r="IB413" s="109"/>
      <c r="IC413" s="109"/>
      <c r="ID413" s="109"/>
      <c r="IE413" s="109"/>
      <c r="IF413" s="109"/>
      <c r="IG413" s="109"/>
      <c r="IH413" s="109"/>
      <c r="II413" s="109"/>
      <c r="IJ413" s="109"/>
      <c r="IK413" s="109"/>
      <c r="IL413" s="109"/>
      <c r="IM413" s="109"/>
      <c r="IN413" s="109"/>
      <c r="IO413" s="109"/>
      <c r="IP413" s="109"/>
      <c r="IQ413" s="109"/>
      <c r="IR413" s="109"/>
      <c r="IS413" s="109"/>
      <c r="IT413" s="109"/>
      <c r="IU413" s="109"/>
      <c r="IV413" s="109"/>
    </row>
    <row r="414" spans="1:256" s="107" customFormat="1" x14ac:dyDescent="0.2">
      <c r="A414" s="106"/>
      <c r="B414" s="106"/>
      <c r="E414" s="19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109"/>
      <c r="AR414" s="109"/>
      <c r="AS414" s="109"/>
      <c r="AT414" s="109"/>
      <c r="AU414" s="109"/>
      <c r="AV414" s="109"/>
      <c r="AW414" s="109"/>
      <c r="AX414" s="109"/>
      <c r="AY414" s="109"/>
      <c r="AZ414" s="109"/>
      <c r="BA414" s="109"/>
      <c r="BB414" s="109"/>
      <c r="BC414" s="109"/>
      <c r="BD414" s="109"/>
      <c r="BE414" s="109"/>
      <c r="BF414" s="109"/>
      <c r="BG414" s="109"/>
      <c r="BH414" s="109"/>
      <c r="BI414" s="109"/>
      <c r="BJ414" s="109"/>
      <c r="BK414" s="109"/>
      <c r="BL414" s="109"/>
      <c r="BM414" s="109"/>
      <c r="BN414" s="109"/>
      <c r="BO414" s="109"/>
      <c r="BP414" s="109"/>
      <c r="BQ414" s="109"/>
      <c r="BR414" s="109"/>
      <c r="BS414" s="109"/>
      <c r="BT414" s="109"/>
      <c r="BU414" s="109"/>
      <c r="BV414" s="109"/>
      <c r="BW414" s="109"/>
      <c r="BX414" s="109"/>
      <c r="BY414" s="109"/>
      <c r="BZ414" s="109"/>
      <c r="CA414" s="109"/>
      <c r="CB414" s="109"/>
      <c r="CC414" s="109"/>
      <c r="CD414" s="109"/>
      <c r="CE414" s="109"/>
      <c r="CF414" s="109"/>
      <c r="CG414" s="109"/>
      <c r="CH414" s="109"/>
      <c r="CI414" s="109"/>
      <c r="CJ414" s="109"/>
      <c r="CK414" s="109"/>
      <c r="CL414" s="109"/>
      <c r="CM414" s="109"/>
      <c r="CN414" s="109"/>
      <c r="CO414" s="109"/>
      <c r="CP414" s="109"/>
      <c r="CQ414" s="109"/>
      <c r="CR414" s="109"/>
      <c r="CS414" s="109"/>
      <c r="CT414" s="109"/>
      <c r="CU414" s="109"/>
      <c r="CV414" s="109"/>
      <c r="CW414" s="109"/>
      <c r="CX414" s="109"/>
      <c r="CY414" s="109"/>
      <c r="CZ414" s="109"/>
      <c r="DA414" s="109"/>
      <c r="DB414" s="109"/>
      <c r="DC414" s="109"/>
      <c r="DD414" s="109"/>
      <c r="DE414" s="109"/>
      <c r="DF414" s="109"/>
      <c r="DG414" s="109"/>
      <c r="DH414" s="109"/>
      <c r="DI414" s="109"/>
      <c r="DJ414" s="109"/>
      <c r="DK414" s="109"/>
      <c r="DL414" s="109"/>
      <c r="DM414" s="109"/>
      <c r="DN414" s="109"/>
      <c r="DO414" s="109"/>
      <c r="DP414" s="109"/>
      <c r="DQ414" s="109"/>
      <c r="DR414" s="109"/>
      <c r="DS414" s="109"/>
      <c r="DT414" s="109"/>
      <c r="DU414" s="109"/>
      <c r="DV414" s="109"/>
      <c r="DW414" s="109"/>
      <c r="DX414" s="109"/>
      <c r="DY414" s="109"/>
      <c r="DZ414" s="109"/>
      <c r="EA414" s="109"/>
      <c r="EB414" s="109"/>
      <c r="EC414" s="109"/>
      <c r="ED414" s="109"/>
      <c r="EE414" s="109"/>
      <c r="EF414" s="109"/>
      <c r="EG414" s="109"/>
      <c r="EH414" s="109"/>
      <c r="EI414" s="109"/>
      <c r="EJ414" s="109"/>
      <c r="EK414" s="109"/>
      <c r="EL414" s="109"/>
      <c r="EM414" s="109"/>
      <c r="EN414" s="109"/>
      <c r="EO414" s="109"/>
      <c r="EP414" s="109"/>
      <c r="EQ414" s="109"/>
      <c r="ER414" s="109"/>
      <c r="ES414" s="109"/>
      <c r="ET414" s="109"/>
      <c r="EU414" s="109"/>
      <c r="EV414" s="109"/>
      <c r="EW414" s="109"/>
      <c r="EX414" s="109"/>
      <c r="EY414" s="109"/>
      <c r="EZ414" s="109"/>
      <c r="FA414" s="109"/>
      <c r="FB414" s="109"/>
      <c r="FC414" s="109"/>
      <c r="FD414" s="109"/>
      <c r="FE414" s="109"/>
      <c r="FF414" s="109"/>
      <c r="FG414" s="109"/>
      <c r="FH414" s="109"/>
      <c r="FI414" s="109"/>
      <c r="FJ414" s="109"/>
      <c r="FK414" s="109"/>
      <c r="FL414" s="109"/>
      <c r="FM414" s="109"/>
      <c r="FN414" s="109"/>
      <c r="FO414" s="109"/>
      <c r="FP414" s="109"/>
      <c r="FQ414" s="109"/>
      <c r="FR414" s="109"/>
      <c r="FS414" s="109"/>
      <c r="FT414" s="109"/>
      <c r="FU414" s="109"/>
      <c r="FV414" s="109"/>
      <c r="FW414" s="109"/>
      <c r="FX414" s="109"/>
      <c r="FY414" s="109"/>
      <c r="FZ414" s="109"/>
      <c r="GA414" s="109"/>
      <c r="GB414" s="109"/>
      <c r="GC414" s="109"/>
      <c r="GD414" s="109"/>
      <c r="GE414" s="109"/>
      <c r="GF414" s="109"/>
      <c r="GG414" s="109"/>
      <c r="GH414" s="109"/>
      <c r="GI414" s="109"/>
      <c r="GJ414" s="109"/>
      <c r="GK414" s="109"/>
      <c r="GL414" s="109"/>
      <c r="GM414" s="109"/>
      <c r="GN414" s="109"/>
      <c r="GO414" s="109"/>
      <c r="GP414" s="109"/>
      <c r="GQ414" s="109"/>
      <c r="GR414" s="109"/>
      <c r="GS414" s="109"/>
      <c r="GT414" s="109"/>
      <c r="GU414" s="109"/>
      <c r="GV414" s="109"/>
      <c r="GW414" s="109"/>
      <c r="GX414" s="109"/>
      <c r="GY414" s="109"/>
      <c r="GZ414" s="109"/>
      <c r="HA414" s="109"/>
      <c r="HB414" s="109"/>
      <c r="HC414" s="109"/>
      <c r="HD414" s="109"/>
      <c r="HE414" s="109"/>
      <c r="HF414" s="109"/>
      <c r="HG414" s="109"/>
      <c r="HH414" s="109"/>
      <c r="HI414" s="109"/>
      <c r="HJ414" s="109"/>
      <c r="HK414" s="109"/>
      <c r="HL414" s="109"/>
      <c r="HM414" s="109"/>
      <c r="HN414" s="109"/>
      <c r="HO414" s="109"/>
      <c r="HP414" s="109"/>
      <c r="HQ414" s="109"/>
      <c r="HR414" s="109"/>
      <c r="HS414" s="109"/>
      <c r="HT414" s="109"/>
      <c r="HU414" s="109"/>
      <c r="HV414" s="109"/>
      <c r="HW414" s="109"/>
      <c r="HX414" s="109"/>
      <c r="HY414" s="109"/>
      <c r="HZ414" s="109"/>
      <c r="IA414" s="109"/>
      <c r="IB414" s="109"/>
      <c r="IC414" s="109"/>
      <c r="ID414" s="109"/>
      <c r="IE414" s="109"/>
      <c r="IF414" s="109"/>
      <c r="IG414" s="109"/>
      <c r="IH414" s="109"/>
      <c r="II414" s="109"/>
      <c r="IJ414" s="109"/>
      <c r="IK414" s="109"/>
      <c r="IL414" s="109"/>
      <c r="IM414" s="109"/>
      <c r="IN414" s="109"/>
      <c r="IO414" s="109"/>
      <c r="IP414" s="109"/>
      <c r="IQ414" s="109"/>
      <c r="IR414" s="109"/>
      <c r="IS414" s="109"/>
      <c r="IT414" s="109"/>
      <c r="IU414" s="109"/>
      <c r="IV414" s="109"/>
    </row>
    <row r="415" spans="1:256" s="107" customFormat="1" x14ac:dyDescent="0.2">
      <c r="A415" s="106"/>
      <c r="B415" s="106"/>
      <c r="E415" s="19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09"/>
      <c r="AL415" s="109"/>
      <c r="AM415" s="109"/>
      <c r="AN415" s="109"/>
      <c r="AO415" s="109"/>
      <c r="AP415" s="109"/>
      <c r="AQ415" s="109"/>
      <c r="AR415" s="109"/>
      <c r="AS415" s="109"/>
      <c r="AT415" s="109"/>
      <c r="AU415" s="109"/>
      <c r="AV415" s="109"/>
      <c r="AW415" s="109"/>
      <c r="AX415" s="109"/>
      <c r="AY415" s="109"/>
      <c r="AZ415" s="109"/>
      <c r="BA415" s="109"/>
      <c r="BB415" s="109"/>
      <c r="BC415" s="109"/>
      <c r="BD415" s="109"/>
      <c r="BE415" s="109"/>
      <c r="BF415" s="109"/>
      <c r="BG415" s="109"/>
      <c r="BH415" s="109"/>
      <c r="BI415" s="109"/>
      <c r="BJ415" s="109"/>
      <c r="BK415" s="109"/>
      <c r="BL415" s="109"/>
      <c r="BM415" s="109"/>
      <c r="BN415" s="109"/>
      <c r="BO415" s="109"/>
      <c r="BP415" s="109"/>
      <c r="BQ415" s="109"/>
      <c r="BR415" s="109"/>
      <c r="BS415" s="109"/>
      <c r="BT415" s="109"/>
      <c r="BU415" s="109"/>
      <c r="BV415" s="109"/>
      <c r="BW415" s="109"/>
      <c r="BX415" s="109"/>
      <c r="BY415" s="109"/>
      <c r="BZ415" s="109"/>
      <c r="CA415" s="109"/>
      <c r="CB415" s="109"/>
      <c r="CC415" s="109"/>
      <c r="CD415" s="109"/>
      <c r="CE415" s="109"/>
      <c r="CF415" s="109"/>
      <c r="CG415" s="109"/>
      <c r="CH415" s="109"/>
      <c r="CI415" s="109"/>
      <c r="CJ415" s="109"/>
      <c r="CK415" s="109"/>
      <c r="CL415" s="109"/>
      <c r="CM415" s="109"/>
      <c r="CN415" s="109"/>
      <c r="CO415" s="109"/>
      <c r="CP415" s="109"/>
      <c r="CQ415" s="109"/>
      <c r="CR415" s="109"/>
      <c r="CS415" s="109"/>
      <c r="CT415" s="109"/>
      <c r="CU415" s="109"/>
      <c r="CV415" s="109"/>
      <c r="CW415" s="109"/>
      <c r="CX415" s="109"/>
      <c r="CY415" s="109"/>
      <c r="CZ415" s="109"/>
      <c r="DA415" s="109"/>
      <c r="DB415" s="109"/>
      <c r="DC415" s="109"/>
      <c r="DD415" s="109"/>
      <c r="DE415" s="109"/>
      <c r="DF415" s="109"/>
      <c r="DG415" s="109"/>
      <c r="DH415" s="109"/>
      <c r="DI415" s="109"/>
      <c r="DJ415" s="109"/>
      <c r="DK415" s="109"/>
      <c r="DL415" s="109"/>
      <c r="DM415" s="109"/>
      <c r="DN415" s="109"/>
      <c r="DO415" s="109"/>
      <c r="DP415" s="109"/>
      <c r="DQ415" s="109"/>
      <c r="DR415" s="109"/>
      <c r="DS415" s="109"/>
      <c r="DT415" s="109"/>
      <c r="DU415" s="109"/>
      <c r="DV415" s="109"/>
      <c r="DW415" s="109"/>
      <c r="DX415" s="109"/>
      <c r="DY415" s="109"/>
      <c r="DZ415" s="109"/>
      <c r="EA415" s="109"/>
      <c r="EB415" s="109"/>
      <c r="EC415" s="109"/>
      <c r="ED415" s="109"/>
      <c r="EE415" s="109"/>
      <c r="EF415" s="109"/>
      <c r="EG415" s="109"/>
      <c r="EH415" s="109"/>
      <c r="EI415" s="109"/>
      <c r="EJ415" s="109"/>
      <c r="EK415" s="109"/>
      <c r="EL415" s="109"/>
      <c r="EM415" s="109"/>
      <c r="EN415" s="109"/>
      <c r="EO415" s="109"/>
      <c r="EP415" s="109"/>
      <c r="EQ415" s="109"/>
      <c r="ER415" s="109"/>
      <c r="ES415" s="109"/>
      <c r="ET415" s="109"/>
      <c r="EU415" s="109"/>
      <c r="EV415" s="109"/>
      <c r="EW415" s="109"/>
      <c r="EX415" s="109"/>
      <c r="EY415" s="109"/>
      <c r="EZ415" s="109"/>
      <c r="FA415" s="109"/>
      <c r="FB415" s="109"/>
      <c r="FC415" s="109"/>
      <c r="FD415" s="109"/>
      <c r="FE415" s="109"/>
      <c r="FF415" s="109"/>
      <c r="FG415" s="109"/>
      <c r="FH415" s="109"/>
      <c r="FI415" s="109"/>
      <c r="FJ415" s="109"/>
      <c r="FK415" s="109"/>
      <c r="FL415" s="109"/>
      <c r="FM415" s="109"/>
      <c r="FN415" s="109"/>
      <c r="FO415" s="109"/>
      <c r="FP415" s="109"/>
      <c r="FQ415" s="109"/>
      <c r="FR415" s="109"/>
      <c r="FS415" s="109"/>
      <c r="FT415" s="109"/>
      <c r="FU415" s="109"/>
      <c r="FV415" s="109"/>
      <c r="FW415" s="109"/>
      <c r="FX415" s="109"/>
      <c r="FY415" s="109"/>
      <c r="FZ415" s="109"/>
      <c r="GA415" s="109"/>
      <c r="GB415" s="109"/>
      <c r="GC415" s="109"/>
      <c r="GD415" s="109"/>
      <c r="GE415" s="109"/>
      <c r="GF415" s="109"/>
      <c r="GG415" s="109"/>
      <c r="GH415" s="109"/>
      <c r="GI415" s="109"/>
      <c r="GJ415" s="109"/>
      <c r="GK415" s="109"/>
      <c r="GL415" s="109"/>
      <c r="GM415" s="109"/>
      <c r="GN415" s="109"/>
      <c r="GO415" s="109"/>
      <c r="GP415" s="109"/>
      <c r="GQ415" s="109"/>
      <c r="GR415" s="109"/>
      <c r="GS415" s="109"/>
      <c r="GT415" s="109"/>
      <c r="GU415" s="109"/>
      <c r="GV415" s="109"/>
      <c r="GW415" s="109"/>
      <c r="GX415" s="109"/>
      <c r="GY415" s="109"/>
      <c r="GZ415" s="109"/>
      <c r="HA415" s="109"/>
      <c r="HB415" s="109"/>
      <c r="HC415" s="109"/>
      <c r="HD415" s="109"/>
      <c r="HE415" s="109"/>
      <c r="HF415" s="109"/>
      <c r="HG415" s="109"/>
      <c r="HH415" s="109"/>
      <c r="HI415" s="109"/>
      <c r="HJ415" s="109"/>
      <c r="HK415" s="109"/>
      <c r="HL415" s="109"/>
      <c r="HM415" s="109"/>
      <c r="HN415" s="109"/>
      <c r="HO415" s="109"/>
      <c r="HP415" s="109"/>
      <c r="HQ415" s="109"/>
      <c r="HR415" s="109"/>
      <c r="HS415" s="109"/>
      <c r="HT415" s="109"/>
      <c r="HU415" s="109"/>
      <c r="HV415" s="109"/>
      <c r="HW415" s="109"/>
      <c r="HX415" s="109"/>
      <c r="HY415" s="109"/>
      <c r="HZ415" s="109"/>
      <c r="IA415" s="109"/>
      <c r="IB415" s="109"/>
      <c r="IC415" s="109"/>
      <c r="ID415" s="109"/>
      <c r="IE415" s="109"/>
      <c r="IF415" s="109"/>
      <c r="IG415" s="109"/>
      <c r="IH415" s="109"/>
      <c r="II415" s="109"/>
      <c r="IJ415" s="109"/>
      <c r="IK415" s="109"/>
      <c r="IL415" s="109"/>
      <c r="IM415" s="109"/>
      <c r="IN415" s="109"/>
      <c r="IO415" s="109"/>
      <c r="IP415" s="109"/>
      <c r="IQ415" s="109"/>
      <c r="IR415" s="109"/>
      <c r="IS415" s="109"/>
      <c r="IT415" s="109"/>
      <c r="IU415" s="109"/>
      <c r="IV415" s="109"/>
    </row>
    <row r="416" spans="1:256" s="107" customFormat="1" x14ac:dyDescent="0.2">
      <c r="A416" s="106"/>
      <c r="B416" s="106"/>
      <c r="E416" s="19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09"/>
      <c r="AL416" s="109"/>
      <c r="AM416" s="109"/>
      <c r="AN416" s="109"/>
      <c r="AO416" s="109"/>
      <c r="AP416" s="109"/>
      <c r="AQ416" s="109"/>
      <c r="AR416" s="109"/>
      <c r="AS416" s="109"/>
      <c r="AT416" s="109"/>
      <c r="AU416" s="109"/>
      <c r="AV416" s="109"/>
      <c r="AW416" s="109"/>
      <c r="AX416" s="109"/>
      <c r="AY416" s="109"/>
      <c r="AZ416" s="109"/>
      <c r="BA416" s="109"/>
      <c r="BB416" s="109"/>
      <c r="BC416" s="109"/>
      <c r="BD416" s="109"/>
      <c r="BE416" s="109"/>
      <c r="BF416" s="109"/>
      <c r="BG416" s="109"/>
      <c r="BH416" s="109"/>
      <c r="BI416" s="109"/>
      <c r="BJ416" s="109"/>
      <c r="BK416" s="109"/>
      <c r="BL416" s="109"/>
      <c r="BM416" s="109"/>
      <c r="BN416" s="109"/>
      <c r="BO416" s="109"/>
      <c r="BP416" s="109"/>
      <c r="BQ416" s="109"/>
      <c r="BR416" s="109"/>
      <c r="BS416" s="109"/>
      <c r="BT416" s="109"/>
      <c r="BU416" s="109"/>
      <c r="BV416" s="109"/>
      <c r="BW416" s="109"/>
      <c r="BX416" s="109"/>
      <c r="BY416" s="109"/>
      <c r="BZ416" s="109"/>
      <c r="CA416" s="109"/>
      <c r="CB416" s="109"/>
      <c r="CC416" s="109"/>
      <c r="CD416" s="109"/>
      <c r="CE416" s="109"/>
      <c r="CF416" s="109"/>
      <c r="CG416" s="109"/>
      <c r="CH416" s="109"/>
      <c r="CI416" s="109"/>
      <c r="CJ416" s="109"/>
      <c r="CK416" s="109"/>
      <c r="CL416" s="109"/>
      <c r="CM416" s="109"/>
      <c r="CN416" s="109"/>
      <c r="CO416" s="109"/>
      <c r="CP416" s="109"/>
      <c r="CQ416" s="109"/>
      <c r="CR416" s="109"/>
      <c r="CS416" s="109"/>
      <c r="CT416" s="109"/>
      <c r="CU416" s="109"/>
      <c r="CV416" s="109"/>
      <c r="CW416" s="109"/>
      <c r="CX416" s="109"/>
      <c r="CY416" s="109"/>
      <c r="CZ416" s="109"/>
      <c r="DA416" s="109"/>
      <c r="DB416" s="109"/>
      <c r="DC416" s="109"/>
      <c r="DD416" s="109"/>
      <c r="DE416" s="109"/>
      <c r="DF416" s="109"/>
      <c r="DG416" s="109"/>
      <c r="DH416" s="109"/>
      <c r="DI416" s="109"/>
      <c r="DJ416" s="109"/>
      <c r="DK416" s="109"/>
      <c r="DL416" s="109"/>
      <c r="DM416" s="109"/>
      <c r="DN416" s="109"/>
      <c r="DO416" s="109"/>
      <c r="DP416" s="109"/>
      <c r="DQ416" s="109"/>
      <c r="DR416" s="109"/>
      <c r="DS416" s="109"/>
      <c r="DT416" s="109"/>
      <c r="DU416" s="109"/>
      <c r="DV416" s="109"/>
      <c r="DW416" s="109"/>
      <c r="DX416" s="109"/>
      <c r="DY416" s="109"/>
      <c r="DZ416" s="109"/>
      <c r="EA416" s="109"/>
      <c r="EB416" s="109"/>
      <c r="EC416" s="109"/>
      <c r="ED416" s="109"/>
      <c r="EE416" s="109"/>
      <c r="EF416" s="109"/>
      <c r="EG416" s="109"/>
      <c r="EH416" s="109"/>
      <c r="EI416" s="109"/>
      <c r="EJ416" s="109"/>
      <c r="EK416" s="109"/>
      <c r="EL416" s="109"/>
      <c r="EM416" s="109"/>
      <c r="EN416" s="109"/>
      <c r="EO416" s="109"/>
      <c r="EP416" s="109"/>
      <c r="EQ416" s="109"/>
      <c r="ER416" s="109"/>
      <c r="ES416" s="109"/>
      <c r="ET416" s="109"/>
      <c r="EU416" s="109"/>
      <c r="EV416" s="109"/>
      <c r="EW416" s="109"/>
      <c r="EX416" s="109"/>
      <c r="EY416" s="109"/>
      <c r="EZ416" s="109"/>
      <c r="FA416" s="109"/>
      <c r="FB416" s="109"/>
      <c r="FC416" s="109"/>
      <c r="FD416" s="109"/>
      <c r="FE416" s="109"/>
      <c r="FF416" s="109"/>
      <c r="FG416" s="109"/>
      <c r="FH416" s="109"/>
      <c r="FI416" s="109"/>
      <c r="FJ416" s="109"/>
      <c r="FK416" s="109"/>
      <c r="FL416" s="109"/>
      <c r="FM416" s="109"/>
      <c r="FN416" s="109"/>
      <c r="FO416" s="109"/>
      <c r="FP416" s="109"/>
      <c r="FQ416" s="109"/>
      <c r="FR416" s="109"/>
      <c r="FS416" s="109"/>
      <c r="FT416" s="109"/>
      <c r="FU416" s="109"/>
      <c r="FV416" s="109"/>
      <c r="FW416" s="109"/>
      <c r="FX416" s="109"/>
      <c r="FY416" s="109"/>
      <c r="FZ416" s="109"/>
      <c r="GA416" s="109"/>
      <c r="GB416" s="109"/>
      <c r="GC416" s="109"/>
      <c r="GD416" s="109"/>
      <c r="GE416" s="109"/>
      <c r="GF416" s="109"/>
      <c r="GG416" s="109"/>
      <c r="GH416" s="109"/>
      <c r="GI416" s="109"/>
      <c r="GJ416" s="109"/>
      <c r="GK416" s="109"/>
      <c r="GL416" s="109"/>
      <c r="GM416" s="109"/>
      <c r="GN416" s="109"/>
      <c r="GO416" s="109"/>
      <c r="GP416" s="109"/>
      <c r="GQ416" s="109"/>
      <c r="GR416" s="109"/>
      <c r="GS416" s="109"/>
      <c r="GT416" s="109"/>
      <c r="GU416" s="109"/>
      <c r="GV416" s="109"/>
      <c r="GW416" s="109"/>
      <c r="GX416" s="109"/>
      <c r="GY416" s="109"/>
      <c r="GZ416" s="109"/>
      <c r="HA416" s="109"/>
      <c r="HB416" s="109"/>
      <c r="HC416" s="109"/>
      <c r="HD416" s="109"/>
      <c r="HE416" s="109"/>
      <c r="HF416" s="109"/>
      <c r="HG416" s="109"/>
      <c r="HH416" s="109"/>
      <c r="HI416" s="109"/>
      <c r="HJ416" s="109"/>
      <c r="HK416" s="109"/>
      <c r="HL416" s="109"/>
      <c r="HM416" s="109"/>
      <c r="HN416" s="109"/>
      <c r="HO416" s="109"/>
      <c r="HP416" s="109"/>
      <c r="HQ416" s="109"/>
      <c r="HR416" s="109"/>
      <c r="HS416" s="109"/>
      <c r="HT416" s="109"/>
      <c r="HU416" s="109"/>
      <c r="HV416" s="109"/>
      <c r="HW416" s="109"/>
      <c r="HX416" s="109"/>
      <c r="HY416" s="109"/>
      <c r="HZ416" s="109"/>
      <c r="IA416" s="109"/>
      <c r="IB416" s="109"/>
      <c r="IC416" s="109"/>
      <c r="ID416" s="109"/>
      <c r="IE416" s="109"/>
      <c r="IF416" s="109"/>
      <c r="IG416" s="109"/>
      <c r="IH416" s="109"/>
      <c r="II416" s="109"/>
      <c r="IJ416" s="109"/>
      <c r="IK416" s="109"/>
      <c r="IL416" s="109"/>
      <c r="IM416" s="109"/>
      <c r="IN416" s="109"/>
      <c r="IO416" s="109"/>
      <c r="IP416" s="109"/>
      <c r="IQ416" s="109"/>
      <c r="IR416" s="109"/>
      <c r="IS416" s="109"/>
      <c r="IT416" s="109"/>
      <c r="IU416" s="109"/>
      <c r="IV416" s="109"/>
    </row>
    <row r="417" spans="1:256" s="107" customFormat="1" x14ac:dyDescent="0.2">
      <c r="A417" s="106"/>
      <c r="B417" s="106"/>
      <c r="E417" s="19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09"/>
      <c r="AL417" s="109"/>
      <c r="AM417" s="109"/>
      <c r="AN417" s="109"/>
      <c r="AO417" s="109"/>
      <c r="AP417" s="109"/>
      <c r="AQ417" s="109"/>
      <c r="AR417" s="109"/>
      <c r="AS417" s="109"/>
      <c r="AT417" s="109"/>
      <c r="AU417" s="109"/>
      <c r="AV417" s="109"/>
      <c r="AW417" s="109"/>
      <c r="AX417" s="109"/>
      <c r="AY417" s="109"/>
      <c r="AZ417" s="109"/>
      <c r="BA417" s="109"/>
      <c r="BB417" s="109"/>
      <c r="BC417" s="109"/>
      <c r="BD417" s="109"/>
      <c r="BE417" s="109"/>
      <c r="BF417" s="109"/>
      <c r="BG417" s="109"/>
      <c r="BH417" s="109"/>
      <c r="BI417" s="109"/>
      <c r="BJ417" s="109"/>
      <c r="BK417" s="109"/>
      <c r="BL417" s="109"/>
      <c r="BM417" s="109"/>
      <c r="BN417" s="109"/>
      <c r="BO417" s="109"/>
      <c r="BP417" s="109"/>
      <c r="BQ417" s="109"/>
      <c r="BR417" s="109"/>
      <c r="BS417" s="109"/>
      <c r="BT417" s="109"/>
      <c r="BU417" s="109"/>
      <c r="BV417" s="109"/>
      <c r="BW417" s="109"/>
      <c r="BX417" s="109"/>
      <c r="BY417" s="109"/>
      <c r="BZ417" s="109"/>
      <c r="CA417" s="109"/>
      <c r="CB417" s="109"/>
      <c r="CC417" s="109"/>
      <c r="CD417" s="109"/>
      <c r="CE417" s="109"/>
      <c r="CF417" s="109"/>
      <c r="CG417" s="109"/>
      <c r="CH417" s="109"/>
      <c r="CI417" s="109"/>
      <c r="CJ417" s="109"/>
      <c r="CK417" s="109"/>
      <c r="CL417" s="109"/>
      <c r="CM417" s="109"/>
      <c r="CN417" s="109"/>
      <c r="CO417" s="109"/>
      <c r="CP417" s="109"/>
      <c r="CQ417" s="109"/>
      <c r="CR417" s="109"/>
      <c r="CS417" s="109"/>
      <c r="CT417" s="109"/>
      <c r="CU417" s="109"/>
      <c r="CV417" s="109"/>
      <c r="CW417" s="109"/>
      <c r="CX417" s="109"/>
      <c r="CY417" s="109"/>
      <c r="CZ417" s="109"/>
      <c r="DA417" s="109"/>
      <c r="DB417" s="109"/>
      <c r="DC417" s="109"/>
      <c r="DD417" s="109"/>
      <c r="DE417" s="109"/>
      <c r="DF417" s="109"/>
      <c r="DG417" s="109"/>
      <c r="DH417" s="109"/>
      <c r="DI417" s="109"/>
      <c r="DJ417" s="109"/>
      <c r="DK417" s="109"/>
      <c r="DL417" s="109"/>
      <c r="DM417" s="109"/>
      <c r="DN417" s="109"/>
      <c r="DO417" s="109"/>
      <c r="DP417" s="109"/>
      <c r="DQ417" s="109"/>
      <c r="DR417" s="109"/>
      <c r="DS417" s="109"/>
      <c r="DT417" s="109"/>
      <c r="DU417" s="109"/>
      <c r="DV417" s="109"/>
      <c r="DW417" s="109"/>
      <c r="DX417" s="109"/>
      <c r="DY417" s="109"/>
      <c r="DZ417" s="109"/>
      <c r="EA417" s="109"/>
      <c r="EB417" s="109"/>
      <c r="EC417" s="109"/>
      <c r="ED417" s="109"/>
      <c r="EE417" s="109"/>
      <c r="EF417" s="109"/>
      <c r="EG417" s="109"/>
      <c r="EH417" s="109"/>
      <c r="EI417" s="109"/>
      <c r="EJ417" s="109"/>
      <c r="EK417" s="109"/>
      <c r="EL417" s="109"/>
      <c r="EM417" s="109"/>
      <c r="EN417" s="109"/>
      <c r="EO417" s="109"/>
      <c r="EP417" s="109"/>
      <c r="EQ417" s="109"/>
      <c r="ER417" s="109"/>
      <c r="ES417" s="109"/>
      <c r="ET417" s="109"/>
      <c r="EU417" s="109"/>
      <c r="EV417" s="109"/>
      <c r="EW417" s="109"/>
      <c r="EX417" s="109"/>
      <c r="EY417" s="109"/>
      <c r="EZ417" s="109"/>
      <c r="FA417" s="109"/>
      <c r="FB417" s="109"/>
      <c r="FC417" s="109"/>
      <c r="FD417" s="109"/>
      <c r="FE417" s="109"/>
      <c r="FF417" s="109"/>
      <c r="FG417" s="109"/>
      <c r="FH417" s="109"/>
      <c r="FI417" s="109"/>
      <c r="FJ417" s="109"/>
      <c r="FK417" s="109"/>
      <c r="FL417" s="109"/>
      <c r="FM417" s="109"/>
      <c r="FN417" s="109"/>
      <c r="FO417" s="109"/>
      <c r="FP417" s="109"/>
      <c r="FQ417" s="109"/>
      <c r="FR417" s="109"/>
      <c r="FS417" s="109"/>
      <c r="FT417" s="109"/>
      <c r="FU417" s="109"/>
      <c r="FV417" s="109"/>
      <c r="FW417" s="109"/>
      <c r="FX417" s="109"/>
      <c r="FY417" s="109"/>
      <c r="FZ417" s="109"/>
      <c r="GA417" s="109"/>
      <c r="GB417" s="109"/>
      <c r="GC417" s="109"/>
      <c r="GD417" s="109"/>
      <c r="GE417" s="109"/>
      <c r="GF417" s="109"/>
      <c r="GG417" s="109"/>
      <c r="GH417" s="109"/>
      <c r="GI417" s="109"/>
      <c r="GJ417" s="109"/>
      <c r="GK417" s="109"/>
      <c r="GL417" s="109"/>
      <c r="GM417" s="109"/>
      <c r="GN417" s="109"/>
      <c r="GO417" s="109"/>
      <c r="GP417" s="109"/>
      <c r="GQ417" s="109"/>
      <c r="GR417" s="109"/>
      <c r="GS417" s="109"/>
      <c r="GT417" s="109"/>
      <c r="GU417" s="109"/>
      <c r="GV417" s="109"/>
      <c r="GW417" s="109"/>
      <c r="GX417" s="109"/>
      <c r="GY417" s="109"/>
      <c r="GZ417" s="109"/>
      <c r="HA417" s="109"/>
      <c r="HB417" s="109"/>
      <c r="HC417" s="109"/>
      <c r="HD417" s="109"/>
      <c r="HE417" s="109"/>
      <c r="HF417" s="109"/>
      <c r="HG417" s="109"/>
      <c r="HH417" s="109"/>
      <c r="HI417" s="109"/>
      <c r="HJ417" s="109"/>
      <c r="HK417" s="109"/>
      <c r="HL417" s="109"/>
      <c r="HM417" s="109"/>
      <c r="HN417" s="109"/>
      <c r="HO417" s="109"/>
      <c r="HP417" s="109"/>
      <c r="HQ417" s="109"/>
      <c r="HR417" s="109"/>
      <c r="HS417" s="109"/>
      <c r="HT417" s="109"/>
      <c r="HU417" s="109"/>
      <c r="HV417" s="109"/>
      <c r="HW417" s="109"/>
      <c r="HX417" s="109"/>
      <c r="HY417" s="109"/>
      <c r="HZ417" s="109"/>
      <c r="IA417" s="109"/>
      <c r="IB417" s="109"/>
      <c r="IC417" s="109"/>
      <c r="ID417" s="109"/>
      <c r="IE417" s="109"/>
      <c r="IF417" s="109"/>
      <c r="IG417" s="109"/>
      <c r="IH417" s="109"/>
      <c r="II417" s="109"/>
      <c r="IJ417" s="109"/>
      <c r="IK417" s="109"/>
      <c r="IL417" s="109"/>
      <c r="IM417" s="109"/>
      <c r="IN417" s="109"/>
      <c r="IO417" s="109"/>
      <c r="IP417" s="109"/>
      <c r="IQ417" s="109"/>
      <c r="IR417" s="109"/>
      <c r="IS417" s="109"/>
      <c r="IT417" s="109"/>
      <c r="IU417" s="109"/>
      <c r="IV417" s="109"/>
    </row>
    <row r="418" spans="1:256" s="107" customFormat="1" x14ac:dyDescent="0.2">
      <c r="A418" s="106"/>
      <c r="B418" s="106"/>
      <c r="E418" s="19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109"/>
      <c r="BB418" s="109"/>
      <c r="BC418" s="109"/>
      <c r="BD418" s="109"/>
      <c r="BE418" s="109"/>
      <c r="BF418" s="109"/>
      <c r="BG418" s="109"/>
      <c r="BH418" s="109"/>
      <c r="BI418" s="109"/>
      <c r="BJ418" s="109"/>
      <c r="BK418" s="109"/>
      <c r="BL418" s="109"/>
      <c r="BM418" s="109"/>
      <c r="BN418" s="109"/>
      <c r="BO418" s="109"/>
      <c r="BP418" s="109"/>
      <c r="BQ418" s="109"/>
      <c r="BR418" s="109"/>
      <c r="BS418" s="109"/>
      <c r="BT418" s="109"/>
      <c r="BU418" s="109"/>
      <c r="BV418" s="109"/>
      <c r="BW418" s="109"/>
      <c r="BX418" s="109"/>
      <c r="BY418" s="109"/>
      <c r="BZ418" s="109"/>
      <c r="CA418" s="109"/>
      <c r="CB418" s="109"/>
      <c r="CC418" s="109"/>
      <c r="CD418" s="109"/>
      <c r="CE418" s="109"/>
      <c r="CF418" s="109"/>
      <c r="CG418" s="109"/>
      <c r="CH418" s="109"/>
      <c r="CI418" s="109"/>
      <c r="CJ418" s="109"/>
      <c r="CK418" s="109"/>
      <c r="CL418" s="109"/>
      <c r="CM418" s="109"/>
      <c r="CN418" s="109"/>
      <c r="CO418" s="109"/>
      <c r="CP418" s="109"/>
      <c r="CQ418" s="109"/>
      <c r="CR418" s="109"/>
      <c r="CS418" s="109"/>
      <c r="CT418" s="109"/>
      <c r="CU418" s="109"/>
      <c r="CV418" s="109"/>
      <c r="CW418" s="109"/>
      <c r="CX418" s="109"/>
      <c r="CY418" s="109"/>
      <c r="CZ418" s="109"/>
      <c r="DA418" s="109"/>
      <c r="DB418" s="109"/>
      <c r="DC418" s="109"/>
      <c r="DD418" s="109"/>
      <c r="DE418" s="109"/>
      <c r="DF418" s="109"/>
      <c r="DG418" s="109"/>
      <c r="DH418" s="109"/>
      <c r="DI418" s="109"/>
      <c r="DJ418" s="109"/>
      <c r="DK418" s="109"/>
      <c r="DL418" s="109"/>
      <c r="DM418" s="109"/>
      <c r="DN418" s="109"/>
      <c r="DO418" s="109"/>
      <c r="DP418" s="109"/>
      <c r="DQ418" s="109"/>
      <c r="DR418" s="109"/>
      <c r="DS418" s="109"/>
      <c r="DT418" s="109"/>
      <c r="DU418" s="109"/>
      <c r="DV418" s="109"/>
      <c r="DW418" s="109"/>
      <c r="DX418" s="109"/>
      <c r="DY418" s="109"/>
      <c r="DZ418" s="109"/>
      <c r="EA418" s="109"/>
      <c r="EB418" s="109"/>
      <c r="EC418" s="109"/>
      <c r="ED418" s="109"/>
      <c r="EE418" s="109"/>
      <c r="EF418" s="109"/>
      <c r="EG418" s="109"/>
      <c r="EH418" s="109"/>
      <c r="EI418" s="109"/>
      <c r="EJ418" s="109"/>
      <c r="EK418" s="109"/>
      <c r="EL418" s="109"/>
      <c r="EM418" s="109"/>
      <c r="EN418" s="109"/>
      <c r="EO418" s="109"/>
      <c r="EP418" s="109"/>
      <c r="EQ418" s="109"/>
      <c r="ER418" s="109"/>
      <c r="ES418" s="109"/>
      <c r="ET418" s="109"/>
      <c r="EU418" s="109"/>
      <c r="EV418" s="109"/>
      <c r="EW418" s="109"/>
      <c r="EX418" s="109"/>
      <c r="EY418" s="109"/>
      <c r="EZ418" s="109"/>
      <c r="FA418" s="109"/>
      <c r="FB418" s="109"/>
      <c r="FC418" s="109"/>
      <c r="FD418" s="109"/>
      <c r="FE418" s="109"/>
      <c r="FF418" s="109"/>
      <c r="FG418" s="109"/>
      <c r="FH418" s="109"/>
      <c r="FI418" s="109"/>
      <c r="FJ418" s="109"/>
      <c r="FK418" s="109"/>
      <c r="FL418" s="109"/>
      <c r="FM418" s="109"/>
      <c r="FN418" s="109"/>
      <c r="FO418" s="109"/>
      <c r="FP418" s="109"/>
      <c r="FQ418" s="109"/>
      <c r="FR418" s="109"/>
      <c r="FS418" s="109"/>
      <c r="FT418" s="109"/>
      <c r="FU418" s="109"/>
      <c r="FV418" s="109"/>
      <c r="FW418" s="109"/>
      <c r="FX418" s="109"/>
      <c r="FY418" s="109"/>
      <c r="FZ418" s="109"/>
      <c r="GA418" s="109"/>
      <c r="GB418" s="109"/>
      <c r="GC418" s="109"/>
      <c r="GD418" s="109"/>
      <c r="GE418" s="109"/>
      <c r="GF418" s="109"/>
      <c r="GG418" s="109"/>
      <c r="GH418" s="109"/>
      <c r="GI418" s="109"/>
      <c r="GJ418" s="109"/>
      <c r="GK418" s="109"/>
      <c r="GL418" s="109"/>
      <c r="GM418" s="109"/>
      <c r="GN418" s="109"/>
      <c r="GO418" s="109"/>
      <c r="GP418" s="109"/>
      <c r="GQ418" s="109"/>
      <c r="GR418" s="109"/>
      <c r="GS418" s="109"/>
      <c r="GT418" s="109"/>
      <c r="GU418" s="109"/>
      <c r="GV418" s="109"/>
      <c r="GW418" s="109"/>
      <c r="GX418" s="109"/>
      <c r="GY418" s="109"/>
      <c r="GZ418" s="109"/>
      <c r="HA418" s="109"/>
      <c r="HB418" s="109"/>
      <c r="HC418" s="109"/>
      <c r="HD418" s="109"/>
      <c r="HE418" s="109"/>
      <c r="HF418" s="109"/>
      <c r="HG418" s="109"/>
      <c r="HH418" s="109"/>
      <c r="HI418" s="109"/>
      <c r="HJ418" s="109"/>
      <c r="HK418" s="109"/>
      <c r="HL418" s="109"/>
      <c r="HM418" s="109"/>
      <c r="HN418" s="109"/>
      <c r="HO418" s="109"/>
      <c r="HP418" s="109"/>
      <c r="HQ418" s="109"/>
      <c r="HR418" s="109"/>
      <c r="HS418" s="109"/>
      <c r="HT418" s="109"/>
      <c r="HU418" s="109"/>
      <c r="HV418" s="109"/>
      <c r="HW418" s="109"/>
      <c r="HX418" s="109"/>
      <c r="HY418" s="109"/>
      <c r="HZ418" s="109"/>
      <c r="IA418" s="109"/>
      <c r="IB418" s="109"/>
      <c r="IC418" s="109"/>
      <c r="ID418" s="109"/>
      <c r="IE418" s="109"/>
      <c r="IF418" s="109"/>
      <c r="IG418" s="109"/>
      <c r="IH418" s="109"/>
      <c r="II418" s="109"/>
      <c r="IJ418" s="109"/>
      <c r="IK418" s="109"/>
      <c r="IL418" s="109"/>
      <c r="IM418" s="109"/>
      <c r="IN418" s="109"/>
      <c r="IO418" s="109"/>
      <c r="IP418" s="109"/>
      <c r="IQ418" s="109"/>
      <c r="IR418" s="109"/>
      <c r="IS418" s="109"/>
      <c r="IT418" s="109"/>
      <c r="IU418" s="109"/>
      <c r="IV418" s="109"/>
    </row>
    <row r="419" spans="1:256" s="107" customFormat="1" x14ac:dyDescent="0.2">
      <c r="A419" s="106"/>
      <c r="B419" s="106"/>
      <c r="E419" s="19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09"/>
      <c r="AL419" s="109"/>
      <c r="AM419" s="109"/>
      <c r="AN419" s="109"/>
      <c r="AO419" s="109"/>
      <c r="AP419" s="109"/>
      <c r="AQ419" s="109"/>
      <c r="AR419" s="109"/>
      <c r="AS419" s="109"/>
      <c r="AT419" s="109"/>
      <c r="AU419" s="109"/>
      <c r="AV419" s="109"/>
      <c r="AW419" s="109"/>
      <c r="AX419" s="109"/>
      <c r="AY419" s="109"/>
      <c r="AZ419" s="109"/>
      <c r="BA419" s="109"/>
      <c r="BB419" s="109"/>
      <c r="BC419" s="109"/>
      <c r="BD419" s="109"/>
      <c r="BE419" s="109"/>
      <c r="BF419" s="109"/>
      <c r="BG419" s="109"/>
      <c r="BH419" s="109"/>
      <c r="BI419" s="109"/>
      <c r="BJ419" s="109"/>
      <c r="BK419" s="109"/>
      <c r="BL419" s="109"/>
      <c r="BM419" s="109"/>
      <c r="BN419" s="109"/>
      <c r="BO419" s="109"/>
      <c r="BP419" s="109"/>
      <c r="BQ419" s="109"/>
      <c r="BR419" s="109"/>
      <c r="BS419" s="109"/>
      <c r="BT419" s="109"/>
      <c r="BU419" s="109"/>
      <c r="BV419" s="109"/>
      <c r="BW419" s="109"/>
      <c r="BX419" s="109"/>
      <c r="BY419" s="109"/>
      <c r="BZ419" s="109"/>
      <c r="CA419" s="109"/>
      <c r="CB419" s="109"/>
      <c r="CC419" s="109"/>
      <c r="CD419" s="109"/>
      <c r="CE419" s="109"/>
      <c r="CF419" s="109"/>
      <c r="CG419" s="109"/>
      <c r="CH419" s="109"/>
      <c r="CI419" s="109"/>
      <c r="CJ419" s="109"/>
      <c r="CK419" s="109"/>
      <c r="CL419" s="109"/>
      <c r="CM419" s="109"/>
      <c r="CN419" s="109"/>
      <c r="CO419" s="109"/>
      <c r="CP419" s="109"/>
      <c r="CQ419" s="109"/>
      <c r="CR419" s="109"/>
      <c r="CS419" s="109"/>
      <c r="CT419" s="109"/>
      <c r="CU419" s="109"/>
      <c r="CV419" s="109"/>
      <c r="CW419" s="109"/>
      <c r="CX419" s="109"/>
      <c r="CY419" s="109"/>
      <c r="CZ419" s="109"/>
      <c r="DA419" s="109"/>
      <c r="DB419" s="109"/>
      <c r="DC419" s="109"/>
      <c r="DD419" s="109"/>
      <c r="DE419" s="109"/>
      <c r="DF419" s="109"/>
      <c r="DG419" s="109"/>
      <c r="DH419" s="109"/>
      <c r="DI419" s="109"/>
      <c r="DJ419" s="109"/>
      <c r="DK419" s="109"/>
      <c r="DL419" s="109"/>
      <c r="DM419" s="109"/>
      <c r="DN419" s="109"/>
      <c r="DO419" s="109"/>
      <c r="DP419" s="109"/>
      <c r="DQ419" s="109"/>
      <c r="DR419" s="109"/>
      <c r="DS419" s="109"/>
      <c r="DT419" s="109"/>
      <c r="DU419" s="109"/>
      <c r="DV419" s="109"/>
      <c r="DW419" s="109"/>
      <c r="DX419" s="109"/>
      <c r="DY419" s="109"/>
      <c r="DZ419" s="109"/>
      <c r="EA419" s="109"/>
      <c r="EB419" s="109"/>
      <c r="EC419" s="109"/>
      <c r="ED419" s="109"/>
      <c r="EE419" s="109"/>
      <c r="EF419" s="109"/>
      <c r="EG419" s="109"/>
      <c r="EH419" s="109"/>
      <c r="EI419" s="109"/>
      <c r="EJ419" s="109"/>
      <c r="EK419" s="109"/>
      <c r="EL419" s="109"/>
      <c r="EM419" s="109"/>
      <c r="EN419" s="109"/>
      <c r="EO419" s="109"/>
      <c r="EP419" s="109"/>
      <c r="EQ419" s="109"/>
      <c r="ER419" s="109"/>
      <c r="ES419" s="109"/>
      <c r="ET419" s="109"/>
      <c r="EU419" s="109"/>
      <c r="EV419" s="109"/>
      <c r="EW419" s="109"/>
      <c r="EX419" s="109"/>
      <c r="EY419" s="109"/>
      <c r="EZ419" s="109"/>
      <c r="FA419" s="109"/>
      <c r="FB419" s="109"/>
      <c r="FC419" s="109"/>
      <c r="FD419" s="109"/>
      <c r="FE419" s="109"/>
      <c r="FF419" s="109"/>
      <c r="FG419" s="109"/>
      <c r="FH419" s="109"/>
      <c r="FI419" s="109"/>
      <c r="FJ419" s="109"/>
      <c r="FK419" s="109"/>
      <c r="FL419" s="109"/>
      <c r="FM419" s="109"/>
      <c r="FN419" s="109"/>
      <c r="FO419" s="109"/>
      <c r="FP419" s="109"/>
      <c r="FQ419" s="109"/>
      <c r="FR419" s="109"/>
      <c r="FS419" s="109"/>
      <c r="FT419" s="109"/>
      <c r="FU419" s="109"/>
      <c r="FV419" s="109"/>
      <c r="FW419" s="109"/>
      <c r="FX419" s="109"/>
      <c r="FY419" s="109"/>
      <c r="FZ419" s="109"/>
      <c r="GA419" s="109"/>
      <c r="GB419" s="109"/>
      <c r="GC419" s="109"/>
      <c r="GD419" s="109"/>
      <c r="GE419" s="109"/>
      <c r="GF419" s="109"/>
      <c r="GG419" s="109"/>
      <c r="GH419" s="109"/>
      <c r="GI419" s="109"/>
      <c r="GJ419" s="109"/>
      <c r="GK419" s="109"/>
      <c r="GL419" s="109"/>
      <c r="GM419" s="109"/>
      <c r="GN419" s="109"/>
      <c r="GO419" s="109"/>
      <c r="GP419" s="109"/>
      <c r="GQ419" s="109"/>
      <c r="GR419" s="109"/>
      <c r="GS419" s="109"/>
      <c r="GT419" s="109"/>
      <c r="GU419" s="109"/>
      <c r="GV419" s="109"/>
      <c r="GW419" s="109"/>
      <c r="GX419" s="109"/>
      <c r="GY419" s="109"/>
      <c r="GZ419" s="109"/>
      <c r="HA419" s="109"/>
      <c r="HB419" s="109"/>
      <c r="HC419" s="109"/>
      <c r="HD419" s="109"/>
      <c r="HE419" s="109"/>
      <c r="HF419" s="109"/>
      <c r="HG419" s="109"/>
      <c r="HH419" s="109"/>
      <c r="HI419" s="109"/>
      <c r="HJ419" s="109"/>
      <c r="HK419" s="109"/>
      <c r="HL419" s="109"/>
      <c r="HM419" s="109"/>
      <c r="HN419" s="109"/>
      <c r="HO419" s="109"/>
      <c r="HP419" s="109"/>
      <c r="HQ419" s="109"/>
      <c r="HR419" s="109"/>
      <c r="HS419" s="109"/>
      <c r="HT419" s="109"/>
      <c r="HU419" s="109"/>
      <c r="HV419" s="109"/>
      <c r="HW419" s="109"/>
      <c r="HX419" s="109"/>
      <c r="HY419" s="109"/>
      <c r="HZ419" s="109"/>
      <c r="IA419" s="109"/>
      <c r="IB419" s="109"/>
      <c r="IC419" s="109"/>
      <c r="ID419" s="109"/>
      <c r="IE419" s="109"/>
      <c r="IF419" s="109"/>
      <c r="IG419" s="109"/>
      <c r="IH419" s="109"/>
      <c r="II419" s="109"/>
      <c r="IJ419" s="109"/>
      <c r="IK419" s="109"/>
      <c r="IL419" s="109"/>
      <c r="IM419" s="109"/>
      <c r="IN419" s="109"/>
      <c r="IO419" s="109"/>
      <c r="IP419" s="109"/>
      <c r="IQ419" s="109"/>
      <c r="IR419" s="109"/>
      <c r="IS419" s="109"/>
      <c r="IT419" s="109"/>
      <c r="IU419" s="109"/>
      <c r="IV419" s="109"/>
    </row>
    <row r="420" spans="1:256" s="107" customFormat="1" x14ac:dyDescent="0.2">
      <c r="A420" s="106"/>
      <c r="B420" s="106"/>
      <c r="E420" s="19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09"/>
      <c r="AL420" s="109"/>
      <c r="AM420" s="109"/>
      <c r="AN420" s="109"/>
      <c r="AO420" s="109"/>
      <c r="AP420" s="109"/>
      <c r="AQ420" s="109"/>
      <c r="AR420" s="109"/>
      <c r="AS420" s="109"/>
      <c r="AT420" s="109"/>
      <c r="AU420" s="109"/>
      <c r="AV420" s="109"/>
      <c r="AW420" s="109"/>
      <c r="AX420" s="109"/>
      <c r="AY420" s="109"/>
      <c r="AZ420" s="109"/>
      <c r="BA420" s="109"/>
      <c r="BB420" s="109"/>
      <c r="BC420" s="109"/>
      <c r="BD420" s="109"/>
      <c r="BE420" s="109"/>
      <c r="BF420" s="109"/>
      <c r="BG420" s="109"/>
      <c r="BH420" s="109"/>
      <c r="BI420" s="109"/>
      <c r="BJ420" s="109"/>
      <c r="BK420" s="109"/>
      <c r="BL420" s="109"/>
      <c r="BM420" s="109"/>
      <c r="BN420" s="109"/>
      <c r="BO420" s="109"/>
      <c r="BP420" s="109"/>
      <c r="BQ420" s="109"/>
      <c r="BR420" s="109"/>
      <c r="BS420" s="109"/>
      <c r="BT420" s="109"/>
      <c r="BU420" s="109"/>
      <c r="BV420" s="109"/>
      <c r="BW420" s="109"/>
      <c r="BX420" s="109"/>
      <c r="BY420" s="109"/>
      <c r="BZ420" s="109"/>
      <c r="CA420" s="109"/>
      <c r="CB420" s="109"/>
      <c r="CC420" s="109"/>
      <c r="CD420" s="109"/>
      <c r="CE420" s="109"/>
      <c r="CF420" s="109"/>
      <c r="CG420" s="109"/>
      <c r="CH420" s="109"/>
      <c r="CI420" s="109"/>
      <c r="CJ420" s="109"/>
      <c r="CK420" s="109"/>
      <c r="CL420" s="109"/>
      <c r="CM420" s="109"/>
      <c r="CN420" s="109"/>
      <c r="CO420" s="109"/>
      <c r="CP420" s="109"/>
      <c r="CQ420" s="109"/>
      <c r="CR420" s="109"/>
      <c r="CS420" s="109"/>
      <c r="CT420" s="109"/>
      <c r="CU420" s="109"/>
      <c r="CV420" s="109"/>
      <c r="CW420" s="109"/>
      <c r="CX420" s="109"/>
      <c r="CY420" s="109"/>
      <c r="CZ420" s="109"/>
      <c r="DA420" s="109"/>
      <c r="DB420" s="109"/>
      <c r="DC420" s="109"/>
      <c r="DD420" s="109"/>
      <c r="DE420" s="109"/>
      <c r="DF420" s="109"/>
      <c r="DG420" s="109"/>
      <c r="DH420" s="109"/>
      <c r="DI420" s="109"/>
      <c r="DJ420" s="109"/>
      <c r="DK420" s="109"/>
      <c r="DL420" s="109"/>
      <c r="DM420" s="109"/>
      <c r="DN420" s="109"/>
      <c r="DO420" s="109"/>
      <c r="DP420" s="109"/>
      <c r="DQ420" s="109"/>
      <c r="DR420" s="109"/>
      <c r="DS420" s="109"/>
      <c r="DT420" s="109"/>
      <c r="DU420" s="109"/>
      <c r="DV420" s="109"/>
      <c r="DW420" s="109"/>
      <c r="DX420" s="109"/>
      <c r="DY420" s="109"/>
      <c r="DZ420" s="109"/>
      <c r="EA420" s="109"/>
      <c r="EB420" s="109"/>
      <c r="EC420" s="109"/>
      <c r="ED420" s="109"/>
      <c r="EE420" s="109"/>
      <c r="EF420" s="109"/>
      <c r="EG420" s="109"/>
      <c r="EH420" s="109"/>
      <c r="EI420" s="109"/>
      <c r="EJ420" s="109"/>
      <c r="EK420" s="109"/>
      <c r="EL420" s="109"/>
      <c r="EM420" s="109"/>
      <c r="EN420" s="109"/>
      <c r="EO420" s="109"/>
      <c r="EP420" s="109"/>
      <c r="EQ420" s="109"/>
      <c r="ER420" s="109"/>
      <c r="ES420" s="109"/>
      <c r="ET420" s="109"/>
      <c r="EU420" s="109"/>
      <c r="EV420" s="109"/>
      <c r="EW420" s="109"/>
      <c r="EX420" s="109"/>
      <c r="EY420" s="109"/>
      <c r="EZ420" s="109"/>
      <c r="FA420" s="109"/>
      <c r="FB420" s="109"/>
      <c r="FC420" s="109"/>
      <c r="FD420" s="109"/>
      <c r="FE420" s="109"/>
      <c r="FF420" s="109"/>
      <c r="FG420" s="109"/>
      <c r="FH420" s="109"/>
      <c r="FI420" s="109"/>
      <c r="FJ420" s="109"/>
      <c r="FK420" s="109"/>
      <c r="FL420" s="109"/>
      <c r="FM420" s="109"/>
      <c r="FN420" s="109"/>
      <c r="FO420" s="109"/>
      <c r="FP420" s="109"/>
      <c r="FQ420" s="109"/>
      <c r="FR420" s="109"/>
      <c r="FS420" s="109"/>
      <c r="FT420" s="109"/>
      <c r="FU420" s="109"/>
      <c r="FV420" s="109"/>
      <c r="FW420" s="109"/>
      <c r="FX420" s="109"/>
      <c r="FY420" s="109"/>
      <c r="FZ420" s="109"/>
      <c r="GA420" s="109"/>
      <c r="GB420" s="109"/>
      <c r="GC420" s="109"/>
      <c r="GD420" s="109"/>
      <c r="GE420" s="109"/>
      <c r="GF420" s="109"/>
      <c r="GG420" s="109"/>
      <c r="GH420" s="109"/>
      <c r="GI420" s="109"/>
      <c r="GJ420" s="109"/>
      <c r="GK420" s="109"/>
      <c r="GL420" s="109"/>
      <c r="GM420" s="109"/>
      <c r="GN420" s="109"/>
      <c r="GO420" s="109"/>
      <c r="GP420" s="109"/>
      <c r="GQ420" s="109"/>
      <c r="GR420" s="109"/>
      <c r="GS420" s="109"/>
      <c r="GT420" s="109"/>
      <c r="GU420" s="109"/>
      <c r="GV420" s="109"/>
      <c r="GW420" s="109"/>
      <c r="GX420" s="109"/>
      <c r="GY420" s="109"/>
      <c r="GZ420" s="109"/>
      <c r="HA420" s="109"/>
      <c r="HB420" s="109"/>
      <c r="HC420" s="109"/>
      <c r="HD420" s="109"/>
      <c r="HE420" s="109"/>
      <c r="HF420" s="109"/>
      <c r="HG420" s="109"/>
      <c r="HH420" s="109"/>
      <c r="HI420" s="109"/>
      <c r="HJ420" s="109"/>
      <c r="HK420" s="109"/>
      <c r="HL420" s="109"/>
      <c r="HM420" s="109"/>
      <c r="HN420" s="109"/>
      <c r="HO420" s="109"/>
      <c r="HP420" s="109"/>
      <c r="HQ420" s="109"/>
      <c r="HR420" s="109"/>
      <c r="HS420" s="109"/>
      <c r="HT420" s="109"/>
      <c r="HU420" s="109"/>
      <c r="HV420" s="109"/>
      <c r="HW420" s="109"/>
      <c r="HX420" s="109"/>
      <c r="HY420" s="109"/>
      <c r="HZ420" s="109"/>
      <c r="IA420" s="109"/>
      <c r="IB420" s="109"/>
      <c r="IC420" s="109"/>
      <c r="ID420" s="109"/>
      <c r="IE420" s="109"/>
      <c r="IF420" s="109"/>
      <c r="IG420" s="109"/>
      <c r="IH420" s="109"/>
      <c r="II420" s="109"/>
      <c r="IJ420" s="109"/>
      <c r="IK420" s="109"/>
      <c r="IL420" s="109"/>
      <c r="IM420" s="109"/>
      <c r="IN420" s="109"/>
      <c r="IO420" s="109"/>
      <c r="IP420" s="109"/>
      <c r="IQ420" s="109"/>
      <c r="IR420" s="109"/>
      <c r="IS420" s="109"/>
      <c r="IT420" s="109"/>
      <c r="IU420" s="109"/>
      <c r="IV420" s="109"/>
    </row>
    <row r="421" spans="1:256" s="107" customFormat="1" x14ac:dyDescent="0.2">
      <c r="A421" s="106"/>
      <c r="B421" s="106"/>
      <c r="E421" s="19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09"/>
      <c r="AL421" s="109"/>
      <c r="AM421" s="109"/>
      <c r="AN421" s="109"/>
      <c r="AO421" s="109"/>
      <c r="AP421" s="109"/>
      <c r="AQ421" s="109"/>
      <c r="AR421" s="109"/>
      <c r="AS421" s="109"/>
      <c r="AT421" s="109"/>
      <c r="AU421" s="109"/>
      <c r="AV421" s="109"/>
      <c r="AW421" s="109"/>
      <c r="AX421" s="109"/>
      <c r="AY421" s="109"/>
      <c r="AZ421" s="109"/>
      <c r="BA421" s="109"/>
      <c r="BB421" s="109"/>
      <c r="BC421" s="109"/>
      <c r="BD421" s="109"/>
      <c r="BE421" s="109"/>
      <c r="BF421" s="109"/>
      <c r="BG421" s="109"/>
      <c r="BH421" s="109"/>
      <c r="BI421" s="109"/>
      <c r="BJ421" s="109"/>
      <c r="BK421" s="109"/>
      <c r="BL421" s="109"/>
      <c r="BM421" s="109"/>
      <c r="BN421" s="109"/>
      <c r="BO421" s="109"/>
      <c r="BP421" s="109"/>
      <c r="BQ421" s="109"/>
      <c r="BR421" s="109"/>
      <c r="BS421" s="109"/>
      <c r="BT421" s="109"/>
      <c r="BU421" s="109"/>
      <c r="BV421" s="109"/>
      <c r="BW421" s="109"/>
      <c r="BX421" s="109"/>
      <c r="BY421" s="109"/>
      <c r="BZ421" s="109"/>
      <c r="CA421" s="109"/>
      <c r="CB421" s="109"/>
      <c r="CC421" s="109"/>
      <c r="CD421" s="109"/>
      <c r="CE421" s="109"/>
      <c r="CF421" s="109"/>
      <c r="CG421" s="109"/>
      <c r="CH421" s="109"/>
      <c r="CI421" s="109"/>
      <c r="CJ421" s="109"/>
      <c r="CK421" s="109"/>
      <c r="CL421" s="109"/>
      <c r="CM421" s="109"/>
      <c r="CN421" s="109"/>
      <c r="CO421" s="109"/>
      <c r="CP421" s="109"/>
      <c r="CQ421" s="109"/>
      <c r="CR421" s="109"/>
      <c r="CS421" s="109"/>
      <c r="CT421" s="109"/>
      <c r="CU421" s="109"/>
      <c r="CV421" s="109"/>
      <c r="CW421" s="109"/>
      <c r="CX421" s="109"/>
      <c r="CY421" s="109"/>
      <c r="CZ421" s="109"/>
      <c r="DA421" s="109"/>
      <c r="DB421" s="109"/>
      <c r="DC421" s="109"/>
      <c r="DD421" s="109"/>
      <c r="DE421" s="109"/>
      <c r="DF421" s="109"/>
      <c r="DG421" s="109"/>
      <c r="DH421" s="109"/>
      <c r="DI421" s="109"/>
      <c r="DJ421" s="109"/>
      <c r="DK421" s="109"/>
      <c r="DL421" s="109"/>
      <c r="DM421" s="109"/>
      <c r="DN421" s="109"/>
      <c r="DO421" s="109"/>
      <c r="DP421" s="109"/>
      <c r="DQ421" s="109"/>
      <c r="DR421" s="109"/>
      <c r="DS421" s="109"/>
      <c r="DT421" s="109"/>
      <c r="DU421" s="109"/>
      <c r="DV421" s="109"/>
      <c r="DW421" s="109"/>
      <c r="DX421" s="109"/>
      <c r="DY421" s="109"/>
      <c r="DZ421" s="109"/>
      <c r="EA421" s="109"/>
      <c r="EB421" s="109"/>
      <c r="EC421" s="109"/>
      <c r="ED421" s="109"/>
      <c r="EE421" s="109"/>
      <c r="EF421" s="109"/>
      <c r="EG421" s="109"/>
      <c r="EH421" s="109"/>
      <c r="EI421" s="109"/>
      <c r="EJ421" s="109"/>
      <c r="EK421" s="109"/>
      <c r="EL421" s="109"/>
      <c r="EM421" s="109"/>
      <c r="EN421" s="109"/>
      <c r="EO421" s="109"/>
      <c r="EP421" s="109"/>
      <c r="EQ421" s="109"/>
      <c r="ER421" s="109"/>
      <c r="ES421" s="109"/>
      <c r="ET421" s="109"/>
      <c r="EU421" s="109"/>
      <c r="EV421" s="109"/>
      <c r="EW421" s="109"/>
      <c r="EX421" s="109"/>
      <c r="EY421" s="109"/>
      <c r="EZ421" s="109"/>
      <c r="FA421" s="109"/>
      <c r="FB421" s="109"/>
      <c r="FC421" s="109"/>
      <c r="FD421" s="109"/>
      <c r="FE421" s="109"/>
      <c r="FF421" s="109"/>
      <c r="FG421" s="109"/>
      <c r="FH421" s="109"/>
      <c r="FI421" s="109"/>
      <c r="FJ421" s="109"/>
      <c r="FK421" s="109"/>
      <c r="FL421" s="109"/>
      <c r="FM421" s="109"/>
      <c r="FN421" s="109"/>
      <c r="FO421" s="109"/>
      <c r="FP421" s="109"/>
      <c r="FQ421" s="109"/>
      <c r="FR421" s="109"/>
      <c r="FS421" s="109"/>
      <c r="FT421" s="109"/>
      <c r="FU421" s="109"/>
      <c r="FV421" s="109"/>
      <c r="FW421" s="109"/>
      <c r="FX421" s="109"/>
      <c r="FY421" s="109"/>
      <c r="FZ421" s="109"/>
      <c r="GA421" s="109"/>
      <c r="GB421" s="109"/>
      <c r="GC421" s="109"/>
      <c r="GD421" s="109"/>
      <c r="GE421" s="109"/>
      <c r="GF421" s="109"/>
      <c r="GG421" s="109"/>
      <c r="GH421" s="109"/>
      <c r="GI421" s="109"/>
      <c r="GJ421" s="109"/>
      <c r="GK421" s="109"/>
      <c r="GL421" s="109"/>
      <c r="GM421" s="109"/>
      <c r="GN421" s="109"/>
      <c r="GO421" s="109"/>
      <c r="GP421" s="109"/>
      <c r="GQ421" s="109"/>
      <c r="GR421" s="109"/>
      <c r="GS421" s="109"/>
      <c r="GT421" s="109"/>
      <c r="GU421" s="109"/>
      <c r="GV421" s="109"/>
      <c r="GW421" s="109"/>
      <c r="GX421" s="109"/>
      <c r="GY421" s="109"/>
      <c r="GZ421" s="109"/>
      <c r="HA421" s="109"/>
      <c r="HB421" s="109"/>
      <c r="HC421" s="109"/>
      <c r="HD421" s="109"/>
      <c r="HE421" s="109"/>
      <c r="HF421" s="109"/>
      <c r="HG421" s="109"/>
      <c r="HH421" s="109"/>
      <c r="HI421" s="109"/>
      <c r="HJ421" s="109"/>
      <c r="HK421" s="109"/>
      <c r="HL421" s="109"/>
      <c r="HM421" s="109"/>
      <c r="HN421" s="109"/>
      <c r="HO421" s="109"/>
      <c r="HP421" s="109"/>
      <c r="HQ421" s="109"/>
      <c r="HR421" s="109"/>
      <c r="HS421" s="109"/>
      <c r="HT421" s="109"/>
      <c r="HU421" s="109"/>
      <c r="HV421" s="109"/>
      <c r="HW421" s="109"/>
      <c r="HX421" s="109"/>
      <c r="HY421" s="109"/>
      <c r="HZ421" s="109"/>
      <c r="IA421" s="109"/>
      <c r="IB421" s="109"/>
      <c r="IC421" s="109"/>
      <c r="ID421" s="109"/>
      <c r="IE421" s="109"/>
      <c r="IF421" s="109"/>
      <c r="IG421" s="109"/>
      <c r="IH421" s="109"/>
      <c r="II421" s="109"/>
      <c r="IJ421" s="109"/>
      <c r="IK421" s="109"/>
      <c r="IL421" s="109"/>
      <c r="IM421" s="109"/>
      <c r="IN421" s="109"/>
      <c r="IO421" s="109"/>
      <c r="IP421" s="109"/>
      <c r="IQ421" s="109"/>
      <c r="IR421" s="109"/>
      <c r="IS421" s="109"/>
      <c r="IT421" s="109"/>
      <c r="IU421" s="109"/>
      <c r="IV421" s="109"/>
    </row>
    <row r="422" spans="1:256" s="107" customFormat="1" x14ac:dyDescent="0.2">
      <c r="A422" s="106"/>
      <c r="B422" s="106"/>
      <c r="E422" s="19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09"/>
      <c r="AL422" s="109"/>
      <c r="AM422" s="109"/>
      <c r="AN422" s="109"/>
      <c r="AO422" s="109"/>
      <c r="AP422" s="109"/>
      <c r="AQ422" s="109"/>
      <c r="AR422" s="109"/>
      <c r="AS422" s="109"/>
      <c r="AT422" s="109"/>
      <c r="AU422" s="109"/>
      <c r="AV422" s="109"/>
      <c r="AW422" s="109"/>
      <c r="AX422" s="109"/>
      <c r="AY422" s="109"/>
      <c r="AZ422" s="109"/>
      <c r="BA422" s="109"/>
      <c r="BB422" s="109"/>
      <c r="BC422" s="109"/>
      <c r="BD422" s="109"/>
      <c r="BE422" s="109"/>
      <c r="BF422" s="109"/>
      <c r="BG422" s="109"/>
      <c r="BH422" s="109"/>
      <c r="BI422" s="109"/>
      <c r="BJ422" s="109"/>
      <c r="BK422" s="109"/>
      <c r="BL422" s="109"/>
      <c r="BM422" s="109"/>
      <c r="BN422" s="109"/>
      <c r="BO422" s="109"/>
      <c r="BP422" s="109"/>
      <c r="BQ422" s="109"/>
      <c r="BR422" s="109"/>
      <c r="BS422" s="109"/>
      <c r="BT422" s="109"/>
      <c r="BU422" s="109"/>
      <c r="BV422" s="109"/>
      <c r="BW422" s="109"/>
      <c r="BX422" s="109"/>
      <c r="BY422" s="109"/>
      <c r="BZ422" s="109"/>
      <c r="CA422" s="109"/>
      <c r="CB422" s="109"/>
      <c r="CC422" s="109"/>
      <c r="CD422" s="109"/>
      <c r="CE422" s="109"/>
      <c r="CF422" s="109"/>
      <c r="CG422" s="109"/>
      <c r="CH422" s="109"/>
      <c r="CI422" s="109"/>
      <c r="CJ422" s="109"/>
      <c r="CK422" s="109"/>
      <c r="CL422" s="109"/>
      <c r="CM422" s="109"/>
      <c r="CN422" s="109"/>
      <c r="CO422" s="109"/>
      <c r="CP422" s="109"/>
      <c r="CQ422" s="109"/>
      <c r="CR422" s="109"/>
      <c r="CS422" s="109"/>
      <c r="CT422" s="109"/>
      <c r="CU422" s="109"/>
      <c r="CV422" s="109"/>
      <c r="CW422" s="109"/>
      <c r="CX422" s="109"/>
      <c r="CY422" s="109"/>
      <c r="CZ422" s="109"/>
      <c r="DA422" s="109"/>
      <c r="DB422" s="109"/>
      <c r="DC422" s="109"/>
      <c r="DD422" s="109"/>
      <c r="DE422" s="109"/>
      <c r="DF422" s="109"/>
      <c r="DG422" s="109"/>
      <c r="DH422" s="109"/>
      <c r="DI422" s="109"/>
      <c r="DJ422" s="109"/>
      <c r="DK422" s="109"/>
      <c r="DL422" s="109"/>
      <c r="DM422" s="109"/>
      <c r="DN422" s="109"/>
      <c r="DO422" s="109"/>
      <c r="DP422" s="109"/>
      <c r="DQ422" s="109"/>
      <c r="DR422" s="109"/>
      <c r="DS422" s="109"/>
      <c r="DT422" s="109"/>
      <c r="DU422" s="109"/>
      <c r="DV422" s="109"/>
      <c r="DW422" s="109"/>
      <c r="DX422" s="109"/>
      <c r="DY422" s="109"/>
      <c r="DZ422" s="109"/>
      <c r="EA422" s="109"/>
      <c r="EB422" s="109"/>
      <c r="EC422" s="109"/>
      <c r="ED422" s="109"/>
      <c r="EE422" s="109"/>
      <c r="EF422" s="109"/>
      <c r="EG422" s="109"/>
      <c r="EH422" s="109"/>
      <c r="EI422" s="109"/>
      <c r="EJ422" s="109"/>
      <c r="EK422" s="109"/>
      <c r="EL422" s="109"/>
      <c r="EM422" s="109"/>
      <c r="EN422" s="109"/>
      <c r="EO422" s="109"/>
      <c r="EP422" s="109"/>
      <c r="EQ422" s="109"/>
      <c r="ER422" s="109"/>
      <c r="ES422" s="109"/>
      <c r="ET422" s="109"/>
      <c r="EU422" s="109"/>
      <c r="EV422" s="109"/>
      <c r="EW422" s="109"/>
      <c r="EX422" s="109"/>
      <c r="EY422" s="109"/>
      <c r="EZ422" s="109"/>
      <c r="FA422" s="109"/>
      <c r="FB422" s="109"/>
      <c r="FC422" s="109"/>
      <c r="FD422" s="109"/>
      <c r="FE422" s="109"/>
      <c r="FF422" s="109"/>
      <c r="FG422" s="109"/>
      <c r="FH422" s="109"/>
      <c r="FI422" s="109"/>
      <c r="FJ422" s="109"/>
      <c r="FK422" s="109"/>
      <c r="FL422" s="109"/>
      <c r="FM422" s="109"/>
      <c r="FN422" s="109"/>
      <c r="FO422" s="109"/>
      <c r="FP422" s="109"/>
      <c r="FQ422" s="109"/>
      <c r="FR422" s="109"/>
      <c r="FS422" s="109"/>
      <c r="FT422" s="109"/>
      <c r="FU422" s="109"/>
      <c r="FV422" s="109"/>
      <c r="FW422" s="109"/>
      <c r="FX422" s="109"/>
      <c r="FY422" s="109"/>
      <c r="FZ422" s="109"/>
      <c r="GA422" s="109"/>
      <c r="GB422" s="109"/>
      <c r="GC422" s="109"/>
      <c r="GD422" s="109"/>
      <c r="GE422" s="109"/>
      <c r="GF422" s="109"/>
      <c r="GG422" s="109"/>
      <c r="GH422" s="109"/>
      <c r="GI422" s="109"/>
      <c r="GJ422" s="109"/>
      <c r="GK422" s="109"/>
      <c r="GL422" s="109"/>
      <c r="GM422" s="109"/>
      <c r="GN422" s="109"/>
      <c r="GO422" s="109"/>
      <c r="GP422" s="109"/>
      <c r="GQ422" s="109"/>
      <c r="GR422" s="109"/>
      <c r="GS422" s="109"/>
      <c r="GT422" s="109"/>
      <c r="GU422" s="109"/>
      <c r="GV422" s="109"/>
      <c r="GW422" s="109"/>
      <c r="GX422" s="109"/>
      <c r="GY422" s="109"/>
      <c r="GZ422" s="109"/>
      <c r="HA422" s="109"/>
      <c r="HB422" s="109"/>
      <c r="HC422" s="109"/>
      <c r="HD422" s="109"/>
      <c r="HE422" s="109"/>
      <c r="HF422" s="109"/>
      <c r="HG422" s="109"/>
      <c r="HH422" s="109"/>
      <c r="HI422" s="109"/>
      <c r="HJ422" s="109"/>
      <c r="HK422" s="109"/>
      <c r="HL422" s="109"/>
      <c r="HM422" s="109"/>
      <c r="HN422" s="109"/>
      <c r="HO422" s="109"/>
      <c r="HP422" s="109"/>
      <c r="HQ422" s="109"/>
      <c r="HR422" s="109"/>
      <c r="HS422" s="109"/>
      <c r="HT422" s="109"/>
      <c r="HU422" s="109"/>
      <c r="HV422" s="109"/>
      <c r="HW422" s="109"/>
      <c r="HX422" s="109"/>
      <c r="HY422" s="109"/>
      <c r="HZ422" s="109"/>
      <c r="IA422" s="109"/>
      <c r="IB422" s="109"/>
      <c r="IC422" s="109"/>
      <c r="ID422" s="109"/>
      <c r="IE422" s="109"/>
      <c r="IF422" s="109"/>
      <c r="IG422" s="109"/>
      <c r="IH422" s="109"/>
      <c r="II422" s="109"/>
      <c r="IJ422" s="109"/>
      <c r="IK422" s="109"/>
      <c r="IL422" s="109"/>
      <c r="IM422" s="109"/>
      <c r="IN422" s="109"/>
      <c r="IO422" s="109"/>
      <c r="IP422" s="109"/>
      <c r="IQ422" s="109"/>
      <c r="IR422" s="109"/>
      <c r="IS422" s="109"/>
      <c r="IT422" s="109"/>
      <c r="IU422" s="109"/>
      <c r="IV422" s="109"/>
    </row>
    <row r="423" spans="1:256" s="107" customFormat="1" x14ac:dyDescent="0.2">
      <c r="A423" s="106"/>
      <c r="B423" s="106"/>
      <c r="E423" s="19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09"/>
      <c r="AL423" s="109"/>
      <c r="AM423" s="109"/>
      <c r="AN423" s="109"/>
      <c r="AO423" s="109"/>
      <c r="AP423" s="109"/>
      <c r="AQ423" s="109"/>
      <c r="AR423" s="109"/>
      <c r="AS423" s="109"/>
      <c r="AT423" s="109"/>
      <c r="AU423" s="109"/>
      <c r="AV423" s="109"/>
      <c r="AW423" s="109"/>
      <c r="AX423" s="109"/>
      <c r="AY423" s="109"/>
      <c r="AZ423" s="109"/>
      <c r="BA423" s="109"/>
      <c r="BB423" s="109"/>
      <c r="BC423" s="109"/>
      <c r="BD423" s="109"/>
      <c r="BE423" s="109"/>
      <c r="BF423" s="109"/>
      <c r="BG423" s="109"/>
      <c r="BH423" s="109"/>
      <c r="BI423" s="109"/>
      <c r="BJ423" s="109"/>
      <c r="BK423" s="109"/>
      <c r="BL423" s="109"/>
      <c r="BM423" s="109"/>
      <c r="BN423" s="109"/>
      <c r="BO423" s="109"/>
      <c r="BP423" s="109"/>
      <c r="BQ423" s="109"/>
      <c r="BR423" s="109"/>
      <c r="BS423" s="109"/>
      <c r="BT423" s="109"/>
      <c r="BU423" s="109"/>
      <c r="BV423" s="109"/>
      <c r="BW423" s="109"/>
      <c r="BX423" s="109"/>
      <c r="BY423" s="109"/>
      <c r="BZ423" s="109"/>
      <c r="CA423" s="109"/>
      <c r="CB423" s="109"/>
      <c r="CC423" s="109"/>
      <c r="CD423" s="109"/>
      <c r="CE423" s="109"/>
      <c r="CF423" s="109"/>
      <c r="CG423" s="109"/>
      <c r="CH423" s="109"/>
      <c r="CI423" s="109"/>
      <c r="CJ423" s="109"/>
      <c r="CK423" s="109"/>
      <c r="CL423" s="109"/>
      <c r="CM423" s="109"/>
      <c r="CN423" s="109"/>
      <c r="CO423" s="109"/>
      <c r="CP423" s="109"/>
      <c r="CQ423" s="109"/>
      <c r="CR423" s="109"/>
      <c r="CS423" s="109"/>
      <c r="CT423" s="109"/>
      <c r="CU423" s="109"/>
      <c r="CV423" s="109"/>
      <c r="CW423" s="109"/>
      <c r="CX423" s="109"/>
      <c r="CY423" s="109"/>
      <c r="CZ423" s="109"/>
      <c r="DA423" s="109"/>
      <c r="DB423" s="109"/>
      <c r="DC423" s="109"/>
      <c r="DD423" s="109"/>
      <c r="DE423" s="109"/>
      <c r="DF423" s="109"/>
      <c r="DG423" s="109"/>
      <c r="DH423" s="109"/>
      <c r="DI423" s="109"/>
      <c r="DJ423" s="109"/>
      <c r="DK423" s="109"/>
      <c r="DL423" s="109"/>
      <c r="DM423" s="109"/>
      <c r="DN423" s="109"/>
      <c r="DO423" s="109"/>
      <c r="DP423" s="109"/>
      <c r="DQ423" s="109"/>
      <c r="DR423" s="109"/>
      <c r="DS423" s="109"/>
      <c r="DT423" s="109"/>
      <c r="DU423" s="109"/>
      <c r="DV423" s="109"/>
      <c r="DW423" s="109"/>
      <c r="DX423" s="109"/>
      <c r="DY423" s="109"/>
      <c r="DZ423" s="109"/>
      <c r="EA423" s="109"/>
      <c r="EB423" s="109"/>
      <c r="EC423" s="109"/>
      <c r="ED423" s="109"/>
      <c r="EE423" s="109"/>
      <c r="EF423" s="109"/>
      <c r="EG423" s="109"/>
      <c r="EH423" s="109"/>
      <c r="EI423" s="109"/>
      <c r="EJ423" s="109"/>
      <c r="EK423" s="109"/>
      <c r="EL423" s="109"/>
      <c r="EM423" s="109"/>
      <c r="EN423" s="109"/>
      <c r="EO423" s="109"/>
      <c r="EP423" s="109"/>
      <c r="EQ423" s="109"/>
      <c r="ER423" s="109"/>
      <c r="ES423" s="109"/>
      <c r="ET423" s="109"/>
      <c r="EU423" s="109"/>
      <c r="EV423" s="109"/>
      <c r="EW423" s="109"/>
      <c r="EX423" s="109"/>
      <c r="EY423" s="109"/>
      <c r="EZ423" s="109"/>
      <c r="FA423" s="109"/>
      <c r="FB423" s="109"/>
      <c r="FC423" s="109"/>
      <c r="FD423" s="109"/>
      <c r="FE423" s="109"/>
      <c r="FF423" s="109"/>
      <c r="FG423" s="109"/>
      <c r="FH423" s="109"/>
      <c r="FI423" s="109"/>
      <c r="FJ423" s="109"/>
      <c r="FK423" s="109"/>
      <c r="FL423" s="109"/>
      <c r="FM423" s="109"/>
      <c r="FN423" s="109"/>
      <c r="FO423" s="109"/>
      <c r="FP423" s="109"/>
      <c r="FQ423" s="109"/>
      <c r="FR423" s="109"/>
      <c r="FS423" s="109"/>
      <c r="FT423" s="109"/>
      <c r="FU423" s="109"/>
      <c r="FV423" s="109"/>
      <c r="FW423" s="109"/>
      <c r="FX423" s="109"/>
      <c r="FY423" s="109"/>
      <c r="FZ423" s="109"/>
      <c r="GA423" s="109"/>
      <c r="GB423" s="109"/>
      <c r="GC423" s="109"/>
      <c r="GD423" s="109"/>
      <c r="GE423" s="109"/>
      <c r="GF423" s="109"/>
      <c r="GG423" s="109"/>
      <c r="GH423" s="109"/>
      <c r="GI423" s="109"/>
      <c r="GJ423" s="109"/>
      <c r="GK423" s="109"/>
      <c r="GL423" s="109"/>
      <c r="GM423" s="109"/>
      <c r="GN423" s="109"/>
      <c r="GO423" s="109"/>
      <c r="GP423" s="109"/>
      <c r="GQ423" s="109"/>
      <c r="GR423" s="109"/>
      <c r="GS423" s="109"/>
      <c r="GT423" s="109"/>
      <c r="GU423" s="109"/>
      <c r="GV423" s="109"/>
      <c r="GW423" s="109"/>
      <c r="GX423" s="109"/>
      <c r="GY423" s="109"/>
      <c r="GZ423" s="109"/>
      <c r="HA423" s="109"/>
      <c r="HB423" s="109"/>
      <c r="HC423" s="109"/>
      <c r="HD423" s="109"/>
      <c r="HE423" s="109"/>
      <c r="HF423" s="109"/>
      <c r="HG423" s="109"/>
      <c r="HH423" s="109"/>
      <c r="HI423" s="109"/>
      <c r="HJ423" s="109"/>
      <c r="HK423" s="109"/>
      <c r="HL423" s="109"/>
      <c r="HM423" s="109"/>
      <c r="HN423" s="109"/>
      <c r="HO423" s="109"/>
      <c r="HP423" s="109"/>
      <c r="HQ423" s="109"/>
      <c r="HR423" s="109"/>
      <c r="HS423" s="109"/>
      <c r="HT423" s="109"/>
      <c r="HU423" s="109"/>
      <c r="HV423" s="109"/>
      <c r="HW423" s="109"/>
      <c r="HX423" s="109"/>
      <c r="HY423" s="109"/>
      <c r="HZ423" s="109"/>
      <c r="IA423" s="109"/>
      <c r="IB423" s="109"/>
      <c r="IC423" s="109"/>
      <c r="ID423" s="109"/>
      <c r="IE423" s="109"/>
      <c r="IF423" s="109"/>
      <c r="IG423" s="109"/>
      <c r="IH423" s="109"/>
      <c r="II423" s="109"/>
      <c r="IJ423" s="109"/>
      <c r="IK423" s="109"/>
      <c r="IL423" s="109"/>
      <c r="IM423" s="109"/>
      <c r="IN423" s="109"/>
      <c r="IO423" s="109"/>
      <c r="IP423" s="109"/>
      <c r="IQ423" s="109"/>
      <c r="IR423" s="109"/>
      <c r="IS423" s="109"/>
      <c r="IT423" s="109"/>
      <c r="IU423" s="109"/>
      <c r="IV423" s="109"/>
    </row>
    <row r="424" spans="1:256" s="107" customFormat="1" x14ac:dyDescent="0.2">
      <c r="A424" s="106"/>
      <c r="B424" s="106"/>
      <c r="E424" s="19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09"/>
      <c r="AL424" s="109"/>
      <c r="AM424" s="109"/>
      <c r="AN424" s="109"/>
      <c r="AO424" s="109"/>
      <c r="AP424" s="109"/>
      <c r="AQ424" s="109"/>
      <c r="AR424" s="109"/>
      <c r="AS424" s="109"/>
      <c r="AT424" s="109"/>
      <c r="AU424" s="109"/>
      <c r="AV424" s="109"/>
      <c r="AW424" s="109"/>
      <c r="AX424" s="109"/>
      <c r="AY424" s="109"/>
      <c r="AZ424" s="109"/>
      <c r="BA424" s="109"/>
      <c r="BB424" s="109"/>
      <c r="BC424" s="109"/>
      <c r="BD424" s="109"/>
      <c r="BE424" s="109"/>
      <c r="BF424" s="109"/>
      <c r="BG424" s="109"/>
      <c r="BH424" s="109"/>
      <c r="BI424" s="109"/>
      <c r="BJ424" s="109"/>
      <c r="BK424" s="109"/>
      <c r="BL424" s="109"/>
      <c r="BM424" s="109"/>
      <c r="BN424" s="109"/>
      <c r="BO424" s="109"/>
      <c r="BP424" s="109"/>
      <c r="BQ424" s="109"/>
      <c r="BR424" s="109"/>
      <c r="BS424" s="109"/>
      <c r="BT424" s="109"/>
      <c r="BU424" s="109"/>
      <c r="BV424" s="109"/>
      <c r="BW424" s="109"/>
      <c r="BX424" s="109"/>
      <c r="BY424" s="109"/>
      <c r="BZ424" s="109"/>
      <c r="CA424" s="109"/>
      <c r="CB424" s="109"/>
      <c r="CC424" s="109"/>
      <c r="CD424" s="109"/>
      <c r="CE424" s="109"/>
      <c r="CF424" s="109"/>
      <c r="CG424" s="109"/>
      <c r="CH424" s="109"/>
      <c r="CI424" s="109"/>
      <c r="CJ424" s="109"/>
      <c r="CK424" s="109"/>
      <c r="CL424" s="109"/>
      <c r="CM424" s="109"/>
      <c r="CN424" s="109"/>
      <c r="CO424" s="109"/>
      <c r="CP424" s="109"/>
      <c r="CQ424" s="109"/>
      <c r="CR424" s="109"/>
      <c r="CS424" s="109"/>
      <c r="CT424" s="109"/>
      <c r="CU424" s="109"/>
      <c r="CV424" s="109"/>
      <c r="CW424" s="109"/>
      <c r="CX424" s="109"/>
      <c r="CY424" s="109"/>
      <c r="CZ424" s="109"/>
      <c r="DA424" s="109"/>
      <c r="DB424" s="109"/>
      <c r="DC424" s="109"/>
      <c r="DD424" s="109"/>
      <c r="DE424" s="109"/>
      <c r="DF424" s="109"/>
      <c r="DG424" s="109"/>
      <c r="DH424" s="109"/>
      <c r="DI424" s="109"/>
      <c r="DJ424" s="109"/>
      <c r="DK424" s="109"/>
      <c r="DL424" s="109"/>
      <c r="DM424" s="109"/>
      <c r="DN424" s="109"/>
      <c r="DO424" s="109"/>
      <c r="DP424" s="109"/>
      <c r="DQ424" s="109"/>
      <c r="DR424" s="109"/>
      <c r="DS424" s="109"/>
      <c r="DT424" s="109"/>
      <c r="DU424" s="109"/>
      <c r="DV424" s="109"/>
      <c r="DW424" s="109"/>
      <c r="DX424" s="109"/>
      <c r="DY424" s="109"/>
      <c r="DZ424" s="109"/>
      <c r="EA424" s="109"/>
      <c r="EB424" s="109"/>
      <c r="EC424" s="109"/>
      <c r="ED424" s="109"/>
      <c r="EE424" s="109"/>
      <c r="EF424" s="109"/>
      <c r="EG424" s="109"/>
      <c r="EH424" s="109"/>
      <c r="EI424" s="109"/>
      <c r="EJ424" s="109"/>
      <c r="EK424" s="109"/>
      <c r="EL424" s="109"/>
      <c r="EM424" s="109"/>
      <c r="EN424" s="109"/>
      <c r="EO424" s="109"/>
      <c r="EP424" s="109"/>
      <c r="EQ424" s="109"/>
      <c r="ER424" s="109"/>
      <c r="ES424" s="109"/>
      <c r="ET424" s="109"/>
      <c r="EU424" s="109"/>
      <c r="EV424" s="109"/>
      <c r="EW424" s="109"/>
      <c r="EX424" s="109"/>
      <c r="EY424" s="109"/>
      <c r="EZ424" s="109"/>
      <c r="FA424" s="109"/>
      <c r="FB424" s="109"/>
      <c r="FC424" s="109"/>
      <c r="FD424" s="109"/>
      <c r="FE424" s="109"/>
      <c r="FF424" s="109"/>
      <c r="FG424" s="109"/>
      <c r="FH424" s="109"/>
      <c r="FI424" s="109"/>
      <c r="FJ424" s="109"/>
      <c r="FK424" s="109"/>
      <c r="FL424" s="109"/>
      <c r="FM424" s="109"/>
      <c r="FN424" s="109"/>
      <c r="FO424" s="109"/>
      <c r="FP424" s="109"/>
      <c r="FQ424" s="109"/>
      <c r="FR424" s="109"/>
      <c r="FS424" s="109"/>
      <c r="FT424" s="109"/>
      <c r="FU424" s="109"/>
      <c r="FV424" s="109"/>
      <c r="FW424" s="109"/>
      <c r="FX424" s="109"/>
      <c r="FY424" s="109"/>
      <c r="FZ424" s="109"/>
      <c r="GA424" s="109"/>
      <c r="GB424" s="109"/>
      <c r="GC424" s="109"/>
      <c r="GD424" s="109"/>
      <c r="GE424" s="109"/>
      <c r="GF424" s="109"/>
      <c r="GG424" s="109"/>
      <c r="GH424" s="109"/>
      <c r="GI424" s="109"/>
      <c r="GJ424" s="109"/>
      <c r="GK424" s="109"/>
      <c r="GL424" s="109"/>
      <c r="GM424" s="109"/>
      <c r="GN424" s="109"/>
      <c r="GO424" s="109"/>
      <c r="GP424" s="109"/>
      <c r="GQ424" s="109"/>
      <c r="GR424" s="109"/>
      <c r="GS424" s="109"/>
      <c r="GT424" s="109"/>
      <c r="GU424" s="109"/>
      <c r="GV424" s="109"/>
      <c r="GW424" s="109"/>
      <c r="GX424" s="109"/>
      <c r="GY424" s="109"/>
      <c r="GZ424" s="109"/>
      <c r="HA424" s="109"/>
      <c r="HB424" s="109"/>
      <c r="HC424" s="109"/>
      <c r="HD424" s="109"/>
      <c r="HE424" s="109"/>
      <c r="HF424" s="109"/>
      <c r="HG424" s="109"/>
      <c r="HH424" s="109"/>
      <c r="HI424" s="109"/>
      <c r="HJ424" s="109"/>
      <c r="HK424" s="109"/>
      <c r="HL424" s="109"/>
      <c r="HM424" s="109"/>
      <c r="HN424" s="109"/>
      <c r="HO424" s="109"/>
      <c r="HP424" s="109"/>
      <c r="HQ424" s="109"/>
      <c r="HR424" s="109"/>
      <c r="HS424" s="109"/>
      <c r="HT424" s="109"/>
      <c r="HU424" s="109"/>
      <c r="HV424" s="109"/>
      <c r="HW424" s="109"/>
      <c r="HX424" s="109"/>
      <c r="HY424" s="109"/>
      <c r="HZ424" s="109"/>
      <c r="IA424" s="109"/>
      <c r="IB424" s="109"/>
      <c r="IC424" s="109"/>
      <c r="ID424" s="109"/>
      <c r="IE424" s="109"/>
      <c r="IF424" s="109"/>
      <c r="IG424" s="109"/>
      <c r="IH424" s="109"/>
      <c r="II424" s="109"/>
      <c r="IJ424" s="109"/>
      <c r="IK424" s="109"/>
      <c r="IL424" s="109"/>
      <c r="IM424" s="109"/>
      <c r="IN424" s="109"/>
      <c r="IO424" s="109"/>
      <c r="IP424" s="109"/>
      <c r="IQ424" s="109"/>
      <c r="IR424" s="109"/>
      <c r="IS424" s="109"/>
      <c r="IT424" s="109"/>
      <c r="IU424" s="109"/>
      <c r="IV424" s="109"/>
    </row>
    <row r="425" spans="1:256" s="107" customFormat="1" x14ac:dyDescent="0.2">
      <c r="A425" s="106"/>
      <c r="B425" s="106"/>
      <c r="E425" s="19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09"/>
      <c r="AL425" s="109"/>
      <c r="AM425" s="109"/>
      <c r="AN425" s="109"/>
      <c r="AO425" s="109"/>
      <c r="AP425" s="109"/>
      <c r="AQ425" s="109"/>
      <c r="AR425" s="109"/>
      <c r="AS425" s="109"/>
      <c r="AT425" s="109"/>
      <c r="AU425" s="109"/>
      <c r="AV425" s="109"/>
      <c r="AW425" s="109"/>
      <c r="AX425" s="109"/>
      <c r="AY425" s="109"/>
      <c r="AZ425" s="109"/>
      <c r="BA425" s="109"/>
      <c r="BB425" s="109"/>
      <c r="BC425" s="109"/>
      <c r="BD425" s="109"/>
      <c r="BE425" s="109"/>
      <c r="BF425" s="109"/>
      <c r="BG425" s="109"/>
      <c r="BH425" s="109"/>
      <c r="BI425" s="109"/>
      <c r="BJ425" s="109"/>
      <c r="BK425" s="109"/>
      <c r="BL425" s="109"/>
      <c r="BM425" s="109"/>
      <c r="BN425" s="109"/>
      <c r="BO425" s="109"/>
      <c r="BP425" s="109"/>
      <c r="BQ425" s="109"/>
      <c r="BR425" s="109"/>
      <c r="BS425" s="109"/>
      <c r="BT425" s="109"/>
      <c r="BU425" s="109"/>
      <c r="BV425" s="109"/>
      <c r="BW425" s="109"/>
      <c r="BX425" s="109"/>
      <c r="BY425" s="109"/>
      <c r="BZ425" s="109"/>
      <c r="CA425" s="109"/>
      <c r="CB425" s="109"/>
      <c r="CC425" s="109"/>
      <c r="CD425" s="109"/>
      <c r="CE425" s="109"/>
      <c r="CF425" s="109"/>
      <c r="CG425" s="109"/>
      <c r="CH425" s="109"/>
      <c r="CI425" s="109"/>
      <c r="CJ425" s="109"/>
      <c r="CK425" s="109"/>
      <c r="CL425" s="109"/>
      <c r="CM425" s="109"/>
      <c r="CN425" s="109"/>
      <c r="CO425" s="109"/>
      <c r="CP425" s="109"/>
      <c r="CQ425" s="109"/>
      <c r="CR425" s="109"/>
      <c r="CS425" s="109"/>
      <c r="CT425" s="109"/>
      <c r="CU425" s="109"/>
      <c r="CV425" s="109"/>
      <c r="CW425" s="109"/>
      <c r="CX425" s="109"/>
      <c r="CY425" s="109"/>
      <c r="CZ425" s="109"/>
      <c r="DA425" s="109"/>
      <c r="DB425" s="109"/>
      <c r="DC425" s="109"/>
      <c r="DD425" s="109"/>
      <c r="DE425" s="109"/>
      <c r="DF425" s="109"/>
      <c r="DG425" s="109"/>
      <c r="DH425" s="109"/>
      <c r="DI425" s="109"/>
      <c r="DJ425" s="109"/>
      <c r="DK425" s="109"/>
      <c r="DL425" s="109"/>
      <c r="DM425" s="109"/>
      <c r="DN425" s="109"/>
      <c r="DO425" s="109"/>
      <c r="DP425" s="109"/>
      <c r="DQ425" s="109"/>
      <c r="DR425" s="109"/>
      <c r="DS425" s="109"/>
      <c r="DT425" s="109"/>
      <c r="DU425" s="109"/>
      <c r="DV425" s="109"/>
      <c r="DW425" s="109"/>
      <c r="DX425" s="109"/>
      <c r="DY425" s="109"/>
      <c r="DZ425" s="109"/>
      <c r="EA425" s="109"/>
      <c r="EB425" s="109"/>
      <c r="EC425" s="109"/>
      <c r="ED425" s="109"/>
      <c r="EE425" s="109"/>
      <c r="EF425" s="109"/>
      <c r="EG425" s="109"/>
      <c r="EH425" s="109"/>
      <c r="EI425" s="109"/>
      <c r="EJ425" s="109"/>
      <c r="EK425" s="109"/>
      <c r="EL425" s="109"/>
      <c r="EM425" s="109"/>
      <c r="EN425" s="109"/>
      <c r="EO425" s="109"/>
      <c r="EP425" s="109"/>
      <c r="EQ425" s="109"/>
      <c r="ER425" s="109"/>
      <c r="ES425" s="109"/>
      <c r="ET425" s="109"/>
      <c r="EU425" s="109"/>
      <c r="EV425" s="109"/>
      <c r="EW425" s="109"/>
      <c r="EX425" s="109"/>
      <c r="EY425" s="109"/>
      <c r="EZ425" s="109"/>
      <c r="FA425" s="109"/>
      <c r="FB425" s="109"/>
      <c r="FC425" s="109"/>
      <c r="FD425" s="109"/>
      <c r="FE425" s="109"/>
      <c r="FF425" s="109"/>
      <c r="FG425" s="109"/>
      <c r="FH425" s="109"/>
      <c r="FI425" s="109"/>
      <c r="FJ425" s="109"/>
      <c r="FK425" s="109"/>
      <c r="FL425" s="109"/>
      <c r="FM425" s="109"/>
      <c r="FN425" s="109"/>
      <c r="FO425" s="109"/>
      <c r="FP425" s="109"/>
      <c r="FQ425" s="109"/>
      <c r="FR425" s="109"/>
      <c r="FS425" s="109"/>
      <c r="FT425" s="109"/>
      <c r="FU425" s="109"/>
      <c r="FV425" s="109"/>
      <c r="FW425" s="109"/>
      <c r="FX425" s="109"/>
      <c r="FY425" s="109"/>
      <c r="FZ425" s="109"/>
      <c r="GA425" s="109"/>
      <c r="GB425" s="109"/>
      <c r="GC425" s="109"/>
      <c r="GD425" s="109"/>
      <c r="GE425" s="109"/>
      <c r="GF425" s="109"/>
      <c r="GG425" s="109"/>
      <c r="GH425" s="109"/>
      <c r="GI425" s="109"/>
      <c r="GJ425" s="109"/>
      <c r="GK425" s="109"/>
      <c r="GL425" s="109"/>
      <c r="GM425" s="109"/>
      <c r="GN425" s="109"/>
      <c r="GO425" s="109"/>
      <c r="GP425" s="109"/>
      <c r="GQ425" s="109"/>
      <c r="GR425" s="109"/>
      <c r="GS425" s="109"/>
      <c r="GT425" s="109"/>
      <c r="GU425" s="109"/>
      <c r="GV425" s="109"/>
      <c r="GW425" s="109"/>
      <c r="GX425" s="109"/>
      <c r="GY425" s="109"/>
      <c r="GZ425" s="109"/>
      <c r="HA425" s="109"/>
      <c r="HB425" s="109"/>
      <c r="HC425" s="109"/>
      <c r="HD425" s="109"/>
      <c r="HE425" s="109"/>
      <c r="HF425" s="109"/>
      <c r="HG425" s="109"/>
      <c r="HH425" s="109"/>
      <c r="HI425" s="109"/>
      <c r="HJ425" s="109"/>
      <c r="HK425" s="109"/>
      <c r="HL425" s="109"/>
      <c r="HM425" s="109"/>
      <c r="HN425" s="109"/>
      <c r="HO425" s="109"/>
      <c r="HP425" s="109"/>
      <c r="HQ425" s="109"/>
      <c r="HR425" s="109"/>
      <c r="HS425" s="109"/>
      <c r="HT425" s="109"/>
      <c r="HU425" s="109"/>
      <c r="HV425" s="109"/>
      <c r="HW425" s="109"/>
      <c r="HX425" s="109"/>
      <c r="HY425" s="109"/>
      <c r="HZ425" s="109"/>
      <c r="IA425" s="109"/>
      <c r="IB425" s="109"/>
      <c r="IC425" s="109"/>
      <c r="ID425" s="109"/>
      <c r="IE425" s="109"/>
      <c r="IF425" s="109"/>
      <c r="IG425" s="109"/>
      <c r="IH425" s="109"/>
      <c r="II425" s="109"/>
      <c r="IJ425" s="109"/>
      <c r="IK425" s="109"/>
      <c r="IL425" s="109"/>
      <c r="IM425" s="109"/>
      <c r="IN425" s="109"/>
      <c r="IO425" s="109"/>
      <c r="IP425" s="109"/>
      <c r="IQ425" s="109"/>
      <c r="IR425" s="109"/>
      <c r="IS425" s="109"/>
      <c r="IT425" s="109"/>
      <c r="IU425" s="109"/>
      <c r="IV425" s="109"/>
    </row>
    <row r="426" spans="1:256" s="107" customFormat="1" x14ac:dyDescent="0.2">
      <c r="A426" s="106"/>
      <c r="B426" s="106"/>
      <c r="E426" s="19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09"/>
      <c r="AL426" s="109"/>
      <c r="AM426" s="109"/>
      <c r="AN426" s="109"/>
      <c r="AO426" s="109"/>
      <c r="AP426" s="109"/>
      <c r="AQ426" s="109"/>
      <c r="AR426" s="109"/>
      <c r="AS426" s="109"/>
      <c r="AT426" s="109"/>
      <c r="AU426" s="109"/>
      <c r="AV426" s="109"/>
      <c r="AW426" s="109"/>
      <c r="AX426" s="109"/>
      <c r="AY426" s="109"/>
      <c r="AZ426" s="109"/>
      <c r="BA426" s="109"/>
      <c r="BB426" s="109"/>
      <c r="BC426" s="109"/>
      <c r="BD426" s="109"/>
      <c r="BE426" s="109"/>
      <c r="BF426" s="109"/>
      <c r="BG426" s="109"/>
      <c r="BH426" s="109"/>
      <c r="BI426" s="109"/>
      <c r="BJ426" s="109"/>
      <c r="BK426" s="109"/>
      <c r="BL426" s="109"/>
      <c r="BM426" s="109"/>
      <c r="BN426" s="109"/>
      <c r="BO426" s="109"/>
      <c r="BP426" s="109"/>
      <c r="BQ426" s="109"/>
      <c r="BR426" s="109"/>
      <c r="BS426" s="109"/>
      <c r="BT426" s="109"/>
      <c r="BU426" s="109"/>
      <c r="BV426" s="109"/>
      <c r="BW426" s="109"/>
      <c r="BX426" s="109"/>
      <c r="BY426" s="109"/>
      <c r="BZ426" s="109"/>
      <c r="CA426" s="109"/>
      <c r="CB426" s="109"/>
      <c r="CC426" s="109"/>
      <c r="CD426" s="109"/>
      <c r="CE426" s="109"/>
      <c r="CF426" s="109"/>
      <c r="CG426" s="109"/>
      <c r="CH426" s="109"/>
      <c r="CI426" s="109"/>
      <c r="CJ426" s="109"/>
      <c r="CK426" s="109"/>
      <c r="CL426" s="109"/>
      <c r="CM426" s="109"/>
      <c r="CN426" s="109"/>
      <c r="CO426" s="109"/>
      <c r="CP426" s="109"/>
      <c r="CQ426" s="109"/>
      <c r="CR426" s="109"/>
      <c r="CS426" s="109"/>
      <c r="CT426" s="109"/>
      <c r="CU426" s="109"/>
      <c r="CV426" s="109"/>
      <c r="CW426" s="109"/>
      <c r="CX426" s="109"/>
      <c r="CY426" s="109"/>
      <c r="CZ426" s="109"/>
      <c r="DA426" s="109"/>
      <c r="DB426" s="109"/>
      <c r="DC426" s="109"/>
      <c r="DD426" s="109"/>
      <c r="DE426" s="109"/>
      <c r="DF426" s="109"/>
      <c r="DG426" s="109"/>
      <c r="DH426" s="109"/>
      <c r="DI426" s="109"/>
      <c r="DJ426" s="109"/>
      <c r="DK426" s="109"/>
      <c r="DL426" s="109"/>
      <c r="DM426" s="109"/>
      <c r="DN426" s="109"/>
      <c r="DO426" s="109"/>
      <c r="DP426" s="109"/>
      <c r="DQ426" s="109"/>
      <c r="DR426" s="109"/>
      <c r="DS426" s="109"/>
      <c r="DT426" s="109"/>
      <c r="DU426" s="109"/>
      <c r="DV426" s="109"/>
      <c r="DW426" s="109"/>
      <c r="DX426" s="109"/>
      <c r="DY426" s="109"/>
      <c r="DZ426" s="109"/>
      <c r="EA426" s="109"/>
      <c r="EB426" s="109"/>
      <c r="EC426" s="109"/>
      <c r="ED426" s="109"/>
      <c r="EE426" s="109"/>
      <c r="EF426" s="109"/>
      <c r="EG426" s="109"/>
      <c r="EH426" s="109"/>
      <c r="EI426" s="109"/>
      <c r="EJ426" s="109"/>
      <c r="EK426" s="109"/>
      <c r="EL426" s="109"/>
      <c r="EM426" s="109"/>
      <c r="EN426" s="109"/>
      <c r="EO426" s="109"/>
      <c r="EP426" s="109"/>
      <c r="EQ426" s="109"/>
      <c r="ER426" s="109"/>
      <c r="ES426" s="109"/>
      <c r="ET426" s="109"/>
      <c r="EU426" s="109"/>
      <c r="EV426" s="109"/>
      <c r="EW426" s="109"/>
      <c r="EX426" s="109"/>
      <c r="EY426" s="109"/>
      <c r="EZ426" s="109"/>
      <c r="FA426" s="109"/>
      <c r="FB426" s="109"/>
      <c r="FC426" s="109"/>
      <c r="FD426" s="109"/>
      <c r="FE426" s="109"/>
      <c r="FF426" s="109"/>
      <c r="FG426" s="109"/>
      <c r="FH426" s="109"/>
      <c r="FI426" s="109"/>
      <c r="FJ426" s="109"/>
      <c r="FK426" s="109"/>
      <c r="FL426" s="109"/>
      <c r="FM426" s="109"/>
      <c r="FN426" s="109"/>
      <c r="FO426" s="109"/>
      <c r="FP426" s="109"/>
      <c r="FQ426" s="109"/>
      <c r="FR426" s="109"/>
      <c r="FS426" s="109"/>
      <c r="FT426" s="109"/>
      <c r="FU426" s="109"/>
      <c r="FV426" s="109"/>
      <c r="FW426" s="109"/>
      <c r="FX426" s="109"/>
      <c r="FY426" s="109"/>
      <c r="FZ426" s="109"/>
      <c r="GA426" s="109"/>
      <c r="GB426" s="109"/>
      <c r="GC426" s="109"/>
      <c r="GD426" s="109"/>
      <c r="GE426" s="109"/>
      <c r="GF426" s="109"/>
      <c r="GG426" s="109"/>
      <c r="GH426" s="109"/>
      <c r="GI426" s="109"/>
      <c r="GJ426" s="109"/>
      <c r="GK426" s="109"/>
      <c r="GL426" s="109"/>
      <c r="GM426" s="109"/>
      <c r="GN426" s="109"/>
      <c r="GO426" s="109"/>
      <c r="GP426" s="109"/>
      <c r="GQ426" s="109"/>
      <c r="GR426" s="109"/>
      <c r="GS426" s="109"/>
      <c r="GT426" s="109"/>
      <c r="GU426" s="109"/>
      <c r="GV426" s="109"/>
      <c r="GW426" s="109"/>
      <c r="GX426" s="109"/>
      <c r="GY426" s="109"/>
      <c r="GZ426" s="109"/>
      <c r="HA426" s="109"/>
      <c r="HB426" s="109"/>
      <c r="HC426" s="109"/>
      <c r="HD426" s="109"/>
      <c r="HE426" s="109"/>
      <c r="HF426" s="109"/>
      <c r="HG426" s="109"/>
      <c r="HH426" s="109"/>
      <c r="HI426" s="109"/>
      <c r="HJ426" s="109"/>
      <c r="HK426" s="109"/>
      <c r="HL426" s="109"/>
      <c r="HM426" s="109"/>
      <c r="HN426" s="109"/>
      <c r="HO426" s="109"/>
      <c r="HP426" s="109"/>
      <c r="HQ426" s="109"/>
      <c r="HR426" s="109"/>
      <c r="HS426" s="109"/>
      <c r="HT426" s="109"/>
      <c r="HU426" s="109"/>
      <c r="HV426" s="109"/>
      <c r="HW426" s="109"/>
      <c r="HX426" s="109"/>
      <c r="HY426" s="109"/>
      <c r="HZ426" s="109"/>
      <c r="IA426" s="109"/>
      <c r="IB426" s="109"/>
      <c r="IC426" s="109"/>
      <c r="ID426" s="109"/>
      <c r="IE426" s="109"/>
      <c r="IF426" s="109"/>
      <c r="IG426" s="109"/>
      <c r="IH426" s="109"/>
      <c r="II426" s="109"/>
      <c r="IJ426" s="109"/>
      <c r="IK426" s="109"/>
      <c r="IL426" s="109"/>
      <c r="IM426" s="109"/>
      <c r="IN426" s="109"/>
      <c r="IO426" s="109"/>
      <c r="IP426" s="109"/>
      <c r="IQ426" s="109"/>
      <c r="IR426" s="109"/>
      <c r="IS426" s="109"/>
      <c r="IT426" s="109"/>
      <c r="IU426" s="109"/>
      <c r="IV426" s="109"/>
    </row>
    <row r="427" spans="1:256" s="107" customFormat="1" x14ac:dyDescent="0.2">
      <c r="A427" s="106"/>
      <c r="B427" s="106"/>
      <c r="E427" s="19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09"/>
      <c r="AL427" s="109"/>
      <c r="AM427" s="109"/>
      <c r="AN427" s="109"/>
      <c r="AO427" s="109"/>
      <c r="AP427" s="109"/>
      <c r="AQ427" s="109"/>
      <c r="AR427" s="109"/>
      <c r="AS427" s="109"/>
      <c r="AT427" s="109"/>
      <c r="AU427" s="109"/>
      <c r="AV427" s="109"/>
      <c r="AW427" s="109"/>
      <c r="AX427" s="109"/>
      <c r="AY427" s="109"/>
      <c r="AZ427" s="109"/>
      <c r="BA427" s="109"/>
      <c r="BB427" s="109"/>
      <c r="BC427" s="109"/>
      <c r="BD427" s="109"/>
      <c r="BE427" s="109"/>
      <c r="BF427" s="109"/>
      <c r="BG427" s="109"/>
      <c r="BH427" s="109"/>
      <c r="BI427" s="109"/>
      <c r="BJ427" s="109"/>
      <c r="BK427" s="109"/>
      <c r="BL427" s="109"/>
      <c r="BM427" s="109"/>
      <c r="BN427" s="109"/>
      <c r="BO427" s="109"/>
      <c r="BP427" s="109"/>
      <c r="BQ427" s="109"/>
      <c r="BR427" s="109"/>
      <c r="BS427" s="109"/>
      <c r="BT427" s="109"/>
      <c r="BU427" s="109"/>
      <c r="BV427" s="109"/>
      <c r="BW427" s="109"/>
      <c r="BX427" s="109"/>
      <c r="BY427" s="109"/>
      <c r="BZ427" s="109"/>
      <c r="CA427" s="109"/>
      <c r="CB427" s="109"/>
      <c r="CC427" s="109"/>
      <c r="CD427" s="109"/>
      <c r="CE427" s="109"/>
      <c r="CF427" s="109"/>
      <c r="CG427" s="109"/>
      <c r="CH427" s="109"/>
      <c r="CI427" s="109"/>
      <c r="CJ427" s="109"/>
      <c r="CK427" s="109"/>
      <c r="CL427" s="109"/>
      <c r="CM427" s="109"/>
      <c r="CN427" s="109"/>
      <c r="CO427" s="109"/>
      <c r="CP427" s="109"/>
      <c r="CQ427" s="109"/>
      <c r="CR427" s="109"/>
      <c r="CS427" s="109"/>
      <c r="CT427" s="109"/>
      <c r="CU427" s="109"/>
      <c r="CV427" s="109"/>
      <c r="CW427" s="109"/>
      <c r="CX427" s="109"/>
      <c r="CY427" s="109"/>
      <c r="CZ427" s="109"/>
      <c r="DA427" s="109"/>
      <c r="DB427" s="109"/>
      <c r="DC427" s="109"/>
      <c r="DD427" s="109"/>
      <c r="DE427" s="109"/>
      <c r="DF427" s="109"/>
      <c r="DG427" s="109"/>
      <c r="DH427" s="109"/>
      <c r="DI427" s="109"/>
      <c r="DJ427" s="109"/>
      <c r="DK427" s="109"/>
      <c r="DL427" s="109"/>
      <c r="DM427" s="109"/>
      <c r="DN427" s="109"/>
      <c r="DO427" s="109"/>
      <c r="DP427" s="109"/>
      <c r="DQ427" s="109"/>
      <c r="DR427" s="109"/>
      <c r="DS427" s="109"/>
      <c r="DT427" s="109"/>
      <c r="DU427" s="109"/>
      <c r="DV427" s="109"/>
      <c r="DW427" s="109"/>
      <c r="DX427" s="109"/>
      <c r="DY427" s="109"/>
      <c r="DZ427" s="109"/>
      <c r="EA427" s="109"/>
      <c r="EB427" s="109"/>
      <c r="EC427" s="109"/>
      <c r="ED427" s="109"/>
      <c r="EE427" s="109"/>
      <c r="EF427" s="109"/>
      <c r="EG427" s="109"/>
      <c r="EH427" s="109"/>
      <c r="EI427" s="109"/>
      <c r="EJ427" s="109"/>
      <c r="EK427" s="109"/>
      <c r="EL427" s="109"/>
      <c r="EM427" s="109"/>
      <c r="EN427" s="109"/>
      <c r="EO427" s="109"/>
      <c r="EP427" s="109"/>
      <c r="EQ427" s="109"/>
      <c r="ER427" s="109"/>
      <c r="ES427" s="109"/>
      <c r="ET427" s="109"/>
      <c r="EU427" s="109"/>
      <c r="EV427" s="109"/>
      <c r="EW427" s="109"/>
      <c r="EX427" s="109"/>
      <c r="EY427" s="109"/>
      <c r="EZ427" s="109"/>
      <c r="FA427" s="109"/>
      <c r="FB427" s="109"/>
      <c r="FC427" s="109"/>
      <c r="FD427" s="109"/>
      <c r="FE427" s="109"/>
      <c r="FF427" s="109"/>
      <c r="FG427" s="109"/>
      <c r="FH427" s="109"/>
      <c r="FI427" s="109"/>
      <c r="FJ427" s="109"/>
      <c r="FK427" s="109"/>
      <c r="FL427" s="109"/>
      <c r="FM427" s="109"/>
      <c r="FN427" s="109"/>
      <c r="FO427" s="109"/>
      <c r="FP427" s="109"/>
      <c r="FQ427" s="109"/>
      <c r="FR427" s="109"/>
      <c r="FS427" s="109"/>
      <c r="FT427" s="109"/>
      <c r="FU427" s="109"/>
      <c r="FV427" s="109"/>
      <c r="FW427" s="109"/>
      <c r="FX427" s="109"/>
      <c r="FY427" s="109"/>
      <c r="FZ427" s="109"/>
      <c r="GA427" s="109"/>
      <c r="GB427" s="109"/>
      <c r="GC427" s="109"/>
      <c r="GD427" s="109"/>
      <c r="GE427" s="109"/>
      <c r="GF427" s="109"/>
      <c r="GG427" s="109"/>
      <c r="GH427" s="109"/>
      <c r="GI427" s="109"/>
      <c r="GJ427" s="109"/>
      <c r="GK427" s="109"/>
      <c r="GL427" s="109"/>
      <c r="GM427" s="109"/>
      <c r="GN427" s="109"/>
      <c r="GO427" s="109"/>
      <c r="GP427" s="109"/>
      <c r="GQ427" s="109"/>
      <c r="GR427" s="109"/>
      <c r="GS427" s="109"/>
      <c r="GT427" s="109"/>
      <c r="GU427" s="109"/>
      <c r="GV427" s="109"/>
      <c r="GW427" s="109"/>
      <c r="GX427" s="109"/>
      <c r="GY427" s="109"/>
      <c r="GZ427" s="109"/>
      <c r="HA427" s="109"/>
      <c r="HB427" s="109"/>
      <c r="HC427" s="109"/>
      <c r="HD427" s="109"/>
      <c r="HE427" s="109"/>
      <c r="HF427" s="109"/>
      <c r="HG427" s="109"/>
      <c r="HH427" s="109"/>
      <c r="HI427" s="109"/>
      <c r="HJ427" s="109"/>
      <c r="HK427" s="109"/>
      <c r="HL427" s="109"/>
      <c r="HM427" s="109"/>
      <c r="HN427" s="109"/>
      <c r="HO427" s="109"/>
      <c r="HP427" s="109"/>
      <c r="HQ427" s="109"/>
      <c r="HR427" s="109"/>
      <c r="HS427" s="109"/>
      <c r="HT427" s="109"/>
      <c r="HU427" s="109"/>
      <c r="HV427" s="109"/>
      <c r="HW427" s="109"/>
      <c r="HX427" s="109"/>
      <c r="HY427" s="109"/>
      <c r="HZ427" s="109"/>
      <c r="IA427" s="109"/>
      <c r="IB427" s="109"/>
      <c r="IC427" s="109"/>
      <c r="ID427" s="109"/>
      <c r="IE427" s="109"/>
      <c r="IF427" s="109"/>
      <c r="IG427" s="109"/>
      <c r="IH427" s="109"/>
      <c r="II427" s="109"/>
      <c r="IJ427" s="109"/>
      <c r="IK427" s="109"/>
      <c r="IL427" s="109"/>
      <c r="IM427" s="109"/>
      <c r="IN427" s="109"/>
      <c r="IO427" s="109"/>
      <c r="IP427" s="109"/>
      <c r="IQ427" s="109"/>
      <c r="IR427" s="109"/>
      <c r="IS427" s="109"/>
      <c r="IT427" s="109"/>
      <c r="IU427" s="109"/>
      <c r="IV427" s="109"/>
    </row>
    <row r="428" spans="1:256" s="107" customFormat="1" x14ac:dyDescent="0.2">
      <c r="A428" s="106"/>
      <c r="B428" s="106"/>
      <c r="E428" s="19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09"/>
      <c r="AL428" s="109"/>
      <c r="AM428" s="109"/>
      <c r="AN428" s="109"/>
      <c r="AO428" s="109"/>
      <c r="AP428" s="109"/>
      <c r="AQ428" s="109"/>
      <c r="AR428" s="109"/>
      <c r="AS428" s="109"/>
      <c r="AT428" s="109"/>
      <c r="AU428" s="109"/>
      <c r="AV428" s="109"/>
      <c r="AW428" s="109"/>
      <c r="AX428" s="109"/>
      <c r="AY428" s="109"/>
      <c r="AZ428" s="109"/>
      <c r="BA428" s="109"/>
      <c r="BB428" s="109"/>
      <c r="BC428" s="109"/>
      <c r="BD428" s="109"/>
      <c r="BE428" s="109"/>
      <c r="BF428" s="109"/>
      <c r="BG428" s="109"/>
      <c r="BH428" s="109"/>
      <c r="BI428" s="109"/>
      <c r="BJ428" s="109"/>
      <c r="BK428" s="109"/>
      <c r="BL428" s="109"/>
      <c r="BM428" s="109"/>
      <c r="BN428" s="109"/>
      <c r="BO428" s="109"/>
      <c r="BP428" s="109"/>
      <c r="BQ428" s="109"/>
      <c r="BR428" s="109"/>
      <c r="BS428" s="109"/>
      <c r="BT428" s="109"/>
      <c r="BU428" s="109"/>
      <c r="BV428" s="109"/>
      <c r="BW428" s="109"/>
      <c r="BX428" s="109"/>
      <c r="BY428" s="109"/>
      <c r="BZ428" s="109"/>
      <c r="CA428" s="109"/>
      <c r="CB428" s="109"/>
      <c r="CC428" s="109"/>
      <c r="CD428" s="109"/>
      <c r="CE428" s="109"/>
      <c r="CF428" s="109"/>
      <c r="CG428" s="109"/>
      <c r="CH428" s="109"/>
      <c r="CI428" s="109"/>
      <c r="CJ428" s="109"/>
      <c r="CK428" s="109"/>
      <c r="CL428" s="109"/>
      <c r="CM428" s="109"/>
      <c r="CN428" s="109"/>
      <c r="CO428" s="109"/>
      <c r="CP428" s="109"/>
      <c r="CQ428" s="109"/>
      <c r="CR428" s="109"/>
      <c r="CS428" s="109"/>
      <c r="CT428" s="109"/>
      <c r="CU428" s="109"/>
      <c r="CV428" s="109"/>
      <c r="CW428" s="109"/>
      <c r="CX428" s="109"/>
      <c r="CY428" s="109"/>
      <c r="CZ428" s="109"/>
      <c r="DA428" s="109"/>
      <c r="DB428" s="109"/>
      <c r="DC428" s="109"/>
      <c r="DD428" s="109"/>
      <c r="DE428" s="109"/>
      <c r="DF428" s="109"/>
      <c r="DG428" s="109"/>
      <c r="DH428" s="109"/>
      <c r="DI428" s="109"/>
      <c r="DJ428" s="109"/>
      <c r="DK428" s="109"/>
      <c r="DL428" s="109"/>
      <c r="DM428" s="109"/>
      <c r="DN428" s="109"/>
      <c r="DO428" s="109"/>
      <c r="DP428" s="109"/>
      <c r="DQ428" s="109"/>
      <c r="DR428" s="109"/>
      <c r="DS428" s="109"/>
      <c r="DT428" s="109"/>
      <c r="DU428" s="109"/>
      <c r="DV428" s="109"/>
      <c r="DW428" s="109"/>
      <c r="DX428" s="109"/>
      <c r="DY428" s="109"/>
      <c r="DZ428" s="109"/>
      <c r="EA428" s="109"/>
      <c r="EB428" s="109"/>
      <c r="EC428" s="109"/>
      <c r="ED428" s="109"/>
      <c r="EE428" s="109"/>
      <c r="EF428" s="109"/>
      <c r="EG428" s="109"/>
      <c r="EH428" s="109"/>
      <c r="EI428" s="109"/>
      <c r="EJ428" s="109"/>
      <c r="EK428" s="109"/>
      <c r="EL428" s="109"/>
      <c r="EM428" s="109"/>
      <c r="EN428" s="109"/>
      <c r="EO428" s="109"/>
      <c r="EP428" s="109"/>
      <c r="EQ428" s="109"/>
      <c r="ER428" s="109"/>
      <c r="ES428" s="109"/>
      <c r="ET428" s="109"/>
      <c r="EU428" s="109"/>
      <c r="EV428" s="109"/>
      <c r="EW428" s="109"/>
      <c r="EX428" s="109"/>
      <c r="EY428" s="109"/>
      <c r="EZ428" s="109"/>
      <c r="FA428" s="109"/>
      <c r="FB428" s="109"/>
      <c r="FC428" s="109"/>
      <c r="FD428" s="109"/>
      <c r="FE428" s="109"/>
      <c r="FF428" s="109"/>
      <c r="FG428" s="109"/>
      <c r="FH428" s="109"/>
      <c r="FI428" s="109"/>
      <c r="FJ428" s="109"/>
      <c r="FK428" s="109"/>
      <c r="FL428" s="109"/>
      <c r="FM428" s="109"/>
      <c r="FN428" s="109"/>
      <c r="FO428" s="109"/>
      <c r="FP428" s="109"/>
      <c r="FQ428" s="109"/>
      <c r="FR428" s="109"/>
      <c r="FS428" s="109"/>
      <c r="FT428" s="109"/>
      <c r="FU428" s="109"/>
      <c r="FV428" s="109"/>
      <c r="FW428" s="109"/>
      <c r="FX428" s="109"/>
      <c r="FY428" s="109"/>
      <c r="FZ428" s="109"/>
      <c r="GA428" s="109"/>
      <c r="GB428" s="109"/>
      <c r="GC428" s="109"/>
      <c r="GD428" s="109"/>
      <c r="GE428" s="109"/>
      <c r="GF428" s="109"/>
      <c r="GG428" s="109"/>
      <c r="GH428" s="109"/>
      <c r="GI428" s="109"/>
      <c r="GJ428" s="109"/>
      <c r="GK428" s="109"/>
      <c r="GL428" s="109"/>
      <c r="GM428" s="109"/>
      <c r="GN428" s="109"/>
      <c r="GO428" s="109"/>
      <c r="GP428" s="109"/>
      <c r="GQ428" s="109"/>
      <c r="GR428" s="109"/>
      <c r="GS428" s="109"/>
      <c r="GT428" s="109"/>
      <c r="GU428" s="109"/>
      <c r="GV428" s="109"/>
      <c r="GW428" s="109"/>
      <c r="GX428" s="109"/>
      <c r="GY428" s="109"/>
      <c r="GZ428" s="109"/>
      <c r="HA428" s="109"/>
      <c r="HB428" s="109"/>
      <c r="HC428" s="109"/>
      <c r="HD428" s="109"/>
      <c r="HE428" s="109"/>
      <c r="HF428" s="109"/>
      <c r="HG428" s="109"/>
      <c r="HH428" s="109"/>
      <c r="HI428" s="109"/>
      <c r="HJ428" s="109"/>
      <c r="HK428" s="109"/>
      <c r="HL428" s="109"/>
      <c r="HM428" s="109"/>
      <c r="HN428" s="109"/>
      <c r="HO428" s="109"/>
      <c r="HP428" s="109"/>
      <c r="HQ428" s="109"/>
      <c r="HR428" s="109"/>
      <c r="HS428" s="109"/>
      <c r="HT428" s="109"/>
      <c r="HU428" s="109"/>
      <c r="HV428" s="109"/>
      <c r="HW428" s="109"/>
      <c r="HX428" s="109"/>
      <c r="HY428" s="109"/>
      <c r="HZ428" s="109"/>
      <c r="IA428" s="109"/>
      <c r="IB428" s="109"/>
      <c r="IC428" s="109"/>
      <c r="ID428" s="109"/>
      <c r="IE428" s="109"/>
      <c r="IF428" s="109"/>
      <c r="IG428" s="109"/>
      <c r="IH428" s="109"/>
      <c r="II428" s="109"/>
      <c r="IJ428" s="109"/>
      <c r="IK428" s="109"/>
      <c r="IL428" s="109"/>
      <c r="IM428" s="109"/>
      <c r="IN428" s="109"/>
      <c r="IO428" s="109"/>
      <c r="IP428" s="109"/>
      <c r="IQ428" s="109"/>
      <c r="IR428" s="109"/>
      <c r="IS428" s="109"/>
      <c r="IT428" s="109"/>
      <c r="IU428" s="109"/>
      <c r="IV428" s="109"/>
    </row>
    <row r="429" spans="1:256" s="107" customFormat="1" x14ac:dyDescent="0.2">
      <c r="A429" s="106"/>
      <c r="B429" s="106"/>
      <c r="E429" s="19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09"/>
      <c r="AL429" s="109"/>
      <c r="AM429" s="109"/>
      <c r="AN429" s="109"/>
      <c r="AO429" s="109"/>
      <c r="AP429" s="109"/>
      <c r="AQ429" s="109"/>
      <c r="AR429" s="109"/>
      <c r="AS429" s="109"/>
      <c r="AT429" s="109"/>
      <c r="AU429" s="109"/>
      <c r="AV429" s="109"/>
      <c r="AW429" s="109"/>
      <c r="AX429" s="109"/>
      <c r="AY429" s="109"/>
      <c r="AZ429" s="109"/>
      <c r="BA429" s="109"/>
      <c r="BB429" s="109"/>
      <c r="BC429" s="109"/>
      <c r="BD429" s="109"/>
      <c r="BE429" s="109"/>
      <c r="BF429" s="109"/>
      <c r="BG429" s="109"/>
      <c r="BH429" s="109"/>
      <c r="BI429" s="109"/>
      <c r="BJ429" s="109"/>
      <c r="BK429" s="109"/>
      <c r="BL429" s="109"/>
      <c r="BM429" s="109"/>
      <c r="BN429" s="109"/>
      <c r="BO429" s="109"/>
      <c r="BP429" s="109"/>
      <c r="BQ429" s="109"/>
      <c r="BR429" s="109"/>
      <c r="BS429" s="109"/>
      <c r="BT429" s="109"/>
      <c r="BU429" s="109"/>
      <c r="BV429" s="109"/>
      <c r="BW429" s="109"/>
      <c r="BX429" s="109"/>
      <c r="BY429" s="109"/>
      <c r="BZ429" s="109"/>
      <c r="CA429" s="109"/>
      <c r="CB429" s="109"/>
      <c r="CC429" s="109"/>
      <c r="CD429" s="109"/>
      <c r="CE429" s="109"/>
      <c r="CF429" s="109"/>
      <c r="CG429" s="109"/>
      <c r="CH429" s="109"/>
      <c r="CI429" s="109"/>
      <c r="CJ429" s="109"/>
      <c r="CK429" s="109"/>
      <c r="CL429" s="109"/>
      <c r="CM429" s="109"/>
      <c r="CN429" s="109"/>
      <c r="CO429" s="109"/>
      <c r="CP429" s="109"/>
      <c r="CQ429" s="109"/>
      <c r="CR429" s="109"/>
      <c r="CS429" s="109"/>
      <c r="CT429" s="109"/>
      <c r="CU429" s="109"/>
      <c r="CV429" s="109"/>
      <c r="CW429" s="109"/>
      <c r="CX429" s="109"/>
      <c r="CY429" s="109"/>
      <c r="CZ429" s="109"/>
      <c r="DA429" s="109"/>
      <c r="DB429" s="109"/>
      <c r="DC429" s="109"/>
      <c r="DD429" s="109"/>
      <c r="DE429" s="109"/>
      <c r="DF429" s="109"/>
      <c r="DG429" s="109"/>
      <c r="DH429" s="109"/>
      <c r="DI429" s="109"/>
      <c r="DJ429" s="109"/>
      <c r="DK429" s="109"/>
      <c r="DL429" s="109"/>
      <c r="DM429" s="109"/>
      <c r="DN429" s="109"/>
      <c r="DO429" s="109"/>
      <c r="DP429" s="109"/>
      <c r="DQ429" s="109"/>
      <c r="DR429" s="109"/>
      <c r="DS429" s="109"/>
      <c r="DT429" s="109"/>
      <c r="DU429" s="109"/>
      <c r="DV429" s="109"/>
      <c r="DW429" s="109"/>
      <c r="DX429" s="109"/>
      <c r="DY429" s="109"/>
      <c r="DZ429" s="109"/>
      <c r="EA429" s="109"/>
      <c r="EB429" s="109"/>
      <c r="EC429" s="109"/>
      <c r="ED429" s="109"/>
      <c r="EE429" s="109"/>
      <c r="EF429" s="109"/>
      <c r="EG429" s="109"/>
      <c r="EH429" s="109"/>
      <c r="EI429" s="109"/>
      <c r="EJ429" s="109"/>
      <c r="EK429" s="109"/>
      <c r="EL429" s="109"/>
      <c r="EM429" s="109"/>
      <c r="EN429" s="109"/>
      <c r="EO429" s="109"/>
      <c r="EP429" s="109"/>
      <c r="EQ429" s="109"/>
      <c r="ER429" s="109"/>
      <c r="ES429" s="109"/>
      <c r="ET429" s="109"/>
      <c r="EU429" s="109"/>
      <c r="EV429" s="109"/>
      <c r="EW429" s="109"/>
      <c r="EX429" s="109"/>
      <c r="EY429" s="109"/>
      <c r="EZ429" s="109"/>
      <c r="FA429" s="109"/>
      <c r="FB429" s="109"/>
      <c r="FC429" s="109"/>
      <c r="FD429" s="109"/>
      <c r="FE429" s="109"/>
      <c r="FF429" s="109"/>
      <c r="FG429" s="109"/>
      <c r="FH429" s="109"/>
      <c r="FI429" s="109"/>
      <c r="FJ429" s="109"/>
      <c r="FK429" s="109"/>
      <c r="FL429" s="109"/>
      <c r="FM429" s="109"/>
      <c r="FN429" s="109"/>
      <c r="FO429" s="109"/>
      <c r="FP429" s="109"/>
      <c r="FQ429" s="109"/>
      <c r="FR429" s="109"/>
      <c r="FS429" s="109"/>
      <c r="FT429" s="109"/>
      <c r="FU429" s="109"/>
      <c r="FV429" s="109"/>
      <c r="FW429" s="109"/>
      <c r="FX429" s="109"/>
      <c r="FY429" s="109"/>
      <c r="FZ429" s="109"/>
      <c r="GA429" s="109"/>
      <c r="GB429" s="109"/>
      <c r="GC429" s="109"/>
      <c r="GD429" s="109"/>
      <c r="GE429" s="109"/>
      <c r="GF429" s="109"/>
      <c r="GG429" s="109"/>
      <c r="GH429" s="109"/>
      <c r="GI429" s="109"/>
      <c r="GJ429" s="109"/>
      <c r="GK429" s="109"/>
      <c r="GL429" s="109"/>
      <c r="GM429" s="109"/>
      <c r="GN429" s="109"/>
      <c r="GO429" s="109"/>
      <c r="GP429" s="109"/>
      <c r="GQ429" s="109"/>
      <c r="GR429" s="109"/>
      <c r="GS429" s="109"/>
      <c r="GT429" s="109"/>
      <c r="GU429" s="109"/>
      <c r="GV429" s="109"/>
      <c r="GW429" s="109"/>
      <c r="GX429" s="109"/>
      <c r="GY429" s="109"/>
      <c r="GZ429" s="109"/>
      <c r="HA429" s="109"/>
      <c r="HB429" s="109"/>
      <c r="HC429" s="109"/>
      <c r="HD429" s="109"/>
      <c r="HE429" s="109"/>
      <c r="HF429" s="109"/>
      <c r="HG429" s="109"/>
      <c r="HH429" s="109"/>
      <c r="HI429" s="109"/>
      <c r="HJ429" s="109"/>
      <c r="HK429" s="109"/>
      <c r="HL429" s="109"/>
      <c r="HM429" s="109"/>
      <c r="HN429" s="109"/>
      <c r="HO429" s="109"/>
      <c r="HP429" s="109"/>
      <c r="HQ429" s="109"/>
      <c r="HR429" s="109"/>
      <c r="HS429" s="109"/>
      <c r="HT429" s="109"/>
      <c r="HU429" s="109"/>
      <c r="HV429" s="109"/>
      <c r="HW429" s="109"/>
      <c r="HX429" s="109"/>
      <c r="HY429" s="109"/>
      <c r="HZ429" s="109"/>
      <c r="IA429" s="109"/>
      <c r="IB429" s="109"/>
      <c r="IC429" s="109"/>
      <c r="ID429" s="109"/>
      <c r="IE429" s="109"/>
      <c r="IF429" s="109"/>
      <c r="IG429" s="109"/>
      <c r="IH429" s="109"/>
      <c r="II429" s="109"/>
      <c r="IJ429" s="109"/>
      <c r="IK429" s="109"/>
      <c r="IL429" s="109"/>
      <c r="IM429" s="109"/>
      <c r="IN429" s="109"/>
      <c r="IO429" s="109"/>
      <c r="IP429" s="109"/>
      <c r="IQ429" s="109"/>
      <c r="IR429" s="109"/>
      <c r="IS429" s="109"/>
      <c r="IT429" s="109"/>
      <c r="IU429" s="109"/>
      <c r="IV429" s="109"/>
    </row>
    <row r="430" spans="1:256" s="107" customFormat="1" x14ac:dyDescent="0.2">
      <c r="A430" s="106"/>
      <c r="B430" s="106"/>
      <c r="E430" s="19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c r="AV430" s="109"/>
      <c r="AW430" s="109"/>
      <c r="AX430" s="109"/>
      <c r="AY430" s="109"/>
      <c r="AZ430" s="109"/>
      <c r="BA430" s="109"/>
      <c r="BB430" s="109"/>
      <c r="BC430" s="109"/>
      <c r="BD430" s="109"/>
      <c r="BE430" s="109"/>
      <c r="BF430" s="109"/>
      <c r="BG430" s="109"/>
      <c r="BH430" s="109"/>
      <c r="BI430" s="109"/>
      <c r="BJ430" s="109"/>
      <c r="BK430" s="109"/>
      <c r="BL430" s="109"/>
      <c r="BM430" s="109"/>
      <c r="BN430" s="109"/>
      <c r="BO430" s="109"/>
      <c r="BP430" s="109"/>
      <c r="BQ430" s="109"/>
      <c r="BR430" s="109"/>
      <c r="BS430" s="109"/>
      <c r="BT430" s="109"/>
      <c r="BU430" s="109"/>
      <c r="BV430" s="109"/>
      <c r="BW430" s="109"/>
      <c r="BX430" s="109"/>
      <c r="BY430" s="109"/>
      <c r="BZ430" s="109"/>
      <c r="CA430" s="109"/>
      <c r="CB430" s="109"/>
      <c r="CC430" s="109"/>
      <c r="CD430" s="109"/>
      <c r="CE430" s="109"/>
      <c r="CF430" s="109"/>
      <c r="CG430" s="109"/>
      <c r="CH430" s="109"/>
      <c r="CI430" s="109"/>
      <c r="CJ430" s="109"/>
      <c r="CK430" s="109"/>
      <c r="CL430" s="109"/>
      <c r="CM430" s="109"/>
      <c r="CN430" s="109"/>
      <c r="CO430" s="109"/>
      <c r="CP430" s="109"/>
      <c r="CQ430" s="109"/>
      <c r="CR430" s="109"/>
      <c r="CS430" s="109"/>
      <c r="CT430" s="109"/>
      <c r="CU430" s="109"/>
      <c r="CV430" s="109"/>
      <c r="CW430" s="109"/>
      <c r="CX430" s="109"/>
      <c r="CY430" s="109"/>
      <c r="CZ430" s="109"/>
      <c r="DA430" s="109"/>
      <c r="DB430" s="109"/>
      <c r="DC430" s="109"/>
      <c r="DD430" s="109"/>
      <c r="DE430" s="109"/>
      <c r="DF430" s="109"/>
      <c r="DG430" s="109"/>
      <c r="DH430" s="109"/>
      <c r="DI430" s="109"/>
      <c r="DJ430" s="109"/>
      <c r="DK430" s="109"/>
      <c r="DL430" s="109"/>
      <c r="DM430" s="109"/>
      <c r="DN430" s="109"/>
      <c r="DO430" s="109"/>
      <c r="DP430" s="109"/>
      <c r="DQ430" s="109"/>
      <c r="DR430" s="109"/>
      <c r="DS430" s="109"/>
      <c r="DT430" s="109"/>
      <c r="DU430" s="109"/>
      <c r="DV430" s="109"/>
      <c r="DW430" s="109"/>
      <c r="DX430" s="109"/>
      <c r="DY430" s="109"/>
      <c r="DZ430" s="109"/>
      <c r="EA430" s="109"/>
      <c r="EB430" s="109"/>
      <c r="EC430" s="109"/>
      <c r="ED430" s="109"/>
      <c r="EE430" s="109"/>
      <c r="EF430" s="109"/>
      <c r="EG430" s="109"/>
      <c r="EH430" s="109"/>
      <c r="EI430" s="109"/>
      <c r="EJ430" s="109"/>
      <c r="EK430" s="109"/>
      <c r="EL430" s="109"/>
      <c r="EM430" s="109"/>
      <c r="EN430" s="109"/>
      <c r="EO430" s="109"/>
      <c r="EP430" s="109"/>
      <c r="EQ430" s="109"/>
      <c r="ER430" s="109"/>
      <c r="ES430" s="109"/>
      <c r="ET430" s="109"/>
      <c r="EU430" s="109"/>
      <c r="EV430" s="109"/>
      <c r="EW430" s="109"/>
      <c r="EX430" s="109"/>
      <c r="EY430" s="109"/>
      <c r="EZ430" s="109"/>
      <c r="FA430" s="109"/>
      <c r="FB430" s="109"/>
      <c r="FC430" s="109"/>
      <c r="FD430" s="109"/>
      <c r="FE430" s="109"/>
      <c r="FF430" s="109"/>
      <c r="FG430" s="109"/>
      <c r="FH430" s="109"/>
      <c r="FI430" s="109"/>
      <c r="FJ430" s="109"/>
      <c r="FK430" s="109"/>
      <c r="FL430" s="109"/>
      <c r="FM430" s="109"/>
      <c r="FN430" s="109"/>
      <c r="FO430" s="109"/>
      <c r="FP430" s="109"/>
      <c r="FQ430" s="109"/>
      <c r="FR430" s="109"/>
      <c r="FS430" s="109"/>
      <c r="FT430" s="109"/>
      <c r="FU430" s="109"/>
      <c r="FV430" s="109"/>
      <c r="FW430" s="109"/>
      <c r="FX430" s="109"/>
      <c r="FY430" s="109"/>
      <c r="FZ430" s="109"/>
      <c r="GA430" s="109"/>
      <c r="GB430" s="109"/>
      <c r="GC430" s="109"/>
      <c r="GD430" s="109"/>
      <c r="GE430" s="109"/>
      <c r="GF430" s="109"/>
      <c r="GG430" s="109"/>
      <c r="GH430" s="109"/>
      <c r="GI430" s="109"/>
      <c r="GJ430" s="109"/>
      <c r="GK430" s="109"/>
      <c r="GL430" s="109"/>
      <c r="GM430" s="109"/>
      <c r="GN430" s="109"/>
      <c r="GO430" s="109"/>
      <c r="GP430" s="109"/>
      <c r="GQ430" s="109"/>
      <c r="GR430" s="109"/>
      <c r="GS430" s="109"/>
      <c r="GT430" s="109"/>
      <c r="GU430" s="109"/>
      <c r="GV430" s="109"/>
      <c r="GW430" s="109"/>
      <c r="GX430" s="109"/>
      <c r="GY430" s="109"/>
      <c r="GZ430" s="109"/>
      <c r="HA430" s="109"/>
      <c r="HB430" s="109"/>
      <c r="HC430" s="109"/>
      <c r="HD430" s="109"/>
      <c r="HE430" s="109"/>
      <c r="HF430" s="109"/>
      <c r="HG430" s="109"/>
      <c r="HH430" s="109"/>
      <c r="HI430" s="109"/>
      <c r="HJ430" s="109"/>
      <c r="HK430" s="109"/>
      <c r="HL430" s="109"/>
      <c r="HM430" s="109"/>
      <c r="HN430" s="109"/>
      <c r="HO430" s="109"/>
      <c r="HP430" s="109"/>
      <c r="HQ430" s="109"/>
      <c r="HR430" s="109"/>
      <c r="HS430" s="109"/>
      <c r="HT430" s="109"/>
      <c r="HU430" s="109"/>
      <c r="HV430" s="109"/>
      <c r="HW430" s="109"/>
      <c r="HX430" s="109"/>
      <c r="HY430" s="109"/>
      <c r="HZ430" s="109"/>
      <c r="IA430" s="109"/>
      <c r="IB430" s="109"/>
      <c r="IC430" s="109"/>
      <c r="ID430" s="109"/>
      <c r="IE430" s="109"/>
      <c r="IF430" s="109"/>
      <c r="IG430" s="109"/>
      <c r="IH430" s="109"/>
      <c r="II430" s="109"/>
      <c r="IJ430" s="109"/>
      <c r="IK430" s="109"/>
      <c r="IL430" s="109"/>
      <c r="IM430" s="109"/>
      <c r="IN430" s="109"/>
      <c r="IO430" s="109"/>
      <c r="IP430" s="109"/>
      <c r="IQ430" s="109"/>
      <c r="IR430" s="109"/>
      <c r="IS430" s="109"/>
      <c r="IT430" s="109"/>
      <c r="IU430" s="109"/>
      <c r="IV430" s="109"/>
    </row>
    <row r="431" spans="1:256" s="107" customFormat="1" x14ac:dyDescent="0.2">
      <c r="A431" s="106"/>
      <c r="B431" s="106"/>
      <c r="E431" s="199"/>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c r="AH431" s="109"/>
      <c r="AI431" s="109"/>
      <c r="AJ431" s="109"/>
      <c r="AK431" s="109"/>
      <c r="AL431" s="109"/>
      <c r="AM431" s="109"/>
      <c r="AN431" s="109"/>
      <c r="AO431" s="109"/>
      <c r="AP431" s="109"/>
      <c r="AQ431" s="109"/>
      <c r="AR431" s="109"/>
      <c r="AS431" s="109"/>
      <c r="AT431" s="109"/>
      <c r="AU431" s="109"/>
      <c r="AV431" s="109"/>
      <c r="AW431" s="109"/>
      <c r="AX431" s="109"/>
      <c r="AY431" s="109"/>
      <c r="AZ431" s="109"/>
      <c r="BA431" s="109"/>
      <c r="BB431" s="109"/>
      <c r="BC431" s="109"/>
      <c r="BD431" s="109"/>
      <c r="BE431" s="109"/>
      <c r="BF431" s="109"/>
      <c r="BG431" s="109"/>
      <c r="BH431" s="109"/>
      <c r="BI431" s="109"/>
      <c r="BJ431" s="109"/>
      <c r="BK431" s="109"/>
      <c r="BL431" s="109"/>
      <c r="BM431" s="109"/>
      <c r="BN431" s="109"/>
      <c r="BO431" s="109"/>
      <c r="BP431" s="109"/>
      <c r="BQ431" s="109"/>
      <c r="BR431" s="109"/>
      <c r="BS431" s="109"/>
      <c r="BT431" s="109"/>
      <c r="BU431" s="109"/>
      <c r="BV431" s="109"/>
      <c r="BW431" s="109"/>
      <c r="BX431" s="109"/>
      <c r="BY431" s="109"/>
      <c r="BZ431" s="109"/>
      <c r="CA431" s="109"/>
      <c r="CB431" s="109"/>
      <c r="CC431" s="109"/>
      <c r="CD431" s="109"/>
      <c r="CE431" s="109"/>
      <c r="CF431" s="109"/>
      <c r="CG431" s="109"/>
      <c r="CH431" s="109"/>
      <c r="CI431" s="109"/>
      <c r="CJ431" s="109"/>
      <c r="CK431" s="109"/>
      <c r="CL431" s="109"/>
      <c r="CM431" s="109"/>
      <c r="CN431" s="109"/>
      <c r="CO431" s="109"/>
      <c r="CP431" s="109"/>
      <c r="CQ431" s="109"/>
      <c r="CR431" s="109"/>
      <c r="CS431" s="109"/>
      <c r="CT431" s="109"/>
      <c r="CU431" s="109"/>
      <c r="CV431" s="109"/>
      <c r="CW431" s="109"/>
      <c r="CX431" s="109"/>
      <c r="CY431" s="109"/>
      <c r="CZ431" s="109"/>
      <c r="DA431" s="109"/>
      <c r="DB431" s="109"/>
      <c r="DC431" s="109"/>
      <c r="DD431" s="109"/>
      <c r="DE431" s="109"/>
      <c r="DF431" s="109"/>
      <c r="DG431" s="109"/>
      <c r="DH431" s="109"/>
      <c r="DI431" s="109"/>
      <c r="DJ431" s="109"/>
      <c r="DK431" s="109"/>
      <c r="DL431" s="109"/>
      <c r="DM431" s="109"/>
      <c r="DN431" s="109"/>
      <c r="DO431" s="109"/>
      <c r="DP431" s="109"/>
      <c r="DQ431" s="109"/>
      <c r="DR431" s="109"/>
      <c r="DS431" s="109"/>
      <c r="DT431" s="109"/>
      <c r="DU431" s="109"/>
      <c r="DV431" s="109"/>
      <c r="DW431" s="109"/>
      <c r="DX431" s="109"/>
      <c r="DY431" s="109"/>
      <c r="DZ431" s="109"/>
      <c r="EA431" s="109"/>
      <c r="EB431" s="109"/>
      <c r="EC431" s="109"/>
      <c r="ED431" s="109"/>
      <c r="EE431" s="109"/>
      <c r="EF431" s="109"/>
      <c r="EG431" s="109"/>
      <c r="EH431" s="109"/>
      <c r="EI431" s="109"/>
      <c r="EJ431" s="109"/>
      <c r="EK431" s="109"/>
      <c r="EL431" s="109"/>
      <c r="EM431" s="109"/>
      <c r="EN431" s="109"/>
      <c r="EO431" s="109"/>
      <c r="EP431" s="109"/>
      <c r="EQ431" s="109"/>
      <c r="ER431" s="109"/>
      <c r="ES431" s="109"/>
      <c r="ET431" s="109"/>
      <c r="EU431" s="109"/>
      <c r="EV431" s="109"/>
      <c r="EW431" s="109"/>
      <c r="EX431" s="109"/>
      <c r="EY431" s="109"/>
      <c r="EZ431" s="109"/>
      <c r="FA431" s="109"/>
      <c r="FB431" s="109"/>
      <c r="FC431" s="109"/>
      <c r="FD431" s="109"/>
      <c r="FE431" s="109"/>
      <c r="FF431" s="109"/>
      <c r="FG431" s="109"/>
      <c r="FH431" s="109"/>
      <c r="FI431" s="109"/>
      <c r="FJ431" s="109"/>
      <c r="FK431" s="109"/>
      <c r="FL431" s="109"/>
      <c r="FM431" s="109"/>
      <c r="FN431" s="109"/>
      <c r="FO431" s="109"/>
      <c r="FP431" s="109"/>
      <c r="FQ431" s="109"/>
      <c r="FR431" s="109"/>
      <c r="FS431" s="109"/>
      <c r="FT431" s="109"/>
      <c r="FU431" s="109"/>
      <c r="FV431" s="109"/>
      <c r="FW431" s="109"/>
      <c r="FX431" s="109"/>
      <c r="FY431" s="109"/>
      <c r="FZ431" s="109"/>
      <c r="GA431" s="109"/>
      <c r="GB431" s="109"/>
      <c r="GC431" s="109"/>
      <c r="GD431" s="109"/>
      <c r="GE431" s="109"/>
      <c r="GF431" s="109"/>
      <c r="GG431" s="109"/>
      <c r="GH431" s="109"/>
      <c r="GI431" s="109"/>
      <c r="GJ431" s="109"/>
      <c r="GK431" s="109"/>
      <c r="GL431" s="109"/>
      <c r="GM431" s="109"/>
      <c r="GN431" s="109"/>
      <c r="GO431" s="109"/>
      <c r="GP431" s="109"/>
      <c r="GQ431" s="109"/>
      <c r="GR431" s="109"/>
      <c r="GS431" s="109"/>
      <c r="GT431" s="109"/>
      <c r="GU431" s="109"/>
      <c r="GV431" s="109"/>
      <c r="GW431" s="109"/>
      <c r="GX431" s="109"/>
      <c r="GY431" s="109"/>
      <c r="GZ431" s="109"/>
      <c r="HA431" s="109"/>
      <c r="HB431" s="109"/>
      <c r="HC431" s="109"/>
      <c r="HD431" s="109"/>
      <c r="HE431" s="109"/>
      <c r="HF431" s="109"/>
      <c r="HG431" s="109"/>
      <c r="HH431" s="109"/>
      <c r="HI431" s="109"/>
      <c r="HJ431" s="109"/>
      <c r="HK431" s="109"/>
      <c r="HL431" s="109"/>
      <c r="HM431" s="109"/>
      <c r="HN431" s="109"/>
      <c r="HO431" s="109"/>
      <c r="HP431" s="109"/>
      <c r="HQ431" s="109"/>
      <c r="HR431" s="109"/>
      <c r="HS431" s="109"/>
      <c r="HT431" s="109"/>
      <c r="HU431" s="109"/>
      <c r="HV431" s="109"/>
      <c r="HW431" s="109"/>
      <c r="HX431" s="109"/>
      <c r="HY431" s="109"/>
      <c r="HZ431" s="109"/>
      <c r="IA431" s="109"/>
      <c r="IB431" s="109"/>
      <c r="IC431" s="109"/>
      <c r="ID431" s="109"/>
      <c r="IE431" s="109"/>
      <c r="IF431" s="109"/>
      <c r="IG431" s="109"/>
      <c r="IH431" s="109"/>
      <c r="II431" s="109"/>
      <c r="IJ431" s="109"/>
      <c r="IK431" s="109"/>
      <c r="IL431" s="109"/>
      <c r="IM431" s="109"/>
      <c r="IN431" s="109"/>
      <c r="IO431" s="109"/>
      <c r="IP431" s="109"/>
      <c r="IQ431" s="109"/>
      <c r="IR431" s="109"/>
      <c r="IS431" s="109"/>
      <c r="IT431" s="109"/>
      <c r="IU431" s="109"/>
      <c r="IV431" s="109"/>
    </row>
    <row r="432" spans="1:256" s="107" customFormat="1" x14ac:dyDescent="0.2">
      <c r="A432" s="106"/>
      <c r="B432" s="106"/>
      <c r="E432" s="199"/>
      <c r="H432" s="109"/>
      <c r="I432" s="109"/>
      <c r="J432" s="109"/>
      <c r="K432" s="109"/>
      <c r="L432" s="109"/>
      <c r="M432" s="109"/>
      <c r="N432" s="109"/>
      <c r="O432" s="109"/>
      <c r="P432" s="109"/>
      <c r="Q432" s="109"/>
      <c r="R432" s="109"/>
      <c r="S432" s="109"/>
      <c r="T432" s="109"/>
      <c r="U432" s="109"/>
      <c r="V432" s="109"/>
      <c r="W432" s="109"/>
      <c r="X432" s="109"/>
      <c r="Y432" s="109"/>
      <c r="Z432" s="109"/>
      <c r="AA432" s="109"/>
      <c r="AB432" s="109"/>
      <c r="AC432" s="109"/>
      <c r="AD432" s="109"/>
      <c r="AE432" s="109"/>
      <c r="AF432" s="109"/>
      <c r="AG432" s="109"/>
      <c r="AH432" s="109"/>
      <c r="AI432" s="109"/>
      <c r="AJ432" s="109"/>
      <c r="AK432" s="109"/>
      <c r="AL432" s="109"/>
      <c r="AM432" s="109"/>
      <c r="AN432" s="109"/>
      <c r="AO432" s="109"/>
      <c r="AP432" s="109"/>
      <c r="AQ432" s="109"/>
      <c r="AR432" s="109"/>
      <c r="AS432" s="109"/>
      <c r="AT432" s="109"/>
      <c r="AU432" s="109"/>
      <c r="AV432" s="109"/>
      <c r="AW432" s="109"/>
      <c r="AX432" s="109"/>
      <c r="AY432" s="109"/>
      <c r="AZ432" s="109"/>
      <c r="BA432" s="109"/>
      <c r="BB432" s="109"/>
      <c r="BC432" s="109"/>
      <c r="BD432" s="109"/>
      <c r="BE432" s="109"/>
      <c r="BF432" s="109"/>
      <c r="BG432" s="109"/>
      <c r="BH432" s="109"/>
      <c r="BI432" s="109"/>
      <c r="BJ432" s="109"/>
      <c r="BK432" s="109"/>
      <c r="BL432" s="109"/>
      <c r="BM432" s="109"/>
      <c r="BN432" s="109"/>
      <c r="BO432" s="109"/>
      <c r="BP432" s="109"/>
      <c r="BQ432" s="109"/>
      <c r="BR432" s="109"/>
      <c r="BS432" s="109"/>
      <c r="BT432" s="109"/>
      <c r="BU432" s="109"/>
      <c r="BV432" s="109"/>
      <c r="BW432" s="109"/>
      <c r="BX432" s="109"/>
      <c r="BY432" s="109"/>
      <c r="BZ432" s="109"/>
      <c r="CA432" s="109"/>
      <c r="CB432" s="109"/>
      <c r="CC432" s="109"/>
      <c r="CD432" s="109"/>
      <c r="CE432" s="109"/>
      <c r="CF432" s="109"/>
      <c r="CG432" s="109"/>
      <c r="CH432" s="109"/>
      <c r="CI432" s="109"/>
      <c r="CJ432" s="109"/>
      <c r="CK432" s="109"/>
      <c r="CL432" s="109"/>
      <c r="CM432" s="109"/>
      <c r="CN432" s="109"/>
      <c r="CO432" s="109"/>
      <c r="CP432" s="109"/>
      <c r="CQ432" s="109"/>
      <c r="CR432" s="109"/>
      <c r="CS432" s="109"/>
      <c r="CT432" s="109"/>
      <c r="CU432" s="109"/>
      <c r="CV432" s="109"/>
      <c r="CW432" s="109"/>
      <c r="CX432" s="109"/>
      <c r="CY432" s="109"/>
      <c r="CZ432" s="109"/>
      <c r="DA432" s="109"/>
      <c r="DB432" s="109"/>
      <c r="DC432" s="109"/>
      <c r="DD432" s="109"/>
      <c r="DE432" s="109"/>
      <c r="DF432" s="109"/>
      <c r="DG432" s="109"/>
      <c r="DH432" s="109"/>
      <c r="DI432" s="109"/>
      <c r="DJ432" s="109"/>
      <c r="DK432" s="109"/>
      <c r="DL432" s="109"/>
      <c r="DM432" s="109"/>
      <c r="DN432" s="109"/>
      <c r="DO432" s="109"/>
      <c r="DP432" s="109"/>
      <c r="DQ432" s="109"/>
      <c r="DR432" s="109"/>
      <c r="DS432" s="109"/>
      <c r="DT432" s="109"/>
      <c r="DU432" s="109"/>
      <c r="DV432" s="109"/>
      <c r="DW432" s="109"/>
      <c r="DX432" s="109"/>
      <c r="DY432" s="109"/>
      <c r="DZ432" s="109"/>
      <c r="EA432" s="109"/>
      <c r="EB432" s="109"/>
      <c r="EC432" s="109"/>
      <c r="ED432" s="109"/>
      <c r="EE432" s="109"/>
      <c r="EF432" s="109"/>
      <c r="EG432" s="109"/>
      <c r="EH432" s="109"/>
      <c r="EI432" s="109"/>
      <c r="EJ432" s="109"/>
      <c r="EK432" s="109"/>
      <c r="EL432" s="109"/>
      <c r="EM432" s="109"/>
      <c r="EN432" s="109"/>
      <c r="EO432" s="109"/>
      <c r="EP432" s="109"/>
      <c r="EQ432" s="109"/>
      <c r="ER432" s="109"/>
      <c r="ES432" s="109"/>
      <c r="ET432" s="109"/>
      <c r="EU432" s="109"/>
      <c r="EV432" s="109"/>
      <c r="EW432" s="109"/>
      <c r="EX432" s="109"/>
      <c r="EY432" s="109"/>
      <c r="EZ432" s="109"/>
      <c r="FA432" s="109"/>
      <c r="FB432" s="109"/>
      <c r="FC432" s="109"/>
      <c r="FD432" s="109"/>
      <c r="FE432" s="109"/>
      <c r="FF432" s="109"/>
      <c r="FG432" s="109"/>
      <c r="FH432" s="109"/>
      <c r="FI432" s="109"/>
      <c r="FJ432" s="109"/>
      <c r="FK432" s="109"/>
      <c r="FL432" s="109"/>
      <c r="FM432" s="109"/>
      <c r="FN432" s="109"/>
      <c r="FO432" s="109"/>
      <c r="FP432" s="109"/>
      <c r="FQ432" s="109"/>
      <c r="FR432" s="109"/>
      <c r="FS432" s="109"/>
      <c r="FT432" s="109"/>
      <c r="FU432" s="109"/>
      <c r="FV432" s="109"/>
      <c r="FW432" s="109"/>
      <c r="FX432" s="109"/>
      <c r="FY432" s="109"/>
      <c r="FZ432" s="109"/>
      <c r="GA432" s="109"/>
      <c r="GB432" s="109"/>
      <c r="GC432" s="109"/>
      <c r="GD432" s="109"/>
      <c r="GE432" s="109"/>
      <c r="GF432" s="109"/>
      <c r="GG432" s="109"/>
      <c r="GH432" s="109"/>
      <c r="GI432" s="109"/>
      <c r="GJ432" s="109"/>
      <c r="GK432" s="109"/>
      <c r="GL432" s="109"/>
      <c r="GM432" s="109"/>
      <c r="GN432" s="109"/>
      <c r="GO432" s="109"/>
      <c r="GP432" s="109"/>
      <c r="GQ432" s="109"/>
      <c r="GR432" s="109"/>
      <c r="GS432" s="109"/>
      <c r="GT432" s="109"/>
      <c r="GU432" s="109"/>
      <c r="GV432" s="109"/>
      <c r="GW432" s="109"/>
      <c r="GX432" s="109"/>
      <c r="GY432" s="109"/>
      <c r="GZ432" s="109"/>
      <c r="HA432" s="109"/>
      <c r="HB432" s="109"/>
      <c r="HC432" s="109"/>
      <c r="HD432" s="109"/>
      <c r="HE432" s="109"/>
      <c r="HF432" s="109"/>
      <c r="HG432" s="109"/>
      <c r="HH432" s="109"/>
      <c r="HI432" s="109"/>
      <c r="HJ432" s="109"/>
      <c r="HK432" s="109"/>
      <c r="HL432" s="109"/>
      <c r="HM432" s="109"/>
      <c r="HN432" s="109"/>
      <c r="HO432" s="109"/>
      <c r="HP432" s="109"/>
      <c r="HQ432" s="109"/>
      <c r="HR432" s="109"/>
      <c r="HS432" s="109"/>
      <c r="HT432" s="109"/>
      <c r="HU432" s="109"/>
      <c r="HV432" s="109"/>
      <c r="HW432" s="109"/>
      <c r="HX432" s="109"/>
      <c r="HY432" s="109"/>
      <c r="HZ432" s="109"/>
      <c r="IA432" s="109"/>
      <c r="IB432" s="109"/>
      <c r="IC432" s="109"/>
      <c r="ID432" s="109"/>
      <c r="IE432" s="109"/>
      <c r="IF432" s="109"/>
      <c r="IG432" s="109"/>
      <c r="IH432" s="109"/>
      <c r="II432" s="109"/>
      <c r="IJ432" s="109"/>
      <c r="IK432" s="109"/>
      <c r="IL432" s="109"/>
      <c r="IM432" s="109"/>
      <c r="IN432" s="109"/>
      <c r="IO432" s="109"/>
      <c r="IP432" s="109"/>
      <c r="IQ432" s="109"/>
      <c r="IR432" s="109"/>
      <c r="IS432" s="109"/>
      <c r="IT432" s="109"/>
      <c r="IU432" s="109"/>
      <c r="IV432" s="109"/>
    </row>
    <row r="433" spans="1:256" s="107" customFormat="1" x14ac:dyDescent="0.2">
      <c r="A433" s="106"/>
      <c r="B433" s="106"/>
      <c r="E433" s="199"/>
      <c r="H433" s="109"/>
      <c r="I433" s="109"/>
      <c r="J433" s="109"/>
      <c r="K433" s="109"/>
      <c r="L433" s="109"/>
      <c r="M433" s="109"/>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09"/>
      <c r="AL433" s="109"/>
      <c r="AM433" s="109"/>
      <c r="AN433" s="109"/>
      <c r="AO433" s="109"/>
      <c r="AP433" s="109"/>
      <c r="AQ433" s="109"/>
      <c r="AR433" s="109"/>
      <c r="AS433" s="109"/>
      <c r="AT433" s="109"/>
      <c r="AU433" s="109"/>
      <c r="AV433" s="109"/>
      <c r="AW433" s="109"/>
      <c r="AX433" s="109"/>
      <c r="AY433" s="109"/>
      <c r="AZ433" s="109"/>
      <c r="BA433" s="109"/>
      <c r="BB433" s="109"/>
      <c r="BC433" s="109"/>
      <c r="BD433" s="109"/>
      <c r="BE433" s="109"/>
      <c r="BF433" s="109"/>
      <c r="BG433" s="109"/>
      <c r="BH433" s="109"/>
      <c r="BI433" s="109"/>
      <c r="BJ433" s="109"/>
      <c r="BK433" s="109"/>
      <c r="BL433" s="109"/>
      <c r="BM433" s="109"/>
      <c r="BN433" s="109"/>
      <c r="BO433" s="109"/>
      <c r="BP433" s="109"/>
      <c r="BQ433" s="109"/>
      <c r="BR433" s="109"/>
      <c r="BS433" s="109"/>
      <c r="BT433" s="109"/>
      <c r="BU433" s="109"/>
      <c r="BV433" s="109"/>
      <c r="BW433" s="109"/>
      <c r="BX433" s="109"/>
      <c r="BY433" s="109"/>
      <c r="BZ433" s="109"/>
      <c r="CA433" s="109"/>
      <c r="CB433" s="109"/>
      <c r="CC433" s="109"/>
      <c r="CD433" s="109"/>
      <c r="CE433" s="109"/>
      <c r="CF433" s="109"/>
      <c r="CG433" s="109"/>
      <c r="CH433" s="109"/>
      <c r="CI433" s="109"/>
      <c r="CJ433" s="109"/>
      <c r="CK433" s="109"/>
      <c r="CL433" s="109"/>
      <c r="CM433" s="109"/>
      <c r="CN433" s="109"/>
      <c r="CO433" s="109"/>
      <c r="CP433" s="109"/>
      <c r="CQ433" s="109"/>
      <c r="CR433" s="109"/>
      <c r="CS433" s="109"/>
      <c r="CT433" s="109"/>
      <c r="CU433" s="109"/>
      <c r="CV433" s="109"/>
      <c r="CW433" s="109"/>
      <c r="CX433" s="109"/>
      <c r="CY433" s="109"/>
      <c r="CZ433" s="109"/>
      <c r="DA433" s="109"/>
      <c r="DB433" s="109"/>
      <c r="DC433" s="109"/>
      <c r="DD433" s="109"/>
      <c r="DE433" s="109"/>
      <c r="DF433" s="109"/>
      <c r="DG433" s="109"/>
      <c r="DH433" s="109"/>
      <c r="DI433" s="109"/>
      <c r="DJ433" s="109"/>
      <c r="DK433" s="109"/>
      <c r="DL433" s="109"/>
      <c r="DM433" s="109"/>
      <c r="DN433" s="109"/>
      <c r="DO433" s="109"/>
      <c r="DP433" s="109"/>
      <c r="DQ433" s="109"/>
      <c r="DR433" s="109"/>
      <c r="DS433" s="109"/>
      <c r="DT433" s="109"/>
      <c r="DU433" s="109"/>
      <c r="DV433" s="109"/>
      <c r="DW433" s="109"/>
      <c r="DX433" s="109"/>
      <c r="DY433" s="109"/>
      <c r="DZ433" s="109"/>
      <c r="EA433" s="109"/>
      <c r="EB433" s="109"/>
      <c r="EC433" s="109"/>
      <c r="ED433" s="109"/>
      <c r="EE433" s="109"/>
      <c r="EF433" s="109"/>
      <c r="EG433" s="109"/>
      <c r="EH433" s="109"/>
      <c r="EI433" s="109"/>
      <c r="EJ433" s="109"/>
      <c r="EK433" s="109"/>
      <c r="EL433" s="109"/>
      <c r="EM433" s="109"/>
      <c r="EN433" s="109"/>
      <c r="EO433" s="109"/>
      <c r="EP433" s="109"/>
      <c r="EQ433" s="109"/>
      <c r="ER433" s="109"/>
      <c r="ES433" s="109"/>
      <c r="ET433" s="109"/>
      <c r="EU433" s="109"/>
      <c r="EV433" s="109"/>
      <c r="EW433" s="109"/>
      <c r="EX433" s="109"/>
      <c r="EY433" s="109"/>
      <c r="EZ433" s="109"/>
      <c r="FA433" s="109"/>
      <c r="FB433" s="109"/>
      <c r="FC433" s="109"/>
      <c r="FD433" s="109"/>
      <c r="FE433" s="109"/>
      <c r="FF433" s="109"/>
      <c r="FG433" s="109"/>
      <c r="FH433" s="109"/>
      <c r="FI433" s="109"/>
      <c r="FJ433" s="109"/>
      <c r="FK433" s="109"/>
      <c r="FL433" s="109"/>
      <c r="FM433" s="109"/>
      <c r="FN433" s="109"/>
      <c r="FO433" s="109"/>
      <c r="FP433" s="109"/>
      <c r="FQ433" s="109"/>
      <c r="FR433" s="109"/>
      <c r="FS433" s="109"/>
      <c r="FT433" s="109"/>
      <c r="FU433" s="109"/>
      <c r="FV433" s="109"/>
      <c r="FW433" s="109"/>
      <c r="FX433" s="109"/>
      <c r="FY433" s="109"/>
      <c r="FZ433" s="109"/>
      <c r="GA433" s="109"/>
      <c r="GB433" s="109"/>
      <c r="GC433" s="109"/>
      <c r="GD433" s="109"/>
      <c r="GE433" s="109"/>
      <c r="GF433" s="109"/>
      <c r="GG433" s="109"/>
      <c r="GH433" s="109"/>
      <c r="GI433" s="109"/>
      <c r="GJ433" s="109"/>
      <c r="GK433" s="109"/>
      <c r="GL433" s="109"/>
      <c r="GM433" s="109"/>
      <c r="GN433" s="109"/>
      <c r="GO433" s="109"/>
      <c r="GP433" s="109"/>
      <c r="GQ433" s="109"/>
      <c r="GR433" s="109"/>
      <c r="GS433" s="109"/>
      <c r="GT433" s="109"/>
      <c r="GU433" s="109"/>
      <c r="GV433" s="109"/>
      <c r="GW433" s="109"/>
      <c r="GX433" s="109"/>
      <c r="GY433" s="109"/>
      <c r="GZ433" s="109"/>
      <c r="HA433" s="109"/>
      <c r="HB433" s="109"/>
      <c r="HC433" s="109"/>
      <c r="HD433" s="109"/>
      <c r="HE433" s="109"/>
      <c r="HF433" s="109"/>
      <c r="HG433" s="109"/>
      <c r="HH433" s="109"/>
      <c r="HI433" s="109"/>
      <c r="HJ433" s="109"/>
      <c r="HK433" s="109"/>
      <c r="HL433" s="109"/>
      <c r="HM433" s="109"/>
      <c r="HN433" s="109"/>
      <c r="HO433" s="109"/>
      <c r="HP433" s="109"/>
      <c r="HQ433" s="109"/>
      <c r="HR433" s="109"/>
      <c r="HS433" s="109"/>
      <c r="HT433" s="109"/>
      <c r="HU433" s="109"/>
      <c r="HV433" s="109"/>
      <c r="HW433" s="109"/>
      <c r="HX433" s="109"/>
      <c r="HY433" s="109"/>
      <c r="HZ433" s="109"/>
      <c r="IA433" s="109"/>
      <c r="IB433" s="109"/>
      <c r="IC433" s="109"/>
      <c r="ID433" s="109"/>
      <c r="IE433" s="109"/>
      <c r="IF433" s="109"/>
      <c r="IG433" s="109"/>
      <c r="IH433" s="109"/>
      <c r="II433" s="109"/>
      <c r="IJ433" s="109"/>
      <c r="IK433" s="109"/>
      <c r="IL433" s="109"/>
      <c r="IM433" s="109"/>
      <c r="IN433" s="109"/>
      <c r="IO433" s="109"/>
      <c r="IP433" s="109"/>
      <c r="IQ433" s="109"/>
      <c r="IR433" s="109"/>
      <c r="IS433" s="109"/>
      <c r="IT433" s="109"/>
      <c r="IU433" s="109"/>
      <c r="IV433" s="109"/>
    </row>
    <row r="434" spans="1:256" s="107" customFormat="1" x14ac:dyDescent="0.2">
      <c r="A434" s="106"/>
      <c r="B434" s="106"/>
      <c r="E434" s="19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09"/>
      <c r="AL434" s="109"/>
      <c r="AM434" s="109"/>
      <c r="AN434" s="109"/>
      <c r="AO434" s="109"/>
      <c r="AP434" s="109"/>
      <c r="AQ434" s="109"/>
      <c r="AR434" s="109"/>
      <c r="AS434" s="109"/>
      <c r="AT434" s="109"/>
      <c r="AU434" s="109"/>
      <c r="AV434" s="109"/>
      <c r="AW434" s="109"/>
      <c r="AX434" s="109"/>
      <c r="AY434" s="109"/>
      <c r="AZ434" s="109"/>
      <c r="BA434" s="109"/>
      <c r="BB434" s="109"/>
      <c r="BC434" s="109"/>
      <c r="BD434" s="109"/>
      <c r="BE434" s="109"/>
      <c r="BF434" s="109"/>
      <c r="BG434" s="109"/>
      <c r="BH434" s="109"/>
      <c r="BI434" s="109"/>
      <c r="BJ434" s="109"/>
      <c r="BK434" s="109"/>
      <c r="BL434" s="109"/>
      <c r="BM434" s="109"/>
      <c r="BN434" s="109"/>
      <c r="BO434" s="109"/>
      <c r="BP434" s="109"/>
      <c r="BQ434" s="109"/>
      <c r="BR434" s="109"/>
      <c r="BS434" s="109"/>
      <c r="BT434" s="109"/>
      <c r="BU434" s="109"/>
      <c r="BV434" s="109"/>
      <c r="BW434" s="109"/>
      <c r="BX434" s="109"/>
      <c r="BY434" s="109"/>
      <c r="BZ434" s="109"/>
      <c r="CA434" s="109"/>
      <c r="CB434" s="109"/>
      <c r="CC434" s="109"/>
      <c r="CD434" s="109"/>
      <c r="CE434" s="109"/>
      <c r="CF434" s="109"/>
      <c r="CG434" s="109"/>
      <c r="CH434" s="109"/>
      <c r="CI434" s="109"/>
      <c r="CJ434" s="109"/>
      <c r="CK434" s="109"/>
      <c r="CL434" s="109"/>
      <c r="CM434" s="109"/>
      <c r="CN434" s="109"/>
      <c r="CO434" s="109"/>
      <c r="CP434" s="109"/>
      <c r="CQ434" s="109"/>
      <c r="CR434" s="109"/>
      <c r="CS434" s="109"/>
      <c r="CT434" s="109"/>
      <c r="CU434" s="109"/>
      <c r="CV434" s="109"/>
      <c r="CW434" s="109"/>
      <c r="CX434" s="109"/>
      <c r="CY434" s="109"/>
      <c r="CZ434" s="109"/>
      <c r="DA434" s="109"/>
      <c r="DB434" s="109"/>
      <c r="DC434" s="109"/>
      <c r="DD434" s="109"/>
      <c r="DE434" s="109"/>
      <c r="DF434" s="109"/>
      <c r="DG434" s="109"/>
      <c r="DH434" s="109"/>
      <c r="DI434" s="109"/>
      <c r="DJ434" s="109"/>
      <c r="DK434" s="109"/>
      <c r="DL434" s="109"/>
      <c r="DM434" s="109"/>
      <c r="DN434" s="109"/>
      <c r="DO434" s="109"/>
      <c r="DP434" s="109"/>
      <c r="DQ434" s="109"/>
      <c r="DR434" s="109"/>
      <c r="DS434" s="109"/>
      <c r="DT434" s="109"/>
      <c r="DU434" s="109"/>
      <c r="DV434" s="109"/>
      <c r="DW434" s="109"/>
      <c r="DX434" s="109"/>
      <c r="DY434" s="109"/>
      <c r="DZ434" s="109"/>
      <c r="EA434" s="109"/>
      <c r="EB434" s="109"/>
      <c r="EC434" s="109"/>
      <c r="ED434" s="109"/>
      <c r="EE434" s="109"/>
      <c r="EF434" s="109"/>
      <c r="EG434" s="109"/>
      <c r="EH434" s="109"/>
      <c r="EI434" s="109"/>
      <c r="EJ434" s="109"/>
      <c r="EK434" s="109"/>
      <c r="EL434" s="109"/>
      <c r="EM434" s="109"/>
      <c r="EN434" s="109"/>
      <c r="EO434" s="109"/>
      <c r="EP434" s="109"/>
      <c r="EQ434" s="109"/>
      <c r="ER434" s="109"/>
      <c r="ES434" s="109"/>
      <c r="ET434" s="109"/>
      <c r="EU434" s="109"/>
      <c r="EV434" s="109"/>
      <c r="EW434" s="109"/>
      <c r="EX434" s="109"/>
      <c r="EY434" s="109"/>
      <c r="EZ434" s="109"/>
      <c r="FA434" s="109"/>
      <c r="FB434" s="109"/>
      <c r="FC434" s="109"/>
      <c r="FD434" s="109"/>
      <c r="FE434" s="109"/>
      <c r="FF434" s="109"/>
      <c r="FG434" s="109"/>
      <c r="FH434" s="109"/>
      <c r="FI434" s="109"/>
      <c r="FJ434" s="109"/>
      <c r="FK434" s="109"/>
      <c r="FL434" s="109"/>
      <c r="FM434" s="109"/>
      <c r="FN434" s="109"/>
      <c r="FO434" s="109"/>
      <c r="FP434" s="109"/>
      <c r="FQ434" s="109"/>
      <c r="FR434" s="109"/>
      <c r="FS434" s="109"/>
      <c r="FT434" s="109"/>
      <c r="FU434" s="109"/>
      <c r="FV434" s="109"/>
      <c r="FW434" s="109"/>
      <c r="FX434" s="109"/>
      <c r="FY434" s="109"/>
      <c r="FZ434" s="109"/>
      <c r="GA434" s="109"/>
      <c r="GB434" s="109"/>
      <c r="GC434" s="109"/>
      <c r="GD434" s="109"/>
      <c r="GE434" s="109"/>
      <c r="GF434" s="109"/>
      <c r="GG434" s="109"/>
      <c r="GH434" s="109"/>
      <c r="GI434" s="109"/>
      <c r="GJ434" s="109"/>
      <c r="GK434" s="109"/>
      <c r="GL434" s="109"/>
      <c r="GM434" s="109"/>
      <c r="GN434" s="109"/>
      <c r="GO434" s="109"/>
      <c r="GP434" s="109"/>
      <c r="GQ434" s="109"/>
      <c r="GR434" s="109"/>
      <c r="GS434" s="109"/>
      <c r="GT434" s="109"/>
      <c r="GU434" s="109"/>
      <c r="GV434" s="109"/>
      <c r="GW434" s="109"/>
      <c r="GX434" s="109"/>
      <c r="GY434" s="109"/>
      <c r="GZ434" s="109"/>
      <c r="HA434" s="109"/>
      <c r="HB434" s="109"/>
      <c r="HC434" s="109"/>
      <c r="HD434" s="109"/>
      <c r="HE434" s="109"/>
      <c r="HF434" s="109"/>
      <c r="HG434" s="109"/>
      <c r="HH434" s="109"/>
      <c r="HI434" s="109"/>
      <c r="HJ434" s="109"/>
      <c r="HK434" s="109"/>
      <c r="HL434" s="109"/>
      <c r="HM434" s="109"/>
      <c r="HN434" s="109"/>
      <c r="HO434" s="109"/>
      <c r="HP434" s="109"/>
      <c r="HQ434" s="109"/>
      <c r="HR434" s="109"/>
      <c r="HS434" s="109"/>
      <c r="HT434" s="109"/>
      <c r="HU434" s="109"/>
      <c r="HV434" s="109"/>
      <c r="HW434" s="109"/>
      <c r="HX434" s="109"/>
      <c r="HY434" s="109"/>
      <c r="HZ434" s="109"/>
      <c r="IA434" s="109"/>
      <c r="IB434" s="109"/>
      <c r="IC434" s="109"/>
      <c r="ID434" s="109"/>
      <c r="IE434" s="109"/>
      <c r="IF434" s="109"/>
      <c r="IG434" s="109"/>
      <c r="IH434" s="109"/>
      <c r="II434" s="109"/>
      <c r="IJ434" s="109"/>
      <c r="IK434" s="109"/>
      <c r="IL434" s="109"/>
      <c r="IM434" s="109"/>
      <c r="IN434" s="109"/>
      <c r="IO434" s="109"/>
      <c r="IP434" s="109"/>
      <c r="IQ434" s="109"/>
      <c r="IR434" s="109"/>
      <c r="IS434" s="109"/>
      <c r="IT434" s="109"/>
      <c r="IU434" s="109"/>
      <c r="IV434" s="109"/>
    </row>
    <row r="435" spans="1:256" s="107" customFormat="1" x14ac:dyDescent="0.2">
      <c r="A435" s="106"/>
      <c r="B435" s="106"/>
      <c r="E435" s="19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09"/>
      <c r="AL435" s="109"/>
      <c r="AM435" s="109"/>
      <c r="AN435" s="109"/>
      <c r="AO435" s="109"/>
      <c r="AP435" s="109"/>
      <c r="AQ435" s="109"/>
      <c r="AR435" s="109"/>
      <c r="AS435" s="109"/>
      <c r="AT435" s="109"/>
      <c r="AU435" s="109"/>
      <c r="AV435" s="109"/>
      <c r="AW435" s="109"/>
      <c r="AX435" s="109"/>
      <c r="AY435" s="109"/>
      <c r="AZ435" s="109"/>
      <c r="BA435" s="109"/>
      <c r="BB435" s="109"/>
      <c r="BC435" s="109"/>
      <c r="BD435" s="109"/>
      <c r="BE435" s="109"/>
      <c r="BF435" s="109"/>
      <c r="BG435" s="109"/>
      <c r="BH435" s="109"/>
      <c r="BI435" s="109"/>
      <c r="BJ435" s="109"/>
      <c r="BK435" s="109"/>
      <c r="BL435" s="109"/>
      <c r="BM435" s="109"/>
      <c r="BN435" s="109"/>
      <c r="BO435" s="109"/>
      <c r="BP435" s="109"/>
      <c r="BQ435" s="109"/>
      <c r="BR435" s="109"/>
      <c r="BS435" s="109"/>
      <c r="BT435" s="109"/>
      <c r="BU435" s="109"/>
      <c r="BV435" s="109"/>
      <c r="BW435" s="109"/>
      <c r="BX435" s="109"/>
      <c r="BY435" s="109"/>
      <c r="BZ435" s="109"/>
      <c r="CA435" s="109"/>
      <c r="CB435" s="109"/>
      <c r="CC435" s="109"/>
      <c r="CD435" s="109"/>
      <c r="CE435" s="109"/>
      <c r="CF435" s="109"/>
      <c r="CG435" s="109"/>
      <c r="CH435" s="109"/>
      <c r="CI435" s="109"/>
      <c r="CJ435" s="109"/>
      <c r="CK435" s="109"/>
      <c r="CL435" s="109"/>
      <c r="CM435" s="109"/>
      <c r="CN435" s="109"/>
      <c r="CO435" s="109"/>
      <c r="CP435" s="109"/>
      <c r="CQ435" s="109"/>
      <c r="CR435" s="109"/>
      <c r="CS435" s="109"/>
      <c r="CT435" s="109"/>
      <c r="CU435" s="109"/>
      <c r="CV435" s="109"/>
      <c r="CW435" s="109"/>
      <c r="CX435" s="109"/>
      <c r="CY435" s="109"/>
      <c r="CZ435" s="109"/>
      <c r="DA435" s="109"/>
      <c r="DB435" s="109"/>
      <c r="DC435" s="109"/>
      <c r="DD435" s="109"/>
      <c r="DE435" s="109"/>
      <c r="DF435" s="109"/>
      <c r="DG435" s="109"/>
      <c r="DH435" s="109"/>
      <c r="DI435" s="109"/>
      <c r="DJ435" s="109"/>
      <c r="DK435" s="109"/>
      <c r="DL435" s="109"/>
      <c r="DM435" s="109"/>
      <c r="DN435" s="109"/>
      <c r="DO435" s="109"/>
      <c r="DP435" s="109"/>
      <c r="DQ435" s="109"/>
      <c r="DR435" s="109"/>
      <c r="DS435" s="109"/>
      <c r="DT435" s="109"/>
      <c r="DU435" s="109"/>
      <c r="DV435" s="109"/>
      <c r="DW435" s="109"/>
      <c r="DX435" s="109"/>
      <c r="DY435" s="109"/>
      <c r="DZ435" s="109"/>
      <c r="EA435" s="109"/>
      <c r="EB435" s="109"/>
      <c r="EC435" s="109"/>
      <c r="ED435" s="109"/>
      <c r="EE435" s="109"/>
      <c r="EF435" s="109"/>
      <c r="EG435" s="109"/>
      <c r="EH435" s="109"/>
      <c r="EI435" s="109"/>
      <c r="EJ435" s="109"/>
      <c r="EK435" s="109"/>
      <c r="EL435" s="109"/>
      <c r="EM435" s="109"/>
      <c r="EN435" s="109"/>
      <c r="EO435" s="109"/>
      <c r="EP435" s="109"/>
      <c r="EQ435" s="109"/>
      <c r="ER435" s="109"/>
      <c r="ES435" s="109"/>
      <c r="ET435" s="109"/>
      <c r="EU435" s="109"/>
      <c r="EV435" s="109"/>
      <c r="EW435" s="109"/>
      <c r="EX435" s="109"/>
      <c r="EY435" s="109"/>
      <c r="EZ435" s="109"/>
      <c r="FA435" s="109"/>
      <c r="FB435" s="109"/>
      <c r="FC435" s="109"/>
      <c r="FD435" s="109"/>
      <c r="FE435" s="109"/>
      <c r="FF435" s="109"/>
      <c r="FG435" s="109"/>
      <c r="FH435" s="109"/>
      <c r="FI435" s="109"/>
      <c r="FJ435" s="109"/>
      <c r="FK435" s="109"/>
      <c r="FL435" s="109"/>
      <c r="FM435" s="109"/>
      <c r="FN435" s="109"/>
      <c r="FO435" s="109"/>
      <c r="FP435" s="109"/>
      <c r="FQ435" s="109"/>
      <c r="FR435" s="109"/>
      <c r="FS435" s="109"/>
      <c r="FT435" s="109"/>
      <c r="FU435" s="109"/>
      <c r="FV435" s="109"/>
      <c r="FW435" s="109"/>
      <c r="FX435" s="109"/>
      <c r="FY435" s="109"/>
      <c r="FZ435" s="109"/>
      <c r="GA435" s="109"/>
      <c r="GB435" s="109"/>
      <c r="GC435" s="109"/>
      <c r="GD435" s="109"/>
      <c r="GE435" s="109"/>
      <c r="GF435" s="109"/>
      <c r="GG435" s="109"/>
      <c r="GH435" s="109"/>
      <c r="GI435" s="109"/>
      <c r="GJ435" s="109"/>
      <c r="GK435" s="109"/>
      <c r="GL435" s="109"/>
      <c r="GM435" s="109"/>
      <c r="GN435" s="109"/>
      <c r="GO435" s="109"/>
      <c r="GP435" s="109"/>
      <c r="GQ435" s="109"/>
      <c r="GR435" s="109"/>
      <c r="GS435" s="109"/>
      <c r="GT435" s="109"/>
      <c r="GU435" s="109"/>
      <c r="GV435" s="109"/>
      <c r="GW435" s="109"/>
      <c r="GX435" s="109"/>
      <c r="GY435" s="109"/>
      <c r="GZ435" s="109"/>
      <c r="HA435" s="109"/>
      <c r="HB435" s="109"/>
      <c r="HC435" s="109"/>
      <c r="HD435" s="109"/>
      <c r="HE435" s="109"/>
      <c r="HF435" s="109"/>
      <c r="HG435" s="109"/>
      <c r="HH435" s="109"/>
      <c r="HI435" s="109"/>
      <c r="HJ435" s="109"/>
      <c r="HK435" s="109"/>
      <c r="HL435" s="109"/>
      <c r="HM435" s="109"/>
      <c r="HN435" s="109"/>
      <c r="HO435" s="109"/>
      <c r="HP435" s="109"/>
      <c r="HQ435" s="109"/>
      <c r="HR435" s="109"/>
      <c r="HS435" s="109"/>
      <c r="HT435" s="109"/>
      <c r="HU435" s="109"/>
      <c r="HV435" s="109"/>
      <c r="HW435" s="109"/>
      <c r="HX435" s="109"/>
      <c r="HY435" s="109"/>
      <c r="HZ435" s="109"/>
      <c r="IA435" s="109"/>
      <c r="IB435" s="109"/>
      <c r="IC435" s="109"/>
      <c r="ID435" s="109"/>
      <c r="IE435" s="109"/>
      <c r="IF435" s="109"/>
      <c r="IG435" s="109"/>
      <c r="IH435" s="109"/>
      <c r="II435" s="109"/>
      <c r="IJ435" s="109"/>
      <c r="IK435" s="109"/>
      <c r="IL435" s="109"/>
      <c r="IM435" s="109"/>
      <c r="IN435" s="109"/>
      <c r="IO435" s="109"/>
      <c r="IP435" s="109"/>
      <c r="IQ435" s="109"/>
      <c r="IR435" s="109"/>
      <c r="IS435" s="109"/>
      <c r="IT435" s="109"/>
      <c r="IU435" s="109"/>
      <c r="IV435" s="109"/>
    </row>
    <row r="436" spans="1:256" s="107" customFormat="1" x14ac:dyDescent="0.2">
      <c r="A436" s="106"/>
      <c r="B436" s="106"/>
      <c r="E436" s="19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09"/>
      <c r="AL436" s="109"/>
      <c r="AM436" s="109"/>
      <c r="AN436" s="109"/>
      <c r="AO436" s="109"/>
      <c r="AP436" s="109"/>
      <c r="AQ436" s="109"/>
      <c r="AR436" s="109"/>
      <c r="AS436" s="109"/>
      <c r="AT436" s="109"/>
      <c r="AU436" s="109"/>
      <c r="AV436" s="109"/>
      <c r="AW436" s="109"/>
      <c r="AX436" s="109"/>
      <c r="AY436" s="109"/>
      <c r="AZ436" s="109"/>
      <c r="BA436" s="109"/>
      <c r="BB436" s="109"/>
      <c r="BC436" s="109"/>
      <c r="BD436" s="109"/>
      <c r="BE436" s="109"/>
      <c r="BF436" s="109"/>
      <c r="BG436" s="109"/>
      <c r="BH436" s="109"/>
      <c r="BI436" s="109"/>
      <c r="BJ436" s="109"/>
      <c r="BK436" s="109"/>
      <c r="BL436" s="109"/>
      <c r="BM436" s="109"/>
      <c r="BN436" s="109"/>
      <c r="BO436" s="109"/>
      <c r="BP436" s="109"/>
      <c r="BQ436" s="109"/>
      <c r="BR436" s="109"/>
      <c r="BS436" s="109"/>
      <c r="BT436" s="109"/>
      <c r="BU436" s="109"/>
      <c r="BV436" s="109"/>
      <c r="BW436" s="109"/>
      <c r="BX436" s="109"/>
      <c r="BY436" s="109"/>
      <c r="BZ436" s="109"/>
      <c r="CA436" s="109"/>
      <c r="CB436" s="109"/>
      <c r="CC436" s="109"/>
      <c r="CD436" s="109"/>
      <c r="CE436" s="109"/>
      <c r="CF436" s="109"/>
      <c r="CG436" s="109"/>
      <c r="CH436" s="109"/>
      <c r="CI436" s="109"/>
      <c r="CJ436" s="109"/>
      <c r="CK436" s="109"/>
      <c r="CL436" s="109"/>
      <c r="CM436" s="109"/>
      <c r="CN436" s="109"/>
      <c r="CO436" s="109"/>
      <c r="CP436" s="109"/>
      <c r="CQ436" s="109"/>
      <c r="CR436" s="109"/>
      <c r="CS436" s="109"/>
      <c r="CT436" s="109"/>
      <c r="CU436" s="109"/>
      <c r="CV436" s="109"/>
      <c r="CW436" s="109"/>
      <c r="CX436" s="109"/>
      <c r="CY436" s="109"/>
      <c r="CZ436" s="109"/>
      <c r="DA436" s="109"/>
      <c r="DB436" s="109"/>
      <c r="DC436" s="109"/>
      <c r="DD436" s="109"/>
      <c r="DE436" s="109"/>
      <c r="DF436" s="109"/>
      <c r="DG436" s="109"/>
      <c r="DH436" s="109"/>
      <c r="DI436" s="109"/>
      <c r="DJ436" s="109"/>
      <c r="DK436" s="109"/>
      <c r="DL436" s="109"/>
      <c r="DM436" s="109"/>
      <c r="DN436" s="109"/>
      <c r="DO436" s="109"/>
      <c r="DP436" s="109"/>
      <c r="DQ436" s="109"/>
      <c r="DR436" s="109"/>
      <c r="DS436" s="109"/>
      <c r="DT436" s="109"/>
      <c r="DU436" s="109"/>
      <c r="DV436" s="109"/>
      <c r="DW436" s="109"/>
      <c r="DX436" s="109"/>
      <c r="DY436" s="109"/>
      <c r="DZ436" s="109"/>
      <c r="EA436" s="109"/>
      <c r="EB436" s="109"/>
      <c r="EC436" s="109"/>
      <c r="ED436" s="109"/>
      <c r="EE436" s="109"/>
      <c r="EF436" s="109"/>
      <c r="EG436" s="109"/>
      <c r="EH436" s="109"/>
      <c r="EI436" s="109"/>
      <c r="EJ436" s="109"/>
      <c r="EK436" s="109"/>
      <c r="EL436" s="109"/>
      <c r="EM436" s="109"/>
      <c r="EN436" s="109"/>
      <c r="EO436" s="109"/>
      <c r="EP436" s="109"/>
      <c r="EQ436" s="109"/>
      <c r="ER436" s="109"/>
      <c r="ES436" s="109"/>
      <c r="ET436" s="109"/>
      <c r="EU436" s="109"/>
      <c r="EV436" s="109"/>
      <c r="EW436" s="109"/>
      <c r="EX436" s="109"/>
      <c r="EY436" s="109"/>
      <c r="EZ436" s="109"/>
      <c r="FA436" s="109"/>
      <c r="FB436" s="109"/>
      <c r="FC436" s="109"/>
      <c r="FD436" s="109"/>
      <c r="FE436" s="109"/>
      <c r="FF436" s="109"/>
      <c r="FG436" s="109"/>
      <c r="FH436" s="109"/>
      <c r="FI436" s="109"/>
      <c r="FJ436" s="109"/>
      <c r="FK436" s="109"/>
      <c r="FL436" s="109"/>
      <c r="FM436" s="109"/>
      <c r="FN436" s="109"/>
      <c r="FO436" s="109"/>
      <c r="FP436" s="109"/>
      <c r="FQ436" s="109"/>
      <c r="FR436" s="109"/>
      <c r="FS436" s="109"/>
      <c r="FT436" s="109"/>
      <c r="FU436" s="109"/>
      <c r="FV436" s="109"/>
      <c r="FW436" s="109"/>
      <c r="FX436" s="109"/>
      <c r="FY436" s="109"/>
      <c r="FZ436" s="109"/>
      <c r="GA436" s="109"/>
      <c r="GB436" s="109"/>
      <c r="GC436" s="109"/>
      <c r="GD436" s="109"/>
      <c r="GE436" s="109"/>
      <c r="GF436" s="109"/>
      <c r="GG436" s="109"/>
      <c r="GH436" s="109"/>
      <c r="GI436" s="109"/>
      <c r="GJ436" s="109"/>
      <c r="GK436" s="109"/>
      <c r="GL436" s="109"/>
      <c r="GM436" s="109"/>
      <c r="GN436" s="109"/>
      <c r="GO436" s="109"/>
      <c r="GP436" s="109"/>
      <c r="GQ436" s="109"/>
      <c r="GR436" s="109"/>
      <c r="GS436" s="109"/>
      <c r="GT436" s="109"/>
      <c r="GU436" s="109"/>
      <c r="GV436" s="109"/>
      <c r="GW436" s="109"/>
      <c r="GX436" s="109"/>
      <c r="GY436" s="109"/>
      <c r="GZ436" s="109"/>
      <c r="HA436" s="109"/>
      <c r="HB436" s="109"/>
      <c r="HC436" s="109"/>
      <c r="HD436" s="109"/>
      <c r="HE436" s="109"/>
      <c r="HF436" s="109"/>
      <c r="HG436" s="109"/>
      <c r="HH436" s="109"/>
      <c r="HI436" s="109"/>
      <c r="HJ436" s="109"/>
      <c r="HK436" s="109"/>
      <c r="HL436" s="109"/>
      <c r="HM436" s="109"/>
      <c r="HN436" s="109"/>
      <c r="HO436" s="109"/>
      <c r="HP436" s="109"/>
      <c r="HQ436" s="109"/>
      <c r="HR436" s="109"/>
      <c r="HS436" s="109"/>
      <c r="HT436" s="109"/>
      <c r="HU436" s="109"/>
      <c r="HV436" s="109"/>
      <c r="HW436" s="109"/>
      <c r="HX436" s="109"/>
      <c r="HY436" s="109"/>
      <c r="HZ436" s="109"/>
      <c r="IA436" s="109"/>
      <c r="IB436" s="109"/>
      <c r="IC436" s="109"/>
      <c r="ID436" s="109"/>
      <c r="IE436" s="109"/>
      <c r="IF436" s="109"/>
      <c r="IG436" s="109"/>
      <c r="IH436" s="109"/>
      <c r="II436" s="109"/>
      <c r="IJ436" s="109"/>
      <c r="IK436" s="109"/>
      <c r="IL436" s="109"/>
      <c r="IM436" s="109"/>
      <c r="IN436" s="109"/>
      <c r="IO436" s="109"/>
      <c r="IP436" s="109"/>
      <c r="IQ436" s="109"/>
      <c r="IR436" s="109"/>
      <c r="IS436" s="109"/>
      <c r="IT436" s="109"/>
      <c r="IU436" s="109"/>
      <c r="IV436" s="109"/>
    </row>
    <row r="437" spans="1:256" s="107" customFormat="1" x14ac:dyDescent="0.2">
      <c r="A437" s="106"/>
      <c r="B437" s="106"/>
      <c r="E437" s="19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09"/>
      <c r="AL437" s="109"/>
      <c r="AM437" s="109"/>
      <c r="AN437" s="109"/>
      <c r="AO437" s="109"/>
      <c r="AP437" s="109"/>
      <c r="AQ437" s="109"/>
      <c r="AR437" s="109"/>
      <c r="AS437" s="109"/>
      <c r="AT437" s="109"/>
      <c r="AU437" s="109"/>
      <c r="AV437" s="109"/>
      <c r="AW437" s="109"/>
      <c r="AX437" s="109"/>
      <c r="AY437" s="109"/>
      <c r="AZ437" s="109"/>
      <c r="BA437" s="109"/>
      <c r="BB437" s="109"/>
      <c r="BC437" s="109"/>
      <c r="BD437" s="109"/>
      <c r="BE437" s="109"/>
      <c r="BF437" s="109"/>
      <c r="BG437" s="109"/>
      <c r="BH437" s="109"/>
      <c r="BI437" s="109"/>
      <c r="BJ437" s="109"/>
      <c r="BK437" s="109"/>
      <c r="BL437" s="109"/>
      <c r="BM437" s="109"/>
      <c r="BN437" s="109"/>
      <c r="BO437" s="109"/>
      <c r="BP437" s="109"/>
      <c r="BQ437" s="109"/>
      <c r="BR437" s="109"/>
      <c r="BS437" s="109"/>
      <c r="BT437" s="109"/>
      <c r="BU437" s="109"/>
      <c r="BV437" s="109"/>
      <c r="BW437" s="109"/>
      <c r="BX437" s="109"/>
      <c r="BY437" s="109"/>
      <c r="BZ437" s="109"/>
      <c r="CA437" s="109"/>
      <c r="CB437" s="109"/>
      <c r="CC437" s="109"/>
      <c r="CD437" s="109"/>
      <c r="CE437" s="109"/>
      <c r="CF437" s="109"/>
      <c r="CG437" s="109"/>
      <c r="CH437" s="109"/>
      <c r="CI437" s="109"/>
      <c r="CJ437" s="109"/>
      <c r="CK437" s="109"/>
      <c r="CL437" s="109"/>
      <c r="CM437" s="109"/>
      <c r="CN437" s="109"/>
      <c r="CO437" s="109"/>
      <c r="CP437" s="109"/>
      <c r="CQ437" s="109"/>
      <c r="CR437" s="109"/>
      <c r="CS437" s="109"/>
      <c r="CT437" s="109"/>
      <c r="CU437" s="109"/>
      <c r="CV437" s="109"/>
      <c r="CW437" s="109"/>
      <c r="CX437" s="109"/>
      <c r="CY437" s="109"/>
      <c r="CZ437" s="109"/>
      <c r="DA437" s="109"/>
      <c r="DB437" s="109"/>
      <c r="DC437" s="109"/>
      <c r="DD437" s="109"/>
      <c r="DE437" s="109"/>
      <c r="DF437" s="109"/>
      <c r="DG437" s="109"/>
      <c r="DH437" s="109"/>
      <c r="DI437" s="109"/>
      <c r="DJ437" s="109"/>
      <c r="DK437" s="109"/>
      <c r="DL437" s="109"/>
      <c r="DM437" s="109"/>
      <c r="DN437" s="109"/>
      <c r="DO437" s="109"/>
      <c r="DP437" s="109"/>
      <c r="DQ437" s="109"/>
      <c r="DR437" s="109"/>
      <c r="DS437" s="109"/>
      <c r="DT437" s="109"/>
      <c r="DU437" s="109"/>
      <c r="DV437" s="109"/>
      <c r="DW437" s="109"/>
      <c r="DX437" s="109"/>
      <c r="DY437" s="109"/>
      <c r="DZ437" s="109"/>
      <c r="EA437" s="109"/>
      <c r="EB437" s="109"/>
      <c r="EC437" s="109"/>
      <c r="ED437" s="109"/>
      <c r="EE437" s="109"/>
      <c r="EF437" s="109"/>
      <c r="EG437" s="109"/>
      <c r="EH437" s="109"/>
      <c r="EI437" s="109"/>
      <c r="EJ437" s="109"/>
      <c r="EK437" s="109"/>
      <c r="EL437" s="109"/>
      <c r="EM437" s="109"/>
      <c r="EN437" s="109"/>
      <c r="EO437" s="109"/>
      <c r="EP437" s="109"/>
      <c r="EQ437" s="109"/>
      <c r="ER437" s="109"/>
      <c r="ES437" s="109"/>
      <c r="ET437" s="109"/>
      <c r="EU437" s="109"/>
      <c r="EV437" s="109"/>
      <c r="EW437" s="109"/>
      <c r="EX437" s="109"/>
      <c r="EY437" s="109"/>
      <c r="EZ437" s="109"/>
      <c r="FA437" s="109"/>
      <c r="FB437" s="109"/>
      <c r="FC437" s="109"/>
      <c r="FD437" s="109"/>
      <c r="FE437" s="109"/>
      <c r="FF437" s="109"/>
      <c r="FG437" s="109"/>
      <c r="FH437" s="109"/>
      <c r="FI437" s="109"/>
      <c r="FJ437" s="109"/>
      <c r="FK437" s="109"/>
      <c r="FL437" s="109"/>
      <c r="FM437" s="109"/>
      <c r="FN437" s="109"/>
      <c r="FO437" s="109"/>
      <c r="FP437" s="109"/>
      <c r="FQ437" s="109"/>
      <c r="FR437" s="109"/>
      <c r="FS437" s="109"/>
      <c r="FT437" s="109"/>
      <c r="FU437" s="109"/>
      <c r="FV437" s="109"/>
      <c r="FW437" s="109"/>
      <c r="FX437" s="109"/>
      <c r="FY437" s="109"/>
      <c r="FZ437" s="109"/>
      <c r="GA437" s="109"/>
      <c r="GB437" s="109"/>
      <c r="GC437" s="109"/>
      <c r="GD437" s="109"/>
      <c r="GE437" s="109"/>
      <c r="GF437" s="109"/>
      <c r="GG437" s="109"/>
      <c r="GH437" s="109"/>
      <c r="GI437" s="109"/>
      <c r="GJ437" s="109"/>
      <c r="GK437" s="109"/>
      <c r="GL437" s="109"/>
      <c r="GM437" s="109"/>
      <c r="GN437" s="109"/>
      <c r="GO437" s="109"/>
      <c r="GP437" s="109"/>
      <c r="GQ437" s="109"/>
      <c r="GR437" s="109"/>
      <c r="GS437" s="109"/>
      <c r="GT437" s="109"/>
      <c r="GU437" s="109"/>
      <c r="GV437" s="109"/>
      <c r="GW437" s="109"/>
      <c r="GX437" s="109"/>
      <c r="GY437" s="109"/>
      <c r="GZ437" s="109"/>
      <c r="HA437" s="109"/>
      <c r="HB437" s="109"/>
      <c r="HC437" s="109"/>
      <c r="HD437" s="109"/>
      <c r="HE437" s="109"/>
      <c r="HF437" s="109"/>
      <c r="HG437" s="109"/>
      <c r="HH437" s="109"/>
      <c r="HI437" s="109"/>
      <c r="HJ437" s="109"/>
      <c r="HK437" s="109"/>
      <c r="HL437" s="109"/>
      <c r="HM437" s="109"/>
      <c r="HN437" s="109"/>
      <c r="HO437" s="109"/>
      <c r="HP437" s="109"/>
      <c r="HQ437" s="109"/>
      <c r="HR437" s="109"/>
      <c r="HS437" s="109"/>
      <c r="HT437" s="109"/>
      <c r="HU437" s="109"/>
      <c r="HV437" s="109"/>
      <c r="HW437" s="109"/>
      <c r="HX437" s="109"/>
      <c r="HY437" s="109"/>
      <c r="HZ437" s="109"/>
      <c r="IA437" s="109"/>
      <c r="IB437" s="109"/>
      <c r="IC437" s="109"/>
      <c r="ID437" s="109"/>
      <c r="IE437" s="109"/>
      <c r="IF437" s="109"/>
      <c r="IG437" s="109"/>
      <c r="IH437" s="109"/>
      <c r="II437" s="109"/>
      <c r="IJ437" s="109"/>
      <c r="IK437" s="109"/>
      <c r="IL437" s="109"/>
      <c r="IM437" s="109"/>
      <c r="IN437" s="109"/>
      <c r="IO437" s="109"/>
      <c r="IP437" s="109"/>
      <c r="IQ437" s="109"/>
      <c r="IR437" s="109"/>
      <c r="IS437" s="109"/>
      <c r="IT437" s="109"/>
      <c r="IU437" s="109"/>
      <c r="IV437" s="109"/>
    </row>
    <row r="438" spans="1:256" s="107" customFormat="1" x14ac:dyDescent="0.2">
      <c r="A438" s="106"/>
      <c r="B438" s="106"/>
      <c r="E438" s="19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09"/>
      <c r="AL438" s="109"/>
      <c r="AM438" s="109"/>
      <c r="AN438" s="109"/>
      <c r="AO438" s="109"/>
      <c r="AP438" s="109"/>
      <c r="AQ438" s="109"/>
      <c r="AR438" s="109"/>
      <c r="AS438" s="109"/>
      <c r="AT438" s="109"/>
      <c r="AU438" s="109"/>
      <c r="AV438" s="109"/>
      <c r="AW438" s="109"/>
      <c r="AX438" s="109"/>
      <c r="AY438" s="109"/>
      <c r="AZ438" s="109"/>
      <c r="BA438" s="109"/>
      <c r="BB438" s="109"/>
      <c r="BC438" s="109"/>
      <c r="BD438" s="109"/>
      <c r="BE438" s="109"/>
      <c r="BF438" s="109"/>
      <c r="BG438" s="109"/>
      <c r="BH438" s="109"/>
      <c r="BI438" s="109"/>
      <c r="BJ438" s="109"/>
      <c r="BK438" s="109"/>
      <c r="BL438" s="109"/>
      <c r="BM438" s="109"/>
      <c r="BN438" s="109"/>
      <c r="BO438" s="109"/>
      <c r="BP438" s="109"/>
      <c r="BQ438" s="109"/>
      <c r="BR438" s="109"/>
      <c r="BS438" s="109"/>
      <c r="BT438" s="109"/>
      <c r="BU438" s="109"/>
      <c r="BV438" s="109"/>
      <c r="BW438" s="109"/>
      <c r="BX438" s="109"/>
      <c r="BY438" s="109"/>
      <c r="BZ438" s="109"/>
      <c r="CA438" s="109"/>
      <c r="CB438" s="109"/>
      <c r="CC438" s="109"/>
      <c r="CD438" s="109"/>
      <c r="CE438" s="109"/>
      <c r="CF438" s="109"/>
      <c r="CG438" s="109"/>
      <c r="CH438" s="109"/>
      <c r="CI438" s="109"/>
      <c r="CJ438" s="109"/>
      <c r="CK438" s="109"/>
      <c r="CL438" s="109"/>
      <c r="CM438" s="109"/>
      <c r="CN438" s="109"/>
      <c r="CO438" s="109"/>
      <c r="CP438" s="109"/>
      <c r="CQ438" s="109"/>
      <c r="CR438" s="109"/>
      <c r="CS438" s="109"/>
      <c r="CT438" s="109"/>
      <c r="CU438" s="109"/>
      <c r="CV438" s="109"/>
      <c r="CW438" s="109"/>
      <c r="CX438" s="109"/>
      <c r="CY438" s="109"/>
      <c r="CZ438" s="109"/>
      <c r="DA438" s="109"/>
      <c r="DB438" s="109"/>
      <c r="DC438" s="109"/>
      <c r="DD438" s="109"/>
      <c r="DE438" s="109"/>
      <c r="DF438" s="109"/>
      <c r="DG438" s="109"/>
      <c r="DH438" s="109"/>
      <c r="DI438" s="109"/>
      <c r="DJ438" s="109"/>
      <c r="DK438" s="109"/>
      <c r="DL438" s="109"/>
      <c r="DM438" s="109"/>
      <c r="DN438" s="109"/>
      <c r="DO438" s="109"/>
      <c r="DP438" s="109"/>
      <c r="DQ438" s="109"/>
      <c r="DR438" s="109"/>
      <c r="DS438" s="109"/>
      <c r="DT438" s="109"/>
      <c r="DU438" s="109"/>
      <c r="DV438" s="109"/>
      <c r="DW438" s="109"/>
      <c r="DX438" s="109"/>
      <c r="DY438" s="109"/>
      <c r="DZ438" s="109"/>
      <c r="EA438" s="109"/>
      <c r="EB438" s="109"/>
      <c r="EC438" s="109"/>
      <c r="ED438" s="109"/>
      <c r="EE438" s="109"/>
      <c r="EF438" s="109"/>
      <c r="EG438" s="109"/>
      <c r="EH438" s="109"/>
      <c r="EI438" s="109"/>
      <c r="EJ438" s="109"/>
      <c r="EK438" s="109"/>
      <c r="EL438" s="109"/>
      <c r="EM438" s="109"/>
      <c r="EN438" s="109"/>
      <c r="EO438" s="109"/>
      <c r="EP438" s="109"/>
      <c r="EQ438" s="109"/>
      <c r="ER438" s="109"/>
      <c r="ES438" s="109"/>
      <c r="ET438" s="109"/>
      <c r="EU438" s="109"/>
      <c r="EV438" s="109"/>
      <c r="EW438" s="109"/>
      <c r="EX438" s="109"/>
      <c r="EY438" s="109"/>
      <c r="EZ438" s="109"/>
      <c r="FA438" s="109"/>
      <c r="FB438" s="109"/>
      <c r="FC438" s="109"/>
      <c r="FD438" s="109"/>
      <c r="FE438" s="109"/>
      <c r="FF438" s="109"/>
      <c r="FG438" s="109"/>
      <c r="FH438" s="109"/>
      <c r="FI438" s="109"/>
      <c r="FJ438" s="109"/>
      <c r="FK438" s="109"/>
      <c r="FL438" s="109"/>
      <c r="FM438" s="109"/>
      <c r="FN438" s="109"/>
      <c r="FO438" s="109"/>
      <c r="FP438" s="109"/>
      <c r="FQ438" s="109"/>
      <c r="FR438" s="109"/>
      <c r="FS438" s="109"/>
      <c r="FT438" s="109"/>
      <c r="FU438" s="109"/>
      <c r="FV438" s="109"/>
      <c r="FW438" s="109"/>
      <c r="FX438" s="109"/>
      <c r="FY438" s="109"/>
      <c r="FZ438" s="109"/>
      <c r="GA438" s="109"/>
      <c r="GB438" s="109"/>
      <c r="GC438" s="109"/>
      <c r="GD438" s="109"/>
      <c r="GE438" s="109"/>
      <c r="GF438" s="109"/>
      <c r="GG438" s="109"/>
      <c r="GH438" s="109"/>
      <c r="GI438" s="109"/>
      <c r="GJ438" s="109"/>
      <c r="GK438" s="109"/>
      <c r="GL438" s="109"/>
      <c r="GM438" s="109"/>
      <c r="GN438" s="109"/>
      <c r="GO438" s="109"/>
      <c r="GP438" s="109"/>
      <c r="GQ438" s="109"/>
      <c r="GR438" s="109"/>
      <c r="GS438" s="109"/>
      <c r="GT438" s="109"/>
      <c r="GU438" s="109"/>
      <c r="GV438" s="109"/>
      <c r="GW438" s="109"/>
      <c r="GX438" s="109"/>
      <c r="GY438" s="109"/>
      <c r="GZ438" s="109"/>
      <c r="HA438" s="109"/>
      <c r="HB438" s="109"/>
      <c r="HC438" s="109"/>
      <c r="HD438" s="109"/>
      <c r="HE438" s="109"/>
      <c r="HF438" s="109"/>
      <c r="HG438" s="109"/>
      <c r="HH438" s="109"/>
      <c r="HI438" s="109"/>
      <c r="HJ438" s="109"/>
      <c r="HK438" s="109"/>
      <c r="HL438" s="109"/>
      <c r="HM438" s="109"/>
      <c r="HN438" s="109"/>
      <c r="HO438" s="109"/>
      <c r="HP438" s="109"/>
      <c r="HQ438" s="109"/>
      <c r="HR438" s="109"/>
      <c r="HS438" s="109"/>
      <c r="HT438" s="109"/>
      <c r="HU438" s="109"/>
      <c r="HV438" s="109"/>
      <c r="HW438" s="109"/>
      <c r="HX438" s="109"/>
      <c r="HY438" s="109"/>
      <c r="HZ438" s="109"/>
      <c r="IA438" s="109"/>
      <c r="IB438" s="109"/>
      <c r="IC438" s="109"/>
      <c r="ID438" s="109"/>
      <c r="IE438" s="109"/>
      <c r="IF438" s="109"/>
      <c r="IG438" s="109"/>
      <c r="IH438" s="109"/>
      <c r="II438" s="109"/>
      <c r="IJ438" s="109"/>
      <c r="IK438" s="109"/>
      <c r="IL438" s="109"/>
      <c r="IM438" s="109"/>
      <c r="IN438" s="109"/>
      <c r="IO438" s="109"/>
      <c r="IP438" s="109"/>
      <c r="IQ438" s="109"/>
      <c r="IR438" s="109"/>
      <c r="IS438" s="109"/>
      <c r="IT438" s="109"/>
      <c r="IU438" s="109"/>
      <c r="IV438" s="109"/>
    </row>
    <row r="439" spans="1:256" s="107" customFormat="1" x14ac:dyDescent="0.2">
      <c r="A439" s="106"/>
      <c r="B439" s="106"/>
      <c r="E439" s="19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09"/>
      <c r="AL439" s="109"/>
      <c r="AM439" s="109"/>
      <c r="AN439" s="109"/>
      <c r="AO439" s="109"/>
      <c r="AP439" s="109"/>
      <c r="AQ439" s="109"/>
      <c r="AR439" s="109"/>
      <c r="AS439" s="109"/>
      <c r="AT439" s="109"/>
      <c r="AU439" s="109"/>
      <c r="AV439" s="109"/>
      <c r="AW439" s="109"/>
      <c r="AX439" s="109"/>
      <c r="AY439" s="109"/>
      <c r="AZ439" s="109"/>
      <c r="BA439" s="109"/>
      <c r="BB439" s="109"/>
      <c r="BC439" s="109"/>
      <c r="BD439" s="109"/>
      <c r="BE439" s="109"/>
      <c r="BF439" s="109"/>
      <c r="BG439" s="109"/>
      <c r="BH439" s="109"/>
      <c r="BI439" s="109"/>
      <c r="BJ439" s="109"/>
      <c r="BK439" s="109"/>
      <c r="BL439" s="109"/>
      <c r="BM439" s="109"/>
      <c r="BN439" s="109"/>
      <c r="BO439" s="109"/>
      <c r="BP439" s="109"/>
      <c r="BQ439" s="109"/>
      <c r="BR439" s="109"/>
      <c r="BS439" s="109"/>
      <c r="BT439" s="109"/>
      <c r="BU439" s="109"/>
      <c r="BV439" s="109"/>
      <c r="BW439" s="109"/>
      <c r="BX439" s="109"/>
      <c r="BY439" s="109"/>
      <c r="BZ439" s="109"/>
      <c r="CA439" s="109"/>
      <c r="CB439" s="109"/>
      <c r="CC439" s="109"/>
      <c r="CD439" s="109"/>
      <c r="CE439" s="109"/>
      <c r="CF439" s="109"/>
      <c r="CG439" s="109"/>
      <c r="CH439" s="109"/>
      <c r="CI439" s="109"/>
      <c r="CJ439" s="109"/>
      <c r="CK439" s="109"/>
      <c r="CL439" s="109"/>
      <c r="CM439" s="109"/>
      <c r="CN439" s="109"/>
      <c r="CO439" s="109"/>
      <c r="CP439" s="109"/>
      <c r="CQ439" s="109"/>
      <c r="CR439" s="109"/>
      <c r="CS439" s="109"/>
      <c r="CT439" s="109"/>
      <c r="CU439" s="109"/>
      <c r="CV439" s="109"/>
      <c r="CW439" s="109"/>
      <c r="CX439" s="109"/>
      <c r="CY439" s="109"/>
      <c r="CZ439" s="109"/>
      <c r="DA439" s="109"/>
      <c r="DB439" s="109"/>
      <c r="DC439" s="109"/>
      <c r="DD439" s="109"/>
      <c r="DE439" s="109"/>
      <c r="DF439" s="109"/>
      <c r="DG439" s="109"/>
      <c r="DH439" s="109"/>
      <c r="DI439" s="109"/>
      <c r="DJ439" s="109"/>
      <c r="DK439" s="109"/>
      <c r="DL439" s="109"/>
      <c r="DM439" s="109"/>
      <c r="DN439" s="109"/>
      <c r="DO439" s="109"/>
      <c r="DP439" s="109"/>
      <c r="DQ439" s="109"/>
      <c r="DR439" s="109"/>
      <c r="DS439" s="109"/>
      <c r="DT439" s="109"/>
      <c r="DU439" s="109"/>
      <c r="DV439" s="109"/>
      <c r="DW439" s="109"/>
      <c r="DX439" s="109"/>
      <c r="DY439" s="109"/>
      <c r="DZ439" s="109"/>
      <c r="EA439" s="109"/>
      <c r="EB439" s="109"/>
      <c r="EC439" s="109"/>
      <c r="ED439" s="109"/>
      <c r="EE439" s="109"/>
      <c r="EF439" s="109"/>
      <c r="EG439" s="109"/>
      <c r="EH439" s="109"/>
      <c r="EI439" s="109"/>
      <c r="EJ439" s="109"/>
      <c r="EK439" s="109"/>
      <c r="EL439" s="109"/>
      <c r="EM439" s="109"/>
      <c r="EN439" s="109"/>
      <c r="EO439" s="109"/>
      <c r="EP439" s="109"/>
      <c r="EQ439" s="109"/>
      <c r="ER439" s="109"/>
      <c r="ES439" s="109"/>
      <c r="ET439" s="109"/>
      <c r="EU439" s="109"/>
      <c r="EV439" s="109"/>
      <c r="EW439" s="109"/>
      <c r="EX439" s="109"/>
      <c r="EY439" s="109"/>
      <c r="EZ439" s="109"/>
      <c r="FA439" s="109"/>
      <c r="FB439" s="109"/>
      <c r="FC439" s="109"/>
      <c r="FD439" s="109"/>
      <c r="FE439" s="109"/>
      <c r="FF439" s="109"/>
      <c r="FG439" s="109"/>
      <c r="FH439" s="109"/>
      <c r="FI439" s="109"/>
      <c r="FJ439" s="109"/>
      <c r="FK439" s="109"/>
      <c r="FL439" s="109"/>
      <c r="FM439" s="109"/>
      <c r="FN439" s="109"/>
      <c r="FO439" s="109"/>
      <c r="FP439" s="109"/>
      <c r="FQ439" s="109"/>
      <c r="FR439" s="109"/>
      <c r="FS439" s="109"/>
      <c r="FT439" s="109"/>
      <c r="FU439" s="109"/>
      <c r="FV439" s="109"/>
      <c r="FW439" s="109"/>
      <c r="FX439" s="109"/>
      <c r="FY439" s="109"/>
      <c r="FZ439" s="109"/>
      <c r="GA439" s="109"/>
      <c r="GB439" s="109"/>
      <c r="GC439" s="109"/>
      <c r="GD439" s="109"/>
      <c r="GE439" s="109"/>
      <c r="GF439" s="109"/>
      <c r="GG439" s="109"/>
      <c r="GH439" s="109"/>
      <c r="GI439" s="109"/>
      <c r="GJ439" s="109"/>
      <c r="GK439" s="109"/>
      <c r="GL439" s="109"/>
      <c r="GM439" s="109"/>
      <c r="GN439" s="109"/>
      <c r="GO439" s="109"/>
      <c r="GP439" s="109"/>
      <c r="GQ439" s="109"/>
      <c r="GR439" s="109"/>
      <c r="GS439" s="109"/>
      <c r="GT439" s="109"/>
      <c r="GU439" s="109"/>
      <c r="GV439" s="109"/>
      <c r="GW439" s="109"/>
      <c r="GX439" s="109"/>
      <c r="GY439" s="109"/>
      <c r="GZ439" s="109"/>
      <c r="HA439" s="109"/>
      <c r="HB439" s="109"/>
      <c r="HC439" s="109"/>
      <c r="HD439" s="109"/>
      <c r="HE439" s="109"/>
      <c r="HF439" s="109"/>
      <c r="HG439" s="109"/>
      <c r="HH439" s="109"/>
      <c r="HI439" s="109"/>
      <c r="HJ439" s="109"/>
      <c r="HK439" s="109"/>
      <c r="HL439" s="109"/>
      <c r="HM439" s="109"/>
      <c r="HN439" s="109"/>
      <c r="HO439" s="109"/>
      <c r="HP439" s="109"/>
      <c r="HQ439" s="109"/>
      <c r="HR439" s="109"/>
      <c r="HS439" s="109"/>
      <c r="HT439" s="109"/>
      <c r="HU439" s="109"/>
      <c r="HV439" s="109"/>
      <c r="HW439" s="109"/>
      <c r="HX439" s="109"/>
      <c r="HY439" s="109"/>
      <c r="HZ439" s="109"/>
      <c r="IA439" s="109"/>
      <c r="IB439" s="109"/>
      <c r="IC439" s="109"/>
      <c r="ID439" s="109"/>
      <c r="IE439" s="109"/>
      <c r="IF439" s="109"/>
      <c r="IG439" s="109"/>
      <c r="IH439" s="109"/>
      <c r="II439" s="109"/>
      <c r="IJ439" s="109"/>
      <c r="IK439" s="109"/>
      <c r="IL439" s="109"/>
      <c r="IM439" s="109"/>
      <c r="IN439" s="109"/>
      <c r="IO439" s="109"/>
      <c r="IP439" s="109"/>
      <c r="IQ439" s="109"/>
      <c r="IR439" s="109"/>
      <c r="IS439" s="109"/>
      <c r="IT439" s="109"/>
      <c r="IU439" s="109"/>
      <c r="IV439" s="109"/>
    </row>
    <row r="440" spans="1:256" s="107" customFormat="1" x14ac:dyDescent="0.2">
      <c r="A440" s="106"/>
      <c r="B440" s="106"/>
      <c r="E440" s="19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09"/>
      <c r="AL440" s="109"/>
      <c r="AM440" s="109"/>
      <c r="AN440" s="109"/>
      <c r="AO440" s="109"/>
      <c r="AP440" s="109"/>
      <c r="AQ440" s="109"/>
      <c r="AR440" s="109"/>
      <c r="AS440" s="109"/>
      <c r="AT440" s="109"/>
      <c r="AU440" s="109"/>
      <c r="AV440" s="109"/>
      <c r="AW440" s="109"/>
      <c r="AX440" s="109"/>
      <c r="AY440" s="109"/>
      <c r="AZ440" s="109"/>
      <c r="BA440" s="109"/>
      <c r="BB440" s="109"/>
      <c r="BC440" s="109"/>
      <c r="BD440" s="109"/>
      <c r="BE440" s="109"/>
      <c r="BF440" s="109"/>
      <c r="BG440" s="109"/>
      <c r="BH440" s="109"/>
      <c r="BI440" s="109"/>
      <c r="BJ440" s="109"/>
      <c r="BK440" s="109"/>
      <c r="BL440" s="109"/>
      <c r="BM440" s="109"/>
      <c r="BN440" s="109"/>
      <c r="BO440" s="109"/>
      <c r="BP440" s="109"/>
      <c r="BQ440" s="109"/>
      <c r="BR440" s="109"/>
      <c r="BS440" s="109"/>
      <c r="BT440" s="109"/>
      <c r="BU440" s="109"/>
      <c r="BV440" s="109"/>
      <c r="BW440" s="109"/>
      <c r="BX440" s="109"/>
      <c r="BY440" s="109"/>
      <c r="BZ440" s="109"/>
      <c r="CA440" s="109"/>
      <c r="CB440" s="109"/>
      <c r="CC440" s="109"/>
      <c r="CD440" s="109"/>
      <c r="CE440" s="109"/>
      <c r="CF440" s="109"/>
      <c r="CG440" s="109"/>
      <c r="CH440" s="109"/>
      <c r="CI440" s="109"/>
      <c r="CJ440" s="109"/>
      <c r="CK440" s="109"/>
      <c r="CL440" s="109"/>
      <c r="CM440" s="109"/>
      <c r="CN440" s="109"/>
      <c r="CO440" s="109"/>
      <c r="CP440" s="109"/>
      <c r="CQ440" s="109"/>
      <c r="CR440" s="109"/>
      <c r="CS440" s="109"/>
      <c r="CT440" s="109"/>
      <c r="CU440" s="109"/>
      <c r="CV440" s="109"/>
      <c r="CW440" s="109"/>
      <c r="CX440" s="109"/>
      <c r="CY440" s="109"/>
      <c r="CZ440" s="109"/>
      <c r="DA440" s="109"/>
      <c r="DB440" s="109"/>
      <c r="DC440" s="109"/>
      <c r="DD440" s="109"/>
      <c r="DE440" s="109"/>
      <c r="DF440" s="109"/>
      <c r="DG440" s="109"/>
      <c r="DH440" s="109"/>
      <c r="DI440" s="109"/>
      <c r="DJ440" s="109"/>
      <c r="DK440" s="109"/>
      <c r="DL440" s="109"/>
      <c r="DM440" s="109"/>
      <c r="DN440" s="109"/>
      <c r="DO440" s="109"/>
      <c r="DP440" s="109"/>
      <c r="DQ440" s="109"/>
      <c r="DR440" s="109"/>
      <c r="DS440" s="109"/>
      <c r="DT440" s="109"/>
      <c r="DU440" s="109"/>
      <c r="DV440" s="109"/>
      <c r="DW440" s="109"/>
      <c r="DX440" s="109"/>
      <c r="DY440" s="109"/>
      <c r="DZ440" s="109"/>
      <c r="EA440" s="109"/>
      <c r="EB440" s="109"/>
      <c r="EC440" s="109"/>
      <c r="ED440" s="109"/>
      <c r="EE440" s="109"/>
      <c r="EF440" s="109"/>
      <c r="EG440" s="109"/>
      <c r="EH440" s="109"/>
      <c r="EI440" s="109"/>
      <c r="EJ440" s="109"/>
      <c r="EK440" s="109"/>
      <c r="EL440" s="109"/>
      <c r="EM440" s="109"/>
      <c r="EN440" s="109"/>
      <c r="EO440" s="109"/>
      <c r="EP440" s="109"/>
      <c r="EQ440" s="109"/>
      <c r="ER440" s="109"/>
      <c r="ES440" s="109"/>
      <c r="ET440" s="109"/>
      <c r="EU440" s="109"/>
      <c r="EV440" s="109"/>
      <c r="EW440" s="109"/>
      <c r="EX440" s="109"/>
      <c r="EY440" s="109"/>
      <c r="EZ440" s="109"/>
      <c r="FA440" s="109"/>
      <c r="FB440" s="109"/>
      <c r="FC440" s="109"/>
      <c r="FD440" s="109"/>
      <c r="FE440" s="109"/>
      <c r="FF440" s="109"/>
      <c r="FG440" s="109"/>
      <c r="FH440" s="109"/>
      <c r="FI440" s="109"/>
      <c r="FJ440" s="109"/>
      <c r="FK440" s="109"/>
      <c r="FL440" s="109"/>
      <c r="FM440" s="109"/>
      <c r="FN440" s="109"/>
      <c r="FO440" s="109"/>
      <c r="FP440" s="109"/>
      <c r="FQ440" s="109"/>
      <c r="FR440" s="109"/>
      <c r="FS440" s="109"/>
      <c r="FT440" s="109"/>
      <c r="FU440" s="109"/>
      <c r="FV440" s="109"/>
      <c r="FW440" s="109"/>
      <c r="FX440" s="109"/>
      <c r="FY440" s="109"/>
      <c r="FZ440" s="109"/>
      <c r="GA440" s="109"/>
      <c r="GB440" s="109"/>
      <c r="GC440" s="109"/>
      <c r="GD440" s="109"/>
      <c r="GE440" s="109"/>
      <c r="GF440" s="109"/>
      <c r="GG440" s="109"/>
      <c r="GH440" s="109"/>
      <c r="GI440" s="109"/>
      <c r="GJ440" s="109"/>
      <c r="GK440" s="109"/>
      <c r="GL440" s="109"/>
      <c r="GM440" s="109"/>
      <c r="GN440" s="109"/>
      <c r="GO440" s="109"/>
      <c r="GP440" s="109"/>
      <c r="GQ440" s="109"/>
      <c r="GR440" s="109"/>
      <c r="GS440" s="109"/>
      <c r="GT440" s="109"/>
      <c r="GU440" s="109"/>
      <c r="GV440" s="109"/>
      <c r="GW440" s="109"/>
      <c r="GX440" s="109"/>
      <c r="GY440" s="109"/>
      <c r="GZ440" s="109"/>
      <c r="HA440" s="109"/>
      <c r="HB440" s="109"/>
      <c r="HC440" s="109"/>
      <c r="HD440" s="109"/>
      <c r="HE440" s="109"/>
      <c r="HF440" s="109"/>
      <c r="HG440" s="109"/>
      <c r="HH440" s="109"/>
      <c r="HI440" s="109"/>
      <c r="HJ440" s="109"/>
      <c r="HK440" s="109"/>
      <c r="HL440" s="109"/>
      <c r="HM440" s="109"/>
      <c r="HN440" s="109"/>
      <c r="HO440" s="109"/>
      <c r="HP440" s="109"/>
      <c r="HQ440" s="109"/>
      <c r="HR440" s="109"/>
      <c r="HS440" s="109"/>
      <c r="HT440" s="109"/>
      <c r="HU440" s="109"/>
      <c r="HV440" s="109"/>
      <c r="HW440" s="109"/>
      <c r="HX440" s="109"/>
      <c r="HY440" s="109"/>
      <c r="HZ440" s="109"/>
      <c r="IA440" s="109"/>
      <c r="IB440" s="109"/>
      <c r="IC440" s="109"/>
      <c r="ID440" s="109"/>
      <c r="IE440" s="109"/>
      <c r="IF440" s="109"/>
      <c r="IG440" s="109"/>
      <c r="IH440" s="109"/>
      <c r="II440" s="109"/>
      <c r="IJ440" s="109"/>
      <c r="IK440" s="109"/>
      <c r="IL440" s="109"/>
      <c r="IM440" s="109"/>
      <c r="IN440" s="109"/>
      <c r="IO440" s="109"/>
      <c r="IP440" s="109"/>
      <c r="IQ440" s="109"/>
      <c r="IR440" s="109"/>
      <c r="IS440" s="109"/>
      <c r="IT440" s="109"/>
      <c r="IU440" s="109"/>
      <c r="IV440" s="109"/>
    </row>
    <row r="441" spans="1:256" s="107" customFormat="1" x14ac:dyDescent="0.2">
      <c r="A441" s="106"/>
      <c r="B441" s="106"/>
      <c r="E441" s="19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09"/>
      <c r="AL441" s="109"/>
      <c r="AM441" s="109"/>
      <c r="AN441" s="109"/>
      <c r="AO441" s="109"/>
      <c r="AP441" s="109"/>
      <c r="AQ441" s="109"/>
      <c r="AR441" s="109"/>
      <c r="AS441" s="109"/>
      <c r="AT441" s="109"/>
      <c r="AU441" s="109"/>
      <c r="AV441" s="109"/>
      <c r="AW441" s="109"/>
      <c r="AX441" s="109"/>
      <c r="AY441" s="109"/>
      <c r="AZ441" s="109"/>
      <c r="BA441" s="109"/>
      <c r="BB441" s="109"/>
      <c r="BC441" s="109"/>
      <c r="BD441" s="109"/>
      <c r="BE441" s="109"/>
      <c r="BF441" s="109"/>
      <c r="BG441" s="109"/>
      <c r="BH441" s="109"/>
      <c r="BI441" s="109"/>
      <c r="BJ441" s="109"/>
      <c r="BK441" s="109"/>
      <c r="BL441" s="109"/>
      <c r="BM441" s="109"/>
      <c r="BN441" s="109"/>
      <c r="BO441" s="109"/>
      <c r="BP441" s="109"/>
      <c r="BQ441" s="109"/>
      <c r="BR441" s="109"/>
      <c r="BS441" s="109"/>
      <c r="BT441" s="109"/>
      <c r="BU441" s="109"/>
      <c r="BV441" s="109"/>
      <c r="BW441" s="109"/>
      <c r="BX441" s="109"/>
      <c r="BY441" s="109"/>
      <c r="BZ441" s="109"/>
      <c r="CA441" s="109"/>
      <c r="CB441" s="109"/>
      <c r="CC441" s="109"/>
      <c r="CD441" s="109"/>
      <c r="CE441" s="109"/>
      <c r="CF441" s="109"/>
      <c r="CG441" s="109"/>
      <c r="CH441" s="109"/>
      <c r="CI441" s="109"/>
      <c r="CJ441" s="109"/>
      <c r="CK441" s="109"/>
      <c r="CL441" s="109"/>
      <c r="CM441" s="109"/>
      <c r="CN441" s="109"/>
      <c r="CO441" s="109"/>
      <c r="CP441" s="109"/>
      <c r="CQ441" s="109"/>
      <c r="CR441" s="109"/>
      <c r="CS441" s="109"/>
      <c r="CT441" s="109"/>
      <c r="CU441" s="109"/>
      <c r="CV441" s="109"/>
      <c r="CW441" s="109"/>
      <c r="CX441" s="109"/>
      <c r="CY441" s="109"/>
      <c r="CZ441" s="109"/>
      <c r="DA441" s="109"/>
      <c r="DB441" s="109"/>
      <c r="DC441" s="109"/>
      <c r="DD441" s="109"/>
      <c r="DE441" s="109"/>
      <c r="DF441" s="109"/>
      <c r="DG441" s="109"/>
      <c r="DH441" s="109"/>
      <c r="DI441" s="109"/>
      <c r="DJ441" s="109"/>
      <c r="DK441" s="109"/>
      <c r="DL441" s="109"/>
      <c r="DM441" s="109"/>
      <c r="DN441" s="109"/>
      <c r="DO441" s="109"/>
      <c r="DP441" s="109"/>
      <c r="DQ441" s="109"/>
      <c r="DR441" s="109"/>
      <c r="DS441" s="109"/>
      <c r="DT441" s="109"/>
      <c r="DU441" s="109"/>
      <c r="DV441" s="109"/>
      <c r="DW441" s="109"/>
      <c r="DX441" s="109"/>
      <c r="DY441" s="109"/>
      <c r="DZ441" s="109"/>
      <c r="EA441" s="109"/>
      <c r="EB441" s="109"/>
      <c r="EC441" s="109"/>
      <c r="ED441" s="109"/>
      <c r="EE441" s="109"/>
      <c r="EF441" s="109"/>
      <c r="EG441" s="109"/>
      <c r="EH441" s="109"/>
      <c r="EI441" s="109"/>
      <c r="EJ441" s="109"/>
      <c r="EK441" s="109"/>
      <c r="EL441" s="109"/>
      <c r="EM441" s="109"/>
      <c r="EN441" s="109"/>
      <c r="EO441" s="109"/>
      <c r="EP441" s="109"/>
      <c r="EQ441" s="109"/>
      <c r="ER441" s="109"/>
      <c r="ES441" s="109"/>
      <c r="ET441" s="109"/>
      <c r="EU441" s="109"/>
      <c r="EV441" s="109"/>
      <c r="EW441" s="109"/>
      <c r="EX441" s="109"/>
      <c r="EY441" s="109"/>
      <c r="EZ441" s="109"/>
      <c r="FA441" s="109"/>
      <c r="FB441" s="109"/>
      <c r="FC441" s="109"/>
      <c r="FD441" s="109"/>
      <c r="FE441" s="109"/>
      <c r="FF441" s="109"/>
      <c r="FG441" s="109"/>
      <c r="FH441" s="109"/>
      <c r="FI441" s="109"/>
      <c r="FJ441" s="109"/>
      <c r="FK441" s="109"/>
      <c r="FL441" s="109"/>
      <c r="FM441" s="109"/>
      <c r="FN441" s="109"/>
      <c r="FO441" s="109"/>
      <c r="FP441" s="109"/>
      <c r="FQ441" s="109"/>
      <c r="FR441" s="109"/>
      <c r="FS441" s="109"/>
      <c r="FT441" s="109"/>
      <c r="FU441" s="109"/>
      <c r="FV441" s="109"/>
      <c r="FW441" s="109"/>
      <c r="FX441" s="109"/>
      <c r="FY441" s="109"/>
      <c r="FZ441" s="109"/>
      <c r="GA441" s="109"/>
      <c r="GB441" s="109"/>
      <c r="GC441" s="109"/>
      <c r="GD441" s="109"/>
      <c r="GE441" s="109"/>
      <c r="GF441" s="109"/>
      <c r="GG441" s="109"/>
      <c r="GH441" s="109"/>
      <c r="GI441" s="109"/>
      <c r="GJ441" s="109"/>
      <c r="GK441" s="109"/>
      <c r="GL441" s="109"/>
      <c r="GM441" s="109"/>
      <c r="GN441" s="109"/>
      <c r="GO441" s="109"/>
      <c r="GP441" s="109"/>
      <c r="GQ441" s="109"/>
      <c r="GR441" s="109"/>
      <c r="GS441" s="109"/>
      <c r="GT441" s="109"/>
      <c r="GU441" s="109"/>
      <c r="GV441" s="109"/>
      <c r="GW441" s="109"/>
      <c r="GX441" s="109"/>
      <c r="GY441" s="109"/>
      <c r="GZ441" s="109"/>
      <c r="HA441" s="109"/>
      <c r="HB441" s="109"/>
      <c r="HC441" s="109"/>
      <c r="HD441" s="109"/>
      <c r="HE441" s="109"/>
      <c r="HF441" s="109"/>
      <c r="HG441" s="109"/>
      <c r="HH441" s="109"/>
      <c r="HI441" s="109"/>
      <c r="HJ441" s="109"/>
      <c r="HK441" s="109"/>
      <c r="HL441" s="109"/>
      <c r="HM441" s="109"/>
      <c r="HN441" s="109"/>
      <c r="HO441" s="109"/>
      <c r="HP441" s="109"/>
      <c r="HQ441" s="109"/>
      <c r="HR441" s="109"/>
      <c r="HS441" s="109"/>
      <c r="HT441" s="109"/>
      <c r="HU441" s="109"/>
      <c r="HV441" s="109"/>
      <c r="HW441" s="109"/>
      <c r="HX441" s="109"/>
      <c r="HY441" s="109"/>
      <c r="HZ441" s="109"/>
      <c r="IA441" s="109"/>
      <c r="IB441" s="109"/>
      <c r="IC441" s="109"/>
      <c r="ID441" s="109"/>
      <c r="IE441" s="109"/>
      <c r="IF441" s="109"/>
      <c r="IG441" s="109"/>
      <c r="IH441" s="109"/>
      <c r="II441" s="109"/>
      <c r="IJ441" s="109"/>
      <c r="IK441" s="109"/>
      <c r="IL441" s="109"/>
      <c r="IM441" s="109"/>
      <c r="IN441" s="109"/>
      <c r="IO441" s="109"/>
      <c r="IP441" s="109"/>
      <c r="IQ441" s="109"/>
      <c r="IR441" s="109"/>
      <c r="IS441" s="109"/>
      <c r="IT441" s="109"/>
      <c r="IU441" s="109"/>
      <c r="IV441" s="109"/>
    </row>
    <row r="442" spans="1:256" s="107" customFormat="1" x14ac:dyDescent="0.2">
      <c r="A442" s="106"/>
      <c r="B442" s="106"/>
      <c r="E442" s="19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09"/>
      <c r="AL442" s="109"/>
      <c r="AM442" s="109"/>
      <c r="AN442" s="109"/>
      <c r="AO442" s="109"/>
      <c r="AP442" s="109"/>
      <c r="AQ442" s="109"/>
      <c r="AR442" s="109"/>
      <c r="AS442" s="109"/>
      <c r="AT442" s="109"/>
      <c r="AU442" s="109"/>
      <c r="AV442" s="109"/>
      <c r="AW442" s="109"/>
      <c r="AX442" s="109"/>
      <c r="AY442" s="109"/>
      <c r="AZ442" s="109"/>
      <c r="BA442" s="109"/>
      <c r="BB442" s="109"/>
      <c r="BC442" s="109"/>
      <c r="BD442" s="109"/>
      <c r="BE442" s="109"/>
      <c r="BF442" s="109"/>
      <c r="BG442" s="109"/>
      <c r="BH442" s="109"/>
      <c r="BI442" s="109"/>
      <c r="BJ442" s="109"/>
      <c r="BK442" s="109"/>
      <c r="BL442" s="109"/>
      <c r="BM442" s="109"/>
      <c r="BN442" s="109"/>
      <c r="BO442" s="109"/>
      <c r="BP442" s="109"/>
      <c r="BQ442" s="109"/>
      <c r="BR442" s="109"/>
      <c r="BS442" s="109"/>
      <c r="BT442" s="109"/>
      <c r="BU442" s="109"/>
      <c r="BV442" s="109"/>
      <c r="BW442" s="109"/>
      <c r="BX442" s="109"/>
      <c r="BY442" s="109"/>
      <c r="BZ442" s="109"/>
      <c r="CA442" s="109"/>
      <c r="CB442" s="109"/>
      <c r="CC442" s="109"/>
      <c r="CD442" s="109"/>
      <c r="CE442" s="109"/>
      <c r="CF442" s="109"/>
      <c r="CG442" s="109"/>
      <c r="CH442" s="109"/>
      <c r="CI442" s="109"/>
      <c r="CJ442" s="109"/>
      <c r="CK442" s="109"/>
      <c r="CL442" s="109"/>
      <c r="CM442" s="109"/>
      <c r="CN442" s="109"/>
      <c r="CO442" s="109"/>
      <c r="CP442" s="109"/>
      <c r="CQ442" s="109"/>
      <c r="CR442" s="109"/>
      <c r="CS442" s="109"/>
      <c r="CT442" s="109"/>
      <c r="CU442" s="109"/>
      <c r="CV442" s="109"/>
      <c r="CW442" s="109"/>
      <c r="CX442" s="109"/>
      <c r="CY442" s="109"/>
      <c r="CZ442" s="109"/>
      <c r="DA442" s="109"/>
      <c r="DB442" s="109"/>
      <c r="DC442" s="109"/>
      <c r="DD442" s="109"/>
      <c r="DE442" s="109"/>
      <c r="DF442" s="109"/>
      <c r="DG442" s="109"/>
      <c r="DH442" s="109"/>
      <c r="DI442" s="109"/>
      <c r="DJ442" s="109"/>
      <c r="DK442" s="109"/>
      <c r="DL442" s="109"/>
      <c r="DM442" s="109"/>
      <c r="DN442" s="109"/>
      <c r="DO442" s="109"/>
      <c r="DP442" s="109"/>
      <c r="DQ442" s="109"/>
      <c r="DR442" s="109"/>
      <c r="DS442" s="109"/>
      <c r="DT442" s="109"/>
      <c r="DU442" s="109"/>
      <c r="DV442" s="109"/>
      <c r="DW442" s="109"/>
      <c r="DX442" s="109"/>
      <c r="DY442" s="109"/>
      <c r="DZ442" s="109"/>
      <c r="EA442" s="109"/>
      <c r="EB442" s="109"/>
      <c r="EC442" s="109"/>
      <c r="ED442" s="109"/>
      <c r="EE442" s="109"/>
      <c r="EF442" s="109"/>
      <c r="EG442" s="109"/>
      <c r="EH442" s="109"/>
      <c r="EI442" s="109"/>
      <c r="EJ442" s="109"/>
      <c r="EK442" s="109"/>
      <c r="EL442" s="109"/>
      <c r="EM442" s="109"/>
      <c r="EN442" s="109"/>
      <c r="EO442" s="109"/>
      <c r="EP442" s="109"/>
      <c r="EQ442" s="109"/>
      <c r="ER442" s="109"/>
      <c r="ES442" s="109"/>
      <c r="ET442" s="109"/>
      <c r="EU442" s="109"/>
      <c r="EV442" s="109"/>
      <c r="EW442" s="109"/>
      <c r="EX442" s="109"/>
      <c r="EY442" s="109"/>
      <c r="EZ442" s="109"/>
      <c r="FA442" s="109"/>
      <c r="FB442" s="109"/>
      <c r="FC442" s="109"/>
      <c r="FD442" s="109"/>
      <c r="FE442" s="109"/>
      <c r="FF442" s="109"/>
      <c r="FG442" s="109"/>
      <c r="FH442" s="109"/>
      <c r="FI442" s="109"/>
      <c r="FJ442" s="109"/>
      <c r="FK442" s="109"/>
      <c r="FL442" s="109"/>
      <c r="FM442" s="109"/>
      <c r="FN442" s="109"/>
      <c r="FO442" s="109"/>
      <c r="FP442" s="109"/>
      <c r="FQ442" s="109"/>
      <c r="FR442" s="109"/>
      <c r="FS442" s="109"/>
      <c r="FT442" s="109"/>
      <c r="FU442" s="109"/>
      <c r="FV442" s="109"/>
      <c r="FW442" s="109"/>
      <c r="FX442" s="109"/>
      <c r="FY442" s="109"/>
      <c r="FZ442" s="109"/>
      <c r="GA442" s="109"/>
      <c r="GB442" s="109"/>
      <c r="GC442" s="109"/>
      <c r="GD442" s="109"/>
      <c r="GE442" s="109"/>
      <c r="GF442" s="109"/>
      <c r="GG442" s="109"/>
      <c r="GH442" s="109"/>
      <c r="GI442" s="109"/>
      <c r="GJ442" s="109"/>
      <c r="GK442" s="109"/>
      <c r="GL442" s="109"/>
      <c r="GM442" s="109"/>
      <c r="GN442" s="109"/>
      <c r="GO442" s="109"/>
      <c r="GP442" s="109"/>
      <c r="GQ442" s="109"/>
      <c r="GR442" s="109"/>
      <c r="GS442" s="109"/>
      <c r="GT442" s="109"/>
      <c r="GU442" s="109"/>
      <c r="GV442" s="109"/>
      <c r="GW442" s="109"/>
      <c r="GX442" s="109"/>
      <c r="GY442" s="109"/>
      <c r="GZ442" s="109"/>
      <c r="HA442" s="109"/>
      <c r="HB442" s="109"/>
      <c r="HC442" s="109"/>
      <c r="HD442" s="109"/>
      <c r="HE442" s="109"/>
      <c r="HF442" s="109"/>
      <c r="HG442" s="109"/>
      <c r="HH442" s="109"/>
      <c r="HI442" s="109"/>
      <c r="HJ442" s="109"/>
      <c r="HK442" s="109"/>
      <c r="HL442" s="109"/>
      <c r="HM442" s="109"/>
      <c r="HN442" s="109"/>
      <c r="HO442" s="109"/>
      <c r="HP442" s="109"/>
      <c r="HQ442" s="109"/>
      <c r="HR442" s="109"/>
      <c r="HS442" s="109"/>
      <c r="HT442" s="109"/>
      <c r="HU442" s="109"/>
      <c r="HV442" s="109"/>
      <c r="HW442" s="109"/>
      <c r="HX442" s="109"/>
      <c r="HY442" s="109"/>
      <c r="HZ442" s="109"/>
      <c r="IA442" s="109"/>
      <c r="IB442" s="109"/>
      <c r="IC442" s="109"/>
      <c r="ID442" s="109"/>
      <c r="IE442" s="109"/>
      <c r="IF442" s="109"/>
      <c r="IG442" s="109"/>
      <c r="IH442" s="109"/>
      <c r="II442" s="109"/>
      <c r="IJ442" s="109"/>
      <c r="IK442" s="109"/>
      <c r="IL442" s="109"/>
      <c r="IM442" s="109"/>
      <c r="IN442" s="109"/>
      <c r="IO442" s="109"/>
      <c r="IP442" s="109"/>
      <c r="IQ442" s="109"/>
      <c r="IR442" s="109"/>
      <c r="IS442" s="109"/>
      <c r="IT442" s="109"/>
      <c r="IU442" s="109"/>
      <c r="IV442" s="109"/>
    </row>
    <row r="443" spans="1:256" s="107" customFormat="1" x14ac:dyDescent="0.2">
      <c r="A443" s="106"/>
      <c r="B443" s="106"/>
      <c r="E443" s="19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09"/>
      <c r="AL443" s="109"/>
      <c r="AM443" s="109"/>
      <c r="AN443" s="109"/>
      <c r="AO443" s="109"/>
      <c r="AP443" s="109"/>
      <c r="AQ443" s="109"/>
      <c r="AR443" s="109"/>
      <c r="AS443" s="109"/>
      <c r="AT443" s="109"/>
      <c r="AU443" s="109"/>
      <c r="AV443" s="109"/>
      <c r="AW443" s="109"/>
      <c r="AX443" s="109"/>
      <c r="AY443" s="109"/>
      <c r="AZ443" s="109"/>
      <c r="BA443" s="109"/>
      <c r="BB443" s="109"/>
      <c r="BC443" s="109"/>
      <c r="BD443" s="109"/>
      <c r="BE443" s="109"/>
      <c r="BF443" s="109"/>
      <c r="BG443" s="109"/>
      <c r="BH443" s="109"/>
      <c r="BI443" s="109"/>
      <c r="BJ443" s="109"/>
      <c r="BK443" s="109"/>
      <c r="BL443" s="109"/>
      <c r="BM443" s="109"/>
      <c r="BN443" s="109"/>
      <c r="BO443" s="109"/>
      <c r="BP443" s="109"/>
      <c r="BQ443" s="109"/>
      <c r="BR443" s="109"/>
      <c r="BS443" s="109"/>
      <c r="BT443" s="109"/>
      <c r="BU443" s="109"/>
      <c r="BV443" s="109"/>
      <c r="BW443" s="109"/>
      <c r="BX443" s="109"/>
      <c r="BY443" s="109"/>
      <c r="BZ443" s="109"/>
      <c r="CA443" s="109"/>
      <c r="CB443" s="109"/>
      <c r="CC443" s="109"/>
      <c r="CD443" s="109"/>
      <c r="CE443" s="109"/>
      <c r="CF443" s="109"/>
      <c r="CG443" s="109"/>
      <c r="CH443" s="109"/>
      <c r="CI443" s="109"/>
      <c r="CJ443" s="109"/>
      <c r="CK443" s="109"/>
      <c r="CL443" s="109"/>
      <c r="CM443" s="109"/>
      <c r="CN443" s="109"/>
      <c r="CO443" s="109"/>
      <c r="CP443" s="109"/>
      <c r="CQ443" s="109"/>
      <c r="CR443" s="109"/>
      <c r="CS443" s="109"/>
      <c r="CT443" s="109"/>
      <c r="CU443" s="109"/>
      <c r="CV443" s="109"/>
      <c r="CW443" s="109"/>
      <c r="CX443" s="109"/>
      <c r="CY443" s="109"/>
      <c r="CZ443" s="109"/>
      <c r="DA443" s="109"/>
      <c r="DB443" s="109"/>
      <c r="DC443" s="109"/>
      <c r="DD443" s="109"/>
      <c r="DE443" s="109"/>
      <c r="DF443" s="109"/>
      <c r="DG443" s="109"/>
      <c r="DH443" s="109"/>
      <c r="DI443" s="109"/>
      <c r="DJ443" s="109"/>
      <c r="DK443" s="109"/>
      <c r="DL443" s="109"/>
      <c r="DM443" s="109"/>
      <c r="DN443" s="109"/>
      <c r="DO443" s="109"/>
      <c r="DP443" s="109"/>
      <c r="DQ443" s="109"/>
      <c r="DR443" s="109"/>
      <c r="DS443" s="109"/>
      <c r="DT443" s="109"/>
      <c r="DU443" s="109"/>
      <c r="DV443" s="109"/>
      <c r="DW443" s="109"/>
      <c r="DX443" s="109"/>
      <c r="DY443" s="109"/>
      <c r="DZ443" s="109"/>
      <c r="EA443" s="109"/>
      <c r="EB443" s="109"/>
      <c r="EC443" s="109"/>
      <c r="ED443" s="109"/>
      <c r="EE443" s="109"/>
      <c r="EF443" s="109"/>
      <c r="EG443" s="109"/>
      <c r="EH443" s="109"/>
      <c r="EI443" s="109"/>
      <c r="EJ443" s="109"/>
      <c r="EK443" s="109"/>
      <c r="EL443" s="109"/>
      <c r="EM443" s="109"/>
      <c r="EN443" s="109"/>
      <c r="EO443" s="109"/>
      <c r="EP443" s="109"/>
      <c r="EQ443" s="109"/>
      <c r="ER443" s="109"/>
      <c r="ES443" s="109"/>
      <c r="ET443" s="109"/>
      <c r="EU443" s="109"/>
      <c r="EV443" s="109"/>
      <c r="EW443" s="109"/>
      <c r="EX443" s="109"/>
      <c r="EY443" s="109"/>
      <c r="EZ443" s="109"/>
      <c r="FA443" s="109"/>
      <c r="FB443" s="109"/>
      <c r="FC443" s="109"/>
      <c r="FD443" s="109"/>
      <c r="FE443" s="109"/>
      <c r="FF443" s="109"/>
      <c r="FG443" s="109"/>
      <c r="FH443" s="109"/>
      <c r="FI443" s="109"/>
      <c r="FJ443" s="109"/>
      <c r="FK443" s="109"/>
      <c r="FL443" s="109"/>
      <c r="FM443" s="109"/>
      <c r="FN443" s="109"/>
      <c r="FO443" s="109"/>
      <c r="FP443" s="109"/>
      <c r="FQ443" s="109"/>
      <c r="FR443" s="109"/>
      <c r="FS443" s="109"/>
      <c r="FT443" s="109"/>
      <c r="FU443" s="109"/>
      <c r="FV443" s="109"/>
      <c r="FW443" s="109"/>
      <c r="FX443" s="109"/>
      <c r="FY443" s="109"/>
      <c r="FZ443" s="109"/>
      <c r="GA443" s="109"/>
      <c r="GB443" s="109"/>
      <c r="GC443" s="109"/>
      <c r="GD443" s="109"/>
      <c r="GE443" s="109"/>
      <c r="GF443" s="109"/>
      <c r="GG443" s="109"/>
      <c r="GH443" s="109"/>
      <c r="GI443" s="109"/>
      <c r="GJ443" s="109"/>
      <c r="GK443" s="109"/>
      <c r="GL443" s="109"/>
      <c r="GM443" s="109"/>
      <c r="GN443" s="109"/>
      <c r="GO443" s="109"/>
      <c r="GP443" s="109"/>
      <c r="GQ443" s="109"/>
      <c r="GR443" s="109"/>
      <c r="GS443" s="109"/>
      <c r="GT443" s="109"/>
      <c r="GU443" s="109"/>
      <c r="GV443" s="109"/>
      <c r="GW443" s="109"/>
      <c r="GX443" s="109"/>
      <c r="GY443" s="109"/>
      <c r="GZ443" s="109"/>
      <c r="HA443" s="109"/>
      <c r="HB443" s="109"/>
      <c r="HC443" s="109"/>
      <c r="HD443" s="109"/>
      <c r="HE443" s="109"/>
      <c r="HF443" s="109"/>
      <c r="HG443" s="109"/>
      <c r="HH443" s="109"/>
      <c r="HI443" s="109"/>
      <c r="HJ443" s="109"/>
      <c r="HK443" s="109"/>
      <c r="HL443" s="109"/>
      <c r="HM443" s="109"/>
      <c r="HN443" s="109"/>
      <c r="HO443" s="109"/>
      <c r="HP443" s="109"/>
      <c r="HQ443" s="109"/>
      <c r="HR443" s="109"/>
      <c r="HS443" s="109"/>
      <c r="HT443" s="109"/>
      <c r="HU443" s="109"/>
      <c r="HV443" s="109"/>
      <c r="HW443" s="109"/>
      <c r="HX443" s="109"/>
      <c r="HY443" s="109"/>
      <c r="HZ443" s="109"/>
      <c r="IA443" s="109"/>
      <c r="IB443" s="109"/>
      <c r="IC443" s="109"/>
      <c r="ID443" s="109"/>
      <c r="IE443" s="109"/>
      <c r="IF443" s="109"/>
      <c r="IG443" s="109"/>
      <c r="IH443" s="109"/>
      <c r="II443" s="109"/>
      <c r="IJ443" s="109"/>
      <c r="IK443" s="109"/>
      <c r="IL443" s="109"/>
      <c r="IM443" s="109"/>
      <c r="IN443" s="109"/>
      <c r="IO443" s="109"/>
      <c r="IP443" s="109"/>
      <c r="IQ443" s="109"/>
      <c r="IR443" s="109"/>
      <c r="IS443" s="109"/>
      <c r="IT443" s="109"/>
      <c r="IU443" s="109"/>
      <c r="IV443" s="109"/>
    </row>
    <row r="444" spans="1:256" s="107" customFormat="1" x14ac:dyDescent="0.2">
      <c r="A444" s="106"/>
      <c r="B444" s="106"/>
      <c r="E444" s="19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09"/>
      <c r="AL444" s="109"/>
      <c r="AM444" s="109"/>
      <c r="AN444" s="109"/>
      <c r="AO444" s="109"/>
      <c r="AP444" s="109"/>
      <c r="AQ444" s="109"/>
      <c r="AR444" s="109"/>
      <c r="AS444" s="109"/>
      <c r="AT444" s="109"/>
      <c r="AU444" s="109"/>
      <c r="AV444" s="109"/>
      <c r="AW444" s="109"/>
      <c r="AX444" s="109"/>
      <c r="AY444" s="109"/>
      <c r="AZ444" s="109"/>
      <c r="BA444" s="109"/>
      <c r="BB444" s="109"/>
      <c r="BC444" s="109"/>
      <c r="BD444" s="109"/>
      <c r="BE444" s="109"/>
      <c r="BF444" s="109"/>
      <c r="BG444" s="109"/>
      <c r="BH444" s="109"/>
      <c r="BI444" s="109"/>
      <c r="BJ444" s="109"/>
      <c r="BK444" s="109"/>
      <c r="BL444" s="109"/>
      <c r="BM444" s="109"/>
      <c r="BN444" s="109"/>
      <c r="BO444" s="109"/>
      <c r="BP444" s="109"/>
      <c r="BQ444" s="109"/>
      <c r="BR444" s="109"/>
      <c r="BS444" s="109"/>
      <c r="BT444" s="109"/>
      <c r="BU444" s="109"/>
      <c r="BV444" s="109"/>
      <c r="BW444" s="109"/>
      <c r="BX444" s="109"/>
      <c r="BY444" s="109"/>
      <c r="BZ444" s="109"/>
      <c r="CA444" s="109"/>
      <c r="CB444" s="109"/>
      <c r="CC444" s="109"/>
      <c r="CD444" s="109"/>
      <c r="CE444" s="109"/>
      <c r="CF444" s="109"/>
      <c r="CG444" s="109"/>
      <c r="CH444" s="109"/>
      <c r="CI444" s="109"/>
      <c r="CJ444" s="109"/>
      <c r="CK444" s="109"/>
      <c r="CL444" s="109"/>
      <c r="CM444" s="109"/>
      <c r="CN444" s="109"/>
      <c r="CO444" s="109"/>
      <c r="CP444" s="109"/>
      <c r="CQ444" s="109"/>
      <c r="CR444" s="109"/>
      <c r="CS444" s="109"/>
      <c r="CT444" s="109"/>
      <c r="CU444" s="109"/>
      <c r="CV444" s="109"/>
      <c r="CW444" s="109"/>
      <c r="CX444" s="109"/>
      <c r="CY444" s="109"/>
      <c r="CZ444" s="109"/>
      <c r="DA444" s="109"/>
      <c r="DB444" s="109"/>
      <c r="DC444" s="109"/>
      <c r="DD444" s="109"/>
      <c r="DE444" s="109"/>
      <c r="DF444" s="109"/>
      <c r="DG444" s="109"/>
      <c r="DH444" s="109"/>
      <c r="DI444" s="109"/>
      <c r="DJ444" s="109"/>
      <c r="DK444" s="109"/>
      <c r="DL444" s="109"/>
      <c r="DM444" s="109"/>
      <c r="DN444" s="109"/>
      <c r="DO444" s="109"/>
      <c r="DP444" s="109"/>
      <c r="DQ444" s="109"/>
      <c r="DR444" s="109"/>
      <c r="DS444" s="109"/>
      <c r="DT444" s="109"/>
      <c r="DU444" s="109"/>
      <c r="DV444" s="109"/>
      <c r="DW444" s="109"/>
      <c r="DX444" s="109"/>
      <c r="DY444" s="109"/>
      <c r="DZ444" s="109"/>
      <c r="EA444" s="109"/>
      <c r="EB444" s="109"/>
      <c r="EC444" s="109"/>
      <c r="ED444" s="109"/>
      <c r="EE444" s="109"/>
      <c r="EF444" s="109"/>
      <c r="EG444" s="109"/>
      <c r="EH444" s="109"/>
      <c r="EI444" s="109"/>
      <c r="EJ444" s="109"/>
      <c r="EK444" s="109"/>
      <c r="EL444" s="109"/>
      <c r="EM444" s="109"/>
      <c r="EN444" s="109"/>
      <c r="EO444" s="109"/>
      <c r="EP444" s="109"/>
      <c r="EQ444" s="109"/>
      <c r="ER444" s="109"/>
      <c r="ES444" s="109"/>
      <c r="ET444" s="109"/>
      <c r="EU444" s="109"/>
      <c r="EV444" s="109"/>
      <c r="EW444" s="109"/>
      <c r="EX444" s="109"/>
      <c r="EY444" s="109"/>
      <c r="EZ444" s="109"/>
      <c r="FA444" s="109"/>
      <c r="FB444" s="109"/>
      <c r="FC444" s="109"/>
      <c r="FD444" s="109"/>
      <c r="FE444" s="109"/>
      <c r="FF444" s="109"/>
      <c r="FG444" s="109"/>
      <c r="FH444" s="109"/>
      <c r="FI444" s="109"/>
      <c r="FJ444" s="109"/>
      <c r="FK444" s="109"/>
      <c r="FL444" s="109"/>
      <c r="FM444" s="109"/>
      <c r="FN444" s="109"/>
      <c r="FO444" s="109"/>
      <c r="FP444" s="109"/>
      <c r="FQ444" s="109"/>
      <c r="FR444" s="109"/>
      <c r="FS444" s="109"/>
      <c r="FT444" s="109"/>
      <c r="FU444" s="109"/>
      <c r="FV444" s="109"/>
      <c r="FW444" s="109"/>
      <c r="FX444" s="109"/>
      <c r="FY444" s="109"/>
      <c r="FZ444" s="109"/>
      <c r="GA444" s="109"/>
      <c r="GB444" s="109"/>
      <c r="GC444" s="109"/>
      <c r="GD444" s="109"/>
      <c r="GE444" s="109"/>
      <c r="GF444" s="109"/>
      <c r="GG444" s="109"/>
      <c r="GH444" s="109"/>
      <c r="GI444" s="109"/>
      <c r="GJ444" s="109"/>
      <c r="GK444" s="109"/>
      <c r="GL444" s="109"/>
      <c r="GM444" s="109"/>
      <c r="GN444" s="109"/>
      <c r="GO444" s="109"/>
      <c r="GP444" s="109"/>
      <c r="GQ444" s="109"/>
      <c r="GR444" s="109"/>
      <c r="GS444" s="109"/>
      <c r="GT444" s="109"/>
      <c r="GU444" s="109"/>
      <c r="GV444" s="109"/>
      <c r="GW444" s="109"/>
      <c r="GX444" s="109"/>
      <c r="GY444" s="109"/>
      <c r="GZ444" s="109"/>
      <c r="HA444" s="109"/>
      <c r="HB444" s="109"/>
      <c r="HC444" s="109"/>
      <c r="HD444" s="109"/>
      <c r="HE444" s="109"/>
      <c r="HF444" s="109"/>
      <c r="HG444" s="109"/>
      <c r="HH444" s="109"/>
      <c r="HI444" s="109"/>
      <c r="HJ444" s="109"/>
      <c r="HK444" s="109"/>
      <c r="HL444" s="109"/>
      <c r="HM444" s="109"/>
      <c r="HN444" s="109"/>
      <c r="HO444" s="109"/>
      <c r="HP444" s="109"/>
      <c r="HQ444" s="109"/>
      <c r="HR444" s="109"/>
      <c r="HS444" s="109"/>
      <c r="HT444" s="109"/>
      <c r="HU444" s="109"/>
      <c r="HV444" s="109"/>
      <c r="HW444" s="109"/>
      <c r="HX444" s="109"/>
      <c r="HY444" s="109"/>
      <c r="HZ444" s="109"/>
      <c r="IA444" s="109"/>
      <c r="IB444" s="109"/>
      <c r="IC444" s="109"/>
      <c r="ID444" s="109"/>
      <c r="IE444" s="109"/>
      <c r="IF444" s="109"/>
      <c r="IG444" s="109"/>
      <c r="IH444" s="109"/>
      <c r="II444" s="109"/>
      <c r="IJ444" s="109"/>
      <c r="IK444" s="109"/>
      <c r="IL444" s="109"/>
      <c r="IM444" s="109"/>
      <c r="IN444" s="109"/>
      <c r="IO444" s="109"/>
      <c r="IP444" s="109"/>
      <c r="IQ444" s="109"/>
      <c r="IR444" s="109"/>
      <c r="IS444" s="109"/>
      <c r="IT444" s="109"/>
      <c r="IU444" s="109"/>
      <c r="IV444" s="109"/>
    </row>
    <row r="445" spans="1:256" s="107" customFormat="1" x14ac:dyDescent="0.2">
      <c r="A445" s="106"/>
      <c r="B445" s="106"/>
      <c r="E445" s="19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09"/>
      <c r="AL445" s="109"/>
      <c r="AM445" s="109"/>
      <c r="AN445" s="109"/>
      <c r="AO445" s="109"/>
      <c r="AP445" s="109"/>
      <c r="AQ445" s="109"/>
      <c r="AR445" s="109"/>
      <c r="AS445" s="109"/>
      <c r="AT445" s="109"/>
      <c r="AU445" s="109"/>
      <c r="AV445" s="109"/>
      <c r="AW445" s="109"/>
      <c r="AX445" s="109"/>
      <c r="AY445" s="109"/>
      <c r="AZ445" s="109"/>
      <c r="BA445" s="109"/>
      <c r="BB445" s="109"/>
      <c r="BC445" s="109"/>
      <c r="BD445" s="109"/>
      <c r="BE445" s="109"/>
      <c r="BF445" s="109"/>
      <c r="BG445" s="109"/>
      <c r="BH445" s="109"/>
      <c r="BI445" s="109"/>
      <c r="BJ445" s="109"/>
      <c r="BK445" s="109"/>
      <c r="BL445" s="109"/>
      <c r="BM445" s="109"/>
      <c r="BN445" s="109"/>
      <c r="BO445" s="109"/>
      <c r="BP445" s="109"/>
      <c r="BQ445" s="109"/>
      <c r="BR445" s="109"/>
      <c r="BS445" s="109"/>
      <c r="BT445" s="109"/>
      <c r="BU445" s="109"/>
      <c r="BV445" s="109"/>
      <c r="BW445" s="109"/>
      <c r="BX445" s="109"/>
      <c r="BY445" s="109"/>
      <c r="BZ445" s="109"/>
      <c r="CA445" s="109"/>
      <c r="CB445" s="109"/>
      <c r="CC445" s="109"/>
      <c r="CD445" s="109"/>
      <c r="CE445" s="109"/>
      <c r="CF445" s="109"/>
      <c r="CG445" s="109"/>
      <c r="CH445" s="109"/>
      <c r="CI445" s="109"/>
      <c r="CJ445" s="109"/>
      <c r="CK445" s="109"/>
      <c r="CL445" s="109"/>
      <c r="CM445" s="109"/>
      <c r="CN445" s="109"/>
      <c r="CO445" s="109"/>
      <c r="CP445" s="109"/>
      <c r="CQ445" s="109"/>
      <c r="CR445" s="109"/>
      <c r="CS445" s="109"/>
      <c r="CT445" s="109"/>
      <c r="CU445" s="109"/>
      <c r="CV445" s="109"/>
      <c r="CW445" s="109"/>
      <c r="CX445" s="109"/>
      <c r="CY445" s="109"/>
      <c r="CZ445" s="109"/>
      <c r="DA445" s="109"/>
      <c r="DB445" s="109"/>
      <c r="DC445" s="109"/>
      <c r="DD445" s="109"/>
      <c r="DE445" s="109"/>
      <c r="DF445" s="109"/>
      <c r="DG445" s="109"/>
      <c r="DH445" s="109"/>
      <c r="DI445" s="109"/>
      <c r="DJ445" s="109"/>
      <c r="DK445" s="109"/>
      <c r="DL445" s="109"/>
      <c r="DM445" s="109"/>
      <c r="DN445" s="109"/>
      <c r="DO445" s="109"/>
      <c r="DP445" s="109"/>
      <c r="DQ445" s="109"/>
      <c r="DR445" s="109"/>
      <c r="DS445" s="109"/>
      <c r="DT445" s="109"/>
      <c r="DU445" s="109"/>
      <c r="DV445" s="109"/>
      <c r="DW445" s="109"/>
      <c r="DX445" s="109"/>
      <c r="DY445" s="109"/>
      <c r="DZ445" s="109"/>
      <c r="EA445" s="109"/>
      <c r="EB445" s="109"/>
      <c r="EC445" s="109"/>
      <c r="ED445" s="109"/>
      <c r="EE445" s="109"/>
      <c r="EF445" s="109"/>
      <c r="EG445" s="109"/>
      <c r="EH445" s="109"/>
      <c r="EI445" s="109"/>
      <c r="EJ445" s="109"/>
      <c r="EK445" s="109"/>
      <c r="EL445" s="109"/>
      <c r="EM445" s="109"/>
      <c r="EN445" s="109"/>
      <c r="EO445" s="109"/>
      <c r="EP445" s="109"/>
      <c r="EQ445" s="109"/>
      <c r="ER445" s="109"/>
      <c r="ES445" s="109"/>
      <c r="ET445" s="109"/>
      <c r="EU445" s="109"/>
      <c r="EV445" s="109"/>
      <c r="EW445" s="109"/>
      <c r="EX445" s="109"/>
      <c r="EY445" s="109"/>
      <c r="EZ445" s="109"/>
      <c r="FA445" s="109"/>
      <c r="FB445" s="109"/>
      <c r="FC445" s="109"/>
      <c r="FD445" s="109"/>
      <c r="FE445" s="109"/>
      <c r="FF445" s="109"/>
      <c r="FG445" s="109"/>
      <c r="FH445" s="109"/>
      <c r="FI445" s="109"/>
      <c r="FJ445" s="109"/>
      <c r="FK445" s="109"/>
      <c r="FL445" s="109"/>
      <c r="FM445" s="109"/>
      <c r="FN445" s="109"/>
      <c r="FO445" s="109"/>
      <c r="FP445" s="109"/>
      <c r="FQ445" s="109"/>
      <c r="FR445" s="109"/>
      <c r="FS445" s="109"/>
      <c r="FT445" s="109"/>
      <c r="FU445" s="109"/>
      <c r="FV445" s="109"/>
      <c r="FW445" s="109"/>
      <c r="FX445" s="109"/>
      <c r="FY445" s="109"/>
      <c r="FZ445" s="109"/>
      <c r="GA445" s="109"/>
      <c r="GB445" s="109"/>
      <c r="GC445" s="109"/>
      <c r="GD445" s="109"/>
      <c r="GE445" s="109"/>
      <c r="GF445" s="109"/>
      <c r="GG445" s="109"/>
      <c r="GH445" s="109"/>
      <c r="GI445" s="109"/>
      <c r="GJ445" s="109"/>
      <c r="GK445" s="109"/>
      <c r="GL445" s="109"/>
      <c r="GM445" s="109"/>
      <c r="GN445" s="109"/>
      <c r="GO445" s="109"/>
      <c r="GP445" s="109"/>
      <c r="GQ445" s="109"/>
      <c r="GR445" s="109"/>
      <c r="GS445" s="109"/>
      <c r="GT445" s="109"/>
      <c r="GU445" s="109"/>
      <c r="GV445" s="109"/>
      <c r="GW445" s="109"/>
      <c r="GX445" s="109"/>
      <c r="GY445" s="109"/>
      <c r="GZ445" s="109"/>
      <c r="HA445" s="109"/>
      <c r="HB445" s="109"/>
      <c r="HC445" s="109"/>
      <c r="HD445" s="109"/>
      <c r="HE445" s="109"/>
      <c r="HF445" s="109"/>
      <c r="HG445" s="109"/>
      <c r="HH445" s="109"/>
      <c r="HI445" s="109"/>
      <c r="HJ445" s="109"/>
      <c r="HK445" s="109"/>
      <c r="HL445" s="109"/>
      <c r="HM445" s="109"/>
      <c r="HN445" s="109"/>
      <c r="HO445" s="109"/>
      <c r="HP445" s="109"/>
      <c r="HQ445" s="109"/>
      <c r="HR445" s="109"/>
      <c r="HS445" s="109"/>
      <c r="HT445" s="109"/>
      <c r="HU445" s="109"/>
      <c r="HV445" s="109"/>
      <c r="HW445" s="109"/>
      <c r="HX445" s="109"/>
      <c r="HY445" s="109"/>
      <c r="HZ445" s="109"/>
      <c r="IA445" s="109"/>
      <c r="IB445" s="109"/>
      <c r="IC445" s="109"/>
      <c r="ID445" s="109"/>
      <c r="IE445" s="109"/>
      <c r="IF445" s="109"/>
      <c r="IG445" s="109"/>
      <c r="IH445" s="109"/>
      <c r="II445" s="109"/>
      <c r="IJ445" s="109"/>
      <c r="IK445" s="109"/>
      <c r="IL445" s="109"/>
      <c r="IM445" s="109"/>
      <c r="IN445" s="109"/>
      <c r="IO445" s="109"/>
      <c r="IP445" s="109"/>
      <c r="IQ445" s="109"/>
      <c r="IR445" s="109"/>
      <c r="IS445" s="109"/>
      <c r="IT445" s="109"/>
      <c r="IU445" s="109"/>
      <c r="IV445" s="109"/>
    </row>
    <row r="446" spans="1:256" s="107" customFormat="1" x14ac:dyDescent="0.2">
      <c r="A446" s="106"/>
      <c r="B446" s="106"/>
      <c r="E446" s="19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09"/>
      <c r="AL446" s="109"/>
      <c r="AM446" s="109"/>
      <c r="AN446" s="109"/>
      <c r="AO446" s="109"/>
      <c r="AP446" s="109"/>
      <c r="AQ446" s="109"/>
      <c r="AR446" s="109"/>
      <c r="AS446" s="109"/>
      <c r="AT446" s="109"/>
      <c r="AU446" s="109"/>
      <c r="AV446" s="109"/>
      <c r="AW446" s="109"/>
      <c r="AX446" s="109"/>
      <c r="AY446" s="109"/>
      <c r="AZ446" s="109"/>
      <c r="BA446" s="109"/>
      <c r="BB446" s="109"/>
      <c r="BC446" s="109"/>
      <c r="BD446" s="109"/>
      <c r="BE446" s="109"/>
      <c r="BF446" s="109"/>
      <c r="BG446" s="109"/>
      <c r="BH446" s="109"/>
      <c r="BI446" s="109"/>
      <c r="BJ446" s="109"/>
      <c r="BK446" s="109"/>
      <c r="BL446" s="109"/>
      <c r="BM446" s="109"/>
      <c r="BN446" s="109"/>
      <c r="BO446" s="109"/>
      <c r="BP446" s="109"/>
      <c r="BQ446" s="109"/>
      <c r="BR446" s="109"/>
      <c r="BS446" s="109"/>
      <c r="BT446" s="109"/>
      <c r="BU446" s="109"/>
      <c r="BV446" s="109"/>
      <c r="BW446" s="109"/>
      <c r="BX446" s="109"/>
      <c r="BY446" s="109"/>
      <c r="BZ446" s="109"/>
      <c r="CA446" s="109"/>
      <c r="CB446" s="109"/>
      <c r="CC446" s="109"/>
      <c r="CD446" s="109"/>
      <c r="CE446" s="109"/>
      <c r="CF446" s="109"/>
      <c r="CG446" s="109"/>
      <c r="CH446" s="109"/>
      <c r="CI446" s="109"/>
      <c r="CJ446" s="109"/>
      <c r="CK446" s="109"/>
      <c r="CL446" s="109"/>
      <c r="CM446" s="109"/>
      <c r="CN446" s="109"/>
      <c r="CO446" s="109"/>
      <c r="CP446" s="109"/>
      <c r="CQ446" s="109"/>
      <c r="CR446" s="109"/>
      <c r="CS446" s="109"/>
      <c r="CT446" s="109"/>
      <c r="CU446" s="109"/>
      <c r="CV446" s="109"/>
      <c r="CW446" s="109"/>
      <c r="CX446" s="109"/>
      <c r="CY446" s="109"/>
      <c r="CZ446" s="109"/>
      <c r="DA446" s="109"/>
      <c r="DB446" s="109"/>
      <c r="DC446" s="109"/>
      <c r="DD446" s="109"/>
      <c r="DE446" s="109"/>
      <c r="DF446" s="109"/>
      <c r="DG446" s="109"/>
      <c r="DH446" s="109"/>
      <c r="DI446" s="109"/>
      <c r="DJ446" s="109"/>
      <c r="DK446" s="109"/>
      <c r="DL446" s="109"/>
      <c r="DM446" s="109"/>
      <c r="DN446" s="109"/>
      <c r="DO446" s="109"/>
      <c r="DP446" s="109"/>
      <c r="DQ446" s="109"/>
      <c r="DR446" s="109"/>
      <c r="DS446" s="109"/>
      <c r="DT446" s="109"/>
      <c r="DU446" s="109"/>
      <c r="DV446" s="109"/>
      <c r="DW446" s="109"/>
      <c r="DX446" s="109"/>
      <c r="DY446" s="109"/>
      <c r="DZ446" s="109"/>
      <c r="EA446" s="109"/>
      <c r="EB446" s="109"/>
      <c r="EC446" s="109"/>
      <c r="ED446" s="109"/>
      <c r="EE446" s="109"/>
      <c r="EF446" s="109"/>
      <c r="EG446" s="109"/>
      <c r="EH446" s="109"/>
      <c r="EI446" s="109"/>
      <c r="EJ446" s="109"/>
      <c r="EK446" s="109"/>
      <c r="EL446" s="109"/>
      <c r="EM446" s="109"/>
      <c r="EN446" s="109"/>
      <c r="EO446" s="109"/>
      <c r="EP446" s="109"/>
      <c r="EQ446" s="109"/>
      <c r="ER446" s="109"/>
      <c r="ES446" s="109"/>
      <c r="ET446" s="109"/>
      <c r="EU446" s="109"/>
      <c r="EV446" s="109"/>
      <c r="EW446" s="109"/>
      <c r="EX446" s="109"/>
      <c r="EY446" s="109"/>
      <c r="EZ446" s="109"/>
      <c r="FA446" s="109"/>
      <c r="FB446" s="109"/>
      <c r="FC446" s="109"/>
      <c r="FD446" s="109"/>
      <c r="FE446" s="109"/>
      <c r="FF446" s="109"/>
      <c r="FG446" s="109"/>
      <c r="FH446" s="109"/>
      <c r="FI446" s="109"/>
      <c r="FJ446" s="109"/>
      <c r="FK446" s="109"/>
      <c r="FL446" s="109"/>
      <c r="FM446" s="109"/>
      <c r="FN446" s="109"/>
      <c r="FO446" s="109"/>
      <c r="FP446" s="109"/>
      <c r="FQ446" s="109"/>
      <c r="FR446" s="109"/>
      <c r="FS446" s="109"/>
      <c r="FT446" s="109"/>
      <c r="FU446" s="109"/>
      <c r="FV446" s="109"/>
      <c r="FW446" s="109"/>
      <c r="FX446" s="109"/>
      <c r="FY446" s="109"/>
      <c r="FZ446" s="109"/>
      <c r="GA446" s="109"/>
      <c r="GB446" s="109"/>
      <c r="GC446" s="109"/>
      <c r="GD446" s="109"/>
      <c r="GE446" s="109"/>
      <c r="GF446" s="109"/>
      <c r="GG446" s="109"/>
      <c r="GH446" s="109"/>
      <c r="GI446" s="109"/>
      <c r="GJ446" s="109"/>
      <c r="GK446" s="109"/>
      <c r="GL446" s="109"/>
      <c r="GM446" s="109"/>
      <c r="GN446" s="109"/>
      <c r="GO446" s="109"/>
      <c r="GP446" s="109"/>
      <c r="GQ446" s="109"/>
      <c r="GR446" s="109"/>
      <c r="GS446" s="109"/>
      <c r="GT446" s="109"/>
      <c r="GU446" s="109"/>
      <c r="GV446" s="109"/>
      <c r="GW446" s="109"/>
      <c r="GX446" s="109"/>
      <c r="GY446" s="109"/>
      <c r="GZ446" s="109"/>
      <c r="HA446" s="109"/>
      <c r="HB446" s="109"/>
      <c r="HC446" s="109"/>
      <c r="HD446" s="109"/>
      <c r="HE446" s="109"/>
      <c r="HF446" s="109"/>
      <c r="HG446" s="109"/>
      <c r="HH446" s="109"/>
      <c r="HI446" s="109"/>
      <c r="HJ446" s="109"/>
      <c r="HK446" s="109"/>
      <c r="HL446" s="109"/>
      <c r="HM446" s="109"/>
      <c r="HN446" s="109"/>
      <c r="HO446" s="109"/>
      <c r="HP446" s="109"/>
      <c r="HQ446" s="109"/>
      <c r="HR446" s="109"/>
      <c r="HS446" s="109"/>
      <c r="HT446" s="109"/>
      <c r="HU446" s="109"/>
      <c r="HV446" s="109"/>
      <c r="HW446" s="109"/>
      <c r="HX446" s="109"/>
      <c r="HY446" s="109"/>
      <c r="HZ446" s="109"/>
      <c r="IA446" s="109"/>
      <c r="IB446" s="109"/>
      <c r="IC446" s="109"/>
      <c r="ID446" s="109"/>
      <c r="IE446" s="109"/>
      <c r="IF446" s="109"/>
      <c r="IG446" s="109"/>
      <c r="IH446" s="109"/>
      <c r="II446" s="109"/>
      <c r="IJ446" s="109"/>
      <c r="IK446" s="109"/>
      <c r="IL446" s="109"/>
      <c r="IM446" s="109"/>
      <c r="IN446" s="109"/>
      <c r="IO446" s="109"/>
      <c r="IP446" s="109"/>
      <c r="IQ446" s="109"/>
      <c r="IR446" s="109"/>
      <c r="IS446" s="109"/>
      <c r="IT446" s="109"/>
      <c r="IU446" s="109"/>
      <c r="IV446" s="109"/>
    </row>
    <row r="447" spans="1:256" s="107" customFormat="1" x14ac:dyDescent="0.2">
      <c r="A447" s="106"/>
      <c r="B447" s="106"/>
      <c r="E447" s="19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09"/>
      <c r="AL447" s="109"/>
      <c r="AM447" s="109"/>
      <c r="AN447" s="109"/>
      <c r="AO447" s="109"/>
      <c r="AP447" s="109"/>
      <c r="AQ447" s="109"/>
      <c r="AR447" s="109"/>
      <c r="AS447" s="109"/>
      <c r="AT447" s="109"/>
      <c r="AU447" s="109"/>
      <c r="AV447" s="109"/>
      <c r="AW447" s="109"/>
      <c r="AX447" s="109"/>
      <c r="AY447" s="109"/>
      <c r="AZ447" s="109"/>
      <c r="BA447" s="109"/>
      <c r="BB447" s="109"/>
      <c r="BC447" s="109"/>
      <c r="BD447" s="109"/>
      <c r="BE447" s="109"/>
      <c r="BF447" s="109"/>
      <c r="BG447" s="109"/>
      <c r="BH447" s="109"/>
      <c r="BI447" s="109"/>
      <c r="BJ447" s="109"/>
      <c r="BK447" s="109"/>
      <c r="BL447" s="109"/>
      <c r="BM447" s="109"/>
      <c r="BN447" s="109"/>
      <c r="BO447" s="109"/>
      <c r="BP447" s="109"/>
      <c r="BQ447" s="109"/>
      <c r="BR447" s="109"/>
      <c r="BS447" s="109"/>
      <c r="BT447" s="109"/>
      <c r="BU447" s="109"/>
      <c r="BV447" s="109"/>
      <c r="BW447" s="109"/>
      <c r="BX447" s="109"/>
      <c r="BY447" s="109"/>
      <c r="BZ447" s="109"/>
      <c r="CA447" s="109"/>
      <c r="CB447" s="109"/>
      <c r="CC447" s="109"/>
      <c r="CD447" s="109"/>
      <c r="CE447" s="109"/>
      <c r="CF447" s="109"/>
      <c r="CG447" s="109"/>
      <c r="CH447" s="109"/>
      <c r="CI447" s="109"/>
      <c r="CJ447" s="109"/>
      <c r="CK447" s="109"/>
      <c r="CL447" s="109"/>
      <c r="CM447" s="109"/>
      <c r="CN447" s="109"/>
      <c r="CO447" s="109"/>
      <c r="CP447" s="109"/>
      <c r="CQ447" s="109"/>
      <c r="CR447" s="109"/>
      <c r="CS447" s="109"/>
      <c r="CT447" s="109"/>
      <c r="CU447" s="109"/>
      <c r="CV447" s="109"/>
      <c r="CW447" s="109"/>
      <c r="CX447" s="109"/>
      <c r="CY447" s="109"/>
      <c r="CZ447" s="109"/>
      <c r="DA447" s="109"/>
      <c r="DB447" s="109"/>
      <c r="DC447" s="109"/>
      <c r="DD447" s="109"/>
      <c r="DE447" s="109"/>
      <c r="DF447" s="109"/>
      <c r="DG447" s="109"/>
      <c r="DH447" s="109"/>
      <c r="DI447" s="109"/>
      <c r="DJ447" s="109"/>
      <c r="DK447" s="109"/>
      <c r="DL447" s="109"/>
      <c r="DM447" s="109"/>
      <c r="DN447" s="109"/>
      <c r="DO447" s="109"/>
      <c r="DP447" s="109"/>
      <c r="DQ447" s="109"/>
      <c r="DR447" s="109"/>
      <c r="DS447" s="109"/>
      <c r="DT447" s="109"/>
      <c r="DU447" s="109"/>
      <c r="DV447" s="109"/>
      <c r="DW447" s="109"/>
      <c r="DX447" s="109"/>
      <c r="DY447" s="109"/>
      <c r="DZ447" s="109"/>
      <c r="EA447" s="109"/>
      <c r="EB447" s="109"/>
      <c r="EC447" s="109"/>
      <c r="ED447" s="109"/>
      <c r="EE447" s="109"/>
      <c r="EF447" s="109"/>
      <c r="EG447" s="109"/>
      <c r="EH447" s="109"/>
      <c r="EI447" s="109"/>
      <c r="EJ447" s="109"/>
      <c r="EK447" s="109"/>
      <c r="EL447" s="109"/>
      <c r="EM447" s="109"/>
      <c r="EN447" s="109"/>
      <c r="EO447" s="109"/>
      <c r="EP447" s="109"/>
      <c r="EQ447" s="109"/>
      <c r="ER447" s="109"/>
      <c r="ES447" s="109"/>
      <c r="ET447" s="109"/>
      <c r="EU447" s="109"/>
      <c r="EV447" s="109"/>
      <c r="EW447" s="109"/>
      <c r="EX447" s="109"/>
      <c r="EY447" s="109"/>
      <c r="EZ447" s="109"/>
      <c r="FA447" s="109"/>
      <c r="FB447" s="109"/>
      <c r="FC447" s="109"/>
      <c r="FD447" s="109"/>
      <c r="FE447" s="109"/>
      <c r="FF447" s="109"/>
      <c r="FG447" s="109"/>
      <c r="FH447" s="109"/>
      <c r="FI447" s="109"/>
      <c r="FJ447" s="109"/>
      <c r="FK447" s="109"/>
      <c r="FL447" s="109"/>
      <c r="FM447" s="109"/>
      <c r="FN447" s="109"/>
      <c r="FO447" s="109"/>
      <c r="FP447" s="109"/>
      <c r="FQ447" s="109"/>
      <c r="FR447" s="109"/>
      <c r="FS447" s="109"/>
      <c r="FT447" s="109"/>
      <c r="FU447" s="109"/>
      <c r="FV447" s="109"/>
      <c r="FW447" s="109"/>
      <c r="FX447" s="109"/>
      <c r="FY447" s="109"/>
      <c r="FZ447" s="109"/>
      <c r="GA447" s="109"/>
      <c r="GB447" s="109"/>
      <c r="GC447" s="109"/>
      <c r="GD447" s="109"/>
      <c r="GE447" s="109"/>
      <c r="GF447" s="109"/>
      <c r="GG447" s="109"/>
      <c r="GH447" s="109"/>
      <c r="GI447" s="109"/>
      <c r="GJ447" s="109"/>
      <c r="GK447" s="109"/>
      <c r="GL447" s="109"/>
      <c r="GM447" s="109"/>
      <c r="GN447" s="109"/>
      <c r="GO447" s="109"/>
      <c r="GP447" s="109"/>
      <c r="GQ447" s="109"/>
      <c r="GR447" s="109"/>
      <c r="GS447" s="109"/>
      <c r="GT447" s="109"/>
      <c r="GU447" s="109"/>
      <c r="GV447" s="109"/>
      <c r="GW447" s="109"/>
      <c r="GX447" s="109"/>
      <c r="GY447" s="109"/>
      <c r="GZ447" s="109"/>
      <c r="HA447" s="109"/>
      <c r="HB447" s="109"/>
      <c r="HC447" s="109"/>
      <c r="HD447" s="109"/>
      <c r="HE447" s="109"/>
      <c r="HF447" s="109"/>
      <c r="HG447" s="109"/>
      <c r="HH447" s="109"/>
      <c r="HI447" s="109"/>
      <c r="HJ447" s="109"/>
      <c r="HK447" s="109"/>
      <c r="HL447" s="109"/>
      <c r="HM447" s="109"/>
      <c r="HN447" s="109"/>
      <c r="HO447" s="109"/>
      <c r="HP447" s="109"/>
      <c r="HQ447" s="109"/>
      <c r="HR447" s="109"/>
      <c r="HS447" s="109"/>
      <c r="HT447" s="109"/>
      <c r="HU447" s="109"/>
      <c r="HV447" s="109"/>
      <c r="HW447" s="109"/>
      <c r="HX447" s="109"/>
      <c r="HY447" s="109"/>
      <c r="HZ447" s="109"/>
      <c r="IA447" s="109"/>
      <c r="IB447" s="109"/>
      <c r="IC447" s="109"/>
      <c r="ID447" s="109"/>
      <c r="IE447" s="109"/>
      <c r="IF447" s="109"/>
      <c r="IG447" s="109"/>
      <c r="IH447" s="109"/>
      <c r="II447" s="109"/>
      <c r="IJ447" s="109"/>
      <c r="IK447" s="109"/>
      <c r="IL447" s="109"/>
      <c r="IM447" s="109"/>
      <c r="IN447" s="109"/>
      <c r="IO447" s="109"/>
      <c r="IP447" s="109"/>
      <c r="IQ447" s="109"/>
      <c r="IR447" s="109"/>
      <c r="IS447" s="109"/>
      <c r="IT447" s="109"/>
      <c r="IU447" s="109"/>
      <c r="IV447" s="109"/>
    </row>
    <row r="448" spans="1:256" s="107" customFormat="1" x14ac:dyDescent="0.2">
      <c r="A448" s="106"/>
      <c r="B448" s="106"/>
      <c r="E448" s="19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09"/>
      <c r="AL448" s="109"/>
      <c r="AM448" s="109"/>
      <c r="AN448" s="109"/>
      <c r="AO448" s="109"/>
      <c r="AP448" s="109"/>
      <c r="AQ448" s="109"/>
      <c r="AR448" s="109"/>
      <c r="AS448" s="109"/>
      <c r="AT448" s="109"/>
      <c r="AU448" s="109"/>
      <c r="AV448" s="109"/>
      <c r="AW448" s="109"/>
      <c r="AX448" s="109"/>
      <c r="AY448" s="109"/>
      <c r="AZ448" s="109"/>
      <c r="BA448" s="109"/>
      <c r="BB448" s="109"/>
      <c r="BC448" s="109"/>
      <c r="BD448" s="109"/>
      <c r="BE448" s="109"/>
      <c r="BF448" s="109"/>
      <c r="BG448" s="109"/>
      <c r="BH448" s="109"/>
      <c r="BI448" s="109"/>
      <c r="BJ448" s="109"/>
      <c r="BK448" s="109"/>
      <c r="BL448" s="109"/>
      <c r="BM448" s="109"/>
      <c r="BN448" s="109"/>
      <c r="BO448" s="109"/>
      <c r="BP448" s="109"/>
      <c r="BQ448" s="109"/>
      <c r="BR448" s="109"/>
      <c r="BS448" s="109"/>
      <c r="BT448" s="109"/>
      <c r="BU448" s="109"/>
      <c r="BV448" s="109"/>
      <c r="BW448" s="109"/>
      <c r="BX448" s="109"/>
      <c r="BY448" s="109"/>
      <c r="BZ448" s="109"/>
      <c r="CA448" s="109"/>
      <c r="CB448" s="109"/>
      <c r="CC448" s="109"/>
      <c r="CD448" s="109"/>
      <c r="CE448" s="109"/>
      <c r="CF448" s="109"/>
      <c r="CG448" s="109"/>
      <c r="CH448" s="109"/>
      <c r="CI448" s="109"/>
      <c r="CJ448" s="109"/>
      <c r="CK448" s="109"/>
      <c r="CL448" s="109"/>
      <c r="CM448" s="109"/>
      <c r="CN448" s="109"/>
      <c r="CO448" s="109"/>
      <c r="CP448" s="109"/>
      <c r="CQ448" s="109"/>
      <c r="CR448" s="109"/>
      <c r="CS448" s="109"/>
      <c r="CT448" s="109"/>
      <c r="CU448" s="109"/>
      <c r="CV448" s="109"/>
      <c r="CW448" s="109"/>
      <c r="CX448" s="109"/>
      <c r="CY448" s="109"/>
      <c r="CZ448" s="109"/>
      <c r="DA448" s="109"/>
      <c r="DB448" s="109"/>
      <c r="DC448" s="109"/>
      <c r="DD448" s="109"/>
      <c r="DE448" s="109"/>
      <c r="DF448" s="109"/>
      <c r="DG448" s="109"/>
      <c r="DH448" s="109"/>
      <c r="DI448" s="109"/>
      <c r="DJ448" s="109"/>
      <c r="DK448" s="109"/>
      <c r="DL448" s="109"/>
      <c r="DM448" s="109"/>
      <c r="DN448" s="109"/>
      <c r="DO448" s="109"/>
      <c r="DP448" s="109"/>
      <c r="DQ448" s="109"/>
      <c r="DR448" s="109"/>
      <c r="DS448" s="109"/>
      <c r="DT448" s="109"/>
      <c r="DU448" s="109"/>
      <c r="DV448" s="109"/>
      <c r="DW448" s="109"/>
      <c r="DX448" s="109"/>
      <c r="DY448" s="109"/>
      <c r="DZ448" s="109"/>
      <c r="EA448" s="109"/>
      <c r="EB448" s="109"/>
      <c r="EC448" s="109"/>
      <c r="ED448" s="109"/>
      <c r="EE448" s="109"/>
      <c r="EF448" s="109"/>
      <c r="EG448" s="109"/>
      <c r="EH448" s="109"/>
      <c r="EI448" s="109"/>
      <c r="EJ448" s="109"/>
      <c r="EK448" s="109"/>
      <c r="EL448" s="109"/>
      <c r="EM448" s="109"/>
      <c r="EN448" s="109"/>
      <c r="EO448" s="109"/>
      <c r="EP448" s="109"/>
      <c r="EQ448" s="109"/>
      <c r="ER448" s="109"/>
      <c r="ES448" s="109"/>
      <c r="ET448" s="109"/>
      <c r="EU448" s="109"/>
      <c r="EV448" s="109"/>
      <c r="EW448" s="109"/>
      <c r="EX448" s="109"/>
      <c r="EY448" s="109"/>
      <c r="EZ448" s="109"/>
      <c r="FA448" s="109"/>
      <c r="FB448" s="109"/>
      <c r="FC448" s="109"/>
      <c r="FD448" s="109"/>
      <c r="FE448" s="109"/>
      <c r="FF448" s="109"/>
      <c r="FG448" s="109"/>
      <c r="FH448" s="109"/>
      <c r="FI448" s="109"/>
      <c r="FJ448" s="109"/>
      <c r="FK448" s="109"/>
      <c r="FL448" s="109"/>
      <c r="FM448" s="109"/>
      <c r="FN448" s="109"/>
      <c r="FO448" s="109"/>
      <c r="FP448" s="109"/>
      <c r="FQ448" s="109"/>
      <c r="FR448" s="109"/>
      <c r="FS448" s="109"/>
      <c r="FT448" s="109"/>
      <c r="FU448" s="109"/>
      <c r="FV448" s="109"/>
      <c r="FW448" s="109"/>
      <c r="FX448" s="109"/>
      <c r="FY448" s="109"/>
      <c r="FZ448" s="109"/>
      <c r="GA448" s="109"/>
      <c r="GB448" s="109"/>
      <c r="GC448" s="109"/>
      <c r="GD448" s="109"/>
      <c r="GE448" s="109"/>
      <c r="GF448" s="109"/>
      <c r="GG448" s="109"/>
      <c r="GH448" s="109"/>
      <c r="GI448" s="109"/>
      <c r="GJ448" s="109"/>
      <c r="GK448" s="109"/>
      <c r="GL448" s="109"/>
      <c r="GM448" s="109"/>
      <c r="GN448" s="109"/>
      <c r="GO448" s="109"/>
      <c r="GP448" s="109"/>
      <c r="GQ448" s="109"/>
      <c r="GR448" s="109"/>
      <c r="GS448" s="109"/>
      <c r="GT448" s="109"/>
      <c r="GU448" s="109"/>
      <c r="GV448" s="109"/>
      <c r="GW448" s="109"/>
      <c r="GX448" s="109"/>
      <c r="GY448" s="109"/>
      <c r="GZ448" s="109"/>
      <c r="HA448" s="109"/>
      <c r="HB448" s="109"/>
      <c r="HC448" s="109"/>
      <c r="HD448" s="109"/>
      <c r="HE448" s="109"/>
      <c r="HF448" s="109"/>
      <c r="HG448" s="109"/>
      <c r="HH448" s="109"/>
      <c r="HI448" s="109"/>
      <c r="HJ448" s="109"/>
      <c r="HK448" s="109"/>
      <c r="HL448" s="109"/>
      <c r="HM448" s="109"/>
      <c r="HN448" s="109"/>
      <c r="HO448" s="109"/>
      <c r="HP448" s="109"/>
      <c r="HQ448" s="109"/>
      <c r="HR448" s="109"/>
      <c r="HS448" s="109"/>
      <c r="HT448" s="109"/>
      <c r="HU448" s="109"/>
      <c r="HV448" s="109"/>
      <c r="HW448" s="109"/>
      <c r="HX448" s="109"/>
      <c r="HY448" s="109"/>
      <c r="HZ448" s="109"/>
      <c r="IA448" s="109"/>
      <c r="IB448" s="109"/>
      <c r="IC448" s="109"/>
      <c r="ID448" s="109"/>
      <c r="IE448" s="109"/>
      <c r="IF448" s="109"/>
      <c r="IG448" s="109"/>
      <c r="IH448" s="109"/>
      <c r="II448" s="109"/>
      <c r="IJ448" s="109"/>
      <c r="IK448" s="109"/>
      <c r="IL448" s="109"/>
      <c r="IM448" s="109"/>
      <c r="IN448" s="109"/>
      <c r="IO448" s="109"/>
      <c r="IP448" s="109"/>
      <c r="IQ448" s="109"/>
      <c r="IR448" s="109"/>
      <c r="IS448" s="109"/>
      <c r="IT448" s="109"/>
      <c r="IU448" s="109"/>
      <c r="IV448" s="109"/>
    </row>
    <row r="449" spans="1:256" s="107" customFormat="1" x14ac:dyDescent="0.2">
      <c r="A449" s="106"/>
      <c r="B449" s="106"/>
      <c r="E449" s="19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09"/>
      <c r="AL449" s="109"/>
      <c r="AM449" s="109"/>
      <c r="AN449" s="109"/>
      <c r="AO449" s="109"/>
      <c r="AP449" s="109"/>
      <c r="AQ449" s="109"/>
      <c r="AR449" s="109"/>
      <c r="AS449" s="109"/>
      <c r="AT449" s="109"/>
      <c r="AU449" s="109"/>
      <c r="AV449" s="109"/>
      <c r="AW449" s="109"/>
      <c r="AX449" s="109"/>
      <c r="AY449" s="109"/>
      <c r="AZ449" s="109"/>
      <c r="BA449" s="109"/>
      <c r="BB449" s="109"/>
      <c r="BC449" s="109"/>
      <c r="BD449" s="109"/>
      <c r="BE449" s="109"/>
      <c r="BF449" s="109"/>
      <c r="BG449" s="109"/>
      <c r="BH449" s="109"/>
      <c r="BI449" s="109"/>
      <c r="BJ449" s="109"/>
      <c r="BK449" s="109"/>
      <c r="BL449" s="109"/>
      <c r="BM449" s="109"/>
      <c r="BN449" s="109"/>
      <c r="BO449" s="109"/>
      <c r="BP449" s="109"/>
      <c r="BQ449" s="109"/>
      <c r="BR449" s="109"/>
      <c r="BS449" s="109"/>
      <c r="BT449" s="109"/>
      <c r="BU449" s="109"/>
      <c r="BV449" s="109"/>
      <c r="BW449" s="109"/>
      <c r="BX449" s="109"/>
      <c r="BY449" s="109"/>
      <c r="BZ449" s="109"/>
      <c r="CA449" s="109"/>
      <c r="CB449" s="109"/>
      <c r="CC449" s="109"/>
      <c r="CD449" s="109"/>
      <c r="CE449" s="109"/>
      <c r="CF449" s="109"/>
      <c r="CG449" s="109"/>
      <c r="CH449" s="109"/>
      <c r="CI449" s="109"/>
      <c r="CJ449" s="109"/>
      <c r="CK449" s="109"/>
      <c r="CL449" s="109"/>
      <c r="CM449" s="109"/>
      <c r="CN449" s="109"/>
      <c r="CO449" s="109"/>
      <c r="CP449" s="109"/>
      <c r="CQ449" s="109"/>
      <c r="CR449" s="109"/>
      <c r="CS449" s="109"/>
      <c r="CT449" s="109"/>
      <c r="CU449" s="109"/>
      <c r="CV449" s="109"/>
      <c r="CW449" s="109"/>
      <c r="CX449" s="109"/>
      <c r="CY449" s="109"/>
      <c r="CZ449" s="109"/>
      <c r="DA449" s="109"/>
      <c r="DB449" s="109"/>
      <c r="DC449" s="109"/>
      <c r="DD449" s="109"/>
      <c r="DE449" s="109"/>
      <c r="DF449" s="109"/>
      <c r="DG449" s="109"/>
      <c r="DH449" s="109"/>
      <c r="DI449" s="109"/>
      <c r="DJ449" s="109"/>
      <c r="DK449" s="109"/>
      <c r="DL449" s="109"/>
      <c r="DM449" s="109"/>
      <c r="DN449" s="109"/>
      <c r="DO449" s="109"/>
      <c r="DP449" s="109"/>
      <c r="DQ449" s="109"/>
      <c r="DR449" s="109"/>
      <c r="DS449" s="109"/>
      <c r="DT449" s="109"/>
      <c r="DU449" s="109"/>
      <c r="DV449" s="109"/>
      <c r="DW449" s="109"/>
      <c r="DX449" s="109"/>
      <c r="DY449" s="109"/>
      <c r="DZ449" s="109"/>
      <c r="EA449" s="109"/>
      <c r="EB449" s="109"/>
      <c r="EC449" s="109"/>
      <c r="ED449" s="109"/>
      <c r="EE449" s="109"/>
      <c r="EF449" s="109"/>
      <c r="EG449" s="109"/>
      <c r="EH449" s="109"/>
      <c r="EI449" s="109"/>
      <c r="EJ449" s="109"/>
      <c r="EK449" s="109"/>
      <c r="EL449" s="109"/>
      <c r="EM449" s="109"/>
      <c r="EN449" s="109"/>
      <c r="EO449" s="109"/>
      <c r="EP449" s="109"/>
      <c r="EQ449" s="109"/>
      <c r="ER449" s="109"/>
      <c r="ES449" s="109"/>
      <c r="ET449" s="109"/>
      <c r="EU449" s="109"/>
      <c r="EV449" s="109"/>
      <c r="EW449" s="109"/>
      <c r="EX449" s="109"/>
      <c r="EY449" s="109"/>
      <c r="EZ449" s="109"/>
      <c r="FA449" s="109"/>
      <c r="FB449" s="109"/>
      <c r="FC449" s="109"/>
      <c r="FD449" s="109"/>
      <c r="FE449" s="109"/>
      <c r="FF449" s="109"/>
      <c r="FG449" s="109"/>
      <c r="FH449" s="109"/>
      <c r="FI449" s="109"/>
      <c r="FJ449" s="109"/>
      <c r="FK449" s="109"/>
      <c r="FL449" s="109"/>
      <c r="FM449" s="109"/>
      <c r="FN449" s="109"/>
      <c r="FO449" s="109"/>
      <c r="FP449" s="109"/>
      <c r="FQ449" s="109"/>
      <c r="FR449" s="109"/>
      <c r="FS449" s="109"/>
      <c r="FT449" s="109"/>
      <c r="FU449" s="109"/>
      <c r="FV449" s="109"/>
      <c r="FW449" s="109"/>
      <c r="FX449" s="109"/>
      <c r="FY449" s="109"/>
      <c r="FZ449" s="109"/>
      <c r="GA449" s="109"/>
      <c r="GB449" s="109"/>
      <c r="GC449" s="109"/>
      <c r="GD449" s="109"/>
      <c r="GE449" s="109"/>
      <c r="GF449" s="109"/>
      <c r="GG449" s="109"/>
      <c r="GH449" s="109"/>
      <c r="GI449" s="109"/>
      <c r="GJ449" s="109"/>
      <c r="GK449" s="109"/>
      <c r="GL449" s="109"/>
      <c r="GM449" s="109"/>
      <c r="GN449" s="109"/>
      <c r="GO449" s="109"/>
      <c r="GP449" s="109"/>
      <c r="GQ449" s="109"/>
      <c r="GR449" s="109"/>
      <c r="GS449" s="109"/>
      <c r="GT449" s="109"/>
      <c r="GU449" s="109"/>
      <c r="GV449" s="109"/>
      <c r="GW449" s="109"/>
      <c r="GX449" s="109"/>
      <c r="GY449" s="109"/>
      <c r="GZ449" s="109"/>
      <c r="HA449" s="109"/>
      <c r="HB449" s="109"/>
      <c r="HC449" s="109"/>
      <c r="HD449" s="109"/>
      <c r="HE449" s="109"/>
      <c r="HF449" s="109"/>
      <c r="HG449" s="109"/>
      <c r="HH449" s="109"/>
      <c r="HI449" s="109"/>
      <c r="HJ449" s="109"/>
      <c r="HK449" s="109"/>
      <c r="HL449" s="109"/>
      <c r="HM449" s="109"/>
      <c r="HN449" s="109"/>
      <c r="HO449" s="109"/>
      <c r="HP449" s="109"/>
      <c r="HQ449" s="109"/>
      <c r="HR449" s="109"/>
      <c r="HS449" s="109"/>
      <c r="HT449" s="109"/>
      <c r="HU449" s="109"/>
      <c r="HV449" s="109"/>
      <c r="HW449" s="109"/>
      <c r="HX449" s="109"/>
      <c r="HY449" s="109"/>
      <c r="HZ449" s="109"/>
      <c r="IA449" s="109"/>
      <c r="IB449" s="109"/>
      <c r="IC449" s="109"/>
      <c r="ID449" s="109"/>
      <c r="IE449" s="109"/>
      <c r="IF449" s="109"/>
      <c r="IG449" s="109"/>
      <c r="IH449" s="109"/>
      <c r="II449" s="109"/>
      <c r="IJ449" s="109"/>
      <c r="IK449" s="109"/>
      <c r="IL449" s="109"/>
      <c r="IM449" s="109"/>
      <c r="IN449" s="109"/>
      <c r="IO449" s="109"/>
      <c r="IP449" s="109"/>
      <c r="IQ449" s="109"/>
      <c r="IR449" s="109"/>
      <c r="IS449" s="109"/>
      <c r="IT449" s="109"/>
      <c r="IU449" s="109"/>
      <c r="IV449" s="109"/>
    </row>
    <row r="450" spans="1:256" s="107" customFormat="1" x14ac:dyDescent="0.2">
      <c r="A450" s="106"/>
      <c r="B450" s="106"/>
      <c r="E450" s="19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09"/>
      <c r="AL450" s="109"/>
      <c r="AM450" s="109"/>
      <c r="AN450" s="109"/>
      <c r="AO450" s="109"/>
      <c r="AP450" s="109"/>
      <c r="AQ450" s="109"/>
      <c r="AR450" s="109"/>
      <c r="AS450" s="109"/>
      <c r="AT450" s="109"/>
      <c r="AU450" s="109"/>
      <c r="AV450" s="109"/>
      <c r="AW450" s="109"/>
      <c r="AX450" s="109"/>
      <c r="AY450" s="109"/>
      <c r="AZ450" s="109"/>
      <c r="BA450" s="109"/>
      <c r="BB450" s="109"/>
      <c r="BC450" s="109"/>
      <c r="BD450" s="109"/>
      <c r="BE450" s="109"/>
      <c r="BF450" s="109"/>
      <c r="BG450" s="109"/>
      <c r="BH450" s="109"/>
      <c r="BI450" s="109"/>
      <c r="BJ450" s="109"/>
      <c r="BK450" s="109"/>
      <c r="BL450" s="109"/>
      <c r="BM450" s="109"/>
      <c r="BN450" s="109"/>
      <c r="BO450" s="109"/>
      <c r="BP450" s="109"/>
      <c r="BQ450" s="109"/>
      <c r="BR450" s="109"/>
      <c r="BS450" s="109"/>
      <c r="BT450" s="109"/>
      <c r="BU450" s="109"/>
      <c r="BV450" s="109"/>
      <c r="BW450" s="109"/>
      <c r="BX450" s="109"/>
      <c r="BY450" s="109"/>
      <c r="BZ450" s="109"/>
      <c r="CA450" s="109"/>
      <c r="CB450" s="109"/>
      <c r="CC450" s="109"/>
      <c r="CD450" s="109"/>
      <c r="CE450" s="109"/>
      <c r="CF450" s="109"/>
      <c r="CG450" s="109"/>
      <c r="CH450" s="109"/>
      <c r="CI450" s="109"/>
      <c r="CJ450" s="109"/>
      <c r="CK450" s="109"/>
      <c r="CL450" s="109"/>
      <c r="CM450" s="109"/>
      <c r="CN450" s="109"/>
      <c r="CO450" s="109"/>
      <c r="CP450" s="109"/>
      <c r="CQ450" s="109"/>
      <c r="CR450" s="109"/>
      <c r="CS450" s="109"/>
      <c r="CT450" s="109"/>
      <c r="CU450" s="109"/>
      <c r="CV450" s="109"/>
      <c r="CW450" s="109"/>
      <c r="CX450" s="109"/>
      <c r="CY450" s="109"/>
      <c r="CZ450" s="109"/>
      <c r="DA450" s="109"/>
      <c r="DB450" s="109"/>
      <c r="DC450" s="109"/>
      <c r="DD450" s="109"/>
      <c r="DE450" s="109"/>
      <c r="DF450" s="109"/>
      <c r="DG450" s="109"/>
      <c r="DH450" s="109"/>
      <c r="DI450" s="109"/>
      <c r="DJ450" s="109"/>
      <c r="DK450" s="109"/>
      <c r="DL450" s="109"/>
      <c r="DM450" s="109"/>
      <c r="DN450" s="109"/>
      <c r="DO450" s="109"/>
      <c r="DP450" s="109"/>
      <c r="DQ450" s="109"/>
      <c r="DR450" s="109"/>
      <c r="DS450" s="109"/>
      <c r="DT450" s="109"/>
      <c r="DU450" s="109"/>
      <c r="DV450" s="109"/>
      <c r="DW450" s="109"/>
      <c r="DX450" s="109"/>
      <c r="DY450" s="109"/>
      <c r="DZ450" s="109"/>
      <c r="EA450" s="109"/>
      <c r="EB450" s="109"/>
      <c r="EC450" s="109"/>
      <c r="ED450" s="109"/>
      <c r="EE450" s="109"/>
      <c r="EF450" s="109"/>
      <c r="EG450" s="109"/>
      <c r="EH450" s="109"/>
      <c r="EI450" s="109"/>
      <c r="EJ450" s="109"/>
      <c r="EK450" s="109"/>
      <c r="EL450" s="109"/>
      <c r="EM450" s="109"/>
      <c r="EN450" s="109"/>
      <c r="EO450" s="109"/>
      <c r="EP450" s="109"/>
      <c r="EQ450" s="109"/>
      <c r="ER450" s="109"/>
      <c r="ES450" s="109"/>
      <c r="ET450" s="109"/>
      <c r="EU450" s="109"/>
      <c r="EV450" s="109"/>
      <c r="EW450" s="109"/>
      <c r="EX450" s="109"/>
      <c r="EY450" s="109"/>
      <c r="EZ450" s="109"/>
      <c r="FA450" s="109"/>
      <c r="FB450" s="109"/>
      <c r="FC450" s="109"/>
      <c r="FD450" s="109"/>
      <c r="FE450" s="109"/>
      <c r="FF450" s="109"/>
      <c r="FG450" s="109"/>
      <c r="FH450" s="109"/>
      <c r="FI450" s="109"/>
      <c r="FJ450" s="109"/>
      <c r="FK450" s="109"/>
      <c r="FL450" s="109"/>
      <c r="FM450" s="109"/>
      <c r="FN450" s="109"/>
      <c r="FO450" s="109"/>
      <c r="FP450" s="109"/>
      <c r="FQ450" s="109"/>
      <c r="FR450" s="109"/>
      <c r="FS450" s="109"/>
      <c r="FT450" s="109"/>
      <c r="FU450" s="109"/>
      <c r="FV450" s="109"/>
      <c r="FW450" s="109"/>
      <c r="FX450" s="109"/>
      <c r="FY450" s="109"/>
      <c r="FZ450" s="109"/>
      <c r="GA450" s="109"/>
      <c r="GB450" s="109"/>
      <c r="GC450" s="109"/>
      <c r="GD450" s="109"/>
      <c r="GE450" s="109"/>
      <c r="GF450" s="109"/>
      <c r="GG450" s="109"/>
      <c r="GH450" s="109"/>
      <c r="GI450" s="109"/>
      <c r="GJ450" s="109"/>
      <c r="GK450" s="109"/>
      <c r="GL450" s="109"/>
      <c r="GM450" s="109"/>
      <c r="GN450" s="109"/>
      <c r="GO450" s="109"/>
      <c r="GP450" s="109"/>
      <c r="GQ450" s="109"/>
      <c r="GR450" s="109"/>
      <c r="GS450" s="109"/>
      <c r="GT450" s="109"/>
      <c r="GU450" s="109"/>
      <c r="GV450" s="109"/>
      <c r="GW450" s="109"/>
      <c r="GX450" s="109"/>
      <c r="GY450" s="109"/>
      <c r="GZ450" s="109"/>
      <c r="HA450" s="109"/>
      <c r="HB450" s="109"/>
      <c r="HC450" s="109"/>
      <c r="HD450" s="109"/>
      <c r="HE450" s="109"/>
      <c r="HF450" s="109"/>
      <c r="HG450" s="109"/>
      <c r="HH450" s="109"/>
      <c r="HI450" s="109"/>
      <c r="HJ450" s="109"/>
      <c r="HK450" s="109"/>
      <c r="HL450" s="109"/>
      <c r="HM450" s="109"/>
      <c r="HN450" s="109"/>
      <c r="HO450" s="109"/>
      <c r="HP450" s="109"/>
      <c r="HQ450" s="109"/>
      <c r="HR450" s="109"/>
      <c r="HS450" s="109"/>
      <c r="HT450" s="109"/>
      <c r="HU450" s="109"/>
      <c r="HV450" s="109"/>
      <c r="HW450" s="109"/>
      <c r="HX450" s="109"/>
      <c r="HY450" s="109"/>
      <c r="HZ450" s="109"/>
      <c r="IA450" s="109"/>
      <c r="IB450" s="109"/>
      <c r="IC450" s="109"/>
      <c r="ID450" s="109"/>
      <c r="IE450" s="109"/>
      <c r="IF450" s="109"/>
      <c r="IG450" s="109"/>
      <c r="IH450" s="109"/>
      <c r="II450" s="109"/>
      <c r="IJ450" s="109"/>
      <c r="IK450" s="109"/>
      <c r="IL450" s="109"/>
      <c r="IM450" s="109"/>
      <c r="IN450" s="109"/>
      <c r="IO450" s="109"/>
      <c r="IP450" s="109"/>
      <c r="IQ450" s="109"/>
      <c r="IR450" s="109"/>
      <c r="IS450" s="109"/>
      <c r="IT450" s="109"/>
      <c r="IU450" s="109"/>
      <c r="IV450" s="109"/>
    </row>
    <row r="451" spans="1:256" s="107" customFormat="1" x14ac:dyDescent="0.2">
      <c r="A451" s="106"/>
      <c r="B451" s="106"/>
      <c r="E451" s="19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09"/>
      <c r="AL451" s="109"/>
      <c r="AM451" s="109"/>
      <c r="AN451" s="109"/>
      <c r="AO451" s="109"/>
      <c r="AP451" s="109"/>
      <c r="AQ451" s="109"/>
      <c r="AR451" s="109"/>
      <c r="AS451" s="109"/>
      <c r="AT451" s="109"/>
      <c r="AU451" s="109"/>
      <c r="AV451" s="109"/>
      <c r="AW451" s="109"/>
      <c r="AX451" s="109"/>
      <c r="AY451" s="109"/>
      <c r="AZ451" s="109"/>
      <c r="BA451" s="109"/>
      <c r="BB451" s="109"/>
      <c r="BC451" s="109"/>
      <c r="BD451" s="109"/>
      <c r="BE451" s="109"/>
      <c r="BF451" s="109"/>
      <c r="BG451" s="109"/>
      <c r="BH451" s="109"/>
      <c r="BI451" s="109"/>
      <c r="BJ451" s="109"/>
      <c r="BK451" s="109"/>
      <c r="BL451" s="109"/>
      <c r="BM451" s="109"/>
      <c r="BN451" s="109"/>
      <c r="BO451" s="109"/>
      <c r="BP451" s="109"/>
      <c r="BQ451" s="109"/>
      <c r="BR451" s="109"/>
      <c r="BS451" s="109"/>
      <c r="BT451" s="109"/>
      <c r="BU451" s="109"/>
      <c r="BV451" s="109"/>
      <c r="BW451" s="109"/>
      <c r="BX451" s="109"/>
      <c r="BY451" s="109"/>
      <c r="BZ451" s="109"/>
      <c r="CA451" s="109"/>
      <c r="CB451" s="109"/>
      <c r="CC451" s="109"/>
      <c r="CD451" s="109"/>
      <c r="CE451" s="109"/>
      <c r="CF451" s="109"/>
      <c r="CG451" s="109"/>
      <c r="CH451" s="109"/>
      <c r="CI451" s="109"/>
      <c r="CJ451" s="109"/>
      <c r="CK451" s="109"/>
      <c r="CL451" s="109"/>
      <c r="CM451" s="109"/>
      <c r="CN451" s="109"/>
      <c r="CO451" s="109"/>
      <c r="CP451" s="109"/>
      <c r="CQ451" s="109"/>
      <c r="CR451" s="109"/>
      <c r="CS451" s="109"/>
      <c r="CT451" s="109"/>
      <c r="CU451" s="109"/>
      <c r="CV451" s="109"/>
      <c r="CW451" s="109"/>
      <c r="CX451" s="109"/>
      <c r="CY451" s="109"/>
      <c r="CZ451" s="109"/>
      <c r="DA451" s="109"/>
      <c r="DB451" s="109"/>
      <c r="DC451" s="109"/>
      <c r="DD451" s="109"/>
      <c r="DE451" s="109"/>
      <c r="DF451" s="109"/>
      <c r="DG451" s="109"/>
      <c r="DH451" s="109"/>
      <c r="DI451" s="109"/>
      <c r="DJ451" s="109"/>
      <c r="DK451" s="109"/>
      <c r="DL451" s="109"/>
      <c r="DM451" s="109"/>
      <c r="DN451" s="109"/>
      <c r="DO451" s="109"/>
      <c r="DP451" s="109"/>
      <c r="DQ451" s="109"/>
      <c r="DR451" s="109"/>
      <c r="DS451" s="109"/>
      <c r="DT451" s="109"/>
      <c r="DU451" s="109"/>
      <c r="DV451" s="109"/>
      <c r="DW451" s="109"/>
      <c r="DX451" s="109"/>
      <c r="DY451" s="109"/>
      <c r="DZ451" s="109"/>
      <c r="EA451" s="109"/>
      <c r="EB451" s="109"/>
      <c r="EC451" s="109"/>
      <c r="ED451" s="109"/>
      <c r="EE451" s="109"/>
      <c r="EF451" s="109"/>
      <c r="EG451" s="109"/>
      <c r="EH451" s="109"/>
      <c r="EI451" s="109"/>
      <c r="EJ451" s="109"/>
      <c r="EK451" s="109"/>
      <c r="EL451" s="109"/>
      <c r="EM451" s="109"/>
      <c r="EN451" s="109"/>
      <c r="EO451" s="109"/>
      <c r="EP451" s="109"/>
      <c r="EQ451" s="109"/>
      <c r="ER451" s="109"/>
      <c r="ES451" s="109"/>
      <c r="ET451" s="109"/>
      <c r="EU451" s="109"/>
      <c r="EV451" s="109"/>
      <c r="EW451" s="109"/>
      <c r="EX451" s="109"/>
      <c r="EY451" s="109"/>
      <c r="EZ451" s="109"/>
      <c r="FA451" s="109"/>
      <c r="FB451" s="109"/>
      <c r="FC451" s="109"/>
      <c r="FD451" s="109"/>
      <c r="FE451" s="109"/>
      <c r="FF451" s="109"/>
      <c r="FG451" s="109"/>
      <c r="FH451" s="109"/>
      <c r="FI451" s="109"/>
      <c r="FJ451" s="109"/>
      <c r="FK451" s="109"/>
      <c r="FL451" s="109"/>
      <c r="FM451" s="109"/>
      <c r="FN451" s="109"/>
      <c r="FO451" s="109"/>
      <c r="FP451" s="109"/>
      <c r="FQ451" s="109"/>
      <c r="FR451" s="109"/>
      <c r="FS451" s="109"/>
      <c r="FT451" s="109"/>
      <c r="FU451" s="109"/>
      <c r="FV451" s="109"/>
      <c r="FW451" s="109"/>
      <c r="FX451" s="109"/>
      <c r="FY451" s="109"/>
      <c r="FZ451" s="109"/>
      <c r="GA451" s="109"/>
      <c r="GB451" s="109"/>
      <c r="GC451" s="109"/>
      <c r="GD451" s="109"/>
      <c r="GE451" s="109"/>
      <c r="GF451" s="109"/>
      <c r="GG451" s="109"/>
      <c r="GH451" s="109"/>
      <c r="GI451" s="109"/>
      <c r="GJ451" s="109"/>
      <c r="GK451" s="109"/>
      <c r="GL451" s="109"/>
      <c r="GM451" s="109"/>
      <c r="GN451" s="109"/>
      <c r="GO451" s="109"/>
      <c r="GP451" s="109"/>
      <c r="GQ451" s="109"/>
      <c r="GR451" s="109"/>
      <c r="GS451" s="109"/>
      <c r="GT451" s="109"/>
      <c r="GU451" s="109"/>
      <c r="GV451" s="109"/>
      <c r="GW451" s="109"/>
      <c r="GX451" s="109"/>
      <c r="GY451" s="109"/>
      <c r="GZ451" s="109"/>
      <c r="HA451" s="109"/>
      <c r="HB451" s="109"/>
      <c r="HC451" s="109"/>
      <c r="HD451" s="109"/>
      <c r="HE451" s="109"/>
      <c r="HF451" s="109"/>
      <c r="HG451" s="109"/>
      <c r="HH451" s="109"/>
      <c r="HI451" s="109"/>
      <c r="HJ451" s="109"/>
      <c r="HK451" s="109"/>
      <c r="HL451" s="109"/>
      <c r="HM451" s="109"/>
      <c r="HN451" s="109"/>
      <c r="HO451" s="109"/>
      <c r="HP451" s="109"/>
      <c r="HQ451" s="109"/>
      <c r="HR451" s="109"/>
      <c r="HS451" s="109"/>
      <c r="HT451" s="109"/>
      <c r="HU451" s="109"/>
      <c r="HV451" s="109"/>
      <c r="HW451" s="109"/>
      <c r="HX451" s="109"/>
      <c r="HY451" s="109"/>
      <c r="HZ451" s="109"/>
      <c r="IA451" s="109"/>
      <c r="IB451" s="109"/>
      <c r="IC451" s="109"/>
      <c r="ID451" s="109"/>
      <c r="IE451" s="109"/>
      <c r="IF451" s="109"/>
      <c r="IG451" s="109"/>
      <c r="IH451" s="109"/>
      <c r="II451" s="109"/>
      <c r="IJ451" s="109"/>
      <c r="IK451" s="109"/>
      <c r="IL451" s="109"/>
      <c r="IM451" s="109"/>
      <c r="IN451" s="109"/>
      <c r="IO451" s="109"/>
      <c r="IP451" s="109"/>
      <c r="IQ451" s="109"/>
      <c r="IR451" s="109"/>
      <c r="IS451" s="109"/>
      <c r="IT451" s="109"/>
      <c r="IU451" s="109"/>
      <c r="IV451" s="109"/>
    </row>
    <row r="452" spans="1:256" s="107" customFormat="1" x14ac:dyDescent="0.2">
      <c r="A452" s="106"/>
      <c r="B452" s="106"/>
      <c r="E452" s="19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09"/>
      <c r="AL452" s="109"/>
      <c r="AM452" s="109"/>
      <c r="AN452" s="109"/>
      <c r="AO452" s="109"/>
      <c r="AP452" s="109"/>
      <c r="AQ452" s="109"/>
      <c r="AR452" s="109"/>
      <c r="AS452" s="109"/>
      <c r="AT452" s="109"/>
      <c r="AU452" s="109"/>
      <c r="AV452" s="109"/>
      <c r="AW452" s="109"/>
      <c r="AX452" s="109"/>
      <c r="AY452" s="109"/>
      <c r="AZ452" s="109"/>
      <c r="BA452" s="109"/>
      <c r="BB452" s="109"/>
      <c r="BC452" s="109"/>
      <c r="BD452" s="109"/>
      <c r="BE452" s="109"/>
      <c r="BF452" s="109"/>
      <c r="BG452" s="109"/>
      <c r="BH452" s="109"/>
      <c r="BI452" s="109"/>
      <c r="BJ452" s="109"/>
      <c r="BK452" s="109"/>
      <c r="BL452" s="109"/>
      <c r="BM452" s="109"/>
      <c r="BN452" s="109"/>
      <c r="BO452" s="109"/>
      <c r="BP452" s="109"/>
      <c r="BQ452" s="109"/>
      <c r="BR452" s="109"/>
      <c r="BS452" s="109"/>
      <c r="BT452" s="109"/>
      <c r="BU452" s="109"/>
      <c r="BV452" s="109"/>
      <c r="BW452" s="109"/>
      <c r="BX452" s="109"/>
      <c r="BY452" s="109"/>
      <c r="BZ452" s="109"/>
      <c r="CA452" s="109"/>
      <c r="CB452" s="109"/>
      <c r="CC452" s="109"/>
      <c r="CD452" s="109"/>
      <c r="CE452" s="109"/>
      <c r="CF452" s="109"/>
      <c r="CG452" s="109"/>
      <c r="CH452" s="109"/>
      <c r="CI452" s="109"/>
      <c r="CJ452" s="109"/>
      <c r="CK452" s="109"/>
      <c r="CL452" s="109"/>
      <c r="CM452" s="109"/>
      <c r="CN452" s="109"/>
      <c r="CO452" s="109"/>
      <c r="CP452" s="109"/>
      <c r="CQ452" s="109"/>
      <c r="CR452" s="109"/>
      <c r="CS452" s="109"/>
      <c r="CT452" s="109"/>
      <c r="CU452" s="109"/>
      <c r="CV452" s="109"/>
      <c r="CW452" s="109"/>
      <c r="CX452" s="109"/>
      <c r="CY452" s="109"/>
      <c r="CZ452" s="109"/>
      <c r="DA452" s="109"/>
      <c r="DB452" s="109"/>
      <c r="DC452" s="109"/>
      <c r="DD452" s="109"/>
      <c r="DE452" s="109"/>
      <c r="DF452" s="109"/>
      <c r="DG452" s="109"/>
      <c r="DH452" s="109"/>
      <c r="DI452" s="109"/>
      <c r="DJ452" s="109"/>
      <c r="DK452" s="109"/>
      <c r="DL452" s="109"/>
      <c r="DM452" s="109"/>
      <c r="DN452" s="109"/>
      <c r="DO452" s="109"/>
      <c r="DP452" s="109"/>
      <c r="DQ452" s="109"/>
      <c r="DR452" s="109"/>
      <c r="DS452" s="109"/>
      <c r="DT452" s="109"/>
      <c r="DU452" s="109"/>
      <c r="DV452" s="109"/>
      <c r="DW452" s="109"/>
      <c r="DX452" s="109"/>
      <c r="DY452" s="109"/>
      <c r="DZ452" s="109"/>
      <c r="EA452" s="109"/>
      <c r="EB452" s="109"/>
      <c r="EC452" s="109"/>
      <c r="ED452" s="109"/>
      <c r="EE452" s="109"/>
      <c r="EF452" s="109"/>
      <c r="EG452" s="109"/>
      <c r="EH452" s="109"/>
      <c r="EI452" s="109"/>
      <c r="EJ452" s="109"/>
      <c r="EK452" s="109"/>
      <c r="EL452" s="109"/>
      <c r="EM452" s="109"/>
      <c r="EN452" s="109"/>
      <c r="EO452" s="109"/>
      <c r="EP452" s="109"/>
      <c r="EQ452" s="109"/>
      <c r="ER452" s="109"/>
      <c r="ES452" s="109"/>
      <c r="ET452" s="109"/>
      <c r="EU452" s="109"/>
      <c r="EV452" s="109"/>
      <c r="EW452" s="109"/>
      <c r="EX452" s="109"/>
      <c r="EY452" s="109"/>
      <c r="EZ452" s="109"/>
      <c r="FA452" s="109"/>
      <c r="FB452" s="109"/>
      <c r="FC452" s="109"/>
      <c r="FD452" s="109"/>
      <c r="FE452" s="109"/>
      <c r="FF452" s="109"/>
      <c r="FG452" s="109"/>
      <c r="FH452" s="109"/>
      <c r="FI452" s="109"/>
      <c r="FJ452" s="109"/>
      <c r="FK452" s="109"/>
      <c r="FL452" s="109"/>
      <c r="FM452" s="109"/>
      <c r="FN452" s="109"/>
      <c r="FO452" s="109"/>
      <c r="FP452" s="109"/>
      <c r="FQ452" s="109"/>
      <c r="FR452" s="109"/>
      <c r="FS452" s="109"/>
      <c r="FT452" s="109"/>
      <c r="FU452" s="109"/>
      <c r="FV452" s="109"/>
      <c r="FW452" s="109"/>
      <c r="FX452" s="109"/>
      <c r="FY452" s="109"/>
      <c r="FZ452" s="109"/>
      <c r="GA452" s="109"/>
      <c r="GB452" s="109"/>
      <c r="GC452" s="109"/>
      <c r="GD452" s="109"/>
      <c r="GE452" s="109"/>
      <c r="GF452" s="109"/>
      <c r="GG452" s="109"/>
      <c r="GH452" s="109"/>
      <c r="GI452" s="109"/>
      <c r="GJ452" s="109"/>
      <c r="GK452" s="109"/>
      <c r="GL452" s="109"/>
      <c r="GM452" s="109"/>
      <c r="GN452" s="109"/>
      <c r="GO452" s="109"/>
      <c r="GP452" s="109"/>
      <c r="GQ452" s="109"/>
      <c r="GR452" s="109"/>
      <c r="GS452" s="109"/>
      <c r="GT452" s="109"/>
      <c r="GU452" s="109"/>
      <c r="GV452" s="109"/>
      <c r="GW452" s="109"/>
      <c r="GX452" s="109"/>
      <c r="GY452" s="109"/>
      <c r="GZ452" s="109"/>
      <c r="HA452" s="109"/>
      <c r="HB452" s="109"/>
      <c r="HC452" s="109"/>
      <c r="HD452" s="109"/>
      <c r="HE452" s="109"/>
      <c r="HF452" s="109"/>
      <c r="HG452" s="109"/>
      <c r="HH452" s="109"/>
      <c r="HI452" s="109"/>
      <c r="HJ452" s="109"/>
      <c r="HK452" s="109"/>
      <c r="HL452" s="109"/>
      <c r="HM452" s="109"/>
      <c r="HN452" s="109"/>
      <c r="HO452" s="109"/>
      <c r="HP452" s="109"/>
      <c r="HQ452" s="109"/>
      <c r="HR452" s="109"/>
      <c r="HS452" s="109"/>
      <c r="HT452" s="109"/>
      <c r="HU452" s="109"/>
      <c r="HV452" s="109"/>
      <c r="HW452" s="109"/>
      <c r="HX452" s="109"/>
      <c r="HY452" s="109"/>
      <c r="HZ452" s="109"/>
      <c r="IA452" s="109"/>
      <c r="IB452" s="109"/>
      <c r="IC452" s="109"/>
      <c r="ID452" s="109"/>
      <c r="IE452" s="109"/>
      <c r="IF452" s="109"/>
      <c r="IG452" s="109"/>
      <c r="IH452" s="109"/>
      <c r="II452" s="109"/>
      <c r="IJ452" s="109"/>
      <c r="IK452" s="109"/>
      <c r="IL452" s="109"/>
      <c r="IM452" s="109"/>
      <c r="IN452" s="109"/>
      <c r="IO452" s="109"/>
      <c r="IP452" s="109"/>
      <c r="IQ452" s="109"/>
      <c r="IR452" s="109"/>
      <c r="IS452" s="109"/>
      <c r="IT452" s="109"/>
      <c r="IU452" s="109"/>
      <c r="IV452" s="109"/>
    </row>
    <row r="453" spans="1:256" s="107" customFormat="1" x14ac:dyDescent="0.2">
      <c r="A453" s="106"/>
      <c r="B453" s="106"/>
      <c r="E453" s="19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09"/>
      <c r="AL453" s="109"/>
      <c r="AM453" s="109"/>
      <c r="AN453" s="109"/>
      <c r="AO453" s="109"/>
      <c r="AP453" s="109"/>
      <c r="AQ453" s="109"/>
      <c r="AR453" s="109"/>
      <c r="AS453" s="109"/>
      <c r="AT453" s="109"/>
      <c r="AU453" s="109"/>
      <c r="AV453" s="109"/>
      <c r="AW453" s="109"/>
      <c r="AX453" s="109"/>
      <c r="AY453" s="109"/>
      <c r="AZ453" s="109"/>
      <c r="BA453" s="109"/>
      <c r="BB453" s="109"/>
      <c r="BC453" s="109"/>
      <c r="BD453" s="109"/>
      <c r="BE453" s="109"/>
      <c r="BF453" s="109"/>
      <c r="BG453" s="109"/>
      <c r="BH453" s="109"/>
      <c r="BI453" s="109"/>
      <c r="BJ453" s="109"/>
      <c r="BK453" s="109"/>
      <c r="BL453" s="109"/>
      <c r="BM453" s="109"/>
      <c r="BN453" s="109"/>
      <c r="BO453" s="109"/>
      <c r="BP453" s="109"/>
      <c r="BQ453" s="109"/>
      <c r="BR453" s="109"/>
      <c r="BS453" s="109"/>
      <c r="BT453" s="109"/>
      <c r="BU453" s="109"/>
      <c r="BV453" s="109"/>
      <c r="BW453" s="109"/>
      <c r="BX453" s="109"/>
      <c r="BY453" s="109"/>
      <c r="BZ453" s="109"/>
      <c r="CA453" s="109"/>
      <c r="CB453" s="109"/>
      <c r="CC453" s="109"/>
      <c r="CD453" s="109"/>
      <c r="CE453" s="109"/>
      <c r="CF453" s="109"/>
      <c r="CG453" s="109"/>
      <c r="CH453" s="109"/>
      <c r="CI453" s="109"/>
      <c r="CJ453" s="109"/>
      <c r="CK453" s="109"/>
      <c r="CL453" s="109"/>
      <c r="CM453" s="109"/>
      <c r="CN453" s="109"/>
      <c r="CO453" s="109"/>
      <c r="CP453" s="109"/>
      <c r="CQ453" s="109"/>
      <c r="CR453" s="109"/>
      <c r="CS453" s="109"/>
      <c r="CT453" s="109"/>
      <c r="CU453" s="109"/>
      <c r="CV453" s="109"/>
      <c r="CW453" s="109"/>
      <c r="CX453" s="109"/>
      <c r="CY453" s="109"/>
      <c r="CZ453" s="109"/>
      <c r="DA453" s="109"/>
      <c r="DB453" s="109"/>
      <c r="DC453" s="109"/>
      <c r="DD453" s="109"/>
      <c r="DE453" s="109"/>
      <c r="DF453" s="109"/>
      <c r="DG453" s="109"/>
      <c r="DH453" s="109"/>
      <c r="DI453" s="109"/>
      <c r="DJ453" s="109"/>
      <c r="DK453" s="109"/>
      <c r="DL453" s="109"/>
      <c r="DM453" s="109"/>
      <c r="DN453" s="109"/>
      <c r="DO453" s="109"/>
      <c r="DP453" s="109"/>
      <c r="DQ453" s="109"/>
      <c r="DR453" s="109"/>
      <c r="DS453" s="109"/>
      <c r="DT453" s="109"/>
      <c r="DU453" s="109"/>
      <c r="DV453" s="109"/>
      <c r="DW453" s="109"/>
      <c r="DX453" s="109"/>
      <c r="DY453" s="109"/>
      <c r="DZ453" s="109"/>
      <c r="EA453" s="109"/>
      <c r="EB453" s="109"/>
      <c r="EC453" s="109"/>
      <c r="ED453" s="109"/>
      <c r="EE453" s="109"/>
      <c r="EF453" s="109"/>
      <c r="EG453" s="109"/>
      <c r="EH453" s="109"/>
      <c r="EI453" s="109"/>
      <c r="EJ453" s="109"/>
      <c r="EK453" s="109"/>
      <c r="EL453" s="109"/>
      <c r="EM453" s="109"/>
      <c r="EN453" s="109"/>
      <c r="EO453" s="109"/>
      <c r="EP453" s="109"/>
      <c r="EQ453" s="109"/>
      <c r="ER453" s="109"/>
      <c r="ES453" s="109"/>
      <c r="ET453" s="109"/>
      <c r="EU453" s="109"/>
      <c r="EV453" s="109"/>
      <c r="EW453" s="109"/>
      <c r="EX453" s="109"/>
      <c r="EY453" s="109"/>
      <c r="EZ453" s="109"/>
      <c r="FA453" s="109"/>
      <c r="FB453" s="109"/>
      <c r="FC453" s="109"/>
      <c r="FD453" s="109"/>
      <c r="FE453" s="109"/>
      <c r="FF453" s="109"/>
      <c r="FG453" s="109"/>
      <c r="FH453" s="109"/>
      <c r="FI453" s="109"/>
      <c r="FJ453" s="109"/>
      <c r="FK453" s="109"/>
      <c r="FL453" s="109"/>
      <c r="FM453" s="109"/>
      <c r="FN453" s="109"/>
      <c r="FO453" s="109"/>
      <c r="FP453" s="109"/>
      <c r="FQ453" s="109"/>
      <c r="FR453" s="109"/>
      <c r="FS453" s="109"/>
      <c r="FT453" s="109"/>
      <c r="FU453" s="109"/>
      <c r="FV453" s="109"/>
      <c r="FW453" s="109"/>
      <c r="FX453" s="109"/>
      <c r="FY453" s="109"/>
      <c r="FZ453" s="109"/>
      <c r="GA453" s="109"/>
      <c r="GB453" s="109"/>
      <c r="GC453" s="109"/>
      <c r="GD453" s="109"/>
      <c r="GE453" s="109"/>
      <c r="GF453" s="109"/>
      <c r="GG453" s="109"/>
      <c r="GH453" s="109"/>
      <c r="GI453" s="109"/>
      <c r="GJ453" s="109"/>
      <c r="GK453" s="109"/>
      <c r="GL453" s="109"/>
      <c r="GM453" s="109"/>
      <c r="GN453" s="109"/>
      <c r="GO453" s="109"/>
      <c r="GP453" s="109"/>
      <c r="GQ453" s="109"/>
      <c r="GR453" s="109"/>
      <c r="GS453" s="109"/>
      <c r="GT453" s="109"/>
      <c r="GU453" s="109"/>
      <c r="GV453" s="109"/>
      <c r="GW453" s="109"/>
      <c r="GX453" s="109"/>
      <c r="GY453" s="109"/>
      <c r="GZ453" s="109"/>
      <c r="HA453" s="109"/>
      <c r="HB453" s="109"/>
      <c r="HC453" s="109"/>
      <c r="HD453" s="109"/>
      <c r="HE453" s="109"/>
      <c r="HF453" s="109"/>
      <c r="HG453" s="109"/>
      <c r="HH453" s="109"/>
      <c r="HI453" s="109"/>
      <c r="HJ453" s="109"/>
      <c r="HK453" s="109"/>
      <c r="HL453" s="109"/>
      <c r="HM453" s="109"/>
      <c r="HN453" s="109"/>
      <c r="HO453" s="109"/>
      <c r="HP453" s="109"/>
      <c r="HQ453" s="109"/>
      <c r="HR453" s="109"/>
      <c r="HS453" s="109"/>
      <c r="HT453" s="109"/>
      <c r="HU453" s="109"/>
      <c r="HV453" s="109"/>
      <c r="HW453" s="109"/>
      <c r="HX453" s="109"/>
      <c r="HY453" s="109"/>
      <c r="HZ453" s="109"/>
      <c r="IA453" s="109"/>
      <c r="IB453" s="109"/>
      <c r="IC453" s="109"/>
      <c r="ID453" s="109"/>
      <c r="IE453" s="109"/>
      <c r="IF453" s="109"/>
      <c r="IG453" s="109"/>
      <c r="IH453" s="109"/>
      <c r="II453" s="109"/>
      <c r="IJ453" s="109"/>
      <c r="IK453" s="109"/>
      <c r="IL453" s="109"/>
      <c r="IM453" s="109"/>
      <c r="IN453" s="109"/>
      <c r="IO453" s="109"/>
      <c r="IP453" s="109"/>
      <c r="IQ453" s="109"/>
      <c r="IR453" s="109"/>
      <c r="IS453" s="109"/>
      <c r="IT453" s="109"/>
      <c r="IU453" s="109"/>
      <c r="IV453" s="109"/>
    </row>
    <row r="454" spans="1:256" s="107" customFormat="1" x14ac:dyDescent="0.2">
      <c r="A454" s="106"/>
      <c r="B454" s="106"/>
      <c r="E454" s="19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09"/>
      <c r="AL454" s="109"/>
      <c r="AM454" s="109"/>
      <c r="AN454" s="109"/>
      <c r="AO454" s="109"/>
      <c r="AP454" s="109"/>
      <c r="AQ454" s="109"/>
      <c r="AR454" s="109"/>
      <c r="AS454" s="109"/>
      <c r="AT454" s="109"/>
      <c r="AU454" s="109"/>
      <c r="AV454" s="109"/>
      <c r="AW454" s="109"/>
      <c r="AX454" s="109"/>
      <c r="AY454" s="109"/>
      <c r="AZ454" s="109"/>
      <c r="BA454" s="109"/>
      <c r="BB454" s="109"/>
      <c r="BC454" s="109"/>
      <c r="BD454" s="109"/>
      <c r="BE454" s="109"/>
      <c r="BF454" s="109"/>
      <c r="BG454" s="109"/>
      <c r="BH454" s="109"/>
      <c r="BI454" s="109"/>
      <c r="BJ454" s="109"/>
      <c r="BK454" s="109"/>
      <c r="BL454" s="109"/>
      <c r="BM454" s="109"/>
      <c r="BN454" s="109"/>
      <c r="BO454" s="109"/>
      <c r="BP454" s="109"/>
      <c r="BQ454" s="109"/>
      <c r="BR454" s="109"/>
      <c r="BS454" s="109"/>
      <c r="BT454" s="109"/>
      <c r="BU454" s="109"/>
      <c r="BV454" s="109"/>
      <c r="BW454" s="109"/>
      <c r="BX454" s="109"/>
      <c r="BY454" s="109"/>
      <c r="BZ454" s="109"/>
      <c r="CA454" s="109"/>
      <c r="CB454" s="109"/>
      <c r="CC454" s="109"/>
      <c r="CD454" s="109"/>
      <c r="CE454" s="109"/>
      <c r="CF454" s="109"/>
      <c r="CG454" s="109"/>
      <c r="CH454" s="109"/>
      <c r="CI454" s="109"/>
      <c r="CJ454" s="109"/>
      <c r="CK454" s="109"/>
      <c r="CL454" s="109"/>
      <c r="CM454" s="109"/>
      <c r="CN454" s="109"/>
      <c r="CO454" s="109"/>
      <c r="CP454" s="109"/>
      <c r="CQ454" s="109"/>
      <c r="CR454" s="109"/>
      <c r="CS454" s="109"/>
      <c r="CT454" s="109"/>
      <c r="CU454" s="109"/>
      <c r="CV454" s="109"/>
      <c r="CW454" s="109"/>
      <c r="CX454" s="109"/>
      <c r="CY454" s="109"/>
      <c r="CZ454" s="109"/>
      <c r="DA454" s="109"/>
      <c r="DB454" s="109"/>
      <c r="DC454" s="109"/>
      <c r="DD454" s="109"/>
      <c r="DE454" s="109"/>
      <c r="DF454" s="109"/>
      <c r="DG454" s="109"/>
      <c r="DH454" s="109"/>
      <c r="DI454" s="109"/>
      <c r="DJ454" s="109"/>
      <c r="DK454" s="109"/>
      <c r="DL454" s="109"/>
      <c r="DM454" s="109"/>
      <c r="DN454" s="109"/>
      <c r="DO454" s="109"/>
      <c r="DP454" s="109"/>
      <c r="DQ454" s="109"/>
      <c r="DR454" s="109"/>
      <c r="DS454" s="109"/>
      <c r="DT454" s="109"/>
      <c r="DU454" s="109"/>
      <c r="DV454" s="109"/>
      <c r="DW454" s="109"/>
      <c r="DX454" s="109"/>
      <c r="DY454" s="109"/>
      <c r="DZ454" s="109"/>
      <c r="EA454" s="109"/>
      <c r="EB454" s="109"/>
      <c r="EC454" s="109"/>
      <c r="ED454" s="109"/>
      <c r="EE454" s="109"/>
      <c r="EF454" s="109"/>
      <c r="EG454" s="109"/>
      <c r="EH454" s="109"/>
      <c r="EI454" s="109"/>
      <c r="EJ454" s="109"/>
      <c r="EK454" s="109"/>
      <c r="EL454" s="109"/>
      <c r="EM454" s="109"/>
      <c r="EN454" s="109"/>
      <c r="EO454" s="109"/>
      <c r="EP454" s="109"/>
      <c r="EQ454" s="109"/>
      <c r="ER454" s="109"/>
      <c r="ES454" s="109"/>
      <c r="ET454" s="109"/>
      <c r="EU454" s="109"/>
      <c r="EV454" s="109"/>
      <c r="EW454" s="109"/>
      <c r="EX454" s="109"/>
      <c r="EY454" s="109"/>
      <c r="EZ454" s="109"/>
      <c r="FA454" s="109"/>
      <c r="FB454" s="109"/>
      <c r="FC454" s="109"/>
      <c r="FD454" s="109"/>
      <c r="FE454" s="109"/>
      <c r="FF454" s="109"/>
      <c r="FG454" s="109"/>
      <c r="FH454" s="109"/>
      <c r="FI454" s="109"/>
      <c r="FJ454" s="109"/>
      <c r="FK454" s="109"/>
      <c r="FL454" s="109"/>
      <c r="FM454" s="109"/>
      <c r="FN454" s="109"/>
      <c r="FO454" s="109"/>
      <c r="FP454" s="109"/>
      <c r="FQ454" s="109"/>
      <c r="FR454" s="109"/>
      <c r="FS454" s="109"/>
      <c r="FT454" s="109"/>
      <c r="FU454" s="109"/>
      <c r="FV454" s="109"/>
      <c r="FW454" s="109"/>
      <c r="FX454" s="109"/>
      <c r="FY454" s="109"/>
      <c r="FZ454" s="109"/>
      <c r="GA454" s="109"/>
      <c r="GB454" s="109"/>
      <c r="GC454" s="109"/>
      <c r="GD454" s="109"/>
      <c r="GE454" s="109"/>
      <c r="GF454" s="109"/>
      <c r="GG454" s="109"/>
      <c r="GH454" s="109"/>
      <c r="GI454" s="109"/>
      <c r="GJ454" s="109"/>
      <c r="GK454" s="109"/>
      <c r="GL454" s="109"/>
      <c r="GM454" s="109"/>
      <c r="GN454" s="109"/>
      <c r="GO454" s="109"/>
      <c r="GP454" s="109"/>
      <c r="GQ454" s="109"/>
      <c r="GR454" s="109"/>
      <c r="GS454" s="109"/>
      <c r="GT454" s="109"/>
      <c r="GU454" s="109"/>
      <c r="GV454" s="109"/>
      <c r="GW454" s="109"/>
      <c r="GX454" s="109"/>
      <c r="GY454" s="109"/>
      <c r="GZ454" s="109"/>
      <c r="HA454" s="109"/>
      <c r="HB454" s="109"/>
      <c r="HC454" s="109"/>
      <c r="HD454" s="109"/>
      <c r="HE454" s="109"/>
      <c r="HF454" s="109"/>
      <c r="HG454" s="109"/>
      <c r="HH454" s="109"/>
      <c r="HI454" s="109"/>
      <c r="HJ454" s="109"/>
      <c r="HK454" s="109"/>
      <c r="HL454" s="109"/>
      <c r="HM454" s="109"/>
      <c r="HN454" s="109"/>
      <c r="HO454" s="109"/>
      <c r="HP454" s="109"/>
      <c r="HQ454" s="109"/>
      <c r="HR454" s="109"/>
      <c r="HS454" s="109"/>
      <c r="HT454" s="109"/>
      <c r="HU454" s="109"/>
      <c r="HV454" s="109"/>
      <c r="HW454" s="109"/>
      <c r="HX454" s="109"/>
      <c r="HY454" s="109"/>
      <c r="HZ454" s="109"/>
      <c r="IA454" s="109"/>
      <c r="IB454" s="109"/>
      <c r="IC454" s="109"/>
      <c r="ID454" s="109"/>
      <c r="IE454" s="109"/>
      <c r="IF454" s="109"/>
      <c r="IG454" s="109"/>
      <c r="IH454" s="109"/>
      <c r="II454" s="109"/>
      <c r="IJ454" s="109"/>
      <c r="IK454" s="109"/>
      <c r="IL454" s="109"/>
      <c r="IM454" s="109"/>
      <c r="IN454" s="109"/>
      <c r="IO454" s="109"/>
      <c r="IP454" s="109"/>
      <c r="IQ454" s="109"/>
      <c r="IR454" s="109"/>
      <c r="IS454" s="109"/>
      <c r="IT454" s="109"/>
      <c r="IU454" s="109"/>
      <c r="IV454" s="109"/>
    </row>
    <row r="455" spans="1:256" s="107" customFormat="1" x14ac:dyDescent="0.2">
      <c r="A455" s="106"/>
      <c r="B455" s="106"/>
      <c r="E455" s="19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09"/>
      <c r="AL455" s="109"/>
      <c r="AM455" s="109"/>
      <c r="AN455" s="109"/>
      <c r="AO455" s="109"/>
      <c r="AP455" s="109"/>
      <c r="AQ455" s="109"/>
      <c r="AR455" s="109"/>
      <c r="AS455" s="109"/>
      <c r="AT455" s="109"/>
      <c r="AU455" s="109"/>
      <c r="AV455" s="109"/>
      <c r="AW455" s="109"/>
      <c r="AX455" s="109"/>
      <c r="AY455" s="109"/>
      <c r="AZ455" s="109"/>
      <c r="BA455" s="109"/>
      <c r="BB455" s="109"/>
      <c r="BC455" s="109"/>
      <c r="BD455" s="109"/>
      <c r="BE455" s="109"/>
      <c r="BF455" s="109"/>
      <c r="BG455" s="109"/>
      <c r="BH455" s="109"/>
      <c r="BI455" s="109"/>
      <c r="BJ455" s="109"/>
      <c r="BK455" s="109"/>
      <c r="BL455" s="109"/>
      <c r="BM455" s="109"/>
      <c r="BN455" s="109"/>
      <c r="BO455" s="109"/>
      <c r="BP455" s="109"/>
      <c r="BQ455" s="109"/>
      <c r="BR455" s="109"/>
      <c r="BS455" s="109"/>
      <c r="BT455" s="109"/>
      <c r="BU455" s="109"/>
      <c r="BV455" s="109"/>
      <c r="BW455" s="109"/>
      <c r="BX455" s="109"/>
      <c r="BY455" s="109"/>
      <c r="BZ455" s="109"/>
      <c r="CA455" s="109"/>
      <c r="CB455" s="109"/>
      <c r="CC455" s="109"/>
      <c r="CD455" s="109"/>
      <c r="CE455" s="109"/>
      <c r="CF455" s="109"/>
      <c r="CG455" s="109"/>
      <c r="CH455" s="109"/>
      <c r="CI455" s="109"/>
      <c r="CJ455" s="109"/>
      <c r="CK455" s="109"/>
      <c r="CL455" s="109"/>
      <c r="CM455" s="109"/>
      <c r="CN455" s="109"/>
      <c r="CO455" s="109"/>
      <c r="CP455" s="109"/>
      <c r="CQ455" s="109"/>
      <c r="CR455" s="109"/>
      <c r="CS455" s="109"/>
      <c r="CT455" s="109"/>
      <c r="CU455" s="109"/>
      <c r="CV455" s="109"/>
      <c r="CW455" s="109"/>
      <c r="CX455" s="109"/>
      <c r="CY455" s="109"/>
      <c r="CZ455" s="109"/>
      <c r="DA455" s="109"/>
      <c r="DB455" s="109"/>
      <c r="DC455" s="109"/>
      <c r="DD455" s="109"/>
      <c r="DE455" s="109"/>
      <c r="DF455" s="109"/>
      <c r="DG455" s="109"/>
      <c r="DH455" s="109"/>
      <c r="DI455" s="109"/>
      <c r="DJ455" s="109"/>
      <c r="DK455" s="109"/>
      <c r="DL455" s="109"/>
      <c r="DM455" s="109"/>
      <c r="DN455" s="109"/>
      <c r="DO455" s="109"/>
      <c r="DP455" s="109"/>
      <c r="DQ455" s="109"/>
      <c r="DR455" s="109"/>
      <c r="DS455" s="109"/>
      <c r="DT455" s="109"/>
      <c r="DU455" s="109"/>
      <c r="DV455" s="109"/>
      <c r="DW455" s="109"/>
      <c r="DX455" s="109"/>
      <c r="DY455" s="109"/>
      <c r="DZ455" s="109"/>
      <c r="EA455" s="109"/>
      <c r="EB455" s="109"/>
      <c r="EC455" s="109"/>
      <c r="ED455" s="109"/>
      <c r="EE455" s="109"/>
      <c r="EF455" s="109"/>
      <c r="EG455" s="109"/>
      <c r="EH455" s="109"/>
      <c r="EI455" s="109"/>
      <c r="EJ455" s="109"/>
      <c r="EK455" s="109"/>
      <c r="EL455" s="109"/>
      <c r="EM455" s="109"/>
      <c r="EN455" s="109"/>
      <c r="EO455" s="109"/>
      <c r="EP455" s="109"/>
      <c r="EQ455" s="109"/>
      <c r="ER455" s="109"/>
      <c r="ES455" s="109"/>
      <c r="ET455" s="109"/>
      <c r="EU455" s="109"/>
      <c r="EV455" s="109"/>
      <c r="EW455" s="109"/>
      <c r="EX455" s="109"/>
      <c r="EY455" s="109"/>
      <c r="EZ455" s="109"/>
      <c r="FA455" s="109"/>
      <c r="FB455" s="109"/>
      <c r="FC455" s="109"/>
      <c r="FD455" s="109"/>
      <c r="FE455" s="109"/>
      <c r="FF455" s="109"/>
      <c r="FG455" s="109"/>
      <c r="FH455" s="109"/>
      <c r="FI455" s="109"/>
      <c r="FJ455" s="109"/>
      <c r="FK455" s="109"/>
      <c r="FL455" s="109"/>
      <c r="FM455" s="109"/>
      <c r="FN455" s="109"/>
      <c r="FO455" s="109"/>
      <c r="FP455" s="109"/>
      <c r="FQ455" s="109"/>
      <c r="FR455" s="109"/>
      <c r="FS455" s="109"/>
      <c r="FT455" s="109"/>
      <c r="FU455" s="109"/>
      <c r="FV455" s="109"/>
      <c r="FW455" s="109"/>
      <c r="FX455" s="109"/>
      <c r="FY455" s="109"/>
      <c r="FZ455" s="109"/>
      <c r="GA455" s="109"/>
      <c r="GB455" s="109"/>
      <c r="GC455" s="109"/>
      <c r="GD455" s="109"/>
      <c r="GE455" s="109"/>
      <c r="GF455" s="109"/>
      <c r="GG455" s="109"/>
      <c r="GH455" s="109"/>
      <c r="GI455" s="109"/>
      <c r="GJ455" s="109"/>
      <c r="GK455" s="109"/>
      <c r="GL455" s="109"/>
      <c r="GM455" s="109"/>
      <c r="GN455" s="109"/>
      <c r="GO455" s="109"/>
      <c r="GP455" s="109"/>
      <c r="GQ455" s="109"/>
      <c r="GR455" s="109"/>
      <c r="GS455" s="109"/>
      <c r="GT455" s="109"/>
      <c r="GU455" s="109"/>
      <c r="GV455" s="109"/>
      <c r="GW455" s="109"/>
      <c r="GX455" s="109"/>
      <c r="GY455" s="109"/>
      <c r="GZ455" s="109"/>
      <c r="HA455" s="109"/>
      <c r="HB455" s="109"/>
      <c r="HC455" s="109"/>
      <c r="HD455" s="109"/>
      <c r="HE455" s="109"/>
      <c r="HF455" s="109"/>
      <c r="HG455" s="109"/>
      <c r="HH455" s="109"/>
      <c r="HI455" s="109"/>
      <c r="HJ455" s="109"/>
      <c r="HK455" s="109"/>
      <c r="HL455" s="109"/>
      <c r="HM455" s="109"/>
      <c r="HN455" s="109"/>
      <c r="HO455" s="109"/>
      <c r="HP455" s="109"/>
      <c r="HQ455" s="109"/>
      <c r="HR455" s="109"/>
      <c r="HS455" s="109"/>
      <c r="HT455" s="109"/>
      <c r="HU455" s="109"/>
      <c r="HV455" s="109"/>
      <c r="HW455" s="109"/>
      <c r="HX455" s="109"/>
      <c r="HY455" s="109"/>
      <c r="HZ455" s="109"/>
      <c r="IA455" s="109"/>
      <c r="IB455" s="109"/>
      <c r="IC455" s="109"/>
      <c r="ID455" s="109"/>
      <c r="IE455" s="109"/>
      <c r="IF455" s="109"/>
      <c r="IG455" s="109"/>
      <c r="IH455" s="109"/>
      <c r="II455" s="109"/>
      <c r="IJ455" s="109"/>
      <c r="IK455" s="109"/>
      <c r="IL455" s="109"/>
      <c r="IM455" s="109"/>
      <c r="IN455" s="109"/>
      <c r="IO455" s="109"/>
      <c r="IP455" s="109"/>
      <c r="IQ455" s="109"/>
      <c r="IR455" s="109"/>
      <c r="IS455" s="109"/>
      <c r="IT455" s="109"/>
      <c r="IU455" s="109"/>
      <c r="IV455" s="109"/>
    </row>
    <row r="456" spans="1:256" s="107" customFormat="1" x14ac:dyDescent="0.2">
      <c r="A456" s="106"/>
      <c r="B456" s="106"/>
      <c r="E456" s="19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09"/>
      <c r="AL456" s="109"/>
      <c r="AM456" s="109"/>
      <c r="AN456" s="109"/>
      <c r="AO456" s="109"/>
      <c r="AP456" s="109"/>
      <c r="AQ456" s="109"/>
      <c r="AR456" s="109"/>
      <c r="AS456" s="109"/>
      <c r="AT456" s="109"/>
      <c r="AU456" s="109"/>
      <c r="AV456" s="109"/>
      <c r="AW456" s="109"/>
      <c r="AX456" s="109"/>
      <c r="AY456" s="109"/>
      <c r="AZ456" s="109"/>
      <c r="BA456" s="109"/>
      <c r="BB456" s="109"/>
      <c r="BC456" s="109"/>
      <c r="BD456" s="109"/>
      <c r="BE456" s="109"/>
      <c r="BF456" s="109"/>
      <c r="BG456" s="109"/>
      <c r="BH456" s="109"/>
      <c r="BI456" s="109"/>
      <c r="BJ456" s="109"/>
      <c r="BK456" s="109"/>
      <c r="BL456" s="109"/>
      <c r="BM456" s="109"/>
      <c r="BN456" s="109"/>
      <c r="BO456" s="109"/>
      <c r="BP456" s="109"/>
      <c r="BQ456" s="109"/>
      <c r="BR456" s="109"/>
      <c r="BS456" s="109"/>
      <c r="BT456" s="109"/>
      <c r="BU456" s="109"/>
      <c r="BV456" s="109"/>
      <c r="BW456" s="109"/>
      <c r="BX456" s="109"/>
      <c r="BY456" s="109"/>
      <c r="BZ456" s="109"/>
      <c r="CA456" s="109"/>
      <c r="CB456" s="109"/>
      <c r="CC456" s="109"/>
      <c r="CD456" s="109"/>
      <c r="CE456" s="109"/>
      <c r="CF456" s="109"/>
      <c r="CG456" s="109"/>
      <c r="CH456" s="109"/>
      <c r="CI456" s="109"/>
      <c r="CJ456" s="109"/>
      <c r="CK456" s="109"/>
      <c r="CL456" s="109"/>
      <c r="CM456" s="109"/>
      <c r="CN456" s="109"/>
      <c r="CO456" s="109"/>
      <c r="CP456" s="109"/>
      <c r="CQ456" s="109"/>
      <c r="CR456" s="109"/>
      <c r="CS456" s="109"/>
      <c r="CT456" s="109"/>
      <c r="CU456" s="109"/>
      <c r="CV456" s="109"/>
      <c r="CW456" s="109"/>
      <c r="CX456" s="109"/>
      <c r="CY456" s="109"/>
      <c r="CZ456" s="109"/>
      <c r="DA456" s="109"/>
      <c r="DB456" s="109"/>
      <c r="DC456" s="109"/>
      <c r="DD456" s="109"/>
      <c r="DE456" s="109"/>
      <c r="DF456" s="109"/>
      <c r="DG456" s="109"/>
      <c r="DH456" s="109"/>
      <c r="DI456" s="109"/>
      <c r="DJ456" s="109"/>
      <c r="DK456" s="109"/>
      <c r="DL456" s="109"/>
      <c r="DM456" s="109"/>
      <c r="DN456" s="109"/>
      <c r="DO456" s="109"/>
      <c r="DP456" s="109"/>
      <c r="DQ456" s="109"/>
      <c r="DR456" s="109"/>
      <c r="DS456" s="109"/>
      <c r="DT456" s="109"/>
      <c r="DU456" s="109"/>
      <c r="DV456" s="109"/>
      <c r="DW456" s="109"/>
      <c r="DX456" s="109"/>
      <c r="DY456" s="109"/>
      <c r="DZ456" s="109"/>
      <c r="EA456" s="109"/>
      <c r="EB456" s="109"/>
      <c r="EC456" s="109"/>
      <c r="ED456" s="109"/>
      <c r="EE456" s="109"/>
      <c r="EF456" s="109"/>
      <c r="EG456" s="109"/>
      <c r="EH456" s="109"/>
      <c r="EI456" s="109"/>
      <c r="EJ456" s="109"/>
      <c r="EK456" s="109"/>
      <c r="EL456" s="109"/>
      <c r="EM456" s="109"/>
      <c r="EN456" s="109"/>
      <c r="EO456" s="109"/>
      <c r="EP456" s="109"/>
      <c r="EQ456" s="109"/>
      <c r="ER456" s="109"/>
      <c r="ES456" s="109"/>
      <c r="ET456" s="109"/>
      <c r="EU456" s="109"/>
      <c r="EV456" s="109"/>
      <c r="EW456" s="109"/>
      <c r="EX456" s="109"/>
      <c r="EY456" s="109"/>
      <c r="EZ456" s="109"/>
      <c r="FA456" s="109"/>
      <c r="FB456" s="109"/>
      <c r="FC456" s="109"/>
      <c r="FD456" s="109"/>
      <c r="FE456" s="109"/>
      <c r="FF456" s="109"/>
      <c r="FG456" s="109"/>
      <c r="FH456" s="109"/>
      <c r="FI456" s="109"/>
      <c r="FJ456" s="109"/>
      <c r="FK456" s="109"/>
      <c r="FL456" s="109"/>
      <c r="FM456" s="109"/>
      <c r="FN456" s="109"/>
      <c r="FO456" s="109"/>
      <c r="FP456" s="109"/>
      <c r="FQ456" s="109"/>
      <c r="FR456" s="109"/>
      <c r="FS456" s="109"/>
      <c r="FT456" s="109"/>
      <c r="FU456" s="109"/>
      <c r="FV456" s="109"/>
      <c r="FW456" s="109"/>
      <c r="FX456" s="109"/>
      <c r="FY456" s="109"/>
      <c r="FZ456" s="109"/>
      <c r="GA456" s="109"/>
      <c r="GB456" s="109"/>
      <c r="GC456" s="109"/>
      <c r="GD456" s="109"/>
      <c r="GE456" s="109"/>
      <c r="GF456" s="109"/>
      <c r="GG456" s="109"/>
      <c r="GH456" s="109"/>
      <c r="GI456" s="109"/>
      <c r="GJ456" s="109"/>
      <c r="GK456" s="109"/>
      <c r="GL456" s="109"/>
      <c r="GM456" s="109"/>
      <c r="GN456" s="109"/>
      <c r="GO456" s="109"/>
      <c r="GP456" s="109"/>
      <c r="GQ456" s="109"/>
      <c r="GR456" s="109"/>
      <c r="GS456" s="109"/>
      <c r="GT456" s="109"/>
      <c r="GU456" s="109"/>
      <c r="GV456" s="109"/>
      <c r="GW456" s="109"/>
      <c r="GX456" s="109"/>
      <c r="GY456" s="109"/>
      <c r="GZ456" s="109"/>
      <c r="HA456" s="109"/>
      <c r="HB456" s="109"/>
      <c r="HC456" s="109"/>
      <c r="HD456" s="109"/>
      <c r="HE456" s="109"/>
      <c r="HF456" s="109"/>
      <c r="HG456" s="109"/>
      <c r="HH456" s="109"/>
      <c r="HI456" s="109"/>
      <c r="HJ456" s="109"/>
      <c r="HK456" s="109"/>
      <c r="HL456" s="109"/>
      <c r="HM456" s="109"/>
      <c r="HN456" s="109"/>
      <c r="HO456" s="109"/>
      <c r="HP456" s="109"/>
      <c r="HQ456" s="109"/>
      <c r="HR456" s="109"/>
      <c r="HS456" s="109"/>
      <c r="HT456" s="109"/>
      <c r="HU456" s="109"/>
      <c r="HV456" s="109"/>
      <c r="HW456" s="109"/>
      <c r="HX456" s="109"/>
      <c r="HY456" s="109"/>
      <c r="HZ456" s="109"/>
      <c r="IA456" s="109"/>
      <c r="IB456" s="109"/>
      <c r="IC456" s="109"/>
      <c r="ID456" s="109"/>
      <c r="IE456" s="109"/>
      <c r="IF456" s="109"/>
      <c r="IG456" s="109"/>
      <c r="IH456" s="109"/>
      <c r="II456" s="109"/>
      <c r="IJ456" s="109"/>
      <c r="IK456" s="109"/>
      <c r="IL456" s="109"/>
      <c r="IM456" s="109"/>
      <c r="IN456" s="109"/>
      <c r="IO456" s="109"/>
      <c r="IP456" s="109"/>
      <c r="IQ456" s="109"/>
      <c r="IR456" s="109"/>
      <c r="IS456" s="109"/>
      <c r="IT456" s="109"/>
      <c r="IU456" s="109"/>
      <c r="IV456" s="109"/>
    </row>
    <row r="457" spans="1:256" s="107" customFormat="1" x14ac:dyDescent="0.2">
      <c r="A457" s="106"/>
      <c r="B457" s="106"/>
      <c r="E457" s="19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09"/>
      <c r="AL457" s="109"/>
      <c r="AM457" s="109"/>
      <c r="AN457" s="109"/>
      <c r="AO457" s="109"/>
      <c r="AP457" s="109"/>
      <c r="AQ457" s="109"/>
      <c r="AR457" s="109"/>
      <c r="AS457" s="109"/>
      <c r="AT457" s="109"/>
      <c r="AU457" s="109"/>
      <c r="AV457" s="109"/>
      <c r="AW457" s="109"/>
      <c r="AX457" s="109"/>
      <c r="AY457" s="109"/>
      <c r="AZ457" s="109"/>
      <c r="BA457" s="109"/>
      <c r="BB457" s="109"/>
      <c r="BC457" s="109"/>
      <c r="BD457" s="109"/>
      <c r="BE457" s="109"/>
      <c r="BF457" s="109"/>
      <c r="BG457" s="109"/>
      <c r="BH457" s="109"/>
      <c r="BI457" s="109"/>
      <c r="BJ457" s="109"/>
      <c r="BK457" s="109"/>
      <c r="BL457" s="109"/>
      <c r="BM457" s="109"/>
      <c r="BN457" s="109"/>
      <c r="BO457" s="109"/>
      <c r="BP457" s="109"/>
      <c r="BQ457" s="109"/>
      <c r="BR457" s="109"/>
      <c r="BS457" s="109"/>
      <c r="BT457" s="109"/>
      <c r="BU457" s="109"/>
      <c r="BV457" s="109"/>
      <c r="BW457" s="109"/>
      <c r="BX457" s="109"/>
      <c r="BY457" s="109"/>
      <c r="BZ457" s="109"/>
      <c r="CA457" s="109"/>
      <c r="CB457" s="109"/>
      <c r="CC457" s="109"/>
      <c r="CD457" s="109"/>
      <c r="CE457" s="109"/>
      <c r="CF457" s="109"/>
      <c r="CG457" s="109"/>
      <c r="CH457" s="109"/>
      <c r="CI457" s="109"/>
      <c r="CJ457" s="109"/>
      <c r="CK457" s="109"/>
      <c r="CL457" s="109"/>
      <c r="CM457" s="109"/>
      <c r="CN457" s="109"/>
      <c r="CO457" s="109"/>
      <c r="CP457" s="109"/>
      <c r="CQ457" s="109"/>
      <c r="CR457" s="109"/>
      <c r="CS457" s="109"/>
      <c r="CT457" s="109"/>
      <c r="CU457" s="109"/>
      <c r="CV457" s="109"/>
      <c r="CW457" s="109"/>
      <c r="CX457" s="109"/>
      <c r="CY457" s="109"/>
      <c r="CZ457" s="109"/>
      <c r="DA457" s="109"/>
      <c r="DB457" s="109"/>
      <c r="DC457" s="109"/>
      <c r="DD457" s="109"/>
      <c r="DE457" s="109"/>
      <c r="DF457" s="109"/>
      <c r="DG457" s="109"/>
      <c r="DH457" s="109"/>
      <c r="DI457" s="109"/>
      <c r="DJ457" s="109"/>
      <c r="DK457" s="109"/>
      <c r="DL457" s="109"/>
      <c r="DM457" s="109"/>
      <c r="DN457" s="109"/>
      <c r="DO457" s="109"/>
      <c r="DP457" s="109"/>
      <c r="DQ457" s="109"/>
      <c r="DR457" s="109"/>
      <c r="DS457" s="109"/>
      <c r="DT457" s="109"/>
      <c r="DU457" s="109"/>
      <c r="DV457" s="109"/>
      <c r="DW457" s="109"/>
      <c r="DX457" s="109"/>
      <c r="DY457" s="109"/>
      <c r="DZ457" s="109"/>
      <c r="EA457" s="109"/>
      <c r="EB457" s="109"/>
      <c r="EC457" s="109"/>
      <c r="ED457" s="109"/>
      <c r="EE457" s="109"/>
      <c r="EF457" s="109"/>
      <c r="EG457" s="109"/>
      <c r="EH457" s="109"/>
      <c r="EI457" s="109"/>
      <c r="EJ457" s="109"/>
      <c r="EK457" s="109"/>
      <c r="EL457" s="109"/>
      <c r="EM457" s="109"/>
      <c r="EN457" s="109"/>
      <c r="EO457" s="109"/>
      <c r="EP457" s="109"/>
      <c r="EQ457" s="109"/>
      <c r="ER457" s="109"/>
      <c r="ES457" s="109"/>
      <c r="ET457" s="109"/>
      <c r="EU457" s="109"/>
      <c r="EV457" s="109"/>
      <c r="EW457" s="109"/>
      <c r="EX457" s="109"/>
      <c r="EY457" s="109"/>
      <c r="EZ457" s="109"/>
      <c r="FA457" s="109"/>
      <c r="FB457" s="109"/>
      <c r="FC457" s="109"/>
      <c r="FD457" s="109"/>
      <c r="FE457" s="109"/>
      <c r="FF457" s="109"/>
      <c r="FG457" s="109"/>
      <c r="FH457" s="109"/>
      <c r="FI457" s="109"/>
      <c r="FJ457" s="109"/>
      <c r="FK457" s="109"/>
      <c r="FL457" s="109"/>
      <c r="FM457" s="109"/>
      <c r="FN457" s="109"/>
      <c r="FO457" s="109"/>
      <c r="FP457" s="109"/>
      <c r="FQ457" s="109"/>
      <c r="FR457" s="109"/>
      <c r="FS457" s="109"/>
      <c r="FT457" s="109"/>
      <c r="FU457" s="109"/>
      <c r="FV457" s="109"/>
      <c r="FW457" s="109"/>
      <c r="FX457" s="109"/>
      <c r="FY457" s="109"/>
      <c r="FZ457" s="109"/>
      <c r="GA457" s="109"/>
      <c r="GB457" s="109"/>
      <c r="GC457" s="109"/>
      <c r="GD457" s="109"/>
      <c r="GE457" s="109"/>
      <c r="GF457" s="109"/>
      <c r="GG457" s="109"/>
      <c r="GH457" s="109"/>
      <c r="GI457" s="109"/>
      <c r="GJ457" s="109"/>
      <c r="GK457" s="109"/>
      <c r="GL457" s="109"/>
      <c r="GM457" s="109"/>
      <c r="GN457" s="109"/>
      <c r="GO457" s="109"/>
      <c r="GP457" s="109"/>
      <c r="GQ457" s="109"/>
      <c r="GR457" s="109"/>
      <c r="GS457" s="109"/>
      <c r="GT457" s="109"/>
      <c r="GU457" s="109"/>
      <c r="GV457" s="109"/>
      <c r="GW457" s="109"/>
      <c r="GX457" s="109"/>
      <c r="GY457" s="109"/>
      <c r="GZ457" s="109"/>
      <c r="HA457" s="109"/>
      <c r="HB457" s="109"/>
      <c r="HC457" s="109"/>
      <c r="HD457" s="109"/>
      <c r="HE457" s="109"/>
      <c r="HF457" s="109"/>
      <c r="HG457" s="109"/>
      <c r="HH457" s="109"/>
      <c r="HI457" s="109"/>
      <c r="HJ457" s="109"/>
      <c r="HK457" s="109"/>
      <c r="HL457" s="109"/>
      <c r="HM457" s="109"/>
      <c r="HN457" s="109"/>
      <c r="HO457" s="109"/>
      <c r="HP457" s="109"/>
      <c r="HQ457" s="109"/>
      <c r="HR457" s="109"/>
      <c r="HS457" s="109"/>
      <c r="HT457" s="109"/>
      <c r="HU457" s="109"/>
      <c r="HV457" s="109"/>
      <c r="HW457" s="109"/>
      <c r="HX457" s="109"/>
      <c r="HY457" s="109"/>
      <c r="HZ457" s="109"/>
      <c r="IA457" s="109"/>
      <c r="IB457" s="109"/>
      <c r="IC457" s="109"/>
      <c r="ID457" s="109"/>
      <c r="IE457" s="109"/>
      <c r="IF457" s="109"/>
      <c r="IG457" s="109"/>
      <c r="IH457" s="109"/>
      <c r="II457" s="109"/>
      <c r="IJ457" s="109"/>
      <c r="IK457" s="109"/>
      <c r="IL457" s="109"/>
      <c r="IM457" s="109"/>
      <c r="IN457" s="109"/>
      <c r="IO457" s="109"/>
      <c r="IP457" s="109"/>
      <c r="IQ457" s="109"/>
      <c r="IR457" s="109"/>
      <c r="IS457" s="109"/>
      <c r="IT457" s="109"/>
      <c r="IU457" s="109"/>
      <c r="IV457" s="109"/>
    </row>
    <row r="458" spans="1:256" s="107" customFormat="1" x14ac:dyDescent="0.2">
      <c r="A458" s="106"/>
      <c r="B458" s="106"/>
      <c r="E458" s="19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09"/>
      <c r="AL458" s="109"/>
      <c r="AM458" s="109"/>
      <c r="AN458" s="109"/>
      <c r="AO458" s="109"/>
      <c r="AP458" s="109"/>
      <c r="AQ458" s="109"/>
      <c r="AR458" s="109"/>
      <c r="AS458" s="109"/>
      <c r="AT458" s="109"/>
      <c r="AU458" s="109"/>
      <c r="AV458" s="109"/>
      <c r="AW458" s="109"/>
      <c r="AX458" s="109"/>
      <c r="AY458" s="109"/>
      <c r="AZ458" s="109"/>
      <c r="BA458" s="109"/>
      <c r="BB458" s="109"/>
      <c r="BC458" s="109"/>
      <c r="BD458" s="109"/>
      <c r="BE458" s="109"/>
      <c r="BF458" s="109"/>
      <c r="BG458" s="109"/>
      <c r="BH458" s="109"/>
      <c r="BI458" s="109"/>
      <c r="BJ458" s="109"/>
      <c r="BK458" s="109"/>
      <c r="BL458" s="109"/>
      <c r="BM458" s="109"/>
      <c r="BN458" s="109"/>
      <c r="BO458" s="109"/>
      <c r="BP458" s="109"/>
      <c r="BQ458" s="109"/>
      <c r="BR458" s="109"/>
      <c r="BS458" s="109"/>
      <c r="BT458" s="109"/>
      <c r="BU458" s="109"/>
      <c r="BV458" s="109"/>
      <c r="BW458" s="109"/>
      <c r="BX458" s="109"/>
      <c r="BY458" s="109"/>
      <c r="BZ458" s="109"/>
      <c r="CA458" s="109"/>
      <c r="CB458" s="109"/>
      <c r="CC458" s="109"/>
      <c r="CD458" s="109"/>
      <c r="CE458" s="109"/>
      <c r="CF458" s="109"/>
      <c r="CG458" s="109"/>
      <c r="CH458" s="109"/>
      <c r="CI458" s="109"/>
      <c r="CJ458" s="109"/>
      <c r="CK458" s="109"/>
      <c r="CL458" s="109"/>
      <c r="CM458" s="109"/>
      <c r="CN458" s="109"/>
      <c r="CO458" s="109"/>
      <c r="CP458" s="109"/>
      <c r="CQ458" s="109"/>
      <c r="CR458" s="109"/>
      <c r="CS458" s="109"/>
      <c r="CT458" s="109"/>
      <c r="CU458" s="109"/>
      <c r="CV458" s="109"/>
      <c r="CW458" s="109"/>
      <c r="CX458" s="109"/>
      <c r="CY458" s="109"/>
      <c r="CZ458" s="109"/>
      <c r="DA458" s="109"/>
      <c r="DB458" s="109"/>
      <c r="DC458" s="109"/>
      <c r="DD458" s="109"/>
      <c r="DE458" s="109"/>
      <c r="DF458" s="109"/>
      <c r="DG458" s="109"/>
      <c r="DH458" s="109"/>
      <c r="DI458" s="109"/>
      <c r="DJ458" s="109"/>
      <c r="DK458" s="109"/>
      <c r="DL458" s="109"/>
      <c r="DM458" s="109"/>
      <c r="DN458" s="109"/>
      <c r="DO458" s="109"/>
      <c r="DP458" s="109"/>
      <c r="DQ458" s="109"/>
      <c r="DR458" s="109"/>
      <c r="DS458" s="109"/>
      <c r="DT458" s="109"/>
      <c r="DU458" s="109"/>
      <c r="DV458" s="109"/>
      <c r="DW458" s="109"/>
      <c r="DX458" s="109"/>
      <c r="DY458" s="109"/>
      <c r="DZ458" s="109"/>
      <c r="EA458" s="109"/>
      <c r="EB458" s="109"/>
      <c r="EC458" s="109"/>
      <c r="ED458" s="109"/>
      <c r="EE458" s="109"/>
      <c r="EF458" s="109"/>
      <c r="EG458" s="109"/>
      <c r="EH458" s="109"/>
      <c r="EI458" s="109"/>
      <c r="EJ458" s="109"/>
      <c r="EK458" s="109"/>
      <c r="EL458" s="109"/>
      <c r="EM458" s="109"/>
      <c r="EN458" s="109"/>
      <c r="EO458" s="109"/>
      <c r="EP458" s="109"/>
      <c r="EQ458" s="109"/>
      <c r="ER458" s="109"/>
      <c r="ES458" s="109"/>
      <c r="ET458" s="109"/>
      <c r="EU458" s="109"/>
      <c r="EV458" s="109"/>
      <c r="EW458" s="109"/>
      <c r="EX458" s="109"/>
      <c r="EY458" s="109"/>
      <c r="EZ458" s="109"/>
      <c r="FA458" s="109"/>
      <c r="FB458" s="109"/>
      <c r="FC458" s="109"/>
      <c r="FD458" s="109"/>
      <c r="FE458" s="109"/>
      <c r="FF458" s="109"/>
      <c r="FG458" s="109"/>
      <c r="FH458" s="109"/>
      <c r="FI458" s="109"/>
      <c r="FJ458" s="109"/>
      <c r="FK458" s="109"/>
      <c r="FL458" s="109"/>
      <c r="FM458" s="109"/>
      <c r="FN458" s="109"/>
      <c r="FO458" s="109"/>
      <c r="FP458" s="109"/>
      <c r="FQ458" s="109"/>
      <c r="FR458" s="109"/>
      <c r="FS458" s="109"/>
      <c r="FT458" s="109"/>
      <c r="FU458" s="109"/>
      <c r="FV458" s="109"/>
      <c r="FW458" s="109"/>
      <c r="FX458" s="109"/>
      <c r="FY458" s="109"/>
      <c r="FZ458" s="109"/>
      <c r="GA458" s="109"/>
      <c r="GB458" s="109"/>
      <c r="GC458" s="109"/>
      <c r="GD458" s="109"/>
      <c r="GE458" s="109"/>
      <c r="GF458" s="109"/>
      <c r="GG458" s="109"/>
      <c r="GH458" s="109"/>
      <c r="GI458" s="109"/>
      <c r="GJ458" s="109"/>
      <c r="GK458" s="109"/>
      <c r="GL458" s="109"/>
      <c r="GM458" s="109"/>
      <c r="GN458" s="109"/>
      <c r="GO458" s="109"/>
      <c r="GP458" s="109"/>
      <c r="GQ458" s="109"/>
      <c r="GR458" s="109"/>
      <c r="GS458" s="109"/>
      <c r="GT458" s="109"/>
      <c r="GU458" s="109"/>
      <c r="GV458" s="109"/>
      <c r="GW458" s="109"/>
      <c r="GX458" s="109"/>
      <c r="GY458" s="109"/>
      <c r="GZ458" s="109"/>
      <c r="HA458" s="109"/>
      <c r="HB458" s="109"/>
      <c r="HC458" s="109"/>
      <c r="HD458" s="109"/>
      <c r="HE458" s="109"/>
      <c r="HF458" s="109"/>
      <c r="HG458" s="109"/>
      <c r="HH458" s="109"/>
      <c r="HI458" s="109"/>
      <c r="HJ458" s="109"/>
      <c r="HK458" s="109"/>
      <c r="HL458" s="109"/>
      <c r="HM458" s="109"/>
      <c r="HN458" s="109"/>
      <c r="HO458" s="109"/>
      <c r="HP458" s="109"/>
      <c r="HQ458" s="109"/>
      <c r="HR458" s="109"/>
      <c r="HS458" s="109"/>
      <c r="HT458" s="109"/>
      <c r="HU458" s="109"/>
      <c r="HV458" s="109"/>
      <c r="HW458" s="109"/>
      <c r="HX458" s="109"/>
      <c r="HY458" s="109"/>
      <c r="HZ458" s="109"/>
      <c r="IA458" s="109"/>
      <c r="IB458" s="109"/>
      <c r="IC458" s="109"/>
      <c r="ID458" s="109"/>
      <c r="IE458" s="109"/>
      <c r="IF458" s="109"/>
      <c r="IG458" s="109"/>
      <c r="IH458" s="109"/>
      <c r="II458" s="109"/>
      <c r="IJ458" s="109"/>
      <c r="IK458" s="109"/>
      <c r="IL458" s="109"/>
      <c r="IM458" s="109"/>
      <c r="IN458" s="109"/>
      <c r="IO458" s="109"/>
      <c r="IP458" s="109"/>
      <c r="IQ458" s="109"/>
      <c r="IR458" s="109"/>
      <c r="IS458" s="109"/>
      <c r="IT458" s="109"/>
      <c r="IU458" s="109"/>
      <c r="IV458" s="109"/>
    </row>
    <row r="459" spans="1:256" s="107" customFormat="1" x14ac:dyDescent="0.2">
      <c r="A459" s="106"/>
      <c r="B459" s="106"/>
      <c r="E459" s="19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09"/>
      <c r="AL459" s="109"/>
      <c r="AM459" s="109"/>
      <c r="AN459" s="109"/>
      <c r="AO459" s="109"/>
      <c r="AP459" s="109"/>
      <c r="AQ459" s="109"/>
      <c r="AR459" s="109"/>
      <c r="AS459" s="109"/>
      <c r="AT459" s="109"/>
      <c r="AU459" s="109"/>
      <c r="AV459" s="109"/>
      <c r="AW459" s="109"/>
      <c r="AX459" s="109"/>
      <c r="AY459" s="109"/>
      <c r="AZ459" s="109"/>
      <c r="BA459" s="109"/>
      <c r="BB459" s="109"/>
      <c r="BC459" s="109"/>
      <c r="BD459" s="109"/>
      <c r="BE459" s="109"/>
      <c r="BF459" s="109"/>
      <c r="BG459" s="109"/>
      <c r="BH459" s="109"/>
      <c r="BI459" s="109"/>
      <c r="BJ459" s="109"/>
      <c r="BK459" s="109"/>
      <c r="BL459" s="109"/>
      <c r="BM459" s="109"/>
      <c r="BN459" s="109"/>
      <c r="BO459" s="109"/>
      <c r="BP459" s="109"/>
      <c r="BQ459" s="109"/>
      <c r="BR459" s="109"/>
      <c r="BS459" s="109"/>
      <c r="BT459" s="109"/>
      <c r="BU459" s="109"/>
      <c r="BV459" s="109"/>
      <c r="BW459" s="109"/>
      <c r="BX459" s="109"/>
      <c r="BY459" s="109"/>
      <c r="BZ459" s="109"/>
      <c r="CA459" s="109"/>
      <c r="CB459" s="109"/>
      <c r="CC459" s="109"/>
      <c r="CD459" s="109"/>
      <c r="CE459" s="109"/>
      <c r="CF459" s="109"/>
      <c r="CG459" s="109"/>
      <c r="CH459" s="109"/>
      <c r="CI459" s="109"/>
      <c r="CJ459" s="109"/>
      <c r="CK459" s="109"/>
      <c r="CL459" s="109"/>
      <c r="CM459" s="109"/>
      <c r="CN459" s="109"/>
      <c r="CO459" s="109"/>
      <c r="CP459" s="109"/>
      <c r="CQ459" s="109"/>
      <c r="CR459" s="109"/>
      <c r="CS459" s="109"/>
      <c r="CT459" s="109"/>
      <c r="CU459" s="109"/>
      <c r="CV459" s="109"/>
      <c r="CW459" s="109"/>
      <c r="CX459" s="109"/>
      <c r="CY459" s="109"/>
      <c r="CZ459" s="109"/>
      <c r="DA459" s="109"/>
      <c r="DB459" s="109"/>
      <c r="DC459" s="109"/>
      <c r="DD459" s="109"/>
      <c r="DE459" s="109"/>
      <c r="DF459" s="109"/>
      <c r="DG459" s="109"/>
      <c r="DH459" s="109"/>
      <c r="DI459" s="109"/>
      <c r="DJ459" s="109"/>
      <c r="DK459" s="109"/>
      <c r="DL459" s="109"/>
      <c r="DM459" s="109"/>
      <c r="DN459" s="109"/>
      <c r="DO459" s="109"/>
      <c r="DP459" s="109"/>
      <c r="DQ459" s="109"/>
      <c r="DR459" s="109"/>
      <c r="DS459" s="109"/>
      <c r="DT459" s="109"/>
      <c r="DU459" s="109"/>
      <c r="DV459" s="109"/>
      <c r="DW459" s="109"/>
      <c r="DX459" s="109"/>
      <c r="DY459" s="109"/>
      <c r="DZ459" s="109"/>
      <c r="EA459" s="109"/>
      <c r="EB459" s="109"/>
      <c r="EC459" s="109"/>
      <c r="ED459" s="109"/>
      <c r="EE459" s="109"/>
      <c r="EF459" s="109"/>
      <c r="EG459" s="109"/>
      <c r="EH459" s="109"/>
      <c r="EI459" s="109"/>
      <c r="EJ459" s="109"/>
      <c r="EK459" s="109"/>
      <c r="EL459" s="109"/>
      <c r="EM459" s="109"/>
      <c r="EN459" s="109"/>
      <c r="EO459" s="109"/>
      <c r="EP459" s="109"/>
      <c r="EQ459" s="109"/>
      <c r="ER459" s="109"/>
      <c r="ES459" s="109"/>
      <c r="ET459" s="109"/>
      <c r="EU459" s="109"/>
      <c r="EV459" s="109"/>
      <c r="EW459" s="109"/>
      <c r="EX459" s="109"/>
      <c r="EY459" s="109"/>
      <c r="EZ459" s="109"/>
      <c r="FA459" s="109"/>
      <c r="FB459" s="109"/>
      <c r="FC459" s="109"/>
      <c r="FD459" s="109"/>
      <c r="FE459" s="109"/>
      <c r="FF459" s="109"/>
      <c r="FG459" s="109"/>
      <c r="FH459" s="109"/>
      <c r="FI459" s="109"/>
      <c r="FJ459" s="109"/>
      <c r="FK459" s="109"/>
      <c r="FL459" s="109"/>
      <c r="FM459" s="109"/>
      <c r="FN459" s="109"/>
      <c r="FO459" s="109"/>
      <c r="FP459" s="109"/>
      <c r="FQ459" s="109"/>
      <c r="FR459" s="109"/>
      <c r="FS459" s="109"/>
      <c r="FT459" s="109"/>
      <c r="FU459" s="109"/>
      <c r="FV459" s="109"/>
      <c r="FW459" s="109"/>
      <c r="FX459" s="109"/>
      <c r="FY459" s="109"/>
      <c r="FZ459" s="109"/>
      <c r="GA459" s="109"/>
      <c r="GB459" s="109"/>
      <c r="GC459" s="109"/>
      <c r="GD459" s="109"/>
      <c r="GE459" s="109"/>
      <c r="GF459" s="109"/>
      <c r="GG459" s="109"/>
      <c r="GH459" s="109"/>
      <c r="GI459" s="109"/>
      <c r="GJ459" s="109"/>
      <c r="GK459" s="109"/>
      <c r="GL459" s="109"/>
      <c r="GM459" s="109"/>
      <c r="GN459" s="109"/>
      <c r="GO459" s="109"/>
      <c r="GP459" s="109"/>
      <c r="GQ459" s="109"/>
      <c r="GR459" s="109"/>
      <c r="GS459" s="109"/>
      <c r="GT459" s="109"/>
      <c r="GU459" s="109"/>
      <c r="GV459" s="109"/>
      <c r="GW459" s="109"/>
      <c r="GX459" s="109"/>
      <c r="GY459" s="109"/>
      <c r="GZ459" s="109"/>
      <c r="HA459" s="109"/>
      <c r="HB459" s="109"/>
      <c r="HC459" s="109"/>
      <c r="HD459" s="109"/>
      <c r="HE459" s="109"/>
      <c r="HF459" s="109"/>
      <c r="HG459" s="109"/>
      <c r="HH459" s="109"/>
      <c r="HI459" s="109"/>
      <c r="HJ459" s="109"/>
      <c r="HK459" s="109"/>
      <c r="HL459" s="109"/>
      <c r="HM459" s="109"/>
      <c r="HN459" s="109"/>
      <c r="HO459" s="109"/>
      <c r="HP459" s="109"/>
      <c r="HQ459" s="109"/>
      <c r="HR459" s="109"/>
      <c r="HS459" s="109"/>
      <c r="HT459" s="109"/>
      <c r="HU459" s="109"/>
      <c r="HV459" s="109"/>
      <c r="HW459" s="109"/>
      <c r="HX459" s="109"/>
      <c r="HY459" s="109"/>
      <c r="HZ459" s="109"/>
      <c r="IA459" s="109"/>
      <c r="IB459" s="109"/>
      <c r="IC459" s="109"/>
      <c r="ID459" s="109"/>
      <c r="IE459" s="109"/>
      <c r="IF459" s="109"/>
      <c r="IG459" s="109"/>
      <c r="IH459" s="109"/>
      <c r="II459" s="109"/>
      <c r="IJ459" s="109"/>
      <c r="IK459" s="109"/>
      <c r="IL459" s="109"/>
      <c r="IM459" s="109"/>
      <c r="IN459" s="109"/>
      <c r="IO459" s="109"/>
      <c r="IP459" s="109"/>
      <c r="IQ459" s="109"/>
      <c r="IR459" s="109"/>
      <c r="IS459" s="109"/>
      <c r="IT459" s="109"/>
      <c r="IU459" s="109"/>
      <c r="IV459" s="109"/>
    </row>
    <row r="460" spans="1:256" s="107" customFormat="1" x14ac:dyDescent="0.2">
      <c r="A460" s="106"/>
      <c r="B460" s="106"/>
      <c r="E460" s="19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09"/>
      <c r="AL460" s="109"/>
      <c r="AM460" s="109"/>
      <c r="AN460" s="109"/>
      <c r="AO460" s="109"/>
      <c r="AP460" s="109"/>
      <c r="AQ460" s="109"/>
      <c r="AR460" s="109"/>
      <c r="AS460" s="109"/>
      <c r="AT460" s="109"/>
      <c r="AU460" s="109"/>
      <c r="AV460" s="109"/>
      <c r="AW460" s="109"/>
      <c r="AX460" s="109"/>
      <c r="AY460" s="109"/>
      <c r="AZ460" s="109"/>
      <c r="BA460" s="109"/>
      <c r="BB460" s="109"/>
      <c r="BC460" s="109"/>
      <c r="BD460" s="109"/>
      <c r="BE460" s="109"/>
      <c r="BF460" s="109"/>
      <c r="BG460" s="109"/>
      <c r="BH460" s="109"/>
      <c r="BI460" s="109"/>
      <c r="BJ460" s="109"/>
      <c r="BK460" s="109"/>
      <c r="BL460" s="109"/>
      <c r="BM460" s="109"/>
      <c r="BN460" s="109"/>
      <c r="BO460" s="109"/>
      <c r="BP460" s="109"/>
      <c r="BQ460" s="109"/>
      <c r="BR460" s="109"/>
      <c r="BS460" s="109"/>
      <c r="BT460" s="109"/>
      <c r="BU460" s="109"/>
      <c r="BV460" s="109"/>
      <c r="BW460" s="109"/>
      <c r="BX460" s="109"/>
      <c r="BY460" s="109"/>
      <c r="BZ460" s="109"/>
      <c r="CA460" s="109"/>
      <c r="CB460" s="109"/>
      <c r="CC460" s="109"/>
      <c r="CD460" s="109"/>
      <c r="CE460" s="109"/>
      <c r="CF460" s="109"/>
      <c r="CG460" s="109"/>
      <c r="CH460" s="109"/>
      <c r="CI460" s="109"/>
      <c r="CJ460" s="109"/>
      <c r="CK460" s="109"/>
      <c r="CL460" s="109"/>
      <c r="CM460" s="109"/>
      <c r="CN460" s="109"/>
      <c r="CO460" s="109"/>
      <c r="CP460" s="109"/>
      <c r="CQ460" s="109"/>
      <c r="CR460" s="109"/>
      <c r="CS460" s="109"/>
      <c r="CT460" s="109"/>
      <c r="CU460" s="109"/>
      <c r="CV460" s="109"/>
      <c r="CW460" s="109"/>
      <c r="CX460" s="109"/>
      <c r="CY460" s="109"/>
      <c r="CZ460" s="109"/>
      <c r="DA460" s="109"/>
      <c r="DB460" s="109"/>
      <c r="DC460" s="109"/>
      <c r="DD460" s="109"/>
      <c r="DE460" s="109"/>
      <c r="DF460" s="109"/>
      <c r="DG460" s="109"/>
      <c r="DH460" s="109"/>
      <c r="DI460" s="109"/>
      <c r="DJ460" s="109"/>
      <c r="DK460" s="109"/>
      <c r="DL460" s="109"/>
      <c r="DM460" s="109"/>
      <c r="DN460" s="109"/>
      <c r="DO460" s="109"/>
      <c r="DP460" s="109"/>
      <c r="DQ460" s="109"/>
      <c r="DR460" s="109"/>
      <c r="DS460" s="109"/>
      <c r="DT460" s="109"/>
      <c r="DU460" s="109"/>
      <c r="DV460" s="109"/>
      <c r="DW460" s="109"/>
      <c r="DX460" s="109"/>
      <c r="DY460" s="109"/>
      <c r="DZ460" s="109"/>
      <c r="EA460" s="109"/>
      <c r="EB460" s="109"/>
      <c r="EC460" s="109"/>
      <c r="ED460" s="109"/>
      <c r="EE460" s="109"/>
      <c r="EF460" s="109"/>
      <c r="EG460" s="109"/>
      <c r="EH460" s="109"/>
      <c r="EI460" s="109"/>
      <c r="EJ460" s="109"/>
      <c r="EK460" s="109"/>
      <c r="EL460" s="109"/>
      <c r="EM460" s="109"/>
      <c r="EN460" s="109"/>
      <c r="EO460" s="109"/>
      <c r="EP460" s="109"/>
      <c r="EQ460" s="109"/>
      <c r="ER460" s="109"/>
      <c r="ES460" s="109"/>
      <c r="ET460" s="109"/>
      <c r="EU460" s="109"/>
      <c r="EV460" s="109"/>
      <c r="EW460" s="109"/>
      <c r="EX460" s="109"/>
      <c r="EY460" s="109"/>
      <c r="EZ460" s="109"/>
      <c r="FA460" s="109"/>
      <c r="FB460" s="109"/>
      <c r="FC460" s="109"/>
      <c r="FD460" s="109"/>
      <c r="FE460" s="109"/>
      <c r="FF460" s="109"/>
      <c r="FG460" s="109"/>
      <c r="FH460" s="109"/>
      <c r="FI460" s="109"/>
      <c r="FJ460" s="109"/>
      <c r="FK460" s="109"/>
      <c r="FL460" s="109"/>
      <c r="FM460" s="109"/>
      <c r="FN460" s="109"/>
      <c r="FO460" s="109"/>
      <c r="FP460" s="109"/>
      <c r="FQ460" s="109"/>
      <c r="FR460" s="109"/>
      <c r="FS460" s="109"/>
      <c r="FT460" s="109"/>
      <c r="FU460" s="109"/>
      <c r="FV460" s="109"/>
      <c r="FW460" s="109"/>
      <c r="FX460" s="109"/>
      <c r="FY460" s="109"/>
      <c r="FZ460" s="109"/>
      <c r="GA460" s="109"/>
      <c r="GB460" s="109"/>
      <c r="GC460" s="109"/>
      <c r="GD460" s="109"/>
      <c r="GE460" s="109"/>
      <c r="GF460" s="109"/>
      <c r="GG460" s="109"/>
      <c r="GH460" s="109"/>
      <c r="GI460" s="109"/>
      <c r="GJ460" s="109"/>
      <c r="GK460" s="109"/>
      <c r="GL460" s="109"/>
      <c r="GM460" s="109"/>
      <c r="GN460" s="109"/>
      <c r="GO460" s="109"/>
      <c r="GP460" s="109"/>
      <c r="GQ460" s="109"/>
      <c r="GR460" s="109"/>
      <c r="GS460" s="109"/>
      <c r="GT460" s="109"/>
      <c r="GU460" s="109"/>
      <c r="GV460" s="109"/>
      <c r="GW460" s="109"/>
      <c r="GX460" s="109"/>
      <c r="GY460" s="109"/>
      <c r="GZ460" s="109"/>
      <c r="HA460" s="109"/>
      <c r="HB460" s="109"/>
      <c r="HC460" s="109"/>
      <c r="HD460" s="109"/>
      <c r="HE460" s="109"/>
      <c r="HF460" s="109"/>
      <c r="HG460" s="109"/>
      <c r="HH460" s="109"/>
      <c r="HI460" s="109"/>
      <c r="HJ460" s="109"/>
      <c r="HK460" s="109"/>
      <c r="HL460" s="109"/>
      <c r="HM460" s="109"/>
      <c r="HN460" s="109"/>
      <c r="HO460" s="109"/>
      <c r="HP460" s="109"/>
      <c r="HQ460" s="109"/>
      <c r="HR460" s="109"/>
      <c r="HS460" s="109"/>
      <c r="HT460" s="109"/>
      <c r="HU460" s="109"/>
      <c r="HV460" s="109"/>
      <c r="HW460" s="109"/>
      <c r="HX460" s="109"/>
      <c r="HY460" s="109"/>
      <c r="HZ460" s="109"/>
      <c r="IA460" s="109"/>
      <c r="IB460" s="109"/>
      <c r="IC460" s="109"/>
      <c r="ID460" s="109"/>
      <c r="IE460" s="109"/>
      <c r="IF460" s="109"/>
      <c r="IG460" s="109"/>
      <c r="IH460" s="109"/>
      <c r="II460" s="109"/>
      <c r="IJ460" s="109"/>
      <c r="IK460" s="109"/>
      <c r="IL460" s="109"/>
      <c r="IM460" s="109"/>
      <c r="IN460" s="109"/>
      <c r="IO460" s="109"/>
      <c r="IP460" s="109"/>
      <c r="IQ460" s="109"/>
      <c r="IR460" s="109"/>
      <c r="IS460" s="109"/>
      <c r="IT460" s="109"/>
      <c r="IU460" s="109"/>
      <c r="IV460" s="109"/>
    </row>
    <row r="461" spans="1:256" s="107" customFormat="1" x14ac:dyDescent="0.2">
      <c r="A461" s="106"/>
      <c r="B461" s="106"/>
      <c r="E461" s="19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09"/>
      <c r="AL461" s="109"/>
      <c r="AM461" s="109"/>
      <c r="AN461" s="109"/>
      <c r="AO461" s="109"/>
      <c r="AP461" s="109"/>
      <c r="AQ461" s="109"/>
      <c r="AR461" s="109"/>
      <c r="AS461" s="109"/>
      <c r="AT461" s="109"/>
      <c r="AU461" s="109"/>
      <c r="AV461" s="109"/>
      <c r="AW461" s="109"/>
      <c r="AX461" s="109"/>
      <c r="AY461" s="109"/>
      <c r="AZ461" s="109"/>
      <c r="BA461" s="109"/>
      <c r="BB461" s="109"/>
      <c r="BC461" s="109"/>
      <c r="BD461" s="109"/>
      <c r="BE461" s="109"/>
      <c r="BF461" s="109"/>
      <c r="BG461" s="109"/>
      <c r="BH461" s="109"/>
      <c r="BI461" s="109"/>
      <c r="BJ461" s="109"/>
      <c r="BK461" s="109"/>
      <c r="BL461" s="109"/>
      <c r="BM461" s="109"/>
      <c r="BN461" s="109"/>
      <c r="BO461" s="109"/>
      <c r="BP461" s="109"/>
      <c r="BQ461" s="109"/>
      <c r="BR461" s="109"/>
      <c r="BS461" s="109"/>
      <c r="BT461" s="109"/>
      <c r="BU461" s="109"/>
      <c r="BV461" s="109"/>
      <c r="BW461" s="109"/>
      <c r="BX461" s="109"/>
      <c r="BY461" s="109"/>
      <c r="BZ461" s="109"/>
      <c r="CA461" s="109"/>
      <c r="CB461" s="109"/>
      <c r="CC461" s="109"/>
      <c r="CD461" s="109"/>
      <c r="CE461" s="109"/>
      <c r="CF461" s="109"/>
      <c r="CG461" s="109"/>
      <c r="CH461" s="109"/>
      <c r="CI461" s="109"/>
      <c r="CJ461" s="109"/>
      <c r="CK461" s="109"/>
      <c r="CL461" s="109"/>
      <c r="CM461" s="109"/>
      <c r="CN461" s="109"/>
      <c r="CO461" s="109"/>
      <c r="CP461" s="109"/>
      <c r="CQ461" s="109"/>
      <c r="CR461" s="109"/>
      <c r="CS461" s="109"/>
      <c r="CT461" s="109"/>
      <c r="CU461" s="109"/>
      <c r="CV461" s="109"/>
      <c r="CW461" s="109"/>
      <c r="CX461" s="109"/>
      <c r="CY461" s="109"/>
      <c r="CZ461" s="109"/>
      <c r="DA461" s="109"/>
      <c r="DB461" s="109"/>
      <c r="DC461" s="109"/>
      <c r="DD461" s="109"/>
      <c r="DE461" s="109"/>
      <c r="DF461" s="109"/>
      <c r="DG461" s="109"/>
      <c r="DH461" s="109"/>
      <c r="DI461" s="109"/>
      <c r="DJ461" s="109"/>
      <c r="DK461" s="109"/>
      <c r="DL461" s="109"/>
      <c r="DM461" s="109"/>
      <c r="DN461" s="109"/>
      <c r="DO461" s="109"/>
      <c r="DP461" s="109"/>
      <c r="DQ461" s="109"/>
      <c r="DR461" s="109"/>
      <c r="DS461" s="109"/>
      <c r="DT461" s="109"/>
      <c r="DU461" s="109"/>
      <c r="DV461" s="109"/>
      <c r="DW461" s="109"/>
      <c r="DX461" s="109"/>
      <c r="DY461" s="109"/>
      <c r="DZ461" s="109"/>
      <c r="EA461" s="109"/>
      <c r="EB461" s="109"/>
      <c r="EC461" s="109"/>
      <c r="ED461" s="109"/>
      <c r="EE461" s="109"/>
      <c r="EF461" s="109"/>
      <c r="EG461" s="109"/>
      <c r="EH461" s="109"/>
      <c r="EI461" s="109"/>
      <c r="EJ461" s="109"/>
      <c r="EK461" s="109"/>
      <c r="EL461" s="109"/>
      <c r="EM461" s="109"/>
      <c r="EN461" s="109"/>
      <c r="EO461" s="109"/>
      <c r="EP461" s="109"/>
      <c r="EQ461" s="109"/>
      <c r="ER461" s="109"/>
      <c r="ES461" s="109"/>
      <c r="ET461" s="109"/>
      <c r="EU461" s="109"/>
      <c r="EV461" s="109"/>
      <c r="EW461" s="109"/>
      <c r="EX461" s="109"/>
      <c r="EY461" s="109"/>
      <c r="EZ461" s="109"/>
      <c r="FA461" s="109"/>
      <c r="FB461" s="109"/>
      <c r="FC461" s="109"/>
      <c r="FD461" s="109"/>
      <c r="FE461" s="109"/>
      <c r="FF461" s="109"/>
      <c r="FG461" s="109"/>
      <c r="FH461" s="109"/>
      <c r="FI461" s="109"/>
      <c r="FJ461" s="109"/>
      <c r="FK461" s="109"/>
      <c r="FL461" s="109"/>
      <c r="FM461" s="109"/>
      <c r="FN461" s="109"/>
      <c r="FO461" s="109"/>
      <c r="FP461" s="109"/>
      <c r="FQ461" s="109"/>
      <c r="FR461" s="109"/>
      <c r="FS461" s="109"/>
      <c r="FT461" s="109"/>
      <c r="FU461" s="109"/>
      <c r="FV461" s="109"/>
      <c r="FW461" s="109"/>
      <c r="FX461" s="109"/>
      <c r="FY461" s="109"/>
      <c r="FZ461" s="109"/>
      <c r="GA461" s="109"/>
      <c r="GB461" s="109"/>
      <c r="GC461" s="109"/>
      <c r="GD461" s="109"/>
      <c r="GE461" s="109"/>
      <c r="GF461" s="109"/>
      <c r="GG461" s="109"/>
      <c r="GH461" s="109"/>
      <c r="GI461" s="109"/>
      <c r="GJ461" s="109"/>
      <c r="GK461" s="109"/>
      <c r="GL461" s="109"/>
      <c r="GM461" s="109"/>
      <c r="GN461" s="109"/>
      <c r="GO461" s="109"/>
      <c r="GP461" s="109"/>
      <c r="GQ461" s="109"/>
      <c r="GR461" s="109"/>
      <c r="GS461" s="109"/>
      <c r="GT461" s="109"/>
      <c r="GU461" s="109"/>
      <c r="GV461" s="109"/>
      <c r="GW461" s="109"/>
      <c r="GX461" s="109"/>
      <c r="GY461" s="109"/>
      <c r="GZ461" s="109"/>
      <c r="HA461" s="109"/>
      <c r="HB461" s="109"/>
      <c r="HC461" s="109"/>
      <c r="HD461" s="109"/>
      <c r="HE461" s="109"/>
      <c r="HF461" s="109"/>
      <c r="HG461" s="109"/>
      <c r="HH461" s="109"/>
      <c r="HI461" s="109"/>
      <c r="HJ461" s="109"/>
      <c r="HK461" s="109"/>
      <c r="HL461" s="109"/>
      <c r="HM461" s="109"/>
      <c r="HN461" s="109"/>
      <c r="HO461" s="109"/>
      <c r="HP461" s="109"/>
      <c r="HQ461" s="109"/>
      <c r="HR461" s="109"/>
      <c r="HS461" s="109"/>
      <c r="HT461" s="109"/>
      <c r="HU461" s="109"/>
      <c r="HV461" s="109"/>
      <c r="HW461" s="109"/>
      <c r="HX461" s="109"/>
      <c r="HY461" s="109"/>
      <c r="HZ461" s="109"/>
      <c r="IA461" s="109"/>
      <c r="IB461" s="109"/>
      <c r="IC461" s="109"/>
      <c r="ID461" s="109"/>
      <c r="IE461" s="109"/>
      <c r="IF461" s="109"/>
      <c r="IG461" s="109"/>
      <c r="IH461" s="109"/>
      <c r="II461" s="109"/>
      <c r="IJ461" s="109"/>
      <c r="IK461" s="109"/>
      <c r="IL461" s="109"/>
      <c r="IM461" s="109"/>
      <c r="IN461" s="109"/>
      <c r="IO461" s="109"/>
      <c r="IP461" s="109"/>
      <c r="IQ461" s="109"/>
      <c r="IR461" s="109"/>
      <c r="IS461" s="109"/>
      <c r="IT461" s="109"/>
      <c r="IU461" s="109"/>
      <c r="IV461" s="109"/>
    </row>
    <row r="462" spans="1:256" s="107" customFormat="1" x14ac:dyDescent="0.2">
      <c r="A462" s="106"/>
      <c r="B462" s="106"/>
      <c r="E462" s="19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09"/>
      <c r="AL462" s="109"/>
      <c r="AM462" s="109"/>
      <c r="AN462" s="109"/>
      <c r="AO462" s="109"/>
      <c r="AP462" s="109"/>
      <c r="AQ462" s="109"/>
      <c r="AR462" s="109"/>
      <c r="AS462" s="109"/>
      <c r="AT462" s="109"/>
      <c r="AU462" s="109"/>
      <c r="AV462" s="109"/>
      <c r="AW462" s="109"/>
      <c r="AX462" s="109"/>
      <c r="AY462" s="109"/>
      <c r="AZ462" s="109"/>
      <c r="BA462" s="109"/>
      <c r="BB462" s="109"/>
      <c r="BC462" s="109"/>
      <c r="BD462" s="109"/>
      <c r="BE462" s="109"/>
      <c r="BF462" s="109"/>
      <c r="BG462" s="109"/>
      <c r="BH462" s="109"/>
      <c r="BI462" s="109"/>
      <c r="BJ462" s="109"/>
      <c r="BK462" s="109"/>
      <c r="BL462" s="109"/>
      <c r="BM462" s="109"/>
      <c r="BN462" s="109"/>
      <c r="BO462" s="109"/>
      <c r="BP462" s="109"/>
      <c r="BQ462" s="109"/>
      <c r="BR462" s="109"/>
      <c r="BS462" s="109"/>
      <c r="BT462" s="109"/>
      <c r="BU462" s="109"/>
      <c r="BV462" s="109"/>
      <c r="BW462" s="109"/>
      <c r="BX462" s="109"/>
      <c r="BY462" s="109"/>
      <c r="BZ462" s="109"/>
      <c r="CA462" s="109"/>
      <c r="CB462" s="109"/>
      <c r="CC462" s="109"/>
      <c r="CD462" s="109"/>
      <c r="CE462" s="109"/>
      <c r="CF462" s="109"/>
      <c r="CG462" s="109"/>
      <c r="CH462" s="109"/>
      <c r="CI462" s="109"/>
      <c r="CJ462" s="109"/>
      <c r="CK462" s="109"/>
      <c r="CL462" s="109"/>
      <c r="CM462" s="109"/>
      <c r="CN462" s="109"/>
      <c r="CO462" s="109"/>
      <c r="CP462" s="109"/>
      <c r="CQ462" s="109"/>
      <c r="CR462" s="109"/>
      <c r="CS462" s="109"/>
      <c r="CT462" s="109"/>
      <c r="CU462" s="109"/>
      <c r="CV462" s="109"/>
      <c r="CW462" s="109"/>
      <c r="CX462" s="109"/>
      <c r="CY462" s="109"/>
      <c r="CZ462" s="109"/>
      <c r="DA462" s="109"/>
      <c r="DB462" s="109"/>
      <c r="DC462" s="109"/>
      <c r="DD462" s="109"/>
      <c r="DE462" s="109"/>
      <c r="DF462" s="109"/>
      <c r="DG462" s="109"/>
      <c r="DH462" s="109"/>
      <c r="DI462" s="109"/>
      <c r="DJ462" s="109"/>
      <c r="DK462" s="109"/>
      <c r="DL462" s="109"/>
      <c r="DM462" s="109"/>
      <c r="DN462" s="109"/>
      <c r="DO462" s="109"/>
      <c r="DP462" s="109"/>
      <c r="DQ462" s="109"/>
      <c r="DR462" s="109"/>
      <c r="DS462" s="109"/>
      <c r="DT462" s="109"/>
      <c r="DU462" s="109"/>
      <c r="DV462" s="109"/>
      <c r="DW462" s="109"/>
      <c r="DX462" s="109"/>
      <c r="DY462" s="109"/>
      <c r="DZ462" s="109"/>
      <c r="EA462" s="109"/>
      <c r="EB462" s="109"/>
      <c r="EC462" s="109"/>
      <c r="ED462" s="109"/>
      <c r="EE462" s="109"/>
      <c r="EF462" s="109"/>
      <c r="EG462" s="109"/>
      <c r="EH462" s="109"/>
      <c r="EI462" s="109"/>
      <c r="EJ462" s="109"/>
      <c r="EK462" s="109"/>
      <c r="EL462" s="109"/>
      <c r="EM462" s="109"/>
      <c r="EN462" s="109"/>
      <c r="EO462" s="109"/>
      <c r="EP462" s="109"/>
      <c r="EQ462" s="109"/>
      <c r="ER462" s="109"/>
      <c r="ES462" s="109"/>
      <c r="ET462" s="109"/>
      <c r="EU462" s="109"/>
      <c r="EV462" s="109"/>
      <c r="EW462" s="109"/>
      <c r="EX462" s="109"/>
      <c r="EY462" s="109"/>
      <c r="EZ462" s="109"/>
      <c r="FA462" s="109"/>
      <c r="FB462" s="109"/>
      <c r="FC462" s="109"/>
      <c r="FD462" s="109"/>
      <c r="FE462" s="109"/>
      <c r="FF462" s="109"/>
      <c r="FG462" s="109"/>
      <c r="FH462" s="109"/>
      <c r="FI462" s="109"/>
      <c r="FJ462" s="109"/>
      <c r="FK462" s="109"/>
      <c r="FL462" s="109"/>
      <c r="FM462" s="109"/>
      <c r="FN462" s="109"/>
      <c r="FO462" s="109"/>
      <c r="FP462" s="109"/>
      <c r="FQ462" s="109"/>
      <c r="FR462" s="109"/>
      <c r="FS462" s="109"/>
      <c r="FT462" s="109"/>
      <c r="FU462" s="109"/>
      <c r="FV462" s="109"/>
      <c r="FW462" s="109"/>
      <c r="FX462" s="109"/>
      <c r="FY462" s="109"/>
      <c r="FZ462" s="109"/>
      <c r="GA462" s="109"/>
      <c r="GB462" s="109"/>
      <c r="GC462" s="109"/>
      <c r="GD462" s="109"/>
      <c r="GE462" s="109"/>
      <c r="GF462" s="109"/>
      <c r="GG462" s="109"/>
      <c r="GH462" s="109"/>
      <c r="GI462" s="109"/>
      <c r="GJ462" s="109"/>
      <c r="GK462" s="109"/>
      <c r="GL462" s="109"/>
      <c r="GM462" s="109"/>
      <c r="GN462" s="109"/>
      <c r="GO462" s="109"/>
      <c r="GP462" s="109"/>
      <c r="GQ462" s="109"/>
      <c r="GR462" s="109"/>
      <c r="GS462" s="109"/>
      <c r="GT462" s="109"/>
      <c r="GU462" s="109"/>
      <c r="GV462" s="109"/>
      <c r="GW462" s="109"/>
      <c r="GX462" s="109"/>
      <c r="GY462" s="109"/>
      <c r="GZ462" s="109"/>
      <c r="HA462" s="109"/>
      <c r="HB462" s="109"/>
      <c r="HC462" s="109"/>
      <c r="HD462" s="109"/>
      <c r="HE462" s="109"/>
      <c r="HF462" s="109"/>
      <c r="HG462" s="109"/>
      <c r="HH462" s="109"/>
      <c r="HI462" s="109"/>
      <c r="HJ462" s="109"/>
      <c r="HK462" s="109"/>
      <c r="HL462" s="109"/>
      <c r="HM462" s="109"/>
      <c r="HN462" s="109"/>
      <c r="HO462" s="109"/>
      <c r="HP462" s="109"/>
      <c r="HQ462" s="109"/>
      <c r="HR462" s="109"/>
      <c r="HS462" s="109"/>
      <c r="HT462" s="109"/>
      <c r="HU462" s="109"/>
      <c r="HV462" s="109"/>
      <c r="HW462" s="109"/>
      <c r="HX462" s="109"/>
      <c r="HY462" s="109"/>
      <c r="HZ462" s="109"/>
      <c r="IA462" s="109"/>
      <c r="IB462" s="109"/>
      <c r="IC462" s="109"/>
      <c r="ID462" s="109"/>
      <c r="IE462" s="109"/>
      <c r="IF462" s="109"/>
      <c r="IG462" s="109"/>
      <c r="IH462" s="109"/>
      <c r="II462" s="109"/>
      <c r="IJ462" s="109"/>
      <c r="IK462" s="109"/>
      <c r="IL462" s="109"/>
      <c r="IM462" s="109"/>
      <c r="IN462" s="109"/>
      <c r="IO462" s="109"/>
      <c r="IP462" s="109"/>
      <c r="IQ462" s="109"/>
      <c r="IR462" s="109"/>
      <c r="IS462" s="109"/>
      <c r="IT462" s="109"/>
      <c r="IU462" s="109"/>
      <c r="IV462" s="109"/>
    </row>
    <row r="463" spans="1:256" s="107" customFormat="1" x14ac:dyDescent="0.2">
      <c r="A463" s="106"/>
      <c r="B463" s="106"/>
      <c r="E463" s="19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09"/>
      <c r="AL463" s="109"/>
      <c r="AM463" s="109"/>
      <c r="AN463" s="109"/>
      <c r="AO463" s="109"/>
      <c r="AP463" s="109"/>
      <c r="AQ463" s="109"/>
      <c r="AR463" s="109"/>
      <c r="AS463" s="109"/>
      <c r="AT463" s="109"/>
      <c r="AU463" s="109"/>
      <c r="AV463" s="109"/>
      <c r="AW463" s="109"/>
      <c r="AX463" s="109"/>
      <c r="AY463" s="109"/>
      <c r="AZ463" s="109"/>
      <c r="BA463" s="109"/>
      <c r="BB463" s="109"/>
      <c r="BC463" s="109"/>
      <c r="BD463" s="109"/>
      <c r="BE463" s="109"/>
      <c r="BF463" s="109"/>
      <c r="BG463" s="109"/>
      <c r="BH463" s="109"/>
      <c r="BI463" s="109"/>
      <c r="BJ463" s="109"/>
      <c r="BK463" s="109"/>
      <c r="BL463" s="109"/>
      <c r="BM463" s="109"/>
      <c r="BN463" s="109"/>
      <c r="BO463" s="109"/>
      <c r="BP463" s="109"/>
      <c r="BQ463" s="109"/>
      <c r="BR463" s="109"/>
      <c r="BS463" s="109"/>
      <c r="BT463" s="109"/>
      <c r="BU463" s="109"/>
      <c r="BV463" s="109"/>
      <c r="BW463" s="109"/>
      <c r="BX463" s="109"/>
      <c r="BY463" s="109"/>
      <c r="BZ463" s="109"/>
      <c r="CA463" s="109"/>
      <c r="CB463" s="109"/>
      <c r="CC463" s="109"/>
      <c r="CD463" s="109"/>
      <c r="CE463" s="109"/>
      <c r="CF463" s="109"/>
      <c r="CG463" s="109"/>
      <c r="CH463" s="109"/>
      <c r="CI463" s="109"/>
      <c r="CJ463" s="109"/>
      <c r="CK463" s="109"/>
      <c r="CL463" s="109"/>
      <c r="CM463" s="109"/>
      <c r="CN463" s="109"/>
      <c r="CO463" s="109"/>
      <c r="CP463" s="109"/>
      <c r="CQ463" s="109"/>
      <c r="CR463" s="109"/>
      <c r="CS463" s="109"/>
      <c r="CT463" s="109"/>
      <c r="CU463" s="109"/>
      <c r="CV463" s="109"/>
      <c r="CW463" s="109"/>
      <c r="CX463" s="109"/>
      <c r="CY463" s="109"/>
      <c r="CZ463" s="109"/>
      <c r="DA463" s="109"/>
      <c r="DB463" s="109"/>
      <c r="DC463" s="109"/>
      <c r="DD463" s="109"/>
      <c r="DE463" s="109"/>
      <c r="DF463" s="109"/>
      <c r="DG463" s="109"/>
      <c r="DH463" s="109"/>
      <c r="DI463" s="109"/>
      <c r="DJ463" s="109"/>
      <c r="DK463" s="109"/>
      <c r="DL463" s="109"/>
      <c r="DM463" s="109"/>
      <c r="DN463" s="109"/>
      <c r="DO463" s="109"/>
      <c r="DP463" s="109"/>
      <c r="DQ463" s="109"/>
      <c r="DR463" s="109"/>
      <c r="DS463" s="109"/>
      <c r="DT463" s="109"/>
      <c r="DU463" s="109"/>
      <c r="DV463" s="109"/>
      <c r="DW463" s="109"/>
      <c r="DX463" s="109"/>
      <c r="DY463" s="109"/>
      <c r="DZ463" s="109"/>
      <c r="EA463" s="109"/>
      <c r="EB463" s="109"/>
      <c r="EC463" s="109"/>
      <c r="ED463" s="109"/>
      <c r="EE463" s="109"/>
      <c r="EF463" s="109"/>
      <c r="EG463" s="109"/>
      <c r="EH463" s="109"/>
      <c r="EI463" s="109"/>
      <c r="EJ463" s="109"/>
      <c r="EK463" s="109"/>
      <c r="EL463" s="109"/>
      <c r="EM463" s="109"/>
      <c r="EN463" s="109"/>
      <c r="EO463" s="109"/>
      <c r="EP463" s="109"/>
      <c r="EQ463" s="109"/>
      <c r="ER463" s="109"/>
      <c r="ES463" s="109"/>
      <c r="ET463" s="109"/>
      <c r="EU463" s="109"/>
      <c r="EV463" s="109"/>
      <c r="EW463" s="109"/>
      <c r="EX463" s="109"/>
      <c r="EY463" s="109"/>
      <c r="EZ463" s="109"/>
      <c r="FA463" s="109"/>
      <c r="FB463" s="109"/>
      <c r="FC463" s="109"/>
      <c r="FD463" s="109"/>
      <c r="FE463" s="109"/>
      <c r="FF463" s="109"/>
      <c r="FG463" s="109"/>
      <c r="FH463" s="109"/>
      <c r="FI463" s="109"/>
      <c r="FJ463" s="109"/>
      <c r="FK463" s="109"/>
      <c r="FL463" s="109"/>
      <c r="FM463" s="109"/>
      <c r="FN463" s="109"/>
      <c r="FO463" s="109"/>
      <c r="FP463" s="109"/>
      <c r="FQ463" s="109"/>
      <c r="FR463" s="109"/>
      <c r="FS463" s="109"/>
      <c r="FT463" s="109"/>
      <c r="FU463" s="109"/>
      <c r="FV463" s="109"/>
      <c r="FW463" s="109"/>
      <c r="FX463" s="109"/>
      <c r="FY463" s="109"/>
      <c r="FZ463" s="109"/>
      <c r="GA463" s="109"/>
      <c r="GB463" s="109"/>
      <c r="GC463" s="109"/>
      <c r="GD463" s="109"/>
      <c r="GE463" s="109"/>
      <c r="GF463" s="109"/>
      <c r="GG463" s="109"/>
      <c r="GH463" s="109"/>
      <c r="GI463" s="109"/>
      <c r="GJ463" s="109"/>
      <c r="GK463" s="109"/>
      <c r="GL463" s="109"/>
      <c r="GM463" s="109"/>
      <c r="GN463" s="109"/>
      <c r="GO463" s="109"/>
      <c r="GP463" s="109"/>
      <c r="GQ463" s="109"/>
      <c r="GR463" s="109"/>
      <c r="GS463" s="109"/>
      <c r="GT463" s="109"/>
      <c r="GU463" s="109"/>
      <c r="GV463" s="109"/>
      <c r="GW463" s="109"/>
      <c r="GX463" s="109"/>
      <c r="GY463" s="109"/>
      <c r="GZ463" s="109"/>
      <c r="HA463" s="109"/>
      <c r="HB463" s="109"/>
      <c r="HC463" s="109"/>
      <c r="HD463" s="109"/>
      <c r="HE463" s="109"/>
      <c r="HF463" s="109"/>
      <c r="HG463" s="109"/>
      <c r="HH463" s="109"/>
      <c r="HI463" s="109"/>
      <c r="HJ463" s="109"/>
      <c r="HK463" s="109"/>
      <c r="HL463" s="109"/>
      <c r="HM463" s="109"/>
      <c r="HN463" s="109"/>
      <c r="HO463" s="109"/>
      <c r="HP463" s="109"/>
      <c r="HQ463" s="109"/>
      <c r="HR463" s="109"/>
      <c r="HS463" s="109"/>
      <c r="HT463" s="109"/>
      <c r="HU463" s="109"/>
      <c r="HV463" s="109"/>
      <c r="HW463" s="109"/>
      <c r="HX463" s="109"/>
      <c r="HY463" s="109"/>
      <c r="HZ463" s="109"/>
      <c r="IA463" s="109"/>
      <c r="IB463" s="109"/>
      <c r="IC463" s="109"/>
      <c r="ID463" s="109"/>
      <c r="IE463" s="109"/>
      <c r="IF463" s="109"/>
      <c r="IG463" s="109"/>
      <c r="IH463" s="109"/>
      <c r="II463" s="109"/>
      <c r="IJ463" s="109"/>
      <c r="IK463" s="109"/>
      <c r="IL463" s="109"/>
      <c r="IM463" s="109"/>
      <c r="IN463" s="109"/>
      <c r="IO463" s="109"/>
      <c r="IP463" s="109"/>
      <c r="IQ463" s="109"/>
      <c r="IR463" s="109"/>
      <c r="IS463" s="109"/>
      <c r="IT463" s="109"/>
      <c r="IU463" s="109"/>
      <c r="IV463" s="109"/>
    </row>
    <row r="464" spans="1:256" s="107" customFormat="1" x14ac:dyDescent="0.2">
      <c r="A464" s="106"/>
      <c r="B464" s="106"/>
      <c r="E464" s="199"/>
      <c r="H464" s="109"/>
      <c r="I464" s="109"/>
      <c r="J464" s="109"/>
      <c r="K464" s="109"/>
      <c r="L464" s="109"/>
      <c r="M464" s="109"/>
      <c r="N464" s="109"/>
      <c r="O464" s="109"/>
      <c r="P464" s="109"/>
      <c r="Q464" s="109"/>
      <c r="R464" s="109"/>
      <c r="S464" s="109"/>
      <c r="T464" s="109"/>
      <c r="U464" s="109"/>
      <c r="V464" s="109"/>
      <c r="W464" s="109"/>
      <c r="X464" s="109"/>
      <c r="Y464" s="109"/>
      <c r="Z464" s="109"/>
      <c r="AA464" s="109"/>
      <c r="AB464" s="109"/>
      <c r="AC464" s="109"/>
      <c r="AD464" s="109"/>
      <c r="AE464" s="109"/>
      <c r="AF464" s="109"/>
      <c r="AG464" s="109"/>
      <c r="AH464" s="109"/>
      <c r="AI464" s="109"/>
      <c r="AJ464" s="109"/>
      <c r="AK464" s="109"/>
      <c r="AL464" s="109"/>
      <c r="AM464" s="109"/>
      <c r="AN464" s="109"/>
      <c r="AO464" s="109"/>
      <c r="AP464" s="109"/>
      <c r="AQ464" s="109"/>
      <c r="AR464" s="109"/>
      <c r="AS464" s="109"/>
      <c r="AT464" s="109"/>
      <c r="AU464" s="109"/>
      <c r="AV464" s="109"/>
      <c r="AW464" s="109"/>
      <c r="AX464" s="109"/>
      <c r="AY464" s="109"/>
      <c r="AZ464" s="109"/>
      <c r="BA464" s="109"/>
      <c r="BB464" s="109"/>
      <c r="BC464" s="109"/>
      <c r="BD464" s="109"/>
      <c r="BE464" s="109"/>
      <c r="BF464" s="109"/>
      <c r="BG464" s="109"/>
      <c r="BH464" s="109"/>
      <c r="BI464" s="109"/>
      <c r="BJ464" s="109"/>
      <c r="BK464" s="109"/>
      <c r="BL464" s="109"/>
      <c r="BM464" s="109"/>
      <c r="BN464" s="109"/>
      <c r="BO464" s="109"/>
      <c r="BP464" s="109"/>
      <c r="BQ464" s="109"/>
      <c r="BR464" s="109"/>
      <c r="BS464" s="109"/>
      <c r="BT464" s="109"/>
      <c r="BU464" s="109"/>
      <c r="BV464" s="109"/>
      <c r="BW464" s="109"/>
      <c r="BX464" s="109"/>
      <c r="BY464" s="109"/>
      <c r="BZ464" s="109"/>
      <c r="CA464" s="109"/>
      <c r="CB464" s="109"/>
      <c r="CC464" s="109"/>
      <c r="CD464" s="109"/>
      <c r="CE464" s="109"/>
      <c r="CF464" s="109"/>
      <c r="CG464" s="109"/>
      <c r="CH464" s="109"/>
      <c r="CI464" s="109"/>
      <c r="CJ464" s="109"/>
      <c r="CK464" s="109"/>
      <c r="CL464" s="109"/>
      <c r="CM464" s="109"/>
      <c r="CN464" s="109"/>
      <c r="CO464" s="109"/>
      <c r="CP464" s="109"/>
      <c r="CQ464" s="109"/>
      <c r="CR464" s="109"/>
      <c r="CS464" s="109"/>
      <c r="CT464" s="109"/>
      <c r="CU464" s="109"/>
      <c r="CV464" s="109"/>
      <c r="CW464" s="109"/>
      <c r="CX464" s="109"/>
      <c r="CY464" s="109"/>
      <c r="CZ464" s="109"/>
      <c r="DA464" s="109"/>
      <c r="DB464" s="109"/>
      <c r="DC464" s="109"/>
      <c r="DD464" s="109"/>
      <c r="DE464" s="109"/>
      <c r="DF464" s="109"/>
      <c r="DG464" s="109"/>
      <c r="DH464" s="109"/>
      <c r="DI464" s="109"/>
      <c r="DJ464" s="109"/>
      <c r="DK464" s="109"/>
      <c r="DL464" s="109"/>
      <c r="DM464" s="109"/>
      <c r="DN464" s="109"/>
      <c r="DO464" s="109"/>
      <c r="DP464" s="109"/>
      <c r="DQ464" s="109"/>
      <c r="DR464" s="109"/>
      <c r="DS464" s="109"/>
      <c r="DT464" s="109"/>
      <c r="DU464" s="109"/>
      <c r="DV464" s="109"/>
      <c r="DW464" s="109"/>
      <c r="DX464" s="109"/>
      <c r="DY464" s="109"/>
      <c r="DZ464" s="109"/>
      <c r="EA464" s="109"/>
      <c r="EB464" s="109"/>
      <c r="EC464" s="109"/>
      <c r="ED464" s="109"/>
      <c r="EE464" s="109"/>
      <c r="EF464" s="109"/>
      <c r="EG464" s="109"/>
      <c r="EH464" s="109"/>
      <c r="EI464" s="109"/>
      <c r="EJ464" s="109"/>
      <c r="EK464" s="109"/>
      <c r="EL464" s="109"/>
      <c r="EM464" s="109"/>
      <c r="EN464" s="109"/>
      <c r="EO464" s="109"/>
      <c r="EP464" s="109"/>
      <c r="EQ464" s="109"/>
      <c r="ER464" s="109"/>
      <c r="ES464" s="109"/>
      <c r="ET464" s="109"/>
      <c r="EU464" s="109"/>
      <c r="EV464" s="109"/>
      <c r="EW464" s="109"/>
      <c r="EX464" s="109"/>
      <c r="EY464" s="109"/>
      <c r="EZ464" s="109"/>
      <c r="FA464" s="109"/>
      <c r="FB464" s="109"/>
      <c r="FC464" s="109"/>
      <c r="FD464" s="109"/>
      <c r="FE464" s="109"/>
      <c r="FF464" s="109"/>
      <c r="FG464" s="109"/>
      <c r="FH464" s="109"/>
      <c r="FI464" s="109"/>
      <c r="FJ464" s="109"/>
      <c r="FK464" s="109"/>
      <c r="FL464" s="109"/>
      <c r="FM464" s="109"/>
      <c r="FN464" s="109"/>
      <c r="FO464" s="109"/>
      <c r="FP464" s="109"/>
      <c r="FQ464" s="109"/>
      <c r="FR464" s="109"/>
      <c r="FS464" s="109"/>
      <c r="FT464" s="109"/>
      <c r="FU464" s="109"/>
      <c r="FV464" s="109"/>
      <c r="FW464" s="109"/>
      <c r="FX464" s="109"/>
      <c r="FY464" s="109"/>
      <c r="FZ464" s="109"/>
      <c r="GA464" s="109"/>
      <c r="GB464" s="109"/>
      <c r="GC464" s="109"/>
      <c r="GD464" s="109"/>
      <c r="GE464" s="109"/>
      <c r="GF464" s="109"/>
      <c r="GG464" s="109"/>
      <c r="GH464" s="109"/>
      <c r="GI464" s="109"/>
      <c r="GJ464" s="109"/>
      <c r="GK464" s="109"/>
      <c r="GL464" s="109"/>
      <c r="GM464" s="109"/>
      <c r="GN464" s="109"/>
      <c r="GO464" s="109"/>
      <c r="GP464" s="109"/>
      <c r="GQ464" s="109"/>
      <c r="GR464" s="109"/>
      <c r="GS464" s="109"/>
      <c r="GT464" s="109"/>
      <c r="GU464" s="109"/>
      <c r="GV464" s="109"/>
      <c r="GW464" s="109"/>
      <c r="GX464" s="109"/>
      <c r="GY464" s="109"/>
      <c r="GZ464" s="109"/>
      <c r="HA464" s="109"/>
      <c r="HB464" s="109"/>
      <c r="HC464" s="109"/>
      <c r="HD464" s="109"/>
      <c r="HE464" s="109"/>
      <c r="HF464" s="109"/>
      <c r="HG464" s="109"/>
      <c r="HH464" s="109"/>
      <c r="HI464" s="109"/>
      <c r="HJ464" s="109"/>
      <c r="HK464" s="109"/>
      <c r="HL464" s="109"/>
      <c r="HM464" s="109"/>
      <c r="HN464" s="109"/>
      <c r="HO464" s="109"/>
      <c r="HP464" s="109"/>
      <c r="HQ464" s="109"/>
      <c r="HR464" s="109"/>
      <c r="HS464" s="109"/>
      <c r="HT464" s="109"/>
      <c r="HU464" s="109"/>
      <c r="HV464" s="109"/>
      <c r="HW464" s="109"/>
      <c r="HX464" s="109"/>
      <c r="HY464" s="109"/>
      <c r="HZ464" s="109"/>
      <c r="IA464" s="109"/>
      <c r="IB464" s="109"/>
      <c r="IC464" s="109"/>
      <c r="ID464" s="109"/>
      <c r="IE464" s="109"/>
      <c r="IF464" s="109"/>
      <c r="IG464" s="109"/>
      <c r="IH464" s="109"/>
      <c r="II464" s="109"/>
      <c r="IJ464" s="109"/>
      <c r="IK464" s="109"/>
      <c r="IL464" s="109"/>
      <c r="IM464" s="109"/>
      <c r="IN464" s="109"/>
      <c r="IO464" s="109"/>
      <c r="IP464" s="109"/>
      <c r="IQ464" s="109"/>
      <c r="IR464" s="109"/>
      <c r="IS464" s="109"/>
      <c r="IT464" s="109"/>
      <c r="IU464" s="109"/>
      <c r="IV464" s="109"/>
    </row>
    <row r="465" spans="1:256" s="107" customFormat="1" x14ac:dyDescent="0.2">
      <c r="A465" s="106"/>
      <c r="B465" s="106"/>
      <c r="E465" s="199"/>
      <c r="H465" s="109"/>
      <c r="I465" s="109"/>
      <c r="J465" s="109"/>
      <c r="K465" s="109"/>
      <c r="L465" s="109"/>
      <c r="M465" s="109"/>
      <c r="N465" s="109"/>
      <c r="O465" s="109"/>
      <c r="P465" s="109"/>
      <c r="Q465" s="109"/>
      <c r="R465" s="109"/>
      <c r="S465" s="109"/>
      <c r="T465" s="109"/>
      <c r="U465" s="109"/>
      <c r="V465" s="109"/>
      <c r="W465" s="109"/>
      <c r="X465" s="109"/>
      <c r="Y465" s="109"/>
      <c r="Z465" s="109"/>
      <c r="AA465" s="109"/>
      <c r="AB465" s="109"/>
      <c r="AC465" s="109"/>
      <c r="AD465" s="109"/>
      <c r="AE465" s="109"/>
      <c r="AF465" s="109"/>
      <c r="AG465" s="109"/>
      <c r="AH465" s="109"/>
      <c r="AI465" s="109"/>
      <c r="AJ465" s="109"/>
      <c r="AK465" s="109"/>
      <c r="AL465" s="109"/>
      <c r="AM465" s="109"/>
      <c r="AN465" s="109"/>
      <c r="AO465" s="109"/>
      <c r="AP465" s="109"/>
      <c r="AQ465" s="109"/>
      <c r="AR465" s="109"/>
      <c r="AS465" s="109"/>
      <c r="AT465" s="109"/>
      <c r="AU465" s="109"/>
      <c r="AV465" s="109"/>
      <c r="AW465" s="109"/>
      <c r="AX465" s="109"/>
      <c r="AY465" s="109"/>
      <c r="AZ465" s="109"/>
      <c r="BA465" s="109"/>
      <c r="BB465" s="109"/>
      <c r="BC465" s="109"/>
      <c r="BD465" s="109"/>
      <c r="BE465" s="109"/>
      <c r="BF465" s="109"/>
      <c r="BG465" s="109"/>
      <c r="BH465" s="109"/>
      <c r="BI465" s="109"/>
      <c r="BJ465" s="109"/>
      <c r="BK465" s="109"/>
      <c r="BL465" s="109"/>
      <c r="BM465" s="109"/>
      <c r="BN465" s="109"/>
      <c r="BO465" s="109"/>
      <c r="BP465" s="109"/>
      <c r="BQ465" s="109"/>
      <c r="BR465" s="109"/>
      <c r="BS465" s="109"/>
      <c r="BT465" s="109"/>
      <c r="BU465" s="109"/>
      <c r="BV465" s="109"/>
      <c r="BW465" s="109"/>
      <c r="BX465" s="109"/>
      <c r="BY465" s="109"/>
      <c r="BZ465" s="109"/>
      <c r="CA465" s="109"/>
      <c r="CB465" s="109"/>
      <c r="CC465" s="109"/>
      <c r="CD465" s="109"/>
      <c r="CE465" s="109"/>
      <c r="CF465" s="109"/>
      <c r="CG465" s="109"/>
      <c r="CH465" s="109"/>
      <c r="CI465" s="109"/>
      <c r="CJ465" s="109"/>
      <c r="CK465" s="109"/>
      <c r="CL465" s="109"/>
      <c r="CM465" s="109"/>
      <c r="CN465" s="109"/>
      <c r="CO465" s="109"/>
      <c r="CP465" s="109"/>
      <c r="CQ465" s="109"/>
      <c r="CR465" s="109"/>
      <c r="CS465" s="109"/>
      <c r="CT465" s="109"/>
      <c r="CU465" s="109"/>
      <c r="CV465" s="109"/>
      <c r="CW465" s="109"/>
      <c r="CX465" s="109"/>
      <c r="CY465" s="109"/>
      <c r="CZ465" s="109"/>
      <c r="DA465" s="109"/>
      <c r="DB465" s="109"/>
      <c r="DC465" s="109"/>
      <c r="DD465" s="109"/>
      <c r="DE465" s="109"/>
      <c r="DF465" s="109"/>
      <c r="DG465" s="109"/>
      <c r="DH465" s="109"/>
      <c r="DI465" s="109"/>
      <c r="DJ465" s="109"/>
      <c r="DK465" s="109"/>
      <c r="DL465" s="109"/>
      <c r="DM465" s="109"/>
      <c r="DN465" s="109"/>
      <c r="DO465" s="109"/>
      <c r="DP465" s="109"/>
      <c r="DQ465" s="109"/>
      <c r="DR465" s="109"/>
      <c r="DS465" s="109"/>
      <c r="DT465" s="109"/>
      <c r="DU465" s="109"/>
      <c r="DV465" s="109"/>
      <c r="DW465" s="109"/>
      <c r="DX465" s="109"/>
      <c r="DY465" s="109"/>
      <c r="DZ465" s="109"/>
      <c r="EA465" s="109"/>
      <c r="EB465" s="109"/>
      <c r="EC465" s="109"/>
      <c r="ED465" s="109"/>
      <c r="EE465" s="109"/>
      <c r="EF465" s="109"/>
      <c r="EG465" s="109"/>
      <c r="EH465" s="109"/>
      <c r="EI465" s="109"/>
      <c r="EJ465" s="109"/>
      <c r="EK465" s="109"/>
      <c r="EL465" s="109"/>
      <c r="EM465" s="109"/>
      <c r="EN465" s="109"/>
      <c r="EO465" s="109"/>
      <c r="EP465" s="109"/>
      <c r="EQ465" s="109"/>
      <c r="ER465" s="109"/>
      <c r="ES465" s="109"/>
      <c r="ET465" s="109"/>
      <c r="EU465" s="109"/>
      <c r="EV465" s="109"/>
      <c r="EW465" s="109"/>
      <c r="EX465" s="109"/>
      <c r="EY465" s="109"/>
      <c r="EZ465" s="109"/>
      <c r="FA465" s="109"/>
      <c r="FB465" s="109"/>
      <c r="FC465" s="109"/>
      <c r="FD465" s="109"/>
      <c r="FE465" s="109"/>
      <c r="FF465" s="109"/>
      <c r="FG465" s="109"/>
      <c r="FH465" s="109"/>
      <c r="FI465" s="109"/>
      <c r="FJ465" s="109"/>
      <c r="FK465" s="109"/>
      <c r="FL465" s="109"/>
      <c r="FM465" s="109"/>
      <c r="FN465" s="109"/>
      <c r="FO465" s="109"/>
      <c r="FP465" s="109"/>
      <c r="FQ465" s="109"/>
      <c r="FR465" s="109"/>
      <c r="FS465" s="109"/>
      <c r="FT465" s="109"/>
      <c r="FU465" s="109"/>
      <c r="FV465" s="109"/>
      <c r="FW465" s="109"/>
      <c r="FX465" s="109"/>
      <c r="FY465" s="109"/>
      <c r="FZ465" s="109"/>
      <c r="GA465" s="109"/>
      <c r="GB465" s="109"/>
      <c r="GC465" s="109"/>
      <c r="GD465" s="109"/>
      <c r="GE465" s="109"/>
      <c r="GF465" s="109"/>
      <c r="GG465" s="109"/>
      <c r="GH465" s="109"/>
      <c r="GI465" s="109"/>
      <c r="GJ465" s="109"/>
      <c r="GK465" s="109"/>
      <c r="GL465" s="109"/>
      <c r="GM465" s="109"/>
      <c r="GN465" s="109"/>
      <c r="GO465" s="109"/>
      <c r="GP465" s="109"/>
      <c r="GQ465" s="109"/>
      <c r="GR465" s="109"/>
      <c r="GS465" s="109"/>
      <c r="GT465" s="109"/>
      <c r="GU465" s="109"/>
      <c r="GV465" s="109"/>
      <c r="GW465" s="109"/>
      <c r="GX465" s="109"/>
      <c r="GY465" s="109"/>
      <c r="GZ465" s="109"/>
      <c r="HA465" s="109"/>
      <c r="HB465" s="109"/>
      <c r="HC465" s="109"/>
      <c r="HD465" s="109"/>
      <c r="HE465" s="109"/>
      <c r="HF465" s="109"/>
      <c r="HG465" s="109"/>
      <c r="HH465" s="109"/>
      <c r="HI465" s="109"/>
      <c r="HJ465" s="109"/>
      <c r="HK465" s="109"/>
      <c r="HL465" s="109"/>
      <c r="HM465" s="109"/>
      <c r="HN465" s="109"/>
      <c r="HO465" s="109"/>
      <c r="HP465" s="109"/>
      <c r="HQ465" s="109"/>
      <c r="HR465" s="109"/>
      <c r="HS465" s="109"/>
      <c r="HT465" s="109"/>
      <c r="HU465" s="109"/>
      <c r="HV465" s="109"/>
      <c r="HW465" s="109"/>
      <c r="HX465" s="109"/>
      <c r="HY465" s="109"/>
      <c r="HZ465" s="109"/>
      <c r="IA465" s="109"/>
      <c r="IB465" s="109"/>
      <c r="IC465" s="109"/>
      <c r="ID465" s="109"/>
      <c r="IE465" s="109"/>
      <c r="IF465" s="109"/>
      <c r="IG465" s="109"/>
      <c r="IH465" s="109"/>
      <c r="II465" s="109"/>
      <c r="IJ465" s="109"/>
      <c r="IK465" s="109"/>
      <c r="IL465" s="109"/>
      <c r="IM465" s="109"/>
      <c r="IN465" s="109"/>
      <c r="IO465" s="109"/>
      <c r="IP465" s="109"/>
      <c r="IQ465" s="109"/>
      <c r="IR465" s="109"/>
      <c r="IS465" s="109"/>
      <c r="IT465" s="109"/>
      <c r="IU465" s="109"/>
      <c r="IV465" s="109"/>
    </row>
    <row r="466" spans="1:256" s="107" customFormat="1" x14ac:dyDescent="0.2">
      <c r="A466" s="106"/>
      <c r="B466" s="106"/>
      <c r="E466" s="199"/>
      <c r="H466" s="109"/>
      <c r="I466" s="109"/>
      <c r="J466" s="109"/>
      <c r="K466" s="109"/>
      <c r="L466" s="109"/>
      <c r="M466" s="109"/>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09"/>
      <c r="AL466" s="109"/>
      <c r="AM466" s="109"/>
      <c r="AN466" s="109"/>
      <c r="AO466" s="109"/>
      <c r="AP466" s="109"/>
      <c r="AQ466" s="109"/>
      <c r="AR466" s="109"/>
      <c r="AS466" s="109"/>
      <c r="AT466" s="109"/>
      <c r="AU466" s="109"/>
      <c r="AV466" s="109"/>
      <c r="AW466" s="109"/>
      <c r="AX466" s="109"/>
      <c r="AY466" s="109"/>
      <c r="AZ466" s="109"/>
      <c r="BA466" s="109"/>
      <c r="BB466" s="109"/>
      <c r="BC466" s="109"/>
      <c r="BD466" s="109"/>
      <c r="BE466" s="109"/>
      <c r="BF466" s="109"/>
      <c r="BG466" s="109"/>
      <c r="BH466" s="109"/>
      <c r="BI466" s="109"/>
      <c r="BJ466" s="109"/>
      <c r="BK466" s="109"/>
      <c r="BL466" s="109"/>
      <c r="BM466" s="109"/>
      <c r="BN466" s="109"/>
      <c r="BO466" s="109"/>
      <c r="BP466" s="109"/>
      <c r="BQ466" s="109"/>
      <c r="BR466" s="109"/>
      <c r="BS466" s="109"/>
      <c r="BT466" s="109"/>
      <c r="BU466" s="109"/>
      <c r="BV466" s="109"/>
      <c r="BW466" s="109"/>
      <c r="BX466" s="109"/>
      <c r="BY466" s="109"/>
      <c r="BZ466" s="109"/>
      <c r="CA466" s="109"/>
      <c r="CB466" s="109"/>
      <c r="CC466" s="109"/>
      <c r="CD466" s="109"/>
      <c r="CE466" s="109"/>
      <c r="CF466" s="109"/>
      <c r="CG466" s="109"/>
      <c r="CH466" s="109"/>
      <c r="CI466" s="109"/>
      <c r="CJ466" s="109"/>
      <c r="CK466" s="109"/>
      <c r="CL466" s="109"/>
      <c r="CM466" s="109"/>
      <c r="CN466" s="109"/>
      <c r="CO466" s="109"/>
      <c r="CP466" s="109"/>
      <c r="CQ466" s="109"/>
      <c r="CR466" s="109"/>
      <c r="CS466" s="109"/>
      <c r="CT466" s="109"/>
      <c r="CU466" s="109"/>
      <c r="CV466" s="109"/>
      <c r="CW466" s="109"/>
      <c r="CX466" s="109"/>
      <c r="CY466" s="109"/>
      <c r="CZ466" s="109"/>
      <c r="DA466" s="109"/>
      <c r="DB466" s="109"/>
      <c r="DC466" s="109"/>
      <c r="DD466" s="109"/>
      <c r="DE466" s="109"/>
      <c r="DF466" s="109"/>
      <c r="DG466" s="109"/>
      <c r="DH466" s="109"/>
      <c r="DI466" s="109"/>
      <c r="DJ466" s="109"/>
      <c r="DK466" s="109"/>
      <c r="DL466" s="109"/>
      <c r="DM466" s="109"/>
      <c r="DN466" s="109"/>
      <c r="DO466" s="109"/>
      <c r="DP466" s="109"/>
      <c r="DQ466" s="109"/>
      <c r="DR466" s="109"/>
      <c r="DS466" s="109"/>
      <c r="DT466" s="109"/>
      <c r="DU466" s="109"/>
      <c r="DV466" s="109"/>
      <c r="DW466" s="109"/>
      <c r="DX466" s="109"/>
      <c r="DY466" s="109"/>
      <c r="DZ466" s="109"/>
      <c r="EA466" s="109"/>
      <c r="EB466" s="109"/>
      <c r="EC466" s="109"/>
      <c r="ED466" s="109"/>
      <c r="EE466" s="109"/>
      <c r="EF466" s="109"/>
      <c r="EG466" s="109"/>
      <c r="EH466" s="109"/>
      <c r="EI466" s="109"/>
      <c r="EJ466" s="109"/>
      <c r="EK466" s="109"/>
      <c r="EL466" s="109"/>
      <c r="EM466" s="109"/>
      <c r="EN466" s="109"/>
      <c r="EO466" s="109"/>
      <c r="EP466" s="109"/>
      <c r="EQ466" s="109"/>
      <c r="ER466" s="109"/>
      <c r="ES466" s="109"/>
      <c r="ET466" s="109"/>
      <c r="EU466" s="109"/>
      <c r="EV466" s="109"/>
      <c r="EW466" s="109"/>
      <c r="EX466" s="109"/>
      <c r="EY466" s="109"/>
      <c r="EZ466" s="109"/>
      <c r="FA466" s="109"/>
      <c r="FB466" s="109"/>
      <c r="FC466" s="109"/>
      <c r="FD466" s="109"/>
      <c r="FE466" s="109"/>
      <c r="FF466" s="109"/>
      <c r="FG466" s="109"/>
      <c r="FH466" s="109"/>
      <c r="FI466" s="109"/>
      <c r="FJ466" s="109"/>
      <c r="FK466" s="109"/>
      <c r="FL466" s="109"/>
      <c r="FM466" s="109"/>
      <c r="FN466" s="109"/>
      <c r="FO466" s="109"/>
      <c r="FP466" s="109"/>
      <c r="FQ466" s="109"/>
      <c r="FR466" s="109"/>
      <c r="FS466" s="109"/>
      <c r="FT466" s="109"/>
      <c r="FU466" s="109"/>
      <c r="FV466" s="109"/>
      <c r="FW466" s="109"/>
      <c r="FX466" s="109"/>
      <c r="FY466" s="109"/>
      <c r="FZ466" s="109"/>
      <c r="GA466" s="109"/>
      <c r="GB466" s="109"/>
      <c r="GC466" s="109"/>
      <c r="GD466" s="109"/>
      <c r="GE466" s="109"/>
      <c r="GF466" s="109"/>
      <c r="GG466" s="109"/>
      <c r="GH466" s="109"/>
      <c r="GI466" s="109"/>
      <c r="GJ466" s="109"/>
      <c r="GK466" s="109"/>
      <c r="GL466" s="109"/>
      <c r="GM466" s="109"/>
      <c r="GN466" s="109"/>
      <c r="GO466" s="109"/>
      <c r="GP466" s="109"/>
      <c r="GQ466" s="109"/>
      <c r="GR466" s="109"/>
      <c r="GS466" s="109"/>
      <c r="GT466" s="109"/>
      <c r="GU466" s="109"/>
      <c r="GV466" s="109"/>
      <c r="GW466" s="109"/>
      <c r="GX466" s="109"/>
      <c r="GY466" s="109"/>
      <c r="GZ466" s="109"/>
      <c r="HA466" s="109"/>
      <c r="HB466" s="109"/>
      <c r="HC466" s="109"/>
      <c r="HD466" s="109"/>
      <c r="HE466" s="109"/>
      <c r="HF466" s="109"/>
      <c r="HG466" s="109"/>
      <c r="HH466" s="109"/>
      <c r="HI466" s="109"/>
      <c r="HJ466" s="109"/>
      <c r="HK466" s="109"/>
      <c r="HL466" s="109"/>
      <c r="HM466" s="109"/>
      <c r="HN466" s="109"/>
      <c r="HO466" s="109"/>
      <c r="HP466" s="109"/>
      <c r="HQ466" s="109"/>
      <c r="HR466" s="109"/>
      <c r="HS466" s="109"/>
      <c r="HT466" s="109"/>
      <c r="HU466" s="109"/>
      <c r="HV466" s="109"/>
      <c r="HW466" s="109"/>
      <c r="HX466" s="109"/>
      <c r="HY466" s="109"/>
      <c r="HZ466" s="109"/>
      <c r="IA466" s="109"/>
      <c r="IB466" s="109"/>
      <c r="IC466" s="109"/>
      <c r="ID466" s="109"/>
      <c r="IE466" s="109"/>
      <c r="IF466" s="109"/>
      <c r="IG466" s="109"/>
      <c r="IH466" s="109"/>
      <c r="II466" s="109"/>
      <c r="IJ466" s="109"/>
      <c r="IK466" s="109"/>
      <c r="IL466" s="109"/>
      <c r="IM466" s="109"/>
      <c r="IN466" s="109"/>
      <c r="IO466" s="109"/>
      <c r="IP466" s="109"/>
      <c r="IQ466" s="109"/>
      <c r="IR466" s="109"/>
      <c r="IS466" s="109"/>
      <c r="IT466" s="109"/>
      <c r="IU466" s="109"/>
      <c r="IV466" s="109"/>
    </row>
    <row r="467" spans="1:256" s="107" customFormat="1" x14ac:dyDescent="0.2">
      <c r="A467" s="106"/>
      <c r="B467" s="106"/>
      <c r="E467" s="19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09"/>
      <c r="AL467" s="109"/>
      <c r="AM467" s="109"/>
      <c r="AN467" s="109"/>
      <c r="AO467" s="109"/>
      <c r="AP467" s="109"/>
      <c r="AQ467" s="109"/>
      <c r="AR467" s="109"/>
      <c r="AS467" s="109"/>
      <c r="AT467" s="109"/>
      <c r="AU467" s="109"/>
      <c r="AV467" s="109"/>
      <c r="AW467" s="109"/>
      <c r="AX467" s="109"/>
      <c r="AY467" s="109"/>
      <c r="AZ467" s="109"/>
      <c r="BA467" s="109"/>
      <c r="BB467" s="109"/>
      <c r="BC467" s="109"/>
      <c r="BD467" s="109"/>
      <c r="BE467" s="109"/>
      <c r="BF467" s="109"/>
      <c r="BG467" s="109"/>
      <c r="BH467" s="109"/>
      <c r="BI467" s="109"/>
      <c r="BJ467" s="109"/>
      <c r="BK467" s="109"/>
      <c r="BL467" s="109"/>
      <c r="BM467" s="109"/>
      <c r="BN467" s="109"/>
      <c r="BO467" s="109"/>
      <c r="BP467" s="109"/>
      <c r="BQ467" s="109"/>
      <c r="BR467" s="109"/>
      <c r="BS467" s="109"/>
      <c r="BT467" s="109"/>
      <c r="BU467" s="109"/>
      <c r="BV467" s="109"/>
      <c r="BW467" s="109"/>
      <c r="BX467" s="109"/>
      <c r="BY467" s="109"/>
      <c r="BZ467" s="109"/>
      <c r="CA467" s="109"/>
      <c r="CB467" s="109"/>
      <c r="CC467" s="109"/>
      <c r="CD467" s="109"/>
      <c r="CE467" s="109"/>
      <c r="CF467" s="109"/>
      <c r="CG467" s="109"/>
      <c r="CH467" s="109"/>
      <c r="CI467" s="109"/>
      <c r="CJ467" s="109"/>
      <c r="CK467" s="109"/>
      <c r="CL467" s="109"/>
      <c r="CM467" s="109"/>
      <c r="CN467" s="109"/>
      <c r="CO467" s="109"/>
      <c r="CP467" s="109"/>
      <c r="CQ467" s="109"/>
      <c r="CR467" s="109"/>
      <c r="CS467" s="109"/>
      <c r="CT467" s="109"/>
      <c r="CU467" s="109"/>
      <c r="CV467" s="109"/>
      <c r="CW467" s="109"/>
      <c r="CX467" s="109"/>
      <c r="CY467" s="109"/>
      <c r="CZ467" s="109"/>
      <c r="DA467" s="109"/>
      <c r="DB467" s="109"/>
      <c r="DC467" s="109"/>
      <c r="DD467" s="109"/>
      <c r="DE467" s="109"/>
      <c r="DF467" s="109"/>
      <c r="DG467" s="109"/>
      <c r="DH467" s="109"/>
      <c r="DI467" s="109"/>
      <c r="DJ467" s="109"/>
      <c r="DK467" s="109"/>
      <c r="DL467" s="109"/>
      <c r="DM467" s="109"/>
      <c r="DN467" s="109"/>
      <c r="DO467" s="109"/>
      <c r="DP467" s="109"/>
      <c r="DQ467" s="109"/>
      <c r="DR467" s="109"/>
      <c r="DS467" s="109"/>
      <c r="DT467" s="109"/>
      <c r="DU467" s="109"/>
      <c r="DV467" s="109"/>
      <c r="DW467" s="109"/>
      <c r="DX467" s="109"/>
      <c r="DY467" s="109"/>
      <c r="DZ467" s="109"/>
      <c r="EA467" s="109"/>
      <c r="EB467" s="109"/>
      <c r="EC467" s="109"/>
      <c r="ED467" s="109"/>
      <c r="EE467" s="109"/>
      <c r="EF467" s="109"/>
      <c r="EG467" s="109"/>
      <c r="EH467" s="109"/>
      <c r="EI467" s="109"/>
      <c r="EJ467" s="109"/>
      <c r="EK467" s="109"/>
      <c r="EL467" s="109"/>
      <c r="EM467" s="109"/>
      <c r="EN467" s="109"/>
      <c r="EO467" s="109"/>
      <c r="EP467" s="109"/>
      <c r="EQ467" s="109"/>
      <c r="ER467" s="109"/>
      <c r="ES467" s="109"/>
      <c r="ET467" s="109"/>
      <c r="EU467" s="109"/>
      <c r="EV467" s="109"/>
      <c r="EW467" s="109"/>
      <c r="EX467" s="109"/>
      <c r="EY467" s="109"/>
      <c r="EZ467" s="109"/>
      <c r="FA467" s="109"/>
      <c r="FB467" s="109"/>
      <c r="FC467" s="109"/>
      <c r="FD467" s="109"/>
      <c r="FE467" s="109"/>
      <c r="FF467" s="109"/>
      <c r="FG467" s="109"/>
      <c r="FH467" s="109"/>
      <c r="FI467" s="109"/>
      <c r="FJ467" s="109"/>
      <c r="FK467" s="109"/>
      <c r="FL467" s="109"/>
      <c r="FM467" s="109"/>
      <c r="FN467" s="109"/>
      <c r="FO467" s="109"/>
      <c r="FP467" s="109"/>
      <c r="FQ467" s="109"/>
      <c r="FR467" s="109"/>
      <c r="FS467" s="109"/>
      <c r="FT467" s="109"/>
      <c r="FU467" s="109"/>
      <c r="FV467" s="109"/>
      <c r="FW467" s="109"/>
      <c r="FX467" s="109"/>
      <c r="FY467" s="109"/>
      <c r="FZ467" s="109"/>
      <c r="GA467" s="109"/>
      <c r="GB467" s="109"/>
      <c r="GC467" s="109"/>
      <c r="GD467" s="109"/>
      <c r="GE467" s="109"/>
      <c r="GF467" s="109"/>
      <c r="GG467" s="109"/>
      <c r="GH467" s="109"/>
      <c r="GI467" s="109"/>
      <c r="GJ467" s="109"/>
      <c r="GK467" s="109"/>
      <c r="GL467" s="109"/>
      <c r="GM467" s="109"/>
      <c r="GN467" s="109"/>
      <c r="GO467" s="109"/>
      <c r="GP467" s="109"/>
      <c r="GQ467" s="109"/>
      <c r="GR467" s="109"/>
      <c r="GS467" s="109"/>
      <c r="GT467" s="109"/>
      <c r="GU467" s="109"/>
      <c r="GV467" s="109"/>
      <c r="GW467" s="109"/>
      <c r="GX467" s="109"/>
      <c r="GY467" s="109"/>
      <c r="GZ467" s="109"/>
      <c r="HA467" s="109"/>
      <c r="HB467" s="109"/>
      <c r="HC467" s="109"/>
      <c r="HD467" s="109"/>
      <c r="HE467" s="109"/>
      <c r="HF467" s="109"/>
      <c r="HG467" s="109"/>
      <c r="HH467" s="109"/>
      <c r="HI467" s="109"/>
      <c r="HJ467" s="109"/>
      <c r="HK467" s="109"/>
      <c r="HL467" s="109"/>
      <c r="HM467" s="109"/>
      <c r="HN467" s="109"/>
      <c r="HO467" s="109"/>
      <c r="HP467" s="109"/>
      <c r="HQ467" s="109"/>
      <c r="HR467" s="109"/>
      <c r="HS467" s="109"/>
      <c r="HT467" s="109"/>
      <c r="HU467" s="109"/>
      <c r="HV467" s="109"/>
      <c r="HW467" s="109"/>
      <c r="HX467" s="109"/>
      <c r="HY467" s="109"/>
      <c r="HZ467" s="109"/>
      <c r="IA467" s="109"/>
      <c r="IB467" s="109"/>
      <c r="IC467" s="109"/>
      <c r="ID467" s="109"/>
      <c r="IE467" s="109"/>
      <c r="IF467" s="109"/>
      <c r="IG467" s="109"/>
      <c r="IH467" s="109"/>
      <c r="II467" s="109"/>
      <c r="IJ467" s="109"/>
      <c r="IK467" s="109"/>
      <c r="IL467" s="109"/>
      <c r="IM467" s="109"/>
      <c r="IN467" s="109"/>
      <c r="IO467" s="109"/>
      <c r="IP467" s="109"/>
      <c r="IQ467" s="109"/>
      <c r="IR467" s="109"/>
      <c r="IS467" s="109"/>
      <c r="IT467" s="109"/>
      <c r="IU467" s="109"/>
      <c r="IV467" s="109"/>
    </row>
    <row r="468" spans="1:256" s="107" customFormat="1" x14ac:dyDescent="0.2">
      <c r="A468" s="106"/>
      <c r="B468" s="106"/>
      <c r="E468" s="19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09"/>
      <c r="AL468" s="109"/>
      <c r="AM468" s="109"/>
      <c r="AN468" s="109"/>
      <c r="AO468" s="109"/>
      <c r="AP468" s="109"/>
      <c r="AQ468" s="109"/>
      <c r="AR468" s="109"/>
      <c r="AS468" s="109"/>
      <c r="AT468" s="109"/>
      <c r="AU468" s="109"/>
      <c r="AV468" s="109"/>
      <c r="AW468" s="109"/>
      <c r="AX468" s="109"/>
      <c r="AY468" s="109"/>
      <c r="AZ468" s="109"/>
      <c r="BA468" s="109"/>
      <c r="BB468" s="109"/>
      <c r="BC468" s="109"/>
      <c r="BD468" s="109"/>
      <c r="BE468" s="109"/>
      <c r="BF468" s="109"/>
      <c r="BG468" s="109"/>
      <c r="BH468" s="109"/>
      <c r="BI468" s="109"/>
      <c r="BJ468" s="109"/>
      <c r="BK468" s="109"/>
      <c r="BL468" s="109"/>
      <c r="BM468" s="109"/>
      <c r="BN468" s="109"/>
      <c r="BO468" s="109"/>
      <c r="BP468" s="109"/>
      <c r="BQ468" s="109"/>
      <c r="BR468" s="109"/>
      <c r="BS468" s="109"/>
      <c r="BT468" s="109"/>
      <c r="BU468" s="109"/>
      <c r="BV468" s="109"/>
      <c r="BW468" s="109"/>
      <c r="BX468" s="109"/>
      <c r="BY468" s="109"/>
      <c r="BZ468" s="109"/>
      <c r="CA468" s="109"/>
      <c r="CB468" s="109"/>
      <c r="CC468" s="109"/>
      <c r="CD468" s="109"/>
      <c r="CE468" s="109"/>
      <c r="CF468" s="109"/>
      <c r="CG468" s="109"/>
      <c r="CH468" s="109"/>
      <c r="CI468" s="109"/>
      <c r="CJ468" s="109"/>
      <c r="CK468" s="109"/>
      <c r="CL468" s="109"/>
      <c r="CM468" s="109"/>
      <c r="CN468" s="109"/>
      <c r="CO468" s="109"/>
      <c r="CP468" s="109"/>
      <c r="CQ468" s="109"/>
      <c r="CR468" s="109"/>
      <c r="CS468" s="109"/>
      <c r="CT468" s="109"/>
      <c r="CU468" s="109"/>
      <c r="CV468" s="109"/>
      <c r="CW468" s="109"/>
      <c r="CX468" s="109"/>
      <c r="CY468" s="109"/>
      <c r="CZ468" s="109"/>
      <c r="DA468" s="109"/>
      <c r="DB468" s="109"/>
      <c r="DC468" s="109"/>
      <c r="DD468" s="109"/>
      <c r="DE468" s="109"/>
      <c r="DF468" s="109"/>
      <c r="DG468" s="109"/>
      <c r="DH468" s="109"/>
      <c r="DI468" s="109"/>
      <c r="DJ468" s="109"/>
      <c r="DK468" s="109"/>
      <c r="DL468" s="109"/>
      <c r="DM468" s="109"/>
      <c r="DN468" s="109"/>
      <c r="DO468" s="109"/>
      <c r="DP468" s="109"/>
      <c r="DQ468" s="109"/>
      <c r="DR468" s="109"/>
      <c r="DS468" s="109"/>
      <c r="DT468" s="109"/>
      <c r="DU468" s="109"/>
      <c r="DV468" s="109"/>
      <c r="DW468" s="109"/>
      <c r="DX468" s="109"/>
      <c r="DY468" s="109"/>
      <c r="DZ468" s="109"/>
      <c r="EA468" s="109"/>
      <c r="EB468" s="109"/>
      <c r="EC468" s="109"/>
      <c r="ED468" s="109"/>
      <c r="EE468" s="109"/>
      <c r="EF468" s="109"/>
      <c r="EG468" s="109"/>
      <c r="EH468" s="109"/>
      <c r="EI468" s="109"/>
      <c r="EJ468" s="109"/>
      <c r="EK468" s="109"/>
      <c r="EL468" s="109"/>
      <c r="EM468" s="109"/>
      <c r="EN468" s="109"/>
      <c r="EO468" s="109"/>
      <c r="EP468" s="109"/>
      <c r="EQ468" s="109"/>
      <c r="ER468" s="109"/>
      <c r="ES468" s="109"/>
      <c r="ET468" s="109"/>
      <c r="EU468" s="109"/>
      <c r="EV468" s="109"/>
      <c r="EW468" s="109"/>
      <c r="EX468" s="109"/>
      <c r="EY468" s="109"/>
      <c r="EZ468" s="109"/>
      <c r="FA468" s="109"/>
      <c r="FB468" s="109"/>
      <c r="FC468" s="109"/>
      <c r="FD468" s="109"/>
      <c r="FE468" s="109"/>
      <c r="FF468" s="109"/>
      <c r="FG468" s="109"/>
      <c r="FH468" s="109"/>
      <c r="FI468" s="109"/>
      <c r="FJ468" s="109"/>
      <c r="FK468" s="109"/>
      <c r="FL468" s="109"/>
      <c r="FM468" s="109"/>
      <c r="FN468" s="109"/>
      <c r="FO468" s="109"/>
      <c r="FP468" s="109"/>
      <c r="FQ468" s="109"/>
      <c r="FR468" s="109"/>
      <c r="FS468" s="109"/>
      <c r="FT468" s="109"/>
      <c r="FU468" s="109"/>
      <c r="FV468" s="109"/>
      <c r="FW468" s="109"/>
      <c r="FX468" s="109"/>
      <c r="FY468" s="109"/>
      <c r="FZ468" s="109"/>
      <c r="GA468" s="109"/>
      <c r="GB468" s="109"/>
      <c r="GC468" s="109"/>
      <c r="GD468" s="109"/>
      <c r="GE468" s="109"/>
      <c r="GF468" s="109"/>
      <c r="GG468" s="109"/>
      <c r="GH468" s="109"/>
      <c r="GI468" s="109"/>
      <c r="GJ468" s="109"/>
      <c r="GK468" s="109"/>
      <c r="GL468" s="109"/>
      <c r="GM468" s="109"/>
      <c r="GN468" s="109"/>
      <c r="GO468" s="109"/>
      <c r="GP468" s="109"/>
      <c r="GQ468" s="109"/>
      <c r="GR468" s="109"/>
      <c r="GS468" s="109"/>
      <c r="GT468" s="109"/>
      <c r="GU468" s="109"/>
      <c r="GV468" s="109"/>
      <c r="GW468" s="109"/>
      <c r="GX468" s="109"/>
      <c r="GY468" s="109"/>
      <c r="GZ468" s="109"/>
      <c r="HA468" s="109"/>
      <c r="HB468" s="109"/>
      <c r="HC468" s="109"/>
      <c r="HD468" s="109"/>
      <c r="HE468" s="109"/>
      <c r="HF468" s="109"/>
      <c r="HG468" s="109"/>
      <c r="HH468" s="109"/>
      <c r="HI468" s="109"/>
      <c r="HJ468" s="109"/>
      <c r="HK468" s="109"/>
      <c r="HL468" s="109"/>
      <c r="HM468" s="109"/>
      <c r="HN468" s="109"/>
      <c r="HO468" s="109"/>
      <c r="HP468" s="109"/>
      <c r="HQ468" s="109"/>
      <c r="HR468" s="109"/>
      <c r="HS468" s="109"/>
      <c r="HT468" s="109"/>
      <c r="HU468" s="109"/>
      <c r="HV468" s="109"/>
      <c r="HW468" s="109"/>
      <c r="HX468" s="109"/>
      <c r="HY468" s="109"/>
      <c r="HZ468" s="109"/>
      <c r="IA468" s="109"/>
      <c r="IB468" s="109"/>
      <c r="IC468" s="109"/>
      <c r="ID468" s="109"/>
      <c r="IE468" s="109"/>
      <c r="IF468" s="109"/>
      <c r="IG468" s="109"/>
      <c r="IH468" s="109"/>
      <c r="II468" s="109"/>
      <c r="IJ468" s="109"/>
      <c r="IK468" s="109"/>
      <c r="IL468" s="109"/>
      <c r="IM468" s="109"/>
      <c r="IN468" s="109"/>
      <c r="IO468" s="109"/>
      <c r="IP468" s="109"/>
      <c r="IQ468" s="109"/>
      <c r="IR468" s="109"/>
      <c r="IS468" s="109"/>
      <c r="IT468" s="109"/>
      <c r="IU468" s="109"/>
      <c r="IV468" s="109"/>
    </row>
    <row r="469" spans="1:256" s="107" customFormat="1" x14ac:dyDescent="0.2">
      <c r="A469" s="106"/>
      <c r="B469" s="106"/>
      <c r="E469" s="19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09"/>
      <c r="AL469" s="109"/>
      <c r="AM469" s="109"/>
      <c r="AN469" s="109"/>
      <c r="AO469" s="109"/>
      <c r="AP469" s="109"/>
      <c r="AQ469" s="109"/>
      <c r="AR469" s="109"/>
      <c r="AS469" s="109"/>
      <c r="AT469" s="109"/>
      <c r="AU469" s="109"/>
      <c r="AV469" s="109"/>
      <c r="AW469" s="109"/>
      <c r="AX469" s="109"/>
      <c r="AY469" s="109"/>
      <c r="AZ469" s="109"/>
      <c r="BA469" s="109"/>
      <c r="BB469" s="109"/>
      <c r="BC469" s="109"/>
      <c r="BD469" s="109"/>
      <c r="BE469" s="109"/>
      <c r="BF469" s="109"/>
      <c r="BG469" s="109"/>
      <c r="BH469" s="109"/>
      <c r="BI469" s="109"/>
      <c r="BJ469" s="109"/>
      <c r="BK469" s="109"/>
      <c r="BL469" s="109"/>
      <c r="BM469" s="109"/>
      <c r="BN469" s="109"/>
      <c r="BO469" s="109"/>
      <c r="BP469" s="109"/>
      <c r="BQ469" s="109"/>
      <c r="BR469" s="109"/>
      <c r="BS469" s="109"/>
      <c r="BT469" s="109"/>
      <c r="BU469" s="109"/>
      <c r="BV469" s="109"/>
      <c r="BW469" s="109"/>
      <c r="BX469" s="109"/>
      <c r="BY469" s="109"/>
      <c r="BZ469" s="109"/>
      <c r="CA469" s="109"/>
      <c r="CB469" s="109"/>
      <c r="CC469" s="109"/>
      <c r="CD469" s="109"/>
      <c r="CE469" s="109"/>
      <c r="CF469" s="109"/>
      <c r="CG469" s="109"/>
      <c r="CH469" s="109"/>
      <c r="CI469" s="109"/>
      <c r="CJ469" s="109"/>
      <c r="CK469" s="109"/>
      <c r="CL469" s="109"/>
      <c r="CM469" s="109"/>
      <c r="CN469" s="109"/>
      <c r="CO469" s="109"/>
      <c r="CP469" s="109"/>
      <c r="CQ469" s="109"/>
      <c r="CR469" s="109"/>
      <c r="CS469" s="109"/>
      <c r="CT469" s="109"/>
      <c r="CU469" s="109"/>
      <c r="CV469" s="109"/>
      <c r="CW469" s="109"/>
      <c r="CX469" s="109"/>
      <c r="CY469" s="109"/>
      <c r="CZ469" s="109"/>
      <c r="DA469" s="109"/>
      <c r="DB469" s="109"/>
      <c r="DC469" s="109"/>
      <c r="DD469" s="109"/>
      <c r="DE469" s="109"/>
      <c r="DF469" s="109"/>
      <c r="DG469" s="109"/>
      <c r="DH469" s="109"/>
      <c r="DI469" s="109"/>
      <c r="DJ469" s="109"/>
      <c r="DK469" s="109"/>
      <c r="DL469" s="109"/>
      <c r="DM469" s="109"/>
      <c r="DN469" s="109"/>
      <c r="DO469" s="109"/>
      <c r="DP469" s="109"/>
      <c r="DQ469" s="109"/>
      <c r="DR469" s="109"/>
      <c r="DS469" s="109"/>
      <c r="DT469" s="109"/>
      <c r="DU469" s="109"/>
      <c r="DV469" s="109"/>
      <c r="DW469" s="109"/>
      <c r="DX469" s="109"/>
      <c r="DY469" s="109"/>
      <c r="DZ469" s="109"/>
      <c r="EA469" s="109"/>
      <c r="EB469" s="109"/>
      <c r="EC469" s="109"/>
      <c r="ED469" s="109"/>
      <c r="EE469" s="109"/>
      <c r="EF469" s="109"/>
      <c r="EG469" s="109"/>
      <c r="EH469" s="109"/>
      <c r="EI469" s="109"/>
      <c r="EJ469" s="109"/>
      <c r="EK469" s="109"/>
      <c r="EL469" s="109"/>
      <c r="EM469" s="109"/>
      <c r="EN469" s="109"/>
      <c r="EO469" s="109"/>
      <c r="EP469" s="109"/>
      <c r="EQ469" s="109"/>
      <c r="ER469" s="109"/>
      <c r="ES469" s="109"/>
      <c r="ET469" s="109"/>
      <c r="EU469" s="109"/>
      <c r="EV469" s="109"/>
      <c r="EW469" s="109"/>
      <c r="EX469" s="109"/>
      <c r="EY469" s="109"/>
      <c r="EZ469" s="109"/>
      <c r="FA469" s="109"/>
      <c r="FB469" s="109"/>
      <c r="FC469" s="109"/>
      <c r="FD469" s="109"/>
      <c r="FE469" s="109"/>
      <c r="FF469" s="109"/>
      <c r="FG469" s="109"/>
      <c r="FH469" s="109"/>
      <c r="FI469" s="109"/>
      <c r="FJ469" s="109"/>
      <c r="FK469" s="109"/>
      <c r="FL469" s="109"/>
      <c r="FM469" s="109"/>
      <c r="FN469" s="109"/>
      <c r="FO469" s="109"/>
      <c r="FP469" s="109"/>
      <c r="FQ469" s="109"/>
      <c r="FR469" s="109"/>
      <c r="FS469" s="109"/>
      <c r="FT469" s="109"/>
      <c r="FU469" s="109"/>
      <c r="FV469" s="109"/>
      <c r="FW469" s="109"/>
      <c r="FX469" s="109"/>
      <c r="FY469" s="109"/>
      <c r="FZ469" s="109"/>
      <c r="GA469" s="109"/>
      <c r="GB469" s="109"/>
      <c r="GC469" s="109"/>
      <c r="GD469" s="109"/>
      <c r="GE469" s="109"/>
      <c r="GF469" s="109"/>
      <c r="GG469" s="109"/>
      <c r="GH469" s="109"/>
      <c r="GI469" s="109"/>
      <c r="GJ469" s="109"/>
      <c r="GK469" s="109"/>
      <c r="GL469" s="109"/>
      <c r="GM469" s="109"/>
      <c r="GN469" s="109"/>
      <c r="GO469" s="109"/>
      <c r="GP469" s="109"/>
      <c r="GQ469" s="109"/>
      <c r="GR469" s="109"/>
      <c r="GS469" s="109"/>
      <c r="GT469" s="109"/>
      <c r="GU469" s="109"/>
      <c r="GV469" s="109"/>
      <c r="GW469" s="109"/>
      <c r="GX469" s="109"/>
      <c r="GY469" s="109"/>
      <c r="GZ469" s="109"/>
      <c r="HA469" s="109"/>
      <c r="HB469" s="109"/>
      <c r="HC469" s="109"/>
      <c r="HD469" s="109"/>
      <c r="HE469" s="109"/>
      <c r="HF469" s="109"/>
      <c r="HG469" s="109"/>
      <c r="HH469" s="109"/>
      <c r="HI469" s="109"/>
      <c r="HJ469" s="109"/>
      <c r="HK469" s="109"/>
      <c r="HL469" s="109"/>
      <c r="HM469" s="109"/>
      <c r="HN469" s="109"/>
      <c r="HO469" s="109"/>
      <c r="HP469" s="109"/>
      <c r="HQ469" s="109"/>
      <c r="HR469" s="109"/>
      <c r="HS469" s="109"/>
      <c r="HT469" s="109"/>
      <c r="HU469" s="109"/>
      <c r="HV469" s="109"/>
      <c r="HW469" s="109"/>
      <c r="HX469" s="109"/>
      <c r="HY469" s="109"/>
      <c r="HZ469" s="109"/>
      <c r="IA469" s="109"/>
      <c r="IB469" s="109"/>
      <c r="IC469" s="109"/>
      <c r="ID469" s="109"/>
      <c r="IE469" s="109"/>
      <c r="IF469" s="109"/>
      <c r="IG469" s="109"/>
      <c r="IH469" s="109"/>
      <c r="II469" s="109"/>
      <c r="IJ469" s="109"/>
      <c r="IK469" s="109"/>
      <c r="IL469" s="109"/>
      <c r="IM469" s="109"/>
      <c r="IN469" s="109"/>
      <c r="IO469" s="109"/>
      <c r="IP469" s="109"/>
      <c r="IQ469" s="109"/>
      <c r="IR469" s="109"/>
      <c r="IS469" s="109"/>
      <c r="IT469" s="109"/>
      <c r="IU469" s="109"/>
      <c r="IV469" s="109"/>
    </row>
    <row r="470" spans="1:256" s="107" customFormat="1" x14ac:dyDescent="0.2">
      <c r="A470" s="106"/>
      <c r="B470" s="106"/>
      <c r="E470" s="19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09"/>
      <c r="AL470" s="109"/>
      <c r="AM470" s="109"/>
      <c r="AN470" s="109"/>
      <c r="AO470" s="109"/>
      <c r="AP470" s="109"/>
      <c r="AQ470" s="109"/>
      <c r="AR470" s="109"/>
      <c r="AS470" s="109"/>
      <c r="AT470" s="109"/>
      <c r="AU470" s="109"/>
      <c r="AV470" s="109"/>
      <c r="AW470" s="109"/>
      <c r="AX470" s="109"/>
      <c r="AY470" s="109"/>
      <c r="AZ470" s="109"/>
      <c r="BA470" s="109"/>
      <c r="BB470" s="109"/>
      <c r="BC470" s="109"/>
      <c r="BD470" s="109"/>
      <c r="BE470" s="109"/>
      <c r="BF470" s="109"/>
      <c r="BG470" s="109"/>
      <c r="BH470" s="109"/>
      <c r="BI470" s="109"/>
      <c r="BJ470" s="109"/>
      <c r="BK470" s="109"/>
      <c r="BL470" s="109"/>
      <c r="BM470" s="109"/>
      <c r="BN470" s="109"/>
      <c r="BO470" s="109"/>
      <c r="BP470" s="109"/>
      <c r="BQ470" s="109"/>
      <c r="BR470" s="109"/>
      <c r="BS470" s="109"/>
      <c r="BT470" s="109"/>
      <c r="BU470" s="109"/>
      <c r="BV470" s="109"/>
      <c r="BW470" s="109"/>
      <c r="BX470" s="109"/>
      <c r="BY470" s="109"/>
      <c r="BZ470" s="109"/>
      <c r="CA470" s="109"/>
      <c r="CB470" s="109"/>
      <c r="CC470" s="109"/>
      <c r="CD470" s="109"/>
      <c r="CE470" s="109"/>
      <c r="CF470" s="109"/>
      <c r="CG470" s="109"/>
      <c r="CH470" s="109"/>
      <c r="CI470" s="109"/>
      <c r="CJ470" s="109"/>
      <c r="CK470" s="109"/>
      <c r="CL470" s="109"/>
      <c r="CM470" s="109"/>
      <c r="CN470" s="109"/>
      <c r="CO470" s="109"/>
      <c r="CP470" s="109"/>
      <c r="CQ470" s="109"/>
      <c r="CR470" s="109"/>
      <c r="CS470" s="109"/>
      <c r="CT470" s="109"/>
      <c r="CU470" s="109"/>
      <c r="CV470" s="109"/>
      <c r="CW470" s="109"/>
      <c r="CX470" s="109"/>
      <c r="CY470" s="109"/>
      <c r="CZ470" s="109"/>
      <c r="DA470" s="109"/>
      <c r="DB470" s="109"/>
      <c r="DC470" s="109"/>
      <c r="DD470" s="109"/>
      <c r="DE470" s="109"/>
      <c r="DF470" s="109"/>
      <c r="DG470" s="109"/>
      <c r="DH470" s="109"/>
      <c r="DI470" s="109"/>
      <c r="DJ470" s="109"/>
      <c r="DK470" s="109"/>
      <c r="DL470" s="109"/>
      <c r="DM470" s="109"/>
      <c r="DN470" s="109"/>
      <c r="DO470" s="109"/>
      <c r="DP470" s="109"/>
      <c r="DQ470" s="109"/>
      <c r="DR470" s="109"/>
      <c r="DS470" s="109"/>
      <c r="DT470" s="109"/>
      <c r="DU470" s="109"/>
      <c r="DV470" s="109"/>
      <c r="DW470" s="109"/>
      <c r="DX470" s="109"/>
      <c r="DY470" s="109"/>
      <c r="DZ470" s="109"/>
      <c r="EA470" s="109"/>
      <c r="EB470" s="109"/>
      <c r="EC470" s="109"/>
      <c r="ED470" s="109"/>
      <c r="EE470" s="109"/>
      <c r="EF470" s="109"/>
      <c r="EG470" s="109"/>
      <c r="EH470" s="109"/>
      <c r="EI470" s="109"/>
      <c r="EJ470" s="109"/>
      <c r="EK470" s="109"/>
      <c r="EL470" s="109"/>
      <c r="EM470" s="109"/>
      <c r="EN470" s="109"/>
      <c r="EO470" s="109"/>
      <c r="EP470" s="109"/>
      <c r="EQ470" s="109"/>
      <c r="ER470" s="109"/>
      <c r="ES470" s="109"/>
      <c r="ET470" s="109"/>
      <c r="EU470" s="109"/>
      <c r="EV470" s="109"/>
      <c r="EW470" s="109"/>
      <c r="EX470" s="109"/>
      <c r="EY470" s="109"/>
      <c r="EZ470" s="109"/>
      <c r="FA470" s="109"/>
      <c r="FB470" s="109"/>
      <c r="FC470" s="109"/>
      <c r="FD470" s="109"/>
      <c r="FE470" s="109"/>
      <c r="FF470" s="109"/>
      <c r="FG470" s="109"/>
      <c r="FH470" s="109"/>
      <c r="FI470" s="109"/>
      <c r="FJ470" s="109"/>
      <c r="FK470" s="109"/>
      <c r="FL470" s="109"/>
      <c r="FM470" s="109"/>
      <c r="FN470" s="109"/>
      <c r="FO470" s="109"/>
      <c r="FP470" s="109"/>
      <c r="FQ470" s="109"/>
      <c r="FR470" s="109"/>
      <c r="FS470" s="109"/>
      <c r="FT470" s="109"/>
      <c r="FU470" s="109"/>
      <c r="FV470" s="109"/>
      <c r="FW470" s="109"/>
      <c r="FX470" s="109"/>
      <c r="FY470" s="109"/>
      <c r="FZ470" s="109"/>
      <c r="GA470" s="109"/>
      <c r="GB470" s="109"/>
      <c r="GC470" s="109"/>
      <c r="GD470" s="109"/>
      <c r="GE470" s="109"/>
      <c r="GF470" s="109"/>
      <c r="GG470" s="109"/>
      <c r="GH470" s="109"/>
      <c r="GI470" s="109"/>
      <c r="GJ470" s="109"/>
      <c r="GK470" s="109"/>
      <c r="GL470" s="109"/>
      <c r="GM470" s="109"/>
      <c r="GN470" s="109"/>
      <c r="GO470" s="109"/>
      <c r="GP470" s="109"/>
      <c r="GQ470" s="109"/>
      <c r="GR470" s="109"/>
      <c r="GS470" s="109"/>
      <c r="GT470" s="109"/>
      <c r="GU470" s="109"/>
      <c r="GV470" s="109"/>
      <c r="GW470" s="109"/>
      <c r="GX470" s="109"/>
      <c r="GY470" s="109"/>
      <c r="GZ470" s="109"/>
      <c r="HA470" s="109"/>
      <c r="HB470" s="109"/>
      <c r="HC470" s="109"/>
      <c r="HD470" s="109"/>
      <c r="HE470" s="109"/>
      <c r="HF470" s="109"/>
      <c r="HG470" s="109"/>
      <c r="HH470" s="109"/>
      <c r="HI470" s="109"/>
      <c r="HJ470" s="109"/>
      <c r="HK470" s="109"/>
      <c r="HL470" s="109"/>
      <c r="HM470" s="109"/>
      <c r="HN470" s="109"/>
      <c r="HO470" s="109"/>
      <c r="HP470" s="109"/>
      <c r="HQ470" s="109"/>
      <c r="HR470" s="109"/>
      <c r="HS470" s="109"/>
      <c r="HT470" s="109"/>
      <c r="HU470" s="109"/>
      <c r="HV470" s="109"/>
      <c r="HW470" s="109"/>
      <c r="HX470" s="109"/>
      <c r="HY470" s="109"/>
      <c r="HZ470" s="109"/>
      <c r="IA470" s="109"/>
      <c r="IB470" s="109"/>
      <c r="IC470" s="109"/>
      <c r="ID470" s="109"/>
      <c r="IE470" s="109"/>
      <c r="IF470" s="109"/>
      <c r="IG470" s="109"/>
      <c r="IH470" s="109"/>
      <c r="II470" s="109"/>
      <c r="IJ470" s="109"/>
      <c r="IK470" s="109"/>
      <c r="IL470" s="109"/>
      <c r="IM470" s="109"/>
      <c r="IN470" s="109"/>
      <c r="IO470" s="109"/>
      <c r="IP470" s="109"/>
      <c r="IQ470" s="109"/>
      <c r="IR470" s="109"/>
      <c r="IS470" s="109"/>
      <c r="IT470" s="109"/>
      <c r="IU470" s="109"/>
      <c r="IV470" s="109"/>
    </row>
    <row r="471" spans="1:256" s="107" customFormat="1" x14ac:dyDescent="0.2">
      <c r="A471" s="106"/>
      <c r="B471" s="106"/>
      <c r="E471" s="19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09"/>
      <c r="AL471" s="109"/>
      <c r="AM471" s="109"/>
      <c r="AN471" s="109"/>
      <c r="AO471" s="109"/>
      <c r="AP471" s="109"/>
      <c r="AQ471" s="109"/>
      <c r="AR471" s="109"/>
      <c r="AS471" s="109"/>
      <c r="AT471" s="109"/>
      <c r="AU471" s="109"/>
      <c r="AV471" s="109"/>
      <c r="AW471" s="109"/>
      <c r="AX471" s="109"/>
      <c r="AY471" s="109"/>
      <c r="AZ471" s="109"/>
      <c r="BA471" s="109"/>
      <c r="BB471" s="109"/>
      <c r="BC471" s="109"/>
      <c r="BD471" s="109"/>
      <c r="BE471" s="109"/>
      <c r="BF471" s="109"/>
      <c r="BG471" s="109"/>
      <c r="BH471" s="109"/>
      <c r="BI471" s="109"/>
      <c r="BJ471" s="109"/>
      <c r="BK471" s="109"/>
      <c r="BL471" s="109"/>
      <c r="BM471" s="109"/>
      <c r="BN471" s="109"/>
      <c r="BO471" s="109"/>
      <c r="BP471" s="109"/>
      <c r="BQ471" s="109"/>
      <c r="BR471" s="109"/>
      <c r="BS471" s="109"/>
      <c r="BT471" s="109"/>
      <c r="BU471" s="109"/>
      <c r="BV471" s="109"/>
      <c r="BW471" s="109"/>
      <c r="BX471" s="109"/>
      <c r="BY471" s="109"/>
      <c r="BZ471" s="109"/>
      <c r="CA471" s="109"/>
      <c r="CB471" s="109"/>
      <c r="CC471" s="109"/>
      <c r="CD471" s="109"/>
      <c r="CE471" s="109"/>
      <c r="CF471" s="109"/>
      <c r="CG471" s="109"/>
      <c r="CH471" s="109"/>
      <c r="CI471" s="109"/>
      <c r="CJ471" s="109"/>
      <c r="CK471" s="109"/>
      <c r="CL471" s="109"/>
      <c r="CM471" s="109"/>
      <c r="CN471" s="109"/>
      <c r="CO471" s="109"/>
      <c r="CP471" s="109"/>
      <c r="CQ471" s="109"/>
      <c r="CR471" s="109"/>
      <c r="CS471" s="109"/>
      <c r="CT471" s="109"/>
      <c r="CU471" s="109"/>
      <c r="CV471" s="109"/>
      <c r="CW471" s="109"/>
      <c r="CX471" s="109"/>
      <c r="CY471" s="109"/>
      <c r="CZ471" s="109"/>
      <c r="DA471" s="109"/>
      <c r="DB471" s="109"/>
      <c r="DC471" s="109"/>
      <c r="DD471" s="109"/>
      <c r="DE471" s="109"/>
      <c r="DF471" s="109"/>
      <c r="DG471" s="109"/>
      <c r="DH471" s="109"/>
      <c r="DI471" s="109"/>
      <c r="DJ471" s="109"/>
      <c r="DK471" s="109"/>
      <c r="DL471" s="109"/>
      <c r="DM471" s="109"/>
      <c r="DN471" s="109"/>
      <c r="DO471" s="109"/>
      <c r="DP471" s="109"/>
      <c r="DQ471" s="109"/>
      <c r="DR471" s="109"/>
      <c r="DS471" s="109"/>
      <c r="DT471" s="109"/>
      <c r="DU471" s="109"/>
      <c r="DV471" s="109"/>
      <c r="DW471" s="109"/>
      <c r="DX471" s="109"/>
      <c r="DY471" s="109"/>
      <c r="DZ471" s="109"/>
      <c r="EA471" s="109"/>
      <c r="EB471" s="109"/>
      <c r="EC471" s="109"/>
      <c r="ED471" s="109"/>
      <c r="EE471" s="109"/>
      <c r="EF471" s="109"/>
      <c r="EG471" s="109"/>
      <c r="EH471" s="109"/>
      <c r="EI471" s="109"/>
      <c r="EJ471" s="109"/>
      <c r="EK471" s="109"/>
      <c r="EL471" s="109"/>
      <c r="EM471" s="109"/>
      <c r="EN471" s="109"/>
      <c r="EO471" s="109"/>
      <c r="EP471" s="109"/>
      <c r="EQ471" s="109"/>
      <c r="ER471" s="109"/>
      <c r="ES471" s="109"/>
      <c r="ET471" s="109"/>
      <c r="EU471" s="109"/>
      <c r="EV471" s="109"/>
      <c r="EW471" s="109"/>
      <c r="EX471" s="109"/>
      <c r="EY471" s="109"/>
      <c r="EZ471" s="109"/>
      <c r="FA471" s="109"/>
      <c r="FB471" s="109"/>
      <c r="FC471" s="109"/>
      <c r="FD471" s="109"/>
      <c r="FE471" s="109"/>
      <c r="FF471" s="109"/>
      <c r="FG471" s="109"/>
      <c r="FH471" s="109"/>
      <c r="FI471" s="109"/>
      <c r="FJ471" s="109"/>
      <c r="FK471" s="109"/>
      <c r="FL471" s="109"/>
      <c r="FM471" s="109"/>
      <c r="FN471" s="109"/>
      <c r="FO471" s="109"/>
      <c r="FP471" s="109"/>
      <c r="FQ471" s="109"/>
      <c r="FR471" s="109"/>
      <c r="FS471" s="109"/>
      <c r="FT471" s="109"/>
      <c r="FU471" s="109"/>
      <c r="FV471" s="109"/>
      <c r="FW471" s="109"/>
      <c r="FX471" s="109"/>
      <c r="FY471" s="109"/>
      <c r="FZ471" s="109"/>
      <c r="GA471" s="109"/>
      <c r="GB471" s="109"/>
      <c r="GC471" s="109"/>
      <c r="GD471" s="109"/>
      <c r="GE471" s="109"/>
      <c r="GF471" s="109"/>
      <c r="GG471" s="109"/>
      <c r="GH471" s="109"/>
      <c r="GI471" s="109"/>
      <c r="GJ471" s="109"/>
      <c r="GK471" s="109"/>
      <c r="GL471" s="109"/>
      <c r="GM471" s="109"/>
      <c r="GN471" s="109"/>
      <c r="GO471" s="109"/>
      <c r="GP471" s="109"/>
      <c r="GQ471" s="109"/>
      <c r="GR471" s="109"/>
      <c r="GS471" s="109"/>
      <c r="GT471" s="109"/>
      <c r="GU471" s="109"/>
      <c r="GV471" s="109"/>
      <c r="GW471" s="109"/>
      <c r="GX471" s="109"/>
      <c r="GY471" s="109"/>
      <c r="GZ471" s="109"/>
      <c r="HA471" s="109"/>
      <c r="HB471" s="109"/>
      <c r="HC471" s="109"/>
      <c r="HD471" s="109"/>
      <c r="HE471" s="109"/>
      <c r="HF471" s="109"/>
      <c r="HG471" s="109"/>
      <c r="HH471" s="109"/>
      <c r="HI471" s="109"/>
      <c r="HJ471" s="109"/>
      <c r="HK471" s="109"/>
      <c r="HL471" s="109"/>
      <c r="HM471" s="109"/>
      <c r="HN471" s="109"/>
      <c r="HO471" s="109"/>
      <c r="HP471" s="109"/>
      <c r="HQ471" s="109"/>
      <c r="HR471" s="109"/>
      <c r="HS471" s="109"/>
      <c r="HT471" s="109"/>
      <c r="HU471" s="109"/>
      <c r="HV471" s="109"/>
      <c r="HW471" s="109"/>
      <c r="HX471" s="109"/>
      <c r="HY471" s="109"/>
      <c r="HZ471" s="109"/>
      <c r="IA471" s="109"/>
      <c r="IB471" s="109"/>
      <c r="IC471" s="109"/>
      <c r="ID471" s="109"/>
      <c r="IE471" s="109"/>
      <c r="IF471" s="109"/>
      <c r="IG471" s="109"/>
      <c r="IH471" s="109"/>
      <c r="II471" s="109"/>
      <c r="IJ471" s="109"/>
      <c r="IK471" s="109"/>
      <c r="IL471" s="109"/>
      <c r="IM471" s="109"/>
      <c r="IN471" s="109"/>
      <c r="IO471" s="109"/>
      <c r="IP471" s="109"/>
      <c r="IQ471" s="109"/>
      <c r="IR471" s="109"/>
      <c r="IS471" s="109"/>
      <c r="IT471" s="109"/>
      <c r="IU471" s="109"/>
      <c r="IV471" s="109"/>
    </row>
    <row r="472" spans="1:256" s="107" customFormat="1" x14ac:dyDescent="0.2">
      <c r="A472" s="106"/>
      <c r="B472" s="106"/>
      <c r="E472" s="19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09"/>
      <c r="AL472" s="109"/>
      <c r="AM472" s="109"/>
      <c r="AN472" s="109"/>
      <c r="AO472" s="109"/>
      <c r="AP472" s="109"/>
      <c r="AQ472" s="109"/>
      <c r="AR472" s="109"/>
      <c r="AS472" s="109"/>
      <c r="AT472" s="109"/>
      <c r="AU472" s="109"/>
      <c r="AV472" s="109"/>
      <c r="AW472" s="109"/>
      <c r="AX472" s="109"/>
      <c r="AY472" s="109"/>
      <c r="AZ472" s="109"/>
      <c r="BA472" s="109"/>
      <c r="BB472" s="109"/>
      <c r="BC472" s="109"/>
      <c r="BD472" s="109"/>
      <c r="BE472" s="109"/>
      <c r="BF472" s="109"/>
      <c r="BG472" s="109"/>
      <c r="BH472" s="109"/>
      <c r="BI472" s="109"/>
      <c r="BJ472" s="109"/>
      <c r="BK472" s="109"/>
      <c r="BL472" s="109"/>
      <c r="BM472" s="109"/>
      <c r="BN472" s="109"/>
      <c r="BO472" s="109"/>
      <c r="BP472" s="109"/>
      <c r="BQ472" s="109"/>
      <c r="BR472" s="109"/>
      <c r="BS472" s="109"/>
      <c r="BT472" s="109"/>
      <c r="BU472" s="109"/>
      <c r="BV472" s="109"/>
      <c r="BW472" s="109"/>
      <c r="BX472" s="109"/>
      <c r="BY472" s="109"/>
      <c r="BZ472" s="109"/>
      <c r="CA472" s="109"/>
      <c r="CB472" s="109"/>
      <c r="CC472" s="109"/>
      <c r="CD472" s="109"/>
      <c r="CE472" s="109"/>
      <c r="CF472" s="109"/>
      <c r="CG472" s="109"/>
      <c r="CH472" s="109"/>
      <c r="CI472" s="109"/>
      <c r="CJ472" s="109"/>
      <c r="CK472" s="109"/>
      <c r="CL472" s="109"/>
      <c r="CM472" s="109"/>
      <c r="CN472" s="109"/>
      <c r="CO472" s="109"/>
      <c r="CP472" s="109"/>
      <c r="CQ472" s="109"/>
      <c r="CR472" s="109"/>
      <c r="CS472" s="109"/>
      <c r="CT472" s="109"/>
      <c r="CU472" s="109"/>
      <c r="CV472" s="109"/>
      <c r="CW472" s="109"/>
      <c r="CX472" s="109"/>
      <c r="CY472" s="109"/>
      <c r="CZ472" s="109"/>
      <c r="DA472" s="109"/>
      <c r="DB472" s="109"/>
      <c r="DC472" s="109"/>
      <c r="DD472" s="109"/>
      <c r="DE472" s="109"/>
      <c r="DF472" s="109"/>
      <c r="DG472" s="109"/>
      <c r="DH472" s="109"/>
      <c r="DI472" s="109"/>
      <c r="DJ472" s="109"/>
      <c r="DK472" s="109"/>
      <c r="DL472" s="109"/>
      <c r="DM472" s="109"/>
      <c r="DN472" s="109"/>
      <c r="DO472" s="109"/>
      <c r="DP472" s="109"/>
      <c r="DQ472" s="109"/>
      <c r="DR472" s="109"/>
      <c r="DS472" s="109"/>
      <c r="DT472" s="109"/>
      <c r="DU472" s="109"/>
      <c r="DV472" s="109"/>
      <c r="DW472" s="109"/>
      <c r="DX472" s="109"/>
      <c r="DY472" s="109"/>
      <c r="DZ472" s="109"/>
      <c r="EA472" s="109"/>
      <c r="EB472" s="109"/>
      <c r="EC472" s="109"/>
      <c r="ED472" s="109"/>
      <c r="EE472" s="109"/>
      <c r="EF472" s="109"/>
      <c r="EG472" s="109"/>
      <c r="EH472" s="109"/>
      <c r="EI472" s="109"/>
      <c r="EJ472" s="109"/>
      <c r="EK472" s="109"/>
      <c r="EL472" s="109"/>
      <c r="EM472" s="109"/>
      <c r="EN472" s="109"/>
      <c r="EO472" s="109"/>
      <c r="EP472" s="109"/>
      <c r="EQ472" s="109"/>
      <c r="ER472" s="109"/>
      <c r="ES472" s="109"/>
      <c r="ET472" s="109"/>
      <c r="EU472" s="109"/>
      <c r="EV472" s="109"/>
      <c r="EW472" s="109"/>
      <c r="EX472" s="109"/>
      <c r="EY472" s="109"/>
      <c r="EZ472" s="109"/>
      <c r="FA472" s="109"/>
      <c r="FB472" s="109"/>
      <c r="FC472" s="109"/>
      <c r="FD472" s="109"/>
      <c r="FE472" s="109"/>
      <c r="FF472" s="109"/>
      <c r="FG472" s="109"/>
      <c r="FH472" s="109"/>
      <c r="FI472" s="109"/>
      <c r="FJ472" s="109"/>
      <c r="FK472" s="109"/>
      <c r="FL472" s="109"/>
      <c r="FM472" s="109"/>
      <c r="FN472" s="109"/>
      <c r="FO472" s="109"/>
      <c r="FP472" s="109"/>
      <c r="FQ472" s="109"/>
      <c r="FR472" s="109"/>
      <c r="FS472" s="109"/>
      <c r="FT472" s="109"/>
      <c r="FU472" s="109"/>
      <c r="FV472" s="109"/>
      <c r="FW472" s="109"/>
      <c r="FX472" s="109"/>
      <c r="FY472" s="109"/>
      <c r="FZ472" s="109"/>
      <c r="GA472" s="109"/>
      <c r="GB472" s="109"/>
      <c r="GC472" s="109"/>
      <c r="GD472" s="109"/>
      <c r="GE472" s="109"/>
      <c r="GF472" s="109"/>
      <c r="GG472" s="109"/>
      <c r="GH472" s="109"/>
      <c r="GI472" s="109"/>
      <c r="GJ472" s="109"/>
      <c r="GK472" s="109"/>
      <c r="GL472" s="109"/>
      <c r="GM472" s="109"/>
      <c r="GN472" s="109"/>
      <c r="GO472" s="109"/>
      <c r="GP472" s="109"/>
      <c r="GQ472" s="109"/>
      <c r="GR472" s="109"/>
      <c r="GS472" s="109"/>
      <c r="GT472" s="109"/>
      <c r="GU472" s="109"/>
      <c r="GV472" s="109"/>
      <c r="GW472" s="109"/>
      <c r="GX472" s="109"/>
      <c r="GY472" s="109"/>
      <c r="GZ472" s="109"/>
      <c r="HA472" s="109"/>
      <c r="HB472" s="109"/>
      <c r="HC472" s="109"/>
      <c r="HD472" s="109"/>
      <c r="HE472" s="109"/>
      <c r="HF472" s="109"/>
      <c r="HG472" s="109"/>
      <c r="HH472" s="109"/>
      <c r="HI472" s="109"/>
      <c r="HJ472" s="109"/>
      <c r="HK472" s="109"/>
      <c r="HL472" s="109"/>
      <c r="HM472" s="109"/>
      <c r="HN472" s="109"/>
      <c r="HO472" s="109"/>
      <c r="HP472" s="109"/>
      <c r="HQ472" s="109"/>
      <c r="HR472" s="109"/>
      <c r="HS472" s="109"/>
      <c r="HT472" s="109"/>
      <c r="HU472" s="109"/>
      <c r="HV472" s="109"/>
      <c r="HW472" s="109"/>
      <c r="HX472" s="109"/>
      <c r="HY472" s="109"/>
      <c r="HZ472" s="109"/>
      <c r="IA472" s="109"/>
      <c r="IB472" s="109"/>
      <c r="IC472" s="109"/>
      <c r="ID472" s="109"/>
      <c r="IE472" s="109"/>
      <c r="IF472" s="109"/>
      <c r="IG472" s="109"/>
      <c r="IH472" s="109"/>
      <c r="II472" s="109"/>
      <c r="IJ472" s="109"/>
      <c r="IK472" s="109"/>
      <c r="IL472" s="109"/>
      <c r="IM472" s="109"/>
      <c r="IN472" s="109"/>
      <c r="IO472" s="109"/>
      <c r="IP472" s="109"/>
      <c r="IQ472" s="109"/>
      <c r="IR472" s="109"/>
      <c r="IS472" s="109"/>
      <c r="IT472" s="109"/>
      <c r="IU472" s="109"/>
      <c r="IV472" s="109"/>
    </row>
    <row r="473" spans="1:256" s="107" customFormat="1" x14ac:dyDescent="0.2">
      <c r="A473" s="106"/>
      <c r="B473" s="106"/>
      <c r="E473" s="19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09"/>
      <c r="AL473" s="109"/>
      <c r="AM473" s="109"/>
      <c r="AN473" s="109"/>
      <c r="AO473" s="109"/>
      <c r="AP473" s="109"/>
      <c r="AQ473" s="109"/>
      <c r="AR473" s="109"/>
      <c r="AS473" s="109"/>
      <c r="AT473" s="109"/>
      <c r="AU473" s="109"/>
      <c r="AV473" s="109"/>
      <c r="AW473" s="109"/>
      <c r="AX473" s="109"/>
      <c r="AY473" s="109"/>
      <c r="AZ473" s="109"/>
      <c r="BA473" s="109"/>
      <c r="BB473" s="109"/>
      <c r="BC473" s="109"/>
      <c r="BD473" s="109"/>
      <c r="BE473" s="109"/>
      <c r="BF473" s="109"/>
      <c r="BG473" s="109"/>
      <c r="BH473" s="109"/>
      <c r="BI473" s="109"/>
      <c r="BJ473" s="109"/>
      <c r="BK473" s="109"/>
      <c r="BL473" s="109"/>
      <c r="BM473" s="109"/>
      <c r="BN473" s="109"/>
      <c r="BO473" s="109"/>
      <c r="BP473" s="109"/>
      <c r="BQ473" s="109"/>
      <c r="BR473" s="109"/>
      <c r="BS473" s="109"/>
      <c r="BT473" s="109"/>
      <c r="BU473" s="109"/>
      <c r="BV473" s="109"/>
      <c r="BW473" s="109"/>
      <c r="BX473" s="109"/>
      <c r="BY473" s="109"/>
      <c r="BZ473" s="109"/>
      <c r="CA473" s="109"/>
      <c r="CB473" s="109"/>
      <c r="CC473" s="109"/>
      <c r="CD473" s="109"/>
      <c r="CE473" s="109"/>
      <c r="CF473" s="109"/>
      <c r="CG473" s="109"/>
      <c r="CH473" s="109"/>
      <c r="CI473" s="109"/>
      <c r="CJ473" s="109"/>
      <c r="CK473" s="109"/>
      <c r="CL473" s="109"/>
      <c r="CM473" s="109"/>
      <c r="CN473" s="109"/>
      <c r="CO473" s="109"/>
      <c r="CP473" s="109"/>
      <c r="CQ473" s="109"/>
      <c r="CR473" s="109"/>
      <c r="CS473" s="109"/>
      <c r="CT473" s="109"/>
      <c r="CU473" s="109"/>
      <c r="CV473" s="109"/>
      <c r="CW473" s="109"/>
      <c r="CX473" s="109"/>
      <c r="CY473" s="109"/>
      <c r="CZ473" s="109"/>
      <c r="DA473" s="109"/>
      <c r="DB473" s="109"/>
      <c r="DC473" s="109"/>
      <c r="DD473" s="109"/>
      <c r="DE473" s="109"/>
      <c r="DF473" s="109"/>
      <c r="DG473" s="109"/>
      <c r="DH473" s="109"/>
      <c r="DI473" s="109"/>
      <c r="DJ473" s="109"/>
      <c r="DK473" s="109"/>
      <c r="DL473" s="109"/>
      <c r="DM473" s="109"/>
      <c r="DN473" s="109"/>
      <c r="DO473" s="109"/>
      <c r="DP473" s="109"/>
      <c r="DQ473" s="109"/>
      <c r="DR473" s="109"/>
      <c r="DS473" s="109"/>
      <c r="DT473" s="109"/>
      <c r="DU473" s="109"/>
      <c r="DV473" s="109"/>
      <c r="DW473" s="109"/>
      <c r="DX473" s="109"/>
      <c r="DY473" s="109"/>
      <c r="DZ473" s="109"/>
      <c r="EA473" s="109"/>
      <c r="EB473" s="109"/>
      <c r="EC473" s="109"/>
      <c r="ED473" s="109"/>
      <c r="EE473" s="109"/>
      <c r="EF473" s="109"/>
      <c r="EG473" s="109"/>
      <c r="EH473" s="109"/>
      <c r="EI473" s="109"/>
      <c r="EJ473" s="109"/>
      <c r="EK473" s="109"/>
      <c r="EL473" s="109"/>
      <c r="EM473" s="109"/>
      <c r="EN473" s="109"/>
      <c r="EO473" s="109"/>
      <c r="EP473" s="109"/>
      <c r="EQ473" s="109"/>
      <c r="ER473" s="109"/>
      <c r="ES473" s="109"/>
      <c r="ET473" s="109"/>
      <c r="EU473" s="109"/>
      <c r="EV473" s="109"/>
      <c r="EW473" s="109"/>
      <c r="EX473" s="109"/>
      <c r="EY473" s="109"/>
      <c r="EZ473" s="109"/>
      <c r="FA473" s="109"/>
      <c r="FB473" s="109"/>
      <c r="FC473" s="109"/>
      <c r="FD473" s="109"/>
      <c r="FE473" s="109"/>
      <c r="FF473" s="109"/>
      <c r="FG473" s="109"/>
      <c r="FH473" s="109"/>
      <c r="FI473" s="109"/>
      <c r="FJ473" s="109"/>
      <c r="FK473" s="109"/>
      <c r="FL473" s="109"/>
      <c r="FM473" s="109"/>
      <c r="FN473" s="109"/>
      <c r="FO473" s="109"/>
      <c r="FP473" s="109"/>
      <c r="FQ473" s="109"/>
      <c r="FR473" s="109"/>
      <c r="FS473" s="109"/>
      <c r="FT473" s="109"/>
      <c r="FU473" s="109"/>
      <c r="FV473" s="109"/>
      <c r="FW473" s="109"/>
      <c r="FX473" s="109"/>
      <c r="FY473" s="109"/>
      <c r="FZ473" s="109"/>
      <c r="GA473" s="109"/>
      <c r="GB473" s="109"/>
      <c r="GC473" s="109"/>
      <c r="GD473" s="109"/>
      <c r="GE473" s="109"/>
      <c r="GF473" s="109"/>
      <c r="GG473" s="109"/>
      <c r="GH473" s="109"/>
      <c r="GI473" s="109"/>
      <c r="GJ473" s="109"/>
      <c r="GK473" s="109"/>
      <c r="GL473" s="109"/>
      <c r="GM473" s="109"/>
      <c r="GN473" s="109"/>
      <c r="GO473" s="109"/>
      <c r="GP473" s="109"/>
      <c r="GQ473" s="109"/>
      <c r="GR473" s="109"/>
      <c r="GS473" s="109"/>
      <c r="GT473" s="109"/>
      <c r="GU473" s="109"/>
      <c r="GV473" s="109"/>
      <c r="GW473" s="109"/>
      <c r="GX473" s="109"/>
      <c r="GY473" s="109"/>
      <c r="GZ473" s="109"/>
      <c r="HA473" s="109"/>
      <c r="HB473" s="109"/>
      <c r="HC473" s="109"/>
      <c r="HD473" s="109"/>
      <c r="HE473" s="109"/>
      <c r="HF473" s="109"/>
      <c r="HG473" s="109"/>
      <c r="HH473" s="109"/>
      <c r="HI473" s="109"/>
      <c r="HJ473" s="109"/>
      <c r="HK473" s="109"/>
      <c r="HL473" s="109"/>
      <c r="HM473" s="109"/>
      <c r="HN473" s="109"/>
      <c r="HO473" s="109"/>
      <c r="HP473" s="109"/>
      <c r="HQ473" s="109"/>
      <c r="HR473" s="109"/>
      <c r="HS473" s="109"/>
      <c r="HT473" s="109"/>
      <c r="HU473" s="109"/>
      <c r="HV473" s="109"/>
      <c r="HW473" s="109"/>
      <c r="HX473" s="109"/>
      <c r="HY473" s="109"/>
      <c r="HZ473" s="109"/>
      <c r="IA473" s="109"/>
      <c r="IB473" s="109"/>
      <c r="IC473" s="109"/>
      <c r="ID473" s="109"/>
      <c r="IE473" s="109"/>
      <c r="IF473" s="109"/>
      <c r="IG473" s="109"/>
      <c r="IH473" s="109"/>
      <c r="II473" s="109"/>
      <c r="IJ473" s="109"/>
      <c r="IK473" s="109"/>
      <c r="IL473" s="109"/>
      <c r="IM473" s="109"/>
      <c r="IN473" s="109"/>
      <c r="IO473" s="109"/>
      <c r="IP473" s="109"/>
      <c r="IQ473" s="109"/>
      <c r="IR473" s="109"/>
      <c r="IS473" s="109"/>
      <c r="IT473" s="109"/>
      <c r="IU473" s="109"/>
      <c r="IV473" s="109"/>
    </row>
    <row r="474" spans="1:256" s="107" customFormat="1" x14ac:dyDescent="0.2">
      <c r="A474" s="106"/>
      <c r="B474" s="106"/>
      <c r="E474" s="19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09"/>
      <c r="AL474" s="109"/>
      <c r="AM474" s="109"/>
      <c r="AN474" s="109"/>
      <c r="AO474" s="109"/>
      <c r="AP474" s="109"/>
      <c r="AQ474" s="109"/>
      <c r="AR474" s="109"/>
      <c r="AS474" s="109"/>
      <c r="AT474" s="109"/>
      <c r="AU474" s="109"/>
      <c r="AV474" s="109"/>
      <c r="AW474" s="109"/>
      <c r="AX474" s="109"/>
      <c r="AY474" s="109"/>
      <c r="AZ474" s="109"/>
      <c r="BA474" s="109"/>
      <c r="BB474" s="109"/>
      <c r="BC474" s="109"/>
      <c r="BD474" s="109"/>
      <c r="BE474" s="109"/>
      <c r="BF474" s="109"/>
      <c r="BG474" s="109"/>
      <c r="BH474" s="109"/>
      <c r="BI474" s="109"/>
      <c r="BJ474" s="109"/>
      <c r="BK474" s="109"/>
      <c r="BL474" s="109"/>
      <c r="BM474" s="109"/>
      <c r="BN474" s="109"/>
      <c r="BO474" s="109"/>
      <c r="BP474" s="109"/>
      <c r="BQ474" s="109"/>
      <c r="BR474" s="109"/>
      <c r="BS474" s="109"/>
      <c r="BT474" s="109"/>
      <c r="BU474" s="109"/>
      <c r="BV474" s="109"/>
      <c r="BW474" s="109"/>
      <c r="BX474" s="109"/>
      <c r="BY474" s="109"/>
      <c r="BZ474" s="109"/>
      <c r="CA474" s="109"/>
      <c r="CB474" s="109"/>
      <c r="CC474" s="109"/>
      <c r="CD474" s="109"/>
      <c r="CE474" s="109"/>
      <c r="CF474" s="109"/>
      <c r="CG474" s="109"/>
      <c r="CH474" s="109"/>
      <c r="CI474" s="109"/>
      <c r="CJ474" s="109"/>
      <c r="CK474" s="109"/>
      <c r="CL474" s="109"/>
      <c r="CM474" s="109"/>
      <c r="CN474" s="109"/>
      <c r="CO474" s="109"/>
      <c r="CP474" s="109"/>
      <c r="CQ474" s="109"/>
      <c r="CR474" s="109"/>
      <c r="CS474" s="109"/>
      <c r="CT474" s="109"/>
      <c r="CU474" s="109"/>
      <c r="CV474" s="109"/>
      <c r="CW474" s="109"/>
      <c r="CX474" s="109"/>
      <c r="CY474" s="109"/>
      <c r="CZ474" s="109"/>
      <c r="DA474" s="109"/>
      <c r="DB474" s="109"/>
      <c r="DC474" s="109"/>
      <c r="DD474" s="109"/>
      <c r="DE474" s="109"/>
      <c r="DF474" s="109"/>
      <c r="DG474" s="109"/>
      <c r="DH474" s="109"/>
      <c r="DI474" s="109"/>
      <c r="DJ474" s="109"/>
      <c r="DK474" s="109"/>
      <c r="DL474" s="109"/>
      <c r="DM474" s="109"/>
      <c r="DN474" s="109"/>
      <c r="DO474" s="109"/>
      <c r="DP474" s="109"/>
      <c r="DQ474" s="109"/>
      <c r="DR474" s="109"/>
      <c r="DS474" s="109"/>
      <c r="DT474" s="109"/>
      <c r="DU474" s="109"/>
      <c r="DV474" s="109"/>
      <c r="DW474" s="109"/>
      <c r="DX474" s="109"/>
      <c r="DY474" s="109"/>
      <c r="DZ474" s="109"/>
      <c r="EA474" s="109"/>
      <c r="EB474" s="109"/>
      <c r="EC474" s="109"/>
      <c r="ED474" s="109"/>
      <c r="EE474" s="109"/>
      <c r="EF474" s="109"/>
      <c r="EG474" s="109"/>
      <c r="EH474" s="109"/>
      <c r="EI474" s="109"/>
      <c r="EJ474" s="109"/>
      <c r="EK474" s="109"/>
      <c r="EL474" s="109"/>
      <c r="EM474" s="109"/>
      <c r="EN474" s="109"/>
      <c r="EO474" s="109"/>
      <c r="EP474" s="109"/>
      <c r="EQ474" s="109"/>
      <c r="ER474" s="109"/>
      <c r="ES474" s="109"/>
      <c r="ET474" s="109"/>
      <c r="EU474" s="109"/>
      <c r="EV474" s="109"/>
      <c r="EW474" s="109"/>
      <c r="EX474" s="109"/>
      <c r="EY474" s="109"/>
      <c r="EZ474" s="109"/>
      <c r="FA474" s="109"/>
      <c r="FB474" s="109"/>
      <c r="FC474" s="109"/>
      <c r="FD474" s="109"/>
      <c r="FE474" s="109"/>
      <c r="FF474" s="109"/>
      <c r="FG474" s="109"/>
      <c r="FH474" s="109"/>
      <c r="FI474" s="109"/>
      <c r="FJ474" s="109"/>
      <c r="FK474" s="109"/>
      <c r="FL474" s="109"/>
      <c r="FM474" s="109"/>
      <c r="FN474" s="109"/>
      <c r="FO474" s="109"/>
      <c r="FP474" s="109"/>
      <c r="FQ474" s="109"/>
      <c r="FR474" s="109"/>
      <c r="FS474" s="109"/>
      <c r="FT474" s="109"/>
      <c r="FU474" s="109"/>
      <c r="FV474" s="109"/>
      <c r="FW474" s="109"/>
      <c r="FX474" s="109"/>
      <c r="FY474" s="109"/>
      <c r="FZ474" s="109"/>
      <c r="GA474" s="109"/>
      <c r="GB474" s="109"/>
      <c r="GC474" s="109"/>
      <c r="GD474" s="109"/>
      <c r="GE474" s="109"/>
      <c r="GF474" s="109"/>
      <c r="GG474" s="109"/>
      <c r="GH474" s="109"/>
      <c r="GI474" s="109"/>
      <c r="GJ474" s="109"/>
      <c r="GK474" s="109"/>
      <c r="GL474" s="109"/>
      <c r="GM474" s="109"/>
      <c r="GN474" s="109"/>
      <c r="GO474" s="109"/>
      <c r="GP474" s="109"/>
      <c r="GQ474" s="109"/>
      <c r="GR474" s="109"/>
      <c r="GS474" s="109"/>
      <c r="GT474" s="109"/>
      <c r="GU474" s="109"/>
      <c r="GV474" s="109"/>
      <c r="GW474" s="109"/>
      <c r="GX474" s="109"/>
      <c r="GY474" s="109"/>
      <c r="GZ474" s="109"/>
      <c r="HA474" s="109"/>
      <c r="HB474" s="109"/>
      <c r="HC474" s="109"/>
      <c r="HD474" s="109"/>
      <c r="HE474" s="109"/>
      <c r="HF474" s="109"/>
      <c r="HG474" s="109"/>
      <c r="HH474" s="109"/>
      <c r="HI474" s="109"/>
      <c r="HJ474" s="109"/>
      <c r="HK474" s="109"/>
      <c r="HL474" s="109"/>
      <c r="HM474" s="109"/>
      <c r="HN474" s="109"/>
      <c r="HO474" s="109"/>
      <c r="HP474" s="109"/>
      <c r="HQ474" s="109"/>
      <c r="HR474" s="109"/>
      <c r="HS474" s="109"/>
      <c r="HT474" s="109"/>
      <c r="HU474" s="109"/>
      <c r="HV474" s="109"/>
      <c r="HW474" s="109"/>
      <c r="HX474" s="109"/>
      <c r="HY474" s="109"/>
      <c r="HZ474" s="109"/>
      <c r="IA474" s="109"/>
      <c r="IB474" s="109"/>
      <c r="IC474" s="109"/>
      <c r="ID474" s="109"/>
      <c r="IE474" s="109"/>
      <c r="IF474" s="109"/>
      <c r="IG474" s="109"/>
      <c r="IH474" s="109"/>
      <c r="II474" s="109"/>
      <c r="IJ474" s="109"/>
      <c r="IK474" s="109"/>
      <c r="IL474" s="109"/>
      <c r="IM474" s="109"/>
      <c r="IN474" s="109"/>
      <c r="IO474" s="109"/>
      <c r="IP474" s="109"/>
      <c r="IQ474" s="109"/>
      <c r="IR474" s="109"/>
      <c r="IS474" s="109"/>
      <c r="IT474" s="109"/>
      <c r="IU474" s="109"/>
      <c r="IV474" s="109"/>
    </row>
    <row r="475" spans="1:256" s="107" customFormat="1" x14ac:dyDescent="0.2">
      <c r="A475" s="106"/>
      <c r="B475" s="106"/>
      <c r="E475" s="19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09"/>
      <c r="AL475" s="109"/>
      <c r="AM475" s="109"/>
      <c r="AN475" s="109"/>
      <c r="AO475" s="109"/>
      <c r="AP475" s="109"/>
      <c r="AQ475" s="109"/>
      <c r="AR475" s="109"/>
      <c r="AS475" s="109"/>
      <c r="AT475" s="109"/>
      <c r="AU475" s="109"/>
      <c r="AV475" s="109"/>
      <c r="AW475" s="109"/>
      <c r="AX475" s="109"/>
      <c r="AY475" s="109"/>
      <c r="AZ475" s="109"/>
      <c r="BA475" s="109"/>
      <c r="BB475" s="109"/>
      <c r="BC475" s="109"/>
      <c r="BD475" s="109"/>
      <c r="BE475" s="109"/>
      <c r="BF475" s="109"/>
      <c r="BG475" s="109"/>
      <c r="BH475" s="109"/>
      <c r="BI475" s="109"/>
      <c r="BJ475" s="109"/>
      <c r="BK475" s="109"/>
      <c r="BL475" s="109"/>
      <c r="BM475" s="109"/>
      <c r="BN475" s="109"/>
      <c r="BO475" s="109"/>
      <c r="BP475" s="109"/>
      <c r="BQ475" s="109"/>
      <c r="BR475" s="109"/>
      <c r="BS475" s="109"/>
      <c r="BT475" s="109"/>
      <c r="BU475" s="109"/>
      <c r="BV475" s="109"/>
      <c r="BW475" s="109"/>
      <c r="BX475" s="109"/>
      <c r="BY475" s="109"/>
      <c r="BZ475" s="109"/>
      <c r="CA475" s="109"/>
      <c r="CB475" s="109"/>
      <c r="CC475" s="109"/>
      <c r="CD475" s="109"/>
      <c r="CE475" s="109"/>
      <c r="CF475" s="109"/>
      <c r="CG475" s="109"/>
      <c r="CH475" s="109"/>
      <c r="CI475" s="109"/>
      <c r="CJ475" s="109"/>
      <c r="CK475" s="109"/>
      <c r="CL475" s="109"/>
      <c r="CM475" s="109"/>
      <c r="CN475" s="109"/>
      <c r="CO475" s="109"/>
      <c r="CP475" s="109"/>
      <c r="CQ475" s="109"/>
      <c r="CR475" s="109"/>
      <c r="CS475" s="109"/>
      <c r="CT475" s="109"/>
      <c r="CU475" s="109"/>
      <c r="CV475" s="109"/>
      <c r="CW475" s="109"/>
      <c r="CX475" s="109"/>
      <c r="CY475" s="109"/>
      <c r="CZ475" s="109"/>
      <c r="DA475" s="109"/>
      <c r="DB475" s="109"/>
      <c r="DC475" s="109"/>
      <c r="DD475" s="109"/>
      <c r="DE475" s="109"/>
      <c r="DF475" s="109"/>
      <c r="DG475" s="109"/>
      <c r="DH475" s="109"/>
      <c r="DI475" s="109"/>
      <c r="DJ475" s="109"/>
      <c r="DK475" s="109"/>
      <c r="DL475" s="109"/>
      <c r="DM475" s="109"/>
      <c r="DN475" s="109"/>
      <c r="DO475" s="109"/>
      <c r="DP475" s="109"/>
      <c r="DQ475" s="109"/>
      <c r="DR475" s="109"/>
      <c r="DS475" s="109"/>
      <c r="DT475" s="109"/>
      <c r="DU475" s="109"/>
      <c r="DV475" s="109"/>
      <c r="DW475" s="109"/>
      <c r="DX475" s="109"/>
      <c r="DY475" s="109"/>
      <c r="DZ475" s="109"/>
      <c r="EA475" s="109"/>
      <c r="EB475" s="109"/>
      <c r="EC475" s="109"/>
      <c r="ED475" s="109"/>
      <c r="EE475" s="109"/>
      <c r="EF475" s="109"/>
      <c r="EG475" s="109"/>
      <c r="EH475" s="109"/>
      <c r="EI475" s="109"/>
      <c r="EJ475" s="109"/>
      <c r="EK475" s="109"/>
      <c r="EL475" s="109"/>
      <c r="EM475" s="109"/>
      <c r="EN475" s="109"/>
      <c r="EO475" s="109"/>
      <c r="EP475" s="109"/>
      <c r="EQ475" s="109"/>
      <c r="ER475" s="109"/>
      <c r="ES475" s="109"/>
      <c r="ET475" s="109"/>
      <c r="EU475" s="109"/>
      <c r="EV475" s="109"/>
      <c r="EW475" s="109"/>
      <c r="EX475" s="109"/>
      <c r="EY475" s="109"/>
      <c r="EZ475" s="109"/>
      <c r="FA475" s="109"/>
      <c r="FB475" s="109"/>
      <c r="FC475" s="109"/>
      <c r="FD475" s="109"/>
      <c r="FE475" s="109"/>
      <c r="FF475" s="109"/>
      <c r="FG475" s="109"/>
      <c r="FH475" s="109"/>
      <c r="FI475" s="109"/>
      <c r="FJ475" s="109"/>
      <c r="FK475" s="109"/>
      <c r="FL475" s="109"/>
      <c r="FM475" s="109"/>
      <c r="FN475" s="109"/>
      <c r="FO475" s="109"/>
      <c r="FP475" s="109"/>
      <c r="FQ475" s="109"/>
      <c r="FR475" s="109"/>
      <c r="FS475" s="109"/>
      <c r="FT475" s="109"/>
      <c r="FU475" s="109"/>
      <c r="FV475" s="109"/>
      <c r="FW475" s="109"/>
      <c r="FX475" s="109"/>
      <c r="FY475" s="109"/>
      <c r="FZ475" s="109"/>
      <c r="GA475" s="109"/>
      <c r="GB475" s="109"/>
      <c r="GC475" s="109"/>
      <c r="GD475" s="109"/>
      <c r="GE475" s="109"/>
      <c r="GF475" s="109"/>
      <c r="GG475" s="109"/>
      <c r="GH475" s="109"/>
      <c r="GI475" s="109"/>
      <c r="GJ475" s="109"/>
      <c r="GK475" s="109"/>
      <c r="GL475" s="109"/>
      <c r="GM475" s="109"/>
      <c r="GN475" s="109"/>
      <c r="GO475" s="109"/>
      <c r="GP475" s="109"/>
      <c r="GQ475" s="109"/>
      <c r="GR475" s="109"/>
      <c r="GS475" s="109"/>
      <c r="GT475" s="109"/>
      <c r="GU475" s="109"/>
      <c r="GV475" s="109"/>
      <c r="GW475" s="109"/>
      <c r="GX475" s="109"/>
      <c r="GY475" s="109"/>
      <c r="GZ475" s="109"/>
      <c r="HA475" s="109"/>
      <c r="HB475" s="109"/>
      <c r="HC475" s="109"/>
      <c r="HD475" s="109"/>
      <c r="HE475" s="109"/>
      <c r="HF475" s="109"/>
      <c r="HG475" s="109"/>
      <c r="HH475" s="109"/>
      <c r="HI475" s="109"/>
      <c r="HJ475" s="109"/>
      <c r="HK475" s="109"/>
      <c r="HL475" s="109"/>
      <c r="HM475" s="109"/>
      <c r="HN475" s="109"/>
      <c r="HO475" s="109"/>
      <c r="HP475" s="109"/>
      <c r="HQ475" s="109"/>
      <c r="HR475" s="109"/>
      <c r="HS475" s="109"/>
      <c r="HT475" s="109"/>
      <c r="HU475" s="109"/>
      <c r="HV475" s="109"/>
      <c r="HW475" s="109"/>
      <c r="HX475" s="109"/>
      <c r="HY475" s="109"/>
      <c r="HZ475" s="109"/>
      <c r="IA475" s="109"/>
      <c r="IB475" s="109"/>
      <c r="IC475" s="109"/>
      <c r="ID475" s="109"/>
      <c r="IE475" s="109"/>
      <c r="IF475" s="109"/>
      <c r="IG475" s="109"/>
      <c r="IH475" s="109"/>
      <c r="II475" s="109"/>
      <c r="IJ475" s="109"/>
      <c r="IK475" s="109"/>
      <c r="IL475" s="109"/>
      <c r="IM475" s="109"/>
      <c r="IN475" s="109"/>
      <c r="IO475" s="109"/>
      <c r="IP475" s="109"/>
      <c r="IQ475" s="109"/>
      <c r="IR475" s="109"/>
      <c r="IS475" s="109"/>
      <c r="IT475" s="109"/>
      <c r="IU475" s="109"/>
      <c r="IV475" s="109"/>
    </row>
    <row r="476" spans="1:256" s="107" customFormat="1" x14ac:dyDescent="0.2">
      <c r="A476" s="106"/>
      <c r="B476" s="106"/>
      <c r="E476" s="19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09"/>
      <c r="AL476" s="109"/>
      <c r="AM476" s="109"/>
      <c r="AN476" s="109"/>
      <c r="AO476" s="109"/>
      <c r="AP476" s="109"/>
      <c r="AQ476" s="109"/>
      <c r="AR476" s="109"/>
      <c r="AS476" s="109"/>
      <c r="AT476" s="109"/>
      <c r="AU476" s="109"/>
      <c r="AV476" s="109"/>
      <c r="AW476" s="109"/>
      <c r="AX476" s="109"/>
      <c r="AY476" s="109"/>
      <c r="AZ476" s="109"/>
      <c r="BA476" s="109"/>
      <c r="BB476" s="109"/>
      <c r="BC476" s="109"/>
      <c r="BD476" s="109"/>
      <c r="BE476" s="109"/>
      <c r="BF476" s="109"/>
      <c r="BG476" s="109"/>
      <c r="BH476" s="109"/>
      <c r="BI476" s="109"/>
      <c r="BJ476" s="109"/>
      <c r="BK476" s="109"/>
      <c r="BL476" s="109"/>
      <c r="BM476" s="109"/>
      <c r="BN476" s="109"/>
      <c r="BO476" s="109"/>
      <c r="BP476" s="109"/>
      <c r="BQ476" s="109"/>
      <c r="BR476" s="109"/>
      <c r="BS476" s="109"/>
      <c r="BT476" s="109"/>
      <c r="BU476" s="109"/>
      <c r="BV476" s="109"/>
      <c r="BW476" s="109"/>
      <c r="BX476" s="109"/>
      <c r="BY476" s="109"/>
      <c r="BZ476" s="109"/>
      <c r="CA476" s="109"/>
      <c r="CB476" s="109"/>
      <c r="CC476" s="109"/>
      <c r="CD476" s="109"/>
      <c r="CE476" s="109"/>
      <c r="CF476" s="109"/>
      <c r="CG476" s="109"/>
      <c r="CH476" s="109"/>
      <c r="CI476" s="109"/>
      <c r="CJ476" s="109"/>
      <c r="CK476" s="109"/>
      <c r="CL476" s="109"/>
      <c r="CM476" s="109"/>
      <c r="CN476" s="109"/>
      <c r="CO476" s="109"/>
      <c r="CP476" s="109"/>
      <c r="CQ476" s="109"/>
      <c r="CR476" s="109"/>
      <c r="CS476" s="109"/>
      <c r="CT476" s="109"/>
      <c r="CU476" s="109"/>
      <c r="CV476" s="109"/>
      <c r="CW476" s="109"/>
      <c r="CX476" s="109"/>
      <c r="CY476" s="109"/>
      <c r="CZ476" s="109"/>
      <c r="DA476" s="109"/>
      <c r="DB476" s="109"/>
      <c r="DC476" s="109"/>
      <c r="DD476" s="109"/>
      <c r="DE476" s="109"/>
      <c r="DF476" s="109"/>
      <c r="DG476" s="109"/>
      <c r="DH476" s="109"/>
      <c r="DI476" s="109"/>
      <c r="DJ476" s="109"/>
      <c r="DK476" s="109"/>
      <c r="DL476" s="109"/>
      <c r="DM476" s="109"/>
      <c r="DN476" s="109"/>
      <c r="DO476" s="109"/>
      <c r="DP476" s="109"/>
      <c r="DQ476" s="109"/>
      <c r="DR476" s="109"/>
      <c r="DS476" s="109"/>
      <c r="DT476" s="109"/>
      <c r="DU476" s="109"/>
      <c r="DV476" s="109"/>
      <c r="DW476" s="109"/>
      <c r="DX476" s="109"/>
      <c r="DY476" s="109"/>
      <c r="DZ476" s="109"/>
      <c r="EA476" s="109"/>
      <c r="EB476" s="109"/>
      <c r="EC476" s="109"/>
      <c r="ED476" s="109"/>
      <c r="EE476" s="109"/>
      <c r="EF476" s="109"/>
      <c r="EG476" s="109"/>
      <c r="EH476" s="109"/>
      <c r="EI476" s="109"/>
      <c r="EJ476" s="109"/>
      <c r="EK476" s="109"/>
      <c r="EL476" s="109"/>
      <c r="EM476" s="109"/>
      <c r="EN476" s="109"/>
      <c r="EO476" s="109"/>
      <c r="EP476" s="109"/>
      <c r="EQ476" s="109"/>
      <c r="ER476" s="109"/>
      <c r="ES476" s="109"/>
      <c r="ET476" s="109"/>
      <c r="EU476" s="109"/>
      <c r="EV476" s="109"/>
      <c r="EW476" s="109"/>
      <c r="EX476" s="109"/>
      <c r="EY476" s="109"/>
      <c r="EZ476" s="109"/>
      <c r="FA476" s="109"/>
      <c r="FB476" s="109"/>
      <c r="FC476" s="109"/>
      <c r="FD476" s="109"/>
      <c r="FE476" s="109"/>
      <c r="FF476" s="109"/>
      <c r="FG476" s="109"/>
      <c r="FH476" s="109"/>
      <c r="FI476" s="109"/>
      <c r="FJ476" s="109"/>
      <c r="FK476" s="109"/>
      <c r="FL476" s="109"/>
      <c r="FM476" s="109"/>
      <c r="FN476" s="109"/>
      <c r="FO476" s="109"/>
      <c r="FP476" s="109"/>
      <c r="FQ476" s="109"/>
      <c r="FR476" s="109"/>
      <c r="FS476" s="109"/>
      <c r="FT476" s="109"/>
      <c r="FU476" s="109"/>
      <c r="FV476" s="109"/>
      <c r="FW476" s="109"/>
      <c r="FX476" s="109"/>
      <c r="FY476" s="109"/>
      <c r="FZ476" s="109"/>
      <c r="GA476" s="109"/>
      <c r="GB476" s="109"/>
      <c r="GC476" s="109"/>
      <c r="GD476" s="109"/>
      <c r="GE476" s="109"/>
      <c r="GF476" s="109"/>
      <c r="GG476" s="109"/>
      <c r="GH476" s="109"/>
      <c r="GI476" s="109"/>
      <c r="GJ476" s="109"/>
      <c r="GK476" s="109"/>
      <c r="GL476" s="109"/>
      <c r="GM476" s="109"/>
      <c r="GN476" s="109"/>
      <c r="GO476" s="109"/>
      <c r="GP476" s="109"/>
      <c r="GQ476" s="109"/>
      <c r="GR476" s="109"/>
      <c r="GS476" s="109"/>
      <c r="GT476" s="109"/>
      <c r="GU476" s="109"/>
      <c r="GV476" s="109"/>
      <c r="GW476" s="109"/>
      <c r="GX476" s="109"/>
      <c r="GY476" s="109"/>
      <c r="GZ476" s="109"/>
      <c r="HA476" s="109"/>
      <c r="HB476" s="109"/>
      <c r="HC476" s="109"/>
      <c r="HD476" s="109"/>
      <c r="HE476" s="109"/>
      <c r="HF476" s="109"/>
      <c r="HG476" s="109"/>
      <c r="HH476" s="109"/>
      <c r="HI476" s="109"/>
      <c r="HJ476" s="109"/>
      <c r="HK476" s="109"/>
      <c r="HL476" s="109"/>
      <c r="HM476" s="109"/>
      <c r="HN476" s="109"/>
      <c r="HO476" s="109"/>
      <c r="HP476" s="109"/>
      <c r="HQ476" s="109"/>
      <c r="HR476" s="109"/>
      <c r="HS476" s="109"/>
      <c r="HT476" s="109"/>
      <c r="HU476" s="109"/>
      <c r="HV476" s="109"/>
      <c r="HW476" s="109"/>
      <c r="HX476" s="109"/>
      <c r="HY476" s="109"/>
      <c r="HZ476" s="109"/>
      <c r="IA476" s="109"/>
      <c r="IB476" s="109"/>
      <c r="IC476" s="109"/>
      <c r="ID476" s="109"/>
      <c r="IE476" s="109"/>
      <c r="IF476" s="109"/>
      <c r="IG476" s="109"/>
      <c r="IH476" s="109"/>
      <c r="II476" s="109"/>
      <c r="IJ476" s="109"/>
      <c r="IK476" s="109"/>
      <c r="IL476" s="109"/>
      <c r="IM476" s="109"/>
      <c r="IN476" s="109"/>
      <c r="IO476" s="109"/>
      <c r="IP476" s="109"/>
      <c r="IQ476" s="109"/>
      <c r="IR476" s="109"/>
      <c r="IS476" s="109"/>
      <c r="IT476" s="109"/>
      <c r="IU476" s="109"/>
      <c r="IV476" s="109"/>
    </row>
    <row r="477" spans="1:256" s="107" customFormat="1" x14ac:dyDescent="0.2">
      <c r="A477" s="106"/>
      <c r="B477" s="106"/>
      <c r="E477" s="19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09"/>
      <c r="AL477" s="109"/>
      <c r="AM477" s="109"/>
      <c r="AN477" s="109"/>
      <c r="AO477" s="109"/>
      <c r="AP477" s="109"/>
      <c r="AQ477" s="109"/>
      <c r="AR477" s="109"/>
      <c r="AS477" s="109"/>
      <c r="AT477" s="109"/>
      <c r="AU477" s="109"/>
      <c r="AV477" s="109"/>
      <c r="AW477" s="109"/>
      <c r="AX477" s="109"/>
      <c r="AY477" s="109"/>
      <c r="AZ477" s="109"/>
      <c r="BA477" s="109"/>
      <c r="BB477" s="109"/>
      <c r="BC477" s="109"/>
      <c r="BD477" s="109"/>
      <c r="BE477" s="109"/>
      <c r="BF477" s="109"/>
      <c r="BG477" s="109"/>
      <c r="BH477" s="109"/>
      <c r="BI477" s="109"/>
      <c r="BJ477" s="109"/>
      <c r="BK477" s="109"/>
      <c r="BL477" s="109"/>
      <c r="BM477" s="109"/>
      <c r="BN477" s="109"/>
      <c r="BO477" s="109"/>
      <c r="BP477" s="109"/>
      <c r="BQ477" s="109"/>
      <c r="BR477" s="109"/>
      <c r="BS477" s="109"/>
      <c r="BT477" s="109"/>
      <c r="BU477" s="109"/>
      <c r="BV477" s="109"/>
      <c r="BW477" s="109"/>
      <c r="BX477" s="109"/>
      <c r="BY477" s="109"/>
      <c r="BZ477" s="109"/>
      <c r="CA477" s="109"/>
      <c r="CB477" s="109"/>
      <c r="CC477" s="109"/>
      <c r="CD477" s="109"/>
      <c r="CE477" s="109"/>
      <c r="CF477" s="109"/>
      <c r="CG477" s="109"/>
      <c r="CH477" s="109"/>
      <c r="CI477" s="109"/>
      <c r="CJ477" s="109"/>
      <c r="CK477" s="109"/>
      <c r="CL477" s="109"/>
      <c r="CM477" s="109"/>
      <c r="CN477" s="109"/>
      <c r="CO477" s="109"/>
      <c r="CP477" s="109"/>
      <c r="CQ477" s="109"/>
      <c r="CR477" s="109"/>
      <c r="CS477" s="109"/>
      <c r="CT477" s="109"/>
      <c r="CU477" s="109"/>
      <c r="CV477" s="109"/>
      <c r="CW477" s="109"/>
      <c r="CX477" s="109"/>
      <c r="CY477" s="109"/>
      <c r="CZ477" s="109"/>
      <c r="DA477" s="109"/>
      <c r="DB477" s="109"/>
      <c r="DC477" s="109"/>
      <c r="DD477" s="109"/>
      <c r="DE477" s="109"/>
      <c r="DF477" s="109"/>
      <c r="DG477" s="109"/>
      <c r="DH477" s="109"/>
      <c r="DI477" s="109"/>
      <c r="DJ477" s="109"/>
      <c r="DK477" s="109"/>
      <c r="DL477" s="109"/>
      <c r="DM477" s="109"/>
      <c r="DN477" s="109"/>
      <c r="DO477" s="109"/>
      <c r="DP477" s="109"/>
      <c r="DQ477" s="109"/>
      <c r="DR477" s="109"/>
      <c r="DS477" s="109"/>
      <c r="DT477" s="109"/>
      <c r="DU477" s="109"/>
      <c r="DV477" s="109"/>
      <c r="DW477" s="109"/>
      <c r="DX477" s="109"/>
      <c r="DY477" s="109"/>
      <c r="DZ477" s="109"/>
      <c r="EA477" s="109"/>
      <c r="EB477" s="109"/>
      <c r="EC477" s="109"/>
      <c r="ED477" s="109"/>
      <c r="EE477" s="109"/>
      <c r="EF477" s="109"/>
      <c r="EG477" s="109"/>
      <c r="EH477" s="109"/>
      <c r="EI477" s="109"/>
      <c r="EJ477" s="109"/>
      <c r="EK477" s="109"/>
      <c r="EL477" s="109"/>
      <c r="EM477" s="109"/>
      <c r="EN477" s="109"/>
      <c r="EO477" s="109"/>
      <c r="EP477" s="109"/>
      <c r="EQ477" s="109"/>
      <c r="ER477" s="109"/>
      <c r="ES477" s="109"/>
      <c r="ET477" s="109"/>
      <c r="EU477" s="109"/>
      <c r="EV477" s="109"/>
      <c r="EW477" s="109"/>
      <c r="EX477" s="109"/>
      <c r="EY477" s="109"/>
      <c r="EZ477" s="109"/>
      <c r="FA477" s="109"/>
      <c r="FB477" s="109"/>
      <c r="FC477" s="109"/>
      <c r="FD477" s="109"/>
      <c r="FE477" s="109"/>
      <c r="FF477" s="109"/>
      <c r="FG477" s="109"/>
      <c r="FH477" s="109"/>
      <c r="FI477" s="109"/>
      <c r="FJ477" s="109"/>
      <c r="FK477" s="109"/>
      <c r="FL477" s="109"/>
      <c r="FM477" s="109"/>
      <c r="FN477" s="109"/>
      <c r="FO477" s="109"/>
      <c r="FP477" s="109"/>
      <c r="FQ477" s="109"/>
      <c r="FR477" s="109"/>
      <c r="FS477" s="109"/>
      <c r="FT477" s="109"/>
      <c r="FU477" s="109"/>
      <c r="FV477" s="109"/>
      <c r="FW477" s="109"/>
      <c r="FX477" s="109"/>
      <c r="FY477" s="109"/>
      <c r="FZ477" s="109"/>
      <c r="GA477" s="109"/>
      <c r="GB477" s="109"/>
      <c r="GC477" s="109"/>
      <c r="GD477" s="109"/>
      <c r="GE477" s="109"/>
      <c r="GF477" s="109"/>
      <c r="GG477" s="109"/>
      <c r="GH477" s="109"/>
      <c r="GI477" s="109"/>
      <c r="GJ477" s="109"/>
      <c r="GK477" s="109"/>
      <c r="GL477" s="109"/>
      <c r="GM477" s="109"/>
      <c r="GN477" s="109"/>
      <c r="GO477" s="109"/>
      <c r="GP477" s="109"/>
      <c r="GQ477" s="109"/>
      <c r="GR477" s="109"/>
      <c r="GS477" s="109"/>
      <c r="GT477" s="109"/>
      <c r="GU477" s="109"/>
      <c r="GV477" s="109"/>
      <c r="GW477" s="109"/>
      <c r="GX477" s="109"/>
      <c r="GY477" s="109"/>
      <c r="GZ477" s="109"/>
      <c r="HA477" s="109"/>
      <c r="HB477" s="109"/>
      <c r="HC477" s="109"/>
      <c r="HD477" s="109"/>
      <c r="HE477" s="109"/>
      <c r="HF477" s="109"/>
      <c r="HG477" s="109"/>
      <c r="HH477" s="109"/>
      <c r="HI477" s="109"/>
      <c r="HJ477" s="109"/>
      <c r="HK477" s="109"/>
      <c r="HL477" s="109"/>
      <c r="HM477" s="109"/>
      <c r="HN477" s="109"/>
      <c r="HO477" s="109"/>
      <c r="HP477" s="109"/>
      <c r="HQ477" s="109"/>
      <c r="HR477" s="109"/>
      <c r="HS477" s="109"/>
      <c r="HT477" s="109"/>
      <c r="HU477" s="109"/>
      <c r="HV477" s="109"/>
      <c r="HW477" s="109"/>
      <c r="HX477" s="109"/>
      <c r="HY477" s="109"/>
      <c r="HZ477" s="109"/>
      <c r="IA477" s="109"/>
      <c r="IB477" s="109"/>
      <c r="IC477" s="109"/>
      <c r="ID477" s="109"/>
      <c r="IE477" s="109"/>
      <c r="IF477" s="109"/>
      <c r="IG477" s="109"/>
      <c r="IH477" s="109"/>
      <c r="II477" s="109"/>
      <c r="IJ477" s="109"/>
      <c r="IK477" s="109"/>
      <c r="IL477" s="109"/>
      <c r="IM477" s="109"/>
      <c r="IN477" s="109"/>
      <c r="IO477" s="109"/>
      <c r="IP477" s="109"/>
      <c r="IQ477" s="109"/>
      <c r="IR477" s="109"/>
      <c r="IS477" s="109"/>
      <c r="IT477" s="109"/>
      <c r="IU477" s="109"/>
      <c r="IV477" s="109"/>
    </row>
    <row r="478" spans="1:256" s="107" customFormat="1" x14ac:dyDescent="0.2">
      <c r="A478" s="106"/>
      <c r="B478" s="106"/>
      <c r="E478" s="19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09"/>
      <c r="AL478" s="109"/>
      <c r="AM478" s="109"/>
      <c r="AN478" s="109"/>
      <c r="AO478" s="109"/>
      <c r="AP478" s="109"/>
      <c r="AQ478" s="109"/>
      <c r="AR478" s="109"/>
      <c r="AS478" s="109"/>
      <c r="AT478" s="109"/>
      <c r="AU478" s="109"/>
      <c r="AV478" s="109"/>
      <c r="AW478" s="109"/>
      <c r="AX478" s="109"/>
      <c r="AY478" s="109"/>
      <c r="AZ478" s="109"/>
      <c r="BA478" s="109"/>
      <c r="BB478" s="109"/>
      <c r="BC478" s="109"/>
      <c r="BD478" s="109"/>
      <c r="BE478" s="109"/>
      <c r="BF478" s="109"/>
      <c r="BG478" s="109"/>
      <c r="BH478" s="109"/>
      <c r="BI478" s="109"/>
      <c r="BJ478" s="109"/>
      <c r="BK478" s="109"/>
      <c r="BL478" s="109"/>
      <c r="BM478" s="109"/>
      <c r="BN478" s="109"/>
      <c r="BO478" s="109"/>
      <c r="BP478" s="109"/>
      <c r="BQ478" s="109"/>
      <c r="BR478" s="109"/>
      <c r="BS478" s="109"/>
      <c r="BT478" s="109"/>
      <c r="BU478" s="109"/>
      <c r="BV478" s="109"/>
      <c r="BW478" s="109"/>
      <c r="BX478" s="109"/>
      <c r="BY478" s="109"/>
      <c r="BZ478" s="109"/>
      <c r="CA478" s="109"/>
      <c r="CB478" s="109"/>
      <c r="CC478" s="109"/>
      <c r="CD478" s="109"/>
      <c r="CE478" s="109"/>
      <c r="CF478" s="109"/>
      <c r="CG478" s="109"/>
      <c r="CH478" s="109"/>
      <c r="CI478" s="109"/>
      <c r="CJ478" s="109"/>
      <c r="CK478" s="109"/>
      <c r="CL478" s="109"/>
      <c r="CM478" s="109"/>
      <c r="CN478" s="109"/>
      <c r="CO478" s="109"/>
      <c r="CP478" s="109"/>
      <c r="CQ478" s="109"/>
      <c r="CR478" s="109"/>
      <c r="CS478" s="109"/>
      <c r="CT478" s="109"/>
      <c r="CU478" s="109"/>
      <c r="CV478" s="109"/>
      <c r="CW478" s="109"/>
      <c r="CX478" s="109"/>
      <c r="CY478" s="109"/>
      <c r="CZ478" s="109"/>
      <c r="DA478" s="109"/>
      <c r="DB478" s="109"/>
      <c r="DC478" s="109"/>
      <c r="DD478" s="109"/>
      <c r="DE478" s="109"/>
      <c r="DF478" s="109"/>
      <c r="DG478" s="109"/>
      <c r="DH478" s="109"/>
      <c r="DI478" s="109"/>
      <c r="DJ478" s="109"/>
      <c r="DK478" s="109"/>
      <c r="DL478" s="109"/>
      <c r="DM478" s="109"/>
      <c r="DN478" s="109"/>
      <c r="DO478" s="109"/>
      <c r="DP478" s="109"/>
      <c r="DQ478" s="109"/>
      <c r="DR478" s="109"/>
      <c r="DS478" s="109"/>
      <c r="DT478" s="109"/>
      <c r="DU478" s="109"/>
      <c r="DV478" s="109"/>
      <c r="DW478" s="109"/>
      <c r="DX478" s="109"/>
      <c r="DY478" s="109"/>
      <c r="DZ478" s="109"/>
      <c r="EA478" s="109"/>
      <c r="EB478" s="109"/>
      <c r="EC478" s="109"/>
      <c r="ED478" s="109"/>
      <c r="EE478" s="109"/>
      <c r="EF478" s="109"/>
      <c r="EG478" s="109"/>
      <c r="EH478" s="109"/>
      <c r="EI478" s="109"/>
      <c r="EJ478" s="109"/>
      <c r="EK478" s="109"/>
      <c r="EL478" s="109"/>
      <c r="EM478" s="109"/>
      <c r="EN478" s="109"/>
      <c r="EO478" s="109"/>
      <c r="EP478" s="109"/>
      <c r="EQ478" s="109"/>
      <c r="ER478" s="109"/>
      <c r="ES478" s="109"/>
      <c r="ET478" s="109"/>
      <c r="EU478" s="109"/>
      <c r="EV478" s="109"/>
      <c r="EW478" s="109"/>
      <c r="EX478" s="109"/>
      <c r="EY478" s="109"/>
      <c r="EZ478" s="109"/>
      <c r="FA478" s="109"/>
      <c r="FB478" s="109"/>
      <c r="FC478" s="109"/>
      <c r="FD478" s="109"/>
      <c r="FE478" s="109"/>
      <c r="FF478" s="109"/>
      <c r="FG478" s="109"/>
      <c r="FH478" s="109"/>
      <c r="FI478" s="109"/>
      <c r="FJ478" s="109"/>
      <c r="FK478" s="109"/>
      <c r="FL478" s="109"/>
      <c r="FM478" s="109"/>
      <c r="FN478" s="109"/>
      <c r="FO478" s="109"/>
      <c r="FP478" s="109"/>
      <c r="FQ478" s="109"/>
      <c r="FR478" s="109"/>
      <c r="FS478" s="109"/>
      <c r="FT478" s="109"/>
      <c r="FU478" s="109"/>
      <c r="FV478" s="109"/>
      <c r="FW478" s="109"/>
      <c r="FX478" s="109"/>
      <c r="FY478" s="109"/>
      <c r="FZ478" s="109"/>
      <c r="GA478" s="109"/>
      <c r="GB478" s="109"/>
      <c r="GC478" s="109"/>
      <c r="GD478" s="109"/>
      <c r="GE478" s="109"/>
      <c r="GF478" s="109"/>
      <c r="GG478" s="109"/>
      <c r="GH478" s="109"/>
      <c r="GI478" s="109"/>
      <c r="GJ478" s="109"/>
      <c r="GK478" s="109"/>
      <c r="GL478" s="109"/>
      <c r="GM478" s="109"/>
      <c r="GN478" s="109"/>
      <c r="GO478" s="109"/>
      <c r="GP478" s="109"/>
      <c r="GQ478" s="109"/>
      <c r="GR478" s="109"/>
      <c r="GS478" s="109"/>
      <c r="GT478" s="109"/>
      <c r="GU478" s="109"/>
      <c r="GV478" s="109"/>
      <c r="GW478" s="109"/>
      <c r="GX478" s="109"/>
      <c r="GY478" s="109"/>
      <c r="GZ478" s="109"/>
      <c r="HA478" s="109"/>
      <c r="HB478" s="109"/>
      <c r="HC478" s="109"/>
      <c r="HD478" s="109"/>
      <c r="HE478" s="109"/>
      <c r="HF478" s="109"/>
      <c r="HG478" s="109"/>
      <c r="HH478" s="109"/>
      <c r="HI478" s="109"/>
      <c r="HJ478" s="109"/>
      <c r="HK478" s="109"/>
      <c r="HL478" s="109"/>
      <c r="HM478" s="109"/>
      <c r="HN478" s="109"/>
      <c r="HO478" s="109"/>
      <c r="HP478" s="109"/>
      <c r="HQ478" s="109"/>
      <c r="HR478" s="109"/>
      <c r="HS478" s="109"/>
      <c r="HT478" s="109"/>
      <c r="HU478" s="109"/>
      <c r="HV478" s="109"/>
      <c r="HW478" s="109"/>
      <c r="HX478" s="109"/>
      <c r="HY478" s="109"/>
      <c r="HZ478" s="109"/>
      <c r="IA478" s="109"/>
      <c r="IB478" s="109"/>
      <c r="IC478" s="109"/>
      <c r="ID478" s="109"/>
      <c r="IE478" s="109"/>
      <c r="IF478" s="109"/>
      <c r="IG478" s="109"/>
      <c r="IH478" s="109"/>
      <c r="II478" s="109"/>
      <c r="IJ478" s="109"/>
      <c r="IK478" s="109"/>
      <c r="IL478" s="109"/>
      <c r="IM478" s="109"/>
      <c r="IN478" s="109"/>
      <c r="IO478" s="109"/>
      <c r="IP478" s="109"/>
      <c r="IQ478" s="109"/>
      <c r="IR478" s="109"/>
      <c r="IS478" s="109"/>
      <c r="IT478" s="109"/>
      <c r="IU478" s="109"/>
      <c r="IV478" s="109"/>
    </row>
    <row r="479" spans="1:256" s="107" customFormat="1" x14ac:dyDescent="0.2">
      <c r="A479" s="106"/>
      <c r="B479" s="106"/>
      <c r="E479" s="19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09"/>
      <c r="AL479" s="109"/>
      <c r="AM479" s="109"/>
      <c r="AN479" s="109"/>
      <c r="AO479" s="109"/>
      <c r="AP479" s="109"/>
      <c r="AQ479" s="109"/>
      <c r="AR479" s="109"/>
      <c r="AS479" s="109"/>
      <c r="AT479" s="109"/>
      <c r="AU479" s="109"/>
      <c r="AV479" s="109"/>
      <c r="AW479" s="109"/>
      <c r="AX479" s="109"/>
      <c r="AY479" s="109"/>
      <c r="AZ479" s="109"/>
      <c r="BA479" s="109"/>
      <c r="BB479" s="109"/>
      <c r="BC479" s="109"/>
      <c r="BD479" s="109"/>
      <c r="BE479" s="109"/>
      <c r="BF479" s="109"/>
      <c r="BG479" s="109"/>
      <c r="BH479" s="109"/>
      <c r="BI479" s="109"/>
      <c r="BJ479" s="109"/>
      <c r="BK479" s="109"/>
      <c r="BL479" s="109"/>
      <c r="BM479" s="109"/>
      <c r="BN479" s="109"/>
      <c r="BO479" s="109"/>
      <c r="BP479" s="109"/>
      <c r="BQ479" s="109"/>
      <c r="BR479" s="109"/>
      <c r="BS479" s="109"/>
      <c r="BT479" s="109"/>
      <c r="BU479" s="109"/>
      <c r="BV479" s="109"/>
      <c r="BW479" s="109"/>
      <c r="BX479" s="109"/>
      <c r="BY479" s="109"/>
      <c r="BZ479" s="109"/>
      <c r="CA479" s="109"/>
      <c r="CB479" s="109"/>
      <c r="CC479" s="109"/>
      <c r="CD479" s="109"/>
      <c r="CE479" s="109"/>
      <c r="CF479" s="109"/>
      <c r="CG479" s="109"/>
      <c r="CH479" s="109"/>
      <c r="CI479" s="109"/>
      <c r="CJ479" s="109"/>
      <c r="CK479" s="109"/>
      <c r="CL479" s="109"/>
      <c r="CM479" s="109"/>
      <c r="CN479" s="109"/>
      <c r="CO479" s="109"/>
      <c r="CP479" s="109"/>
      <c r="CQ479" s="109"/>
      <c r="CR479" s="109"/>
      <c r="CS479" s="109"/>
      <c r="CT479" s="109"/>
      <c r="CU479" s="109"/>
      <c r="CV479" s="109"/>
      <c r="CW479" s="109"/>
      <c r="CX479" s="109"/>
      <c r="CY479" s="109"/>
      <c r="CZ479" s="109"/>
      <c r="DA479" s="109"/>
      <c r="DB479" s="109"/>
      <c r="DC479" s="109"/>
      <c r="DD479" s="109"/>
      <c r="DE479" s="109"/>
      <c r="DF479" s="109"/>
      <c r="DG479" s="109"/>
      <c r="DH479" s="109"/>
      <c r="DI479" s="109"/>
      <c r="DJ479" s="109"/>
      <c r="DK479" s="109"/>
      <c r="DL479" s="109"/>
      <c r="DM479" s="109"/>
      <c r="DN479" s="109"/>
      <c r="DO479" s="109"/>
      <c r="DP479" s="109"/>
      <c r="DQ479" s="109"/>
      <c r="DR479" s="109"/>
      <c r="DS479" s="109"/>
      <c r="DT479" s="109"/>
      <c r="DU479" s="109"/>
      <c r="DV479" s="109"/>
      <c r="DW479" s="109"/>
      <c r="DX479" s="109"/>
      <c r="DY479" s="109"/>
      <c r="DZ479" s="109"/>
      <c r="EA479" s="109"/>
      <c r="EB479" s="109"/>
      <c r="EC479" s="109"/>
      <c r="ED479" s="109"/>
      <c r="EE479" s="109"/>
      <c r="EF479" s="109"/>
      <c r="EG479" s="109"/>
      <c r="EH479" s="109"/>
      <c r="EI479" s="109"/>
      <c r="EJ479" s="109"/>
      <c r="EK479" s="109"/>
      <c r="EL479" s="109"/>
      <c r="EM479" s="109"/>
      <c r="EN479" s="109"/>
      <c r="EO479" s="109"/>
      <c r="EP479" s="109"/>
      <c r="EQ479" s="109"/>
      <c r="ER479" s="109"/>
      <c r="ES479" s="109"/>
      <c r="ET479" s="109"/>
      <c r="EU479" s="109"/>
      <c r="EV479" s="109"/>
      <c r="EW479" s="109"/>
      <c r="EX479" s="109"/>
      <c r="EY479" s="109"/>
      <c r="EZ479" s="109"/>
      <c r="FA479" s="109"/>
      <c r="FB479" s="109"/>
      <c r="FC479" s="109"/>
      <c r="FD479" s="109"/>
      <c r="FE479" s="109"/>
      <c r="FF479" s="109"/>
      <c r="FG479" s="109"/>
      <c r="FH479" s="109"/>
      <c r="FI479" s="109"/>
      <c r="FJ479" s="109"/>
      <c r="FK479" s="109"/>
      <c r="FL479" s="109"/>
      <c r="FM479" s="109"/>
      <c r="FN479" s="109"/>
      <c r="FO479" s="109"/>
      <c r="FP479" s="109"/>
      <c r="FQ479" s="109"/>
      <c r="FR479" s="109"/>
      <c r="FS479" s="109"/>
      <c r="FT479" s="109"/>
      <c r="FU479" s="109"/>
      <c r="FV479" s="109"/>
      <c r="FW479" s="109"/>
      <c r="FX479" s="109"/>
      <c r="FY479" s="109"/>
      <c r="FZ479" s="109"/>
      <c r="GA479" s="109"/>
      <c r="GB479" s="109"/>
      <c r="GC479" s="109"/>
      <c r="GD479" s="109"/>
      <c r="GE479" s="109"/>
      <c r="GF479" s="109"/>
      <c r="GG479" s="109"/>
      <c r="GH479" s="109"/>
      <c r="GI479" s="109"/>
      <c r="GJ479" s="109"/>
      <c r="GK479" s="109"/>
      <c r="GL479" s="109"/>
      <c r="GM479" s="109"/>
      <c r="GN479" s="109"/>
      <c r="GO479" s="109"/>
      <c r="GP479" s="109"/>
      <c r="GQ479" s="109"/>
      <c r="GR479" s="109"/>
      <c r="GS479" s="109"/>
      <c r="GT479" s="109"/>
      <c r="GU479" s="109"/>
      <c r="GV479" s="109"/>
      <c r="GW479" s="109"/>
      <c r="GX479" s="109"/>
      <c r="GY479" s="109"/>
      <c r="GZ479" s="109"/>
      <c r="HA479" s="109"/>
      <c r="HB479" s="109"/>
      <c r="HC479" s="109"/>
      <c r="HD479" s="109"/>
      <c r="HE479" s="109"/>
      <c r="HF479" s="109"/>
      <c r="HG479" s="109"/>
      <c r="HH479" s="109"/>
      <c r="HI479" s="109"/>
      <c r="HJ479" s="109"/>
      <c r="HK479" s="109"/>
      <c r="HL479" s="109"/>
      <c r="HM479" s="109"/>
      <c r="HN479" s="109"/>
      <c r="HO479" s="109"/>
      <c r="HP479" s="109"/>
      <c r="HQ479" s="109"/>
      <c r="HR479" s="109"/>
      <c r="HS479" s="109"/>
      <c r="HT479" s="109"/>
      <c r="HU479" s="109"/>
      <c r="HV479" s="109"/>
      <c r="HW479" s="109"/>
      <c r="HX479" s="109"/>
      <c r="HY479" s="109"/>
      <c r="HZ479" s="109"/>
      <c r="IA479" s="109"/>
      <c r="IB479" s="109"/>
      <c r="IC479" s="109"/>
      <c r="ID479" s="109"/>
      <c r="IE479" s="109"/>
      <c r="IF479" s="109"/>
      <c r="IG479" s="109"/>
      <c r="IH479" s="109"/>
      <c r="II479" s="109"/>
      <c r="IJ479" s="109"/>
      <c r="IK479" s="109"/>
      <c r="IL479" s="109"/>
      <c r="IM479" s="109"/>
      <c r="IN479" s="109"/>
      <c r="IO479" s="109"/>
      <c r="IP479" s="109"/>
      <c r="IQ479" s="109"/>
      <c r="IR479" s="109"/>
      <c r="IS479" s="109"/>
      <c r="IT479" s="109"/>
      <c r="IU479" s="109"/>
      <c r="IV479" s="109"/>
    </row>
  </sheetData>
  <dataConsolidate/>
  <mergeCells count="106">
    <mergeCell ref="C235:D235"/>
    <mergeCell ref="C236:D236"/>
    <mergeCell ref="C233:D233"/>
    <mergeCell ref="C234:D234"/>
    <mergeCell ref="B229:B230"/>
    <mergeCell ref="C229:C230"/>
    <mergeCell ref="H229:H230"/>
    <mergeCell ref="C231:D231"/>
    <mergeCell ref="C232:D232"/>
    <mergeCell ref="C214:C220"/>
    <mergeCell ref="H214:H220"/>
    <mergeCell ref="C221:C228"/>
    <mergeCell ref="H221:H228"/>
    <mergeCell ref="H195:H198"/>
    <mergeCell ref="H201:H204"/>
    <mergeCell ref="C184:D184"/>
    <mergeCell ref="C185:D185"/>
    <mergeCell ref="C186:C194"/>
    <mergeCell ref="H186:H194"/>
    <mergeCell ref="C195:C200"/>
    <mergeCell ref="C201:C206"/>
    <mergeCell ref="G201:G206"/>
    <mergeCell ref="G195:G200"/>
    <mergeCell ref="C182:D182"/>
    <mergeCell ref="C183:D183"/>
    <mergeCell ref="B178:B179"/>
    <mergeCell ref="C178:C179"/>
    <mergeCell ref="H178:H179"/>
    <mergeCell ref="C180:D180"/>
    <mergeCell ref="C181:D181"/>
    <mergeCell ref="C207:C213"/>
    <mergeCell ref="H207:H213"/>
    <mergeCell ref="C135:C143"/>
    <mergeCell ref="H135:H143"/>
    <mergeCell ref="C131:D131"/>
    <mergeCell ref="C163:C169"/>
    <mergeCell ref="H163:H169"/>
    <mergeCell ref="C132:D132"/>
    <mergeCell ref="C133:D133"/>
    <mergeCell ref="C105:C111"/>
    <mergeCell ref="H105:H111"/>
    <mergeCell ref="H127:H128"/>
    <mergeCell ref="C129:D129"/>
    <mergeCell ref="C130:D130"/>
    <mergeCell ref="C170:C177"/>
    <mergeCell ref="H170:H177"/>
    <mergeCell ref="H144:H147"/>
    <mergeCell ref="H150:H153"/>
    <mergeCell ref="C156:C162"/>
    <mergeCell ref="H156:H162"/>
    <mergeCell ref="C150:C155"/>
    <mergeCell ref="C144:C149"/>
    <mergeCell ref="G144:G149"/>
    <mergeCell ref="G150:G155"/>
    <mergeCell ref="B127:B128"/>
    <mergeCell ref="C127:C128"/>
    <mergeCell ref="C134:D134"/>
    <mergeCell ref="C82:D82"/>
    <mergeCell ref="C83:D83"/>
    <mergeCell ref="C84:C92"/>
    <mergeCell ref="B76:B77"/>
    <mergeCell ref="C76:C77"/>
    <mergeCell ref="H76:H77"/>
    <mergeCell ref="C78:D78"/>
    <mergeCell ref="C79:D79"/>
    <mergeCell ref="C80:D80"/>
    <mergeCell ref="H84:H92"/>
    <mergeCell ref="C119:C126"/>
    <mergeCell ref="H119:H126"/>
    <mergeCell ref="C112:C118"/>
    <mergeCell ref="H112:H118"/>
    <mergeCell ref="C54:C60"/>
    <mergeCell ref="H54:H60"/>
    <mergeCell ref="C61:C67"/>
    <mergeCell ref="H61:H67"/>
    <mergeCell ref="C68:C75"/>
    <mergeCell ref="H68:H75"/>
    <mergeCell ref="C81:D81"/>
    <mergeCell ref="C93:C98"/>
    <mergeCell ref="C99:C104"/>
    <mergeCell ref="G93:G98"/>
    <mergeCell ref="G99:G104"/>
    <mergeCell ref="H93:H96"/>
    <mergeCell ref="H99:H102"/>
    <mergeCell ref="C31:D31"/>
    <mergeCell ref="C33:C41"/>
    <mergeCell ref="H33:H41"/>
    <mergeCell ref="C32:D32"/>
    <mergeCell ref="H31:H32"/>
    <mergeCell ref="H42:H45"/>
    <mergeCell ref="H48:H51"/>
    <mergeCell ref="C48:C53"/>
    <mergeCell ref="C42:C47"/>
    <mergeCell ref="G42:G47"/>
    <mergeCell ref="G48:G53"/>
    <mergeCell ref="A2:F2"/>
    <mergeCell ref="C18:D18"/>
    <mergeCell ref="C19:D19"/>
    <mergeCell ref="C20:D20"/>
    <mergeCell ref="C21:D21"/>
    <mergeCell ref="H21:H30"/>
    <mergeCell ref="C22:D22"/>
    <mergeCell ref="C23:D23"/>
    <mergeCell ref="C24:D24"/>
    <mergeCell ref="C25:D25"/>
    <mergeCell ref="C26:C30"/>
  </mergeCells>
  <phoneticPr fontId="4"/>
  <conditionalFormatting sqref="E30:E32 E105:E236">
    <cfRule type="containsBlanks" dxfId="5" priority="5">
      <formula>LEN(TRIM(E30))=0</formula>
    </cfRule>
  </conditionalFormatting>
  <conditionalFormatting sqref="E34:E41">
    <cfRule type="containsBlanks" dxfId="4" priority="11">
      <formula>LEN(TRIM(E34))=0</formula>
    </cfRule>
  </conditionalFormatting>
  <conditionalFormatting sqref="E42:E53">
    <cfRule type="containsBlanks" dxfId="3" priority="10">
      <formula>LEN(TRIM(E42))=0</formula>
    </cfRule>
  </conditionalFormatting>
  <conditionalFormatting sqref="E54:E81">
    <cfRule type="containsBlanks" dxfId="2" priority="1">
      <formula>LEN(TRIM(E54))=0</formula>
    </cfRule>
  </conditionalFormatting>
  <conditionalFormatting sqref="E82:E92">
    <cfRule type="containsBlanks" dxfId="1" priority="4">
      <formula>LEN(TRIM(E82))=0</formula>
    </cfRule>
  </conditionalFormatting>
  <conditionalFormatting sqref="E93:E104">
    <cfRule type="containsBlanks" dxfId="0" priority="7">
      <formula>LEN(TRIM(E93))=0</formula>
    </cfRule>
  </conditionalFormatting>
  <dataValidations count="3">
    <dataValidation type="list" allowBlank="1" showInputMessage="1" showErrorMessage="1" sqref="E37 E88 E139 E190" xr:uid="{876DDCA9-FB95-452A-946E-7477F503C581}">
      <formula1>"ベンチャー企業,中小企業,大企業,その他（組合等）"</formula1>
    </dataValidation>
    <dataValidation type="list" allowBlank="1" showInputMessage="1" showErrorMessage="1" sqref="E25" xr:uid="{7C3698C0-7CC4-4DEA-BD2B-1949213B2776}">
      <formula1>"A-1,A-2,B-1,C-1,C-2,D-1,E-1,E-2,E-3"</formula1>
    </dataValidation>
    <dataValidation type="list" allowBlank="1" showInputMessage="1" showErrorMessage="1" sqref="E20" xr:uid="{C93580BA-1A4B-42E5-8E5E-4CAA05B85972}">
      <formula1>"未来型新エネ実証制度"</formula1>
    </dataValidation>
  </dataValidations>
  <pageMargins left="0.70866141732283472" right="0.70866141732283472" top="0.74803149606299213" bottom="0.74803149606299213" header="0.31496062992125984" footer="0.31496062992125984"/>
  <pageSetup paperSize="8" scale="10" fitToHeight="6"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FBB2-E28E-4074-8BB6-5A6E3F6C21DC}">
  <sheetPr codeName="Sheet10">
    <tabColor rgb="FF92D050"/>
    <pageSetUpPr fitToPage="1"/>
  </sheetPr>
  <dimension ref="A1:M50"/>
  <sheetViews>
    <sheetView showGridLines="0" zoomScale="85" zoomScaleNormal="85" workbookViewId="0">
      <selection activeCell="U40" sqref="U40"/>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75</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95" t="s">
        <v>263</v>
      </c>
      <c r="B4" s="395"/>
      <c r="C4" s="395"/>
      <c r="D4" s="395"/>
      <c r="J4" s="61"/>
      <c r="K4" s="61"/>
    </row>
    <row r="5" spans="1:12" s="16" customFormat="1" ht="13" x14ac:dyDescent="0.2">
      <c r="A5" s="386" t="s">
        <v>52</v>
      </c>
      <c r="B5" s="387"/>
      <c r="C5" s="387"/>
      <c r="D5" s="387"/>
      <c r="E5" s="387"/>
      <c r="F5" s="387"/>
      <c r="G5" s="387"/>
      <c r="H5" s="387"/>
      <c r="I5" s="388"/>
      <c r="J5" s="103" t="s">
        <v>291</v>
      </c>
      <c r="K5" s="65" t="s">
        <v>288</v>
      </c>
      <c r="L5" s="64" t="s">
        <v>289</v>
      </c>
    </row>
    <row r="6" spans="1:12" s="16" customFormat="1" ht="13" x14ac:dyDescent="0.2">
      <c r="A6" s="29" t="s">
        <v>3</v>
      </c>
      <c r="B6" s="30"/>
      <c r="C6" s="30"/>
      <c r="D6" s="31"/>
      <c r="E6" s="30"/>
      <c r="F6" s="30"/>
      <c r="G6" s="30"/>
      <c r="H6" s="30"/>
      <c r="I6" s="30"/>
      <c r="J6" s="98">
        <f>SUM(J7,J10,J16)</f>
        <v>0</v>
      </c>
      <c r="K6" s="98">
        <f>SUM(K7,K10,K16)</f>
        <v>0</v>
      </c>
      <c r="L6" s="378"/>
    </row>
    <row r="7" spans="1:12" s="16" customFormat="1" ht="13" x14ac:dyDescent="0.2">
      <c r="A7" s="18" t="s">
        <v>4</v>
      </c>
      <c r="D7" s="17"/>
      <c r="I7" s="19"/>
      <c r="J7" s="99">
        <f>SUM(J8)</f>
        <v>0</v>
      </c>
      <c r="K7" s="99">
        <f>SUM(K8)</f>
        <v>0</v>
      </c>
      <c r="L7" s="379"/>
    </row>
    <row r="8" spans="1:12" s="16" customFormat="1" ht="13" x14ac:dyDescent="0.2">
      <c r="A8" s="18"/>
      <c r="B8" s="16" t="s">
        <v>16</v>
      </c>
      <c r="C8" s="16" t="s">
        <v>51</v>
      </c>
      <c r="D8" s="17"/>
      <c r="E8" s="16" t="s">
        <v>34</v>
      </c>
      <c r="F8" s="16" t="s">
        <v>35</v>
      </c>
      <c r="H8" s="16" t="s">
        <v>36</v>
      </c>
      <c r="I8" s="19" t="s">
        <v>38</v>
      </c>
      <c r="J8" s="63">
        <f>D8*G8</f>
        <v>0</v>
      </c>
      <c r="K8" s="58">
        <f>J8</f>
        <v>0</v>
      </c>
      <c r="L8" s="379"/>
    </row>
    <row r="9" spans="1:12" s="16" customFormat="1" ht="13" x14ac:dyDescent="0.2">
      <c r="A9" s="18"/>
      <c r="D9" s="17"/>
      <c r="I9" s="19"/>
      <c r="J9" s="63"/>
      <c r="K9" s="58"/>
      <c r="L9" s="379"/>
    </row>
    <row r="10" spans="1:12" s="16" customFormat="1" ht="13" x14ac:dyDescent="0.2">
      <c r="A10" s="381" t="s">
        <v>5</v>
      </c>
      <c r="B10" s="382"/>
      <c r="D10" s="7"/>
      <c r="J10" s="99">
        <f>SUM(J11:J15)</f>
        <v>0</v>
      </c>
      <c r="K10" s="99">
        <f>SUM(K11:K15)</f>
        <v>0</v>
      </c>
      <c r="L10" s="379"/>
    </row>
    <row r="11" spans="1:12"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19" t="s">
        <v>38</v>
      </c>
      <c r="J12" s="63">
        <f>D12*G12</f>
        <v>0</v>
      </c>
      <c r="K12" s="58">
        <f t="shared" si="0"/>
        <v>0</v>
      </c>
      <c r="L12" s="379"/>
    </row>
    <row r="13" spans="1:12" s="16" customFormat="1" ht="13" x14ac:dyDescent="0.2">
      <c r="A13" s="18"/>
      <c r="B13" s="16" t="s">
        <v>18</v>
      </c>
      <c r="D13" s="17"/>
      <c r="I13" s="19" t="s">
        <v>38</v>
      </c>
      <c r="J13" s="63">
        <v>0</v>
      </c>
      <c r="K13" s="58">
        <f t="shared" si="0"/>
        <v>0</v>
      </c>
      <c r="L13" s="379"/>
    </row>
    <row r="14" spans="1:12" s="16" customFormat="1" ht="13" x14ac:dyDescent="0.2">
      <c r="A14" s="18"/>
      <c r="B14" s="16" t="s">
        <v>19</v>
      </c>
      <c r="D14" s="17"/>
      <c r="I14" s="19" t="s">
        <v>38</v>
      </c>
      <c r="J14" s="63">
        <v>0</v>
      </c>
      <c r="K14" s="58">
        <f t="shared" si="0"/>
        <v>0</v>
      </c>
      <c r="L14" s="379"/>
    </row>
    <row r="15" spans="1:12" s="16" customFormat="1" ht="13" x14ac:dyDescent="0.2">
      <c r="A15" s="18"/>
      <c r="B15" s="16" t="s">
        <v>20</v>
      </c>
      <c r="D15" s="17"/>
      <c r="I15" s="19" t="s">
        <v>38</v>
      </c>
      <c r="J15" s="63">
        <v>0</v>
      </c>
      <c r="K15" s="58">
        <f t="shared" si="0"/>
        <v>0</v>
      </c>
      <c r="L15" s="379"/>
    </row>
    <row r="16" spans="1:12"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2" s="16" customFormat="1" ht="13" x14ac:dyDescent="0.2">
      <c r="A33" s="18" t="s">
        <v>13</v>
      </c>
      <c r="D33" s="7"/>
      <c r="J33" s="99">
        <f>SUM(J34)</f>
        <v>0</v>
      </c>
      <c r="K33" s="99">
        <f>SUM(K34)</f>
        <v>0</v>
      </c>
      <c r="L33" s="379"/>
    </row>
    <row r="34" spans="1:12" s="16" customFormat="1" ht="13" x14ac:dyDescent="0.2">
      <c r="A34" s="18"/>
      <c r="B34" s="16" t="s">
        <v>29</v>
      </c>
      <c r="D34" s="17"/>
      <c r="I34" s="19" t="s">
        <v>38</v>
      </c>
      <c r="J34" s="58">
        <v>0</v>
      </c>
      <c r="K34" s="58">
        <f>J34</f>
        <v>0</v>
      </c>
      <c r="L34" s="379"/>
    </row>
    <row r="35" spans="1:12" s="16" customFormat="1" ht="13" x14ac:dyDescent="0.2">
      <c r="A35" s="18" t="s">
        <v>14</v>
      </c>
      <c r="D35" s="17"/>
      <c r="J35" s="99">
        <f>SUM(J36:J39)</f>
        <v>0</v>
      </c>
      <c r="K35" s="99">
        <f>SUM(K36:K39)</f>
        <v>0</v>
      </c>
      <c r="L35" s="379"/>
    </row>
    <row r="36" spans="1:12" s="16" customFormat="1" ht="13" x14ac:dyDescent="0.2">
      <c r="A36" s="18" t="s">
        <v>30</v>
      </c>
      <c r="C36" s="16" t="s">
        <v>51</v>
      </c>
      <c r="D36" s="17"/>
      <c r="E36" s="16" t="s">
        <v>34</v>
      </c>
      <c r="F36" s="16" t="s">
        <v>35</v>
      </c>
      <c r="H36" s="16" t="s">
        <v>40</v>
      </c>
      <c r="I36" s="19" t="s">
        <v>38</v>
      </c>
      <c r="J36" s="63">
        <f>D36*G36</f>
        <v>0</v>
      </c>
      <c r="K36" s="58">
        <f>J36</f>
        <v>0</v>
      </c>
      <c r="L36" s="379"/>
    </row>
    <row r="37" spans="1:12" s="16" customFormat="1" ht="13" x14ac:dyDescent="0.2">
      <c r="A37" s="18" t="s">
        <v>31</v>
      </c>
      <c r="B37" s="16" t="s">
        <v>41</v>
      </c>
      <c r="D37" s="17"/>
      <c r="I37" s="19" t="s">
        <v>38</v>
      </c>
      <c r="J37" s="58">
        <v>0</v>
      </c>
      <c r="K37" s="58">
        <f>J37</f>
        <v>0</v>
      </c>
      <c r="L37" s="379"/>
    </row>
    <row r="38" spans="1:12" s="16" customFormat="1" ht="13" x14ac:dyDescent="0.2">
      <c r="A38" s="18"/>
      <c r="B38" s="16" t="s">
        <v>42</v>
      </c>
      <c r="D38" s="17"/>
      <c r="I38" s="19" t="s">
        <v>38</v>
      </c>
      <c r="J38" s="58">
        <v>0</v>
      </c>
      <c r="K38" s="58">
        <f>J38</f>
        <v>0</v>
      </c>
      <c r="L38" s="379"/>
    </row>
    <row r="39" spans="1:12" s="16" customFormat="1" ht="13" x14ac:dyDescent="0.2">
      <c r="A39" s="18" t="s">
        <v>32</v>
      </c>
      <c r="B39" s="16" t="s">
        <v>43</v>
      </c>
      <c r="D39" s="17"/>
      <c r="I39" s="19" t="s">
        <v>38</v>
      </c>
      <c r="J39" s="58">
        <v>0</v>
      </c>
      <c r="K39" s="58">
        <f>J39</f>
        <v>0</v>
      </c>
      <c r="L39" s="379"/>
    </row>
    <row r="40" spans="1:12" s="14" customFormat="1" ht="13.5" thickBot="1" x14ac:dyDescent="0.25">
      <c r="A40" s="40" t="s">
        <v>64</v>
      </c>
      <c r="B40" s="96">
        <v>30</v>
      </c>
      <c r="C40" s="41"/>
      <c r="D40" s="42"/>
      <c r="E40" s="41"/>
      <c r="F40" s="41"/>
      <c r="G40" s="41"/>
      <c r="H40" s="41"/>
      <c r="I40" s="70"/>
      <c r="J40" s="62">
        <f>ROUNDDOWN((J6+J19+J25)*B40%,-3)</f>
        <v>0</v>
      </c>
      <c r="K40" s="67">
        <f>ROUNDDOWN((K6+K19+K25)*B40%,-3)</f>
        <v>0</v>
      </c>
      <c r="L40" s="380"/>
    </row>
    <row r="41" spans="1:12" s="14" customFormat="1" ht="13.5" thickBot="1" x14ac:dyDescent="0.25">
      <c r="A41" s="71" t="s">
        <v>66</v>
      </c>
      <c r="B41" s="72"/>
      <c r="C41" s="73"/>
      <c r="D41" s="74"/>
      <c r="E41" s="73"/>
      <c r="F41" s="73"/>
      <c r="G41" s="73"/>
      <c r="H41" s="73"/>
      <c r="I41" s="75"/>
      <c r="J41" s="76">
        <f>SUM(J6,J19,J25,J40)</f>
        <v>0</v>
      </c>
      <c r="K41" s="76">
        <f>SUM(K6,K19,K25,K40)</f>
        <v>0</v>
      </c>
      <c r="L41" s="78">
        <f>ROUNDDOWN(K41,-3)</f>
        <v>0</v>
      </c>
    </row>
    <row r="42" spans="1:12" s="14" customFormat="1" ht="13" x14ac:dyDescent="0.2">
      <c r="A42" s="71" t="s">
        <v>65</v>
      </c>
      <c r="B42" s="97">
        <v>10</v>
      </c>
      <c r="C42" s="73"/>
      <c r="D42" s="74"/>
      <c r="E42" s="73"/>
      <c r="F42" s="73"/>
      <c r="G42" s="73"/>
      <c r="H42" s="73"/>
      <c r="I42" s="75"/>
      <c r="J42" s="76">
        <f>ROUNDDOWN(J41*B42%,0)</f>
        <v>0</v>
      </c>
      <c r="K42" s="391"/>
      <c r="L42" s="393"/>
    </row>
    <row r="43" spans="1:12" s="14" customFormat="1" ht="13.5" thickBot="1" x14ac:dyDescent="0.25">
      <c r="A43" s="37" t="s">
        <v>67</v>
      </c>
      <c r="B43" s="38"/>
      <c r="C43" s="38"/>
      <c r="D43" s="38"/>
      <c r="E43" s="38"/>
      <c r="F43" s="38"/>
      <c r="G43" s="38"/>
      <c r="H43" s="38"/>
      <c r="I43" s="38"/>
      <c r="J43" s="69">
        <f>SUM(J41:J42)</f>
        <v>0</v>
      </c>
      <c r="K43" s="392"/>
      <c r="L43" s="380"/>
    </row>
    <row r="44" spans="1:12" s="14" customFormat="1" ht="13" x14ac:dyDescent="0.2">
      <c r="A44" s="16" t="s">
        <v>79</v>
      </c>
      <c r="J44" s="44"/>
      <c r="K44" s="90"/>
      <c r="L44" s="91"/>
    </row>
    <row r="45" spans="1:12" ht="18" customHeight="1" x14ac:dyDescent="0.2">
      <c r="A45" s="50"/>
    </row>
    <row r="46" spans="1:12" ht="19.5" customHeight="1" x14ac:dyDescent="0.2">
      <c r="A46" s="394" t="s">
        <v>76</v>
      </c>
      <c r="B46" s="394"/>
      <c r="C46" s="394"/>
      <c r="D46" s="394"/>
      <c r="E46" s="394"/>
      <c r="F46" s="394"/>
      <c r="G46" s="394"/>
      <c r="H46" s="394"/>
      <c r="I46" s="394"/>
      <c r="J46" s="394"/>
      <c r="K46" s="394"/>
      <c r="L46" s="394"/>
    </row>
    <row r="47" spans="1:12" ht="19.5" customHeight="1" x14ac:dyDescent="0.2">
      <c r="A47" s="221" t="s">
        <v>290</v>
      </c>
    </row>
    <row r="48" spans="1:12" ht="19.5" customHeight="1" x14ac:dyDescent="0.2">
      <c r="A48" s="394"/>
      <c r="B48" s="394"/>
      <c r="C48" s="394"/>
      <c r="D48" s="394"/>
      <c r="E48" s="394"/>
      <c r="F48" s="394"/>
      <c r="G48" s="394"/>
      <c r="H48" s="394"/>
      <c r="I48" s="394"/>
      <c r="J48" s="394"/>
      <c r="K48" s="394"/>
      <c r="L48" s="394"/>
    </row>
    <row r="49" spans="1:1" ht="19.5" customHeight="1" x14ac:dyDescent="0.2">
      <c r="A49" s="14"/>
    </row>
    <row r="50" spans="1:1" ht="19.5" customHeight="1" x14ac:dyDescent="0.2">
      <c r="A50" s="95"/>
    </row>
  </sheetData>
  <mergeCells count="11">
    <mergeCell ref="K42:K43"/>
    <mergeCell ref="L42:L43"/>
    <mergeCell ref="A46:L46"/>
    <mergeCell ref="A48:L48"/>
    <mergeCell ref="A2:L2"/>
    <mergeCell ref="B3:H3"/>
    <mergeCell ref="I3:L3"/>
    <mergeCell ref="A5:I5"/>
    <mergeCell ref="L6:L40"/>
    <mergeCell ref="A10:B10"/>
    <mergeCell ref="A4:D4"/>
  </mergeCells>
  <phoneticPr fontId="4"/>
  <pageMargins left="0.63" right="0.4" top="0.32" bottom="0.23" header="0.24" footer="0.2"/>
  <pageSetup paperSize="9" scale="3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55B4-6301-4BCE-8A5F-875E1A7E5591}">
  <sheetPr>
    <tabColor rgb="FF92D050"/>
    <pageSetUpPr fitToPage="1"/>
  </sheetPr>
  <dimension ref="A1:M50"/>
  <sheetViews>
    <sheetView showGridLines="0" zoomScale="85" zoomScaleNormal="85" workbookViewId="0">
      <selection activeCell="R40" sqref="R40"/>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75</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95" t="s">
        <v>262</v>
      </c>
      <c r="B4" s="395"/>
      <c r="C4" s="395"/>
      <c r="D4" s="395"/>
      <c r="J4" s="61"/>
      <c r="K4" s="61"/>
    </row>
    <row r="5" spans="1:12" s="16" customFormat="1" ht="13" x14ac:dyDescent="0.2">
      <c r="A5" s="386" t="s">
        <v>52</v>
      </c>
      <c r="B5" s="387"/>
      <c r="C5" s="387"/>
      <c r="D5" s="387"/>
      <c r="E5" s="387"/>
      <c r="F5" s="387"/>
      <c r="G5" s="387"/>
      <c r="H5" s="387"/>
      <c r="I5" s="388"/>
      <c r="J5" s="103" t="s">
        <v>291</v>
      </c>
      <c r="K5" s="65" t="s">
        <v>288</v>
      </c>
      <c r="L5" s="64" t="s">
        <v>289</v>
      </c>
    </row>
    <row r="6" spans="1:12" s="16" customFormat="1" ht="13" x14ac:dyDescent="0.2">
      <c r="A6" s="29" t="s">
        <v>3</v>
      </c>
      <c r="B6" s="30"/>
      <c r="C6" s="30"/>
      <c r="D6" s="31"/>
      <c r="E6" s="30"/>
      <c r="F6" s="30"/>
      <c r="G6" s="30"/>
      <c r="H6" s="30"/>
      <c r="I6" s="30"/>
      <c r="J6" s="98">
        <f>SUM(J7,J10,J16)</f>
        <v>0</v>
      </c>
      <c r="K6" s="98">
        <f>SUM(K7,K10,K16)</f>
        <v>0</v>
      </c>
      <c r="L6" s="378"/>
    </row>
    <row r="7" spans="1:12" s="16" customFormat="1" ht="13" x14ac:dyDescent="0.2">
      <c r="A7" s="18" t="s">
        <v>4</v>
      </c>
      <c r="D7" s="17"/>
      <c r="I7" s="19"/>
      <c r="J7" s="99">
        <f>SUM(J8)</f>
        <v>0</v>
      </c>
      <c r="K7" s="99">
        <f>SUM(K8)</f>
        <v>0</v>
      </c>
      <c r="L7" s="379"/>
    </row>
    <row r="8" spans="1:12" s="16" customFormat="1" ht="13" x14ac:dyDescent="0.2">
      <c r="A8" s="18"/>
      <c r="B8" s="16" t="s">
        <v>16</v>
      </c>
      <c r="C8" s="16" t="s">
        <v>51</v>
      </c>
      <c r="D8" s="17"/>
      <c r="E8" s="16" t="s">
        <v>34</v>
      </c>
      <c r="F8" s="16" t="s">
        <v>35</v>
      </c>
      <c r="H8" s="16" t="s">
        <v>36</v>
      </c>
      <c r="I8" s="19" t="s">
        <v>38</v>
      </c>
      <c r="J8" s="63">
        <f>D8*G8</f>
        <v>0</v>
      </c>
      <c r="K8" s="58">
        <f>J8</f>
        <v>0</v>
      </c>
      <c r="L8" s="379"/>
    </row>
    <row r="9" spans="1:12" s="16" customFormat="1" ht="13" x14ac:dyDescent="0.2">
      <c r="A9" s="18"/>
      <c r="D9" s="17"/>
      <c r="I9" s="19"/>
      <c r="J9" s="63"/>
      <c r="K9" s="58"/>
      <c r="L9" s="379"/>
    </row>
    <row r="10" spans="1:12" s="16" customFormat="1" ht="13" x14ac:dyDescent="0.2">
      <c r="A10" s="381" t="s">
        <v>5</v>
      </c>
      <c r="B10" s="382"/>
      <c r="D10" s="7"/>
      <c r="J10" s="99">
        <f>SUM(J11:J15)</f>
        <v>0</v>
      </c>
      <c r="K10" s="99">
        <f>SUM(K11:K15)</f>
        <v>0</v>
      </c>
      <c r="L10" s="379"/>
    </row>
    <row r="11" spans="1:12"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19" t="s">
        <v>38</v>
      </c>
      <c r="J12" s="63">
        <f>D12*G12</f>
        <v>0</v>
      </c>
      <c r="K12" s="58">
        <f t="shared" si="0"/>
        <v>0</v>
      </c>
      <c r="L12" s="379"/>
    </row>
    <row r="13" spans="1:12" s="16" customFormat="1" ht="13" x14ac:dyDescent="0.2">
      <c r="A13" s="18"/>
      <c r="B13" s="16" t="s">
        <v>18</v>
      </c>
      <c r="D13" s="17"/>
      <c r="I13" s="19" t="s">
        <v>38</v>
      </c>
      <c r="J13" s="63">
        <v>0</v>
      </c>
      <c r="K13" s="58">
        <f t="shared" si="0"/>
        <v>0</v>
      </c>
      <c r="L13" s="379"/>
    </row>
    <row r="14" spans="1:12" s="16" customFormat="1" ht="13" x14ac:dyDescent="0.2">
      <c r="A14" s="18"/>
      <c r="B14" s="16" t="s">
        <v>19</v>
      </c>
      <c r="D14" s="17"/>
      <c r="I14" s="19" t="s">
        <v>38</v>
      </c>
      <c r="J14" s="63">
        <v>0</v>
      </c>
      <c r="K14" s="58">
        <f t="shared" si="0"/>
        <v>0</v>
      </c>
      <c r="L14" s="379"/>
    </row>
    <row r="15" spans="1:12" s="16" customFormat="1" ht="13" x14ac:dyDescent="0.2">
      <c r="A15" s="18"/>
      <c r="B15" s="16" t="s">
        <v>20</v>
      </c>
      <c r="D15" s="17"/>
      <c r="I15" s="19" t="s">
        <v>38</v>
      </c>
      <c r="J15" s="63">
        <v>0</v>
      </c>
      <c r="K15" s="58">
        <f t="shared" si="0"/>
        <v>0</v>
      </c>
      <c r="L15" s="379"/>
    </row>
    <row r="16" spans="1:12"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2" s="16" customFormat="1" ht="13" x14ac:dyDescent="0.2">
      <c r="A33" s="18" t="s">
        <v>13</v>
      </c>
      <c r="D33" s="7"/>
      <c r="J33" s="99">
        <f>SUM(J34)</f>
        <v>0</v>
      </c>
      <c r="K33" s="99">
        <f>SUM(K34)</f>
        <v>0</v>
      </c>
      <c r="L33" s="379"/>
    </row>
    <row r="34" spans="1:12" s="16" customFormat="1" ht="13" x14ac:dyDescent="0.2">
      <c r="A34" s="18"/>
      <c r="B34" s="16" t="s">
        <v>29</v>
      </c>
      <c r="D34" s="17"/>
      <c r="I34" s="19" t="s">
        <v>38</v>
      </c>
      <c r="J34" s="58">
        <v>0</v>
      </c>
      <c r="K34" s="58">
        <f>J34</f>
        <v>0</v>
      </c>
      <c r="L34" s="379"/>
    </row>
    <row r="35" spans="1:12" s="16" customFormat="1" ht="13" x14ac:dyDescent="0.2">
      <c r="A35" s="18" t="s">
        <v>14</v>
      </c>
      <c r="D35" s="17"/>
      <c r="J35" s="99">
        <f>SUM(J36:J39)</f>
        <v>0</v>
      </c>
      <c r="K35" s="99">
        <f>SUM(K36:K39)</f>
        <v>0</v>
      </c>
      <c r="L35" s="379"/>
    </row>
    <row r="36" spans="1:12" s="16" customFormat="1" ht="13" x14ac:dyDescent="0.2">
      <c r="A36" s="18" t="s">
        <v>30</v>
      </c>
      <c r="C36" s="16" t="s">
        <v>51</v>
      </c>
      <c r="D36" s="17"/>
      <c r="E36" s="16" t="s">
        <v>34</v>
      </c>
      <c r="F36" s="16" t="s">
        <v>35</v>
      </c>
      <c r="H36" s="16" t="s">
        <v>40</v>
      </c>
      <c r="I36" s="19" t="s">
        <v>38</v>
      </c>
      <c r="J36" s="63">
        <f>D36*G36</f>
        <v>0</v>
      </c>
      <c r="K36" s="58">
        <f>J36</f>
        <v>0</v>
      </c>
      <c r="L36" s="379"/>
    </row>
    <row r="37" spans="1:12" s="16" customFormat="1" ht="13" x14ac:dyDescent="0.2">
      <c r="A37" s="18" t="s">
        <v>31</v>
      </c>
      <c r="B37" s="16" t="s">
        <v>41</v>
      </c>
      <c r="D37" s="17"/>
      <c r="I37" s="19" t="s">
        <v>38</v>
      </c>
      <c r="J37" s="58">
        <v>0</v>
      </c>
      <c r="K37" s="58">
        <f>J37</f>
        <v>0</v>
      </c>
      <c r="L37" s="379"/>
    </row>
    <row r="38" spans="1:12" s="16" customFormat="1" ht="13" x14ac:dyDescent="0.2">
      <c r="A38" s="18"/>
      <c r="B38" s="16" t="s">
        <v>42</v>
      </c>
      <c r="D38" s="17"/>
      <c r="I38" s="19" t="s">
        <v>38</v>
      </c>
      <c r="J38" s="58">
        <v>0</v>
      </c>
      <c r="K38" s="58">
        <f>J38</f>
        <v>0</v>
      </c>
      <c r="L38" s="379"/>
    </row>
    <row r="39" spans="1:12" s="16" customFormat="1" ht="13" x14ac:dyDescent="0.2">
      <c r="A39" s="18" t="s">
        <v>32</v>
      </c>
      <c r="B39" s="16" t="s">
        <v>43</v>
      </c>
      <c r="D39" s="17"/>
      <c r="I39" s="19" t="s">
        <v>38</v>
      </c>
      <c r="J39" s="58">
        <v>0</v>
      </c>
      <c r="K39" s="58">
        <f>J39</f>
        <v>0</v>
      </c>
      <c r="L39" s="379"/>
    </row>
    <row r="40" spans="1:12" s="14" customFormat="1" ht="13.5" thickBot="1" x14ac:dyDescent="0.25">
      <c r="A40" s="40" t="s">
        <v>64</v>
      </c>
      <c r="B40" s="96">
        <v>30</v>
      </c>
      <c r="C40" s="41"/>
      <c r="D40" s="42"/>
      <c r="E40" s="41"/>
      <c r="F40" s="41"/>
      <c r="G40" s="41"/>
      <c r="H40" s="41"/>
      <c r="I40" s="70"/>
      <c r="J40" s="62">
        <f>ROUNDDOWN((J6+J19+J25)*B40%,-3)</f>
        <v>0</v>
      </c>
      <c r="K40" s="67">
        <f>ROUNDDOWN((K6+K19+K25)*B40%,-3)</f>
        <v>0</v>
      </c>
      <c r="L40" s="380"/>
    </row>
    <row r="41" spans="1:12" s="14" customFormat="1" ht="13.5" thickBot="1" x14ac:dyDescent="0.25">
      <c r="A41" s="71" t="s">
        <v>66</v>
      </c>
      <c r="B41" s="72"/>
      <c r="C41" s="73"/>
      <c r="D41" s="74"/>
      <c r="E41" s="73"/>
      <c r="F41" s="73"/>
      <c r="G41" s="73"/>
      <c r="H41" s="73"/>
      <c r="I41" s="75"/>
      <c r="J41" s="76">
        <f>SUM(J6,J19,J25,J40)</f>
        <v>0</v>
      </c>
      <c r="K41" s="76">
        <f>SUM(K6,K19,K25,K40)</f>
        <v>0</v>
      </c>
      <c r="L41" s="78">
        <f>ROUNDDOWN(K41,-3)</f>
        <v>0</v>
      </c>
    </row>
    <row r="42" spans="1:12" s="14" customFormat="1" ht="13" x14ac:dyDescent="0.2">
      <c r="A42" s="71" t="s">
        <v>65</v>
      </c>
      <c r="B42" s="97">
        <v>10</v>
      </c>
      <c r="C42" s="73"/>
      <c r="D42" s="74"/>
      <c r="E42" s="73"/>
      <c r="F42" s="73"/>
      <c r="G42" s="73"/>
      <c r="H42" s="73"/>
      <c r="I42" s="75"/>
      <c r="J42" s="76">
        <f>ROUNDDOWN(J41*B42%,0)</f>
        <v>0</v>
      </c>
      <c r="K42" s="391"/>
      <c r="L42" s="393"/>
    </row>
    <row r="43" spans="1:12" s="14" customFormat="1" ht="13.5" thickBot="1" x14ac:dyDescent="0.25">
      <c r="A43" s="37" t="s">
        <v>67</v>
      </c>
      <c r="B43" s="38"/>
      <c r="C43" s="38"/>
      <c r="D43" s="38"/>
      <c r="E43" s="38"/>
      <c r="F43" s="38"/>
      <c r="G43" s="38"/>
      <c r="H43" s="38"/>
      <c r="I43" s="38"/>
      <c r="J43" s="69">
        <f>SUM(J41:J42)</f>
        <v>0</v>
      </c>
      <c r="K43" s="392"/>
      <c r="L43" s="380"/>
    </row>
    <row r="44" spans="1:12" s="14" customFormat="1" ht="13" x14ac:dyDescent="0.2">
      <c r="A44" s="16" t="s">
        <v>79</v>
      </c>
      <c r="J44" s="44"/>
      <c r="K44" s="90"/>
      <c r="L44" s="91"/>
    </row>
    <row r="45" spans="1:12" ht="18" customHeight="1" x14ac:dyDescent="0.2">
      <c r="A45" s="50"/>
    </row>
    <row r="46" spans="1:12" ht="19.5" customHeight="1" x14ac:dyDescent="0.2">
      <c r="A46" s="394" t="s">
        <v>76</v>
      </c>
      <c r="B46" s="394"/>
      <c r="C46" s="394"/>
      <c r="D46" s="394"/>
      <c r="E46" s="394"/>
      <c r="F46" s="394"/>
      <c r="G46" s="394"/>
      <c r="H46" s="394"/>
      <c r="I46" s="394"/>
      <c r="J46" s="394"/>
      <c r="K46" s="394"/>
      <c r="L46" s="394"/>
    </row>
    <row r="47" spans="1:12" ht="19.5" customHeight="1" x14ac:dyDescent="0.2">
      <c r="A47" s="221" t="s">
        <v>290</v>
      </c>
    </row>
    <row r="48" spans="1:12" ht="19.5" customHeight="1" x14ac:dyDescent="0.2">
      <c r="A48" s="394"/>
      <c r="B48" s="394"/>
      <c r="C48" s="394"/>
      <c r="D48" s="394"/>
      <c r="E48" s="394"/>
      <c r="F48" s="394"/>
      <c r="G48" s="394"/>
      <c r="H48" s="394"/>
      <c r="I48" s="394"/>
      <c r="J48" s="394"/>
      <c r="K48" s="394"/>
      <c r="L48" s="394"/>
    </row>
    <row r="49" spans="1:1" ht="19.5" customHeight="1" x14ac:dyDescent="0.2">
      <c r="A49" s="14"/>
    </row>
    <row r="50" spans="1:1" ht="19.5" customHeight="1" x14ac:dyDescent="0.2">
      <c r="A50" s="95"/>
    </row>
  </sheetData>
  <mergeCells count="11">
    <mergeCell ref="A2:L2"/>
    <mergeCell ref="B3:H3"/>
    <mergeCell ref="I3:L3"/>
    <mergeCell ref="A4:D4"/>
    <mergeCell ref="A5:I5"/>
    <mergeCell ref="A10:B10"/>
    <mergeCell ref="K42:K43"/>
    <mergeCell ref="L42:L43"/>
    <mergeCell ref="A46:L46"/>
    <mergeCell ref="A48:L48"/>
    <mergeCell ref="L6:L40"/>
  </mergeCells>
  <phoneticPr fontId="4"/>
  <pageMargins left="0.63" right="0.4" top="0.32" bottom="0.23" header="0.24" footer="0.2"/>
  <pageSetup paperSize="9" scale="3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BC2B-0D91-4441-9F04-339EEB476589}">
  <sheetPr>
    <tabColor rgb="FF92D050"/>
    <pageSetUpPr fitToPage="1"/>
  </sheetPr>
  <dimension ref="A1:M50"/>
  <sheetViews>
    <sheetView showGridLines="0" zoomScale="85" zoomScaleNormal="85" workbookViewId="0">
      <selection activeCell="A5" sqref="A5:I5"/>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75</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95" t="s">
        <v>299</v>
      </c>
      <c r="B4" s="395"/>
      <c r="C4" s="395"/>
      <c r="D4" s="395"/>
      <c r="J4" s="61"/>
      <c r="K4" s="61"/>
    </row>
    <row r="5" spans="1:12" s="16" customFormat="1" ht="13" x14ac:dyDescent="0.2">
      <c r="A5" s="386" t="s">
        <v>52</v>
      </c>
      <c r="B5" s="387"/>
      <c r="C5" s="387"/>
      <c r="D5" s="387"/>
      <c r="E5" s="387"/>
      <c r="F5" s="387"/>
      <c r="G5" s="387"/>
      <c r="H5" s="387"/>
      <c r="I5" s="388"/>
      <c r="J5" s="103" t="s">
        <v>291</v>
      </c>
      <c r="K5" s="65" t="s">
        <v>288</v>
      </c>
      <c r="L5" s="64" t="s">
        <v>289</v>
      </c>
    </row>
    <row r="6" spans="1:12" s="16" customFormat="1" ht="13" x14ac:dyDescent="0.2">
      <c r="A6" s="29" t="s">
        <v>3</v>
      </c>
      <c r="B6" s="30"/>
      <c r="C6" s="30"/>
      <c r="D6" s="31"/>
      <c r="E6" s="30"/>
      <c r="F6" s="30"/>
      <c r="G6" s="30"/>
      <c r="H6" s="30"/>
      <c r="I6" s="30"/>
      <c r="J6" s="98">
        <f>SUM(J7,J10,J16)</f>
        <v>0</v>
      </c>
      <c r="K6" s="98">
        <f>SUM(K7,K10,K16)</f>
        <v>0</v>
      </c>
      <c r="L6" s="378"/>
    </row>
    <row r="7" spans="1:12" s="16" customFormat="1" ht="13" x14ac:dyDescent="0.2">
      <c r="A7" s="18" t="s">
        <v>4</v>
      </c>
      <c r="D7" s="17"/>
      <c r="I7" s="19"/>
      <c r="J7" s="99">
        <f>SUM(J8)</f>
        <v>0</v>
      </c>
      <c r="K7" s="99">
        <f>SUM(K8)</f>
        <v>0</v>
      </c>
      <c r="L7" s="379"/>
    </row>
    <row r="8" spans="1:12" s="16" customFormat="1" ht="13" x14ac:dyDescent="0.2">
      <c r="A8" s="18"/>
      <c r="B8" s="16" t="s">
        <v>16</v>
      </c>
      <c r="C8" s="16" t="s">
        <v>51</v>
      </c>
      <c r="D8" s="17"/>
      <c r="E8" s="16" t="s">
        <v>34</v>
      </c>
      <c r="F8" s="16" t="s">
        <v>35</v>
      </c>
      <c r="H8" s="16" t="s">
        <v>36</v>
      </c>
      <c r="I8" s="19" t="s">
        <v>38</v>
      </c>
      <c r="J8" s="63">
        <f>D8*G8</f>
        <v>0</v>
      </c>
      <c r="K8" s="58">
        <f>J8</f>
        <v>0</v>
      </c>
      <c r="L8" s="379"/>
    </row>
    <row r="9" spans="1:12" s="16" customFormat="1" ht="13" x14ac:dyDescent="0.2">
      <c r="A9" s="18"/>
      <c r="D9" s="17"/>
      <c r="I9" s="19"/>
      <c r="J9" s="63"/>
      <c r="K9" s="58"/>
      <c r="L9" s="379"/>
    </row>
    <row r="10" spans="1:12" s="16" customFormat="1" ht="13" x14ac:dyDescent="0.2">
      <c r="A10" s="381" t="s">
        <v>5</v>
      </c>
      <c r="B10" s="382"/>
      <c r="D10" s="7"/>
      <c r="J10" s="99">
        <f>SUM(J11:J15)</f>
        <v>0</v>
      </c>
      <c r="K10" s="99">
        <f>SUM(K11:K15)</f>
        <v>0</v>
      </c>
      <c r="L10" s="379"/>
    </row>
    <row r="11" spans="1:12"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19" t="s">
        <v>38</v>
      </c>
      <c r="J12" s="63">
        <f>D12*G12</f>
        <v>0</v>
      </c>
      <c r="K12" s="58">
        <f t="shared" si="0"/>
        <v>0</v>
      </c>
      <c r="L12" s="379"/>
    </row>
    <row r="13" spans="1:12" s="16" customFormat="1" ht="13" x14ac:dyDescent="0.2">
      <c r="A13" s="18"/>
      <c r="B13" s="16" t="s">
        <v>18</v>
      </c>
      <c r="D13" s="17"/>
      <c r="I13" s="19" t="s">
        <v>38</v>
      </c>
      <c r="J13" s="63">
        <v>0</v>
      </c>
      <c r="K13" s="58">
        <f t="shared" si="0"/>
        <v>0</v>
      </c>
      <c r="L13" s="379"/>
    </row>
    <row r="14" spans="1:12" s="16" customFormat="1" ht="13" x14ac:dyDescent="0.2">
      <c r="A14" s="18"/>
      <c r="B14" s="16" t="s">
        <v>19</v>
      </c>
      <c r="D14" s="17"/>
      <c r="I14" s="19" t="s">
        <v>38</v>
      </c>
      <c r="J14" s="63">
        <v>0</v>
      </c>
      <c r="K14" s="58">
        <f t="shared" si="0"/>
        <v>0</v>
      </c>
      <c r="L14" s="379"/>
    </row>
    <row r="15" spans="1:12" s="16" customFormat="1" ht="13" x14ac:dyDescent="0.2">
      <c r="A15" s="18"/>
      <c r="B15" s="16" t="s">
        <v>20</v>
      </c>
      <c r="D15" s="17"/>
      <c r="I15" s="19" t="s">
        <v>38</v>
      </c>
      <c r="J15" s="63">
        <v>0</v>
      </c>
      <c r="K15" s="58">
        <f t="shared" si="0"/>
        <v>0</v>
      </c>
      <c r="L15" s="379"/>
    </row>
    <row r="16" spans="1:12"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2" s="16" customFormat="1" ht="13" x14ac:dyDescent="0.2">
      <c r="A33" s="18" t="s">
        <v>13</v>
      </c>
      <c r="D33" s="7"/>
      <c r="J33" s="99">
        <f>SUM(J34)</f>
        <v>0</v>
      </c>
      <c r="K33" s="99">
        <f>SUM(K34)</f>
        <v>0</v>
      </c>
      <c r="L33" s="379"/>
    </row>
    <row r="34" spans="1:12" s="16" customFormat="1" ht="13" x14ac:dyDescent="0.2">
      <c r="A34" s="18"/>
      <c r="B34" s="16" t="s">
        <v>29</v>
      </c>
      <c r="D34" s="17"/>
      <c r="I34" s="19" t="s">
        <v>38</v>
      </c>
      <c r="J34" s="58">
        <v>0</v>
      </c>
      <c r="K34" s="58">
        <f>J34</f>
        <v>0</v>
      </c>
      <c r="L34" s="379"/>
    </row>
    <row r="35" spans="1:12" s="16" customFormat="1" ht="13" x14ac:dyDescent="0.2">
      <c r="A35" s="18" t="s">
        <v>14</v>
      </c>
      <c r="D35" s="17"/>
      <c r="J35" s="99">
        <f>SUM(J36:J39)</f>
        <v>0</v>
      </c>
      <c r="K35" s="99">
        <f>SUM(K36:K39)</f>
        <v>0</v>
      </c>
      <c r="L35" s="379"/>
    </row>
    <row r="36" spans="1:12" s="16" customFormat="1" ht="13" x14ac:dyDescent="0.2">
      <c r="A36" s="18" t="s">
        <v>30</v>
      </c>
      <c r="C36" s="16" t="s">
        <v>51</v>
      </c>
      <c r="D36" s="17"/>
      <c r="E36" s="16" t="s">
        <v>34</v>
      </c>
      <c r="F36" s="16" t="s">
        <v>35</v>
      </c>
      <c r="H36" s="16" t="s">
        <v>40</v>
      </c>
      <c r="I36" s="19" t="s">
        <v>38</v>
      </c>
      <c r="J36" s="63">
        <f>D36*G36</f>
        <v>0</v>
      </c>
      <c r="K36" s="58">
        <f>J36</f>
        <v>0</v>
      </c>
      <c r="L36" s="379"/>
    </row>
    <row r="37" spans="1:12" s="16" customFormat="1" ht="13" x14ac:dyDescent="0.2">
      <c r="A37" s="18" t="s">
        <v>31</v>
      </c>
      <c r="B37" s="16" t="s">
        <v>41</v>
      </c>
      <c r="D37" s="17"/>
      <c r="I37" s="19" t="s">
        <v>38</v>
      </c>
      <c r="J37" s="58">
        <v>0</v>
      </c>
      <c r="K37" s="58">
        <f>J37</f>
        <v>0</v>
      </c>
      <c r="L37" s="379"/>
    </row>
    <row r="38" spans="1:12" s="16" customFormat="1" ht="13" x14ac:dyDescent="0.2">
      <c r="A38" s="18"/>
      <c r="B38" s="16" t="s">
        <v>42</v>
      </c>
      <c r="D38" s="17"/>
      <c r="I38" s="19" t="s">
        <v>38</v>
      </c>
      <c r="J38" s="58">
        <v>0</v>
      </c>
      <c r="K38" s="58">
        <f>J38</f>
        <v>0</v>
      </c>
      <c r="L38" s="379"/>
    </row>
    <row r="39" spans="1:12" s="16" customFormat="1" ht="13" x14ac:dyDescent="0.2">
      <c r="A39" s="18" t="s">
        <v>32</v>
      </c>
      <c r="B39" s="16" t="s">
        <v>43</v>
      </c>
      <c r="D39" s="17"/>
      <c r="I39" s="19" t="s">
        <v>38</v>
      </c>
      <c r="J39" s="58">
        <v>0</v>
      </c>
      <c r="K39" s="58">
        <f>J39</f>
        <v>0</v>
      </c>
      <c r="L39" s="379"/>
    </row>
    <row r="40" spans="1:12" s="14" customFormat="1" ht="13.5" thickBot="1" x14ac:dyDescent="0.25">
      <c r="A40" s="40" t="s">
        <v>64</v>
      </c>
      <c r="B40" s="96">
        <v>30</v>
      </c>
      <c r="C40" s="41"/>
      <c r="D40" s="42"/>
      <c r="E40" s="41"/>
      <c r="F40" s="41"/>
      <c r="G40" s="41"/>
      <c r="H40" s="41"/>
      <c r="I40" s="70"/>
      <c r="J40" s="62">
        <f>ROUNDDOWN((J6+J19+J25)*B40%,-3)</f>
        <v>0</v>
      </c>
      <c r="K40" s="67">
        <f>ROUNDDOWN((K6+K19+K25)*B40%,-3)</f>
        <v>0</v>
      </c>
      <c r="L40" s="380"/>
    </row>
    <row r="41" spans="1:12" s="14" customFormat="1" ht="13.5" thickBot="1" x14ac:dyDescent="0.25">
      <c r="A41" s="71" t="s">
        <v>66</v>
      </c>
      <c r="B41" s="72"/>
      <c r="C41" s="73"/>
      <c r="D41" s="74"/>
      <c r="E41" s="73"/>
      <c r="F41" s="73"/>
      <c r="G41" s="73"/>
      <c r="H41" s="73"/>
      <c r="I41" s="75"/>
      <c r="J41" s="76">
        <f>SUM(J6,J19,J25,J40)</f>
        <v>0</v>
      </c>
      <c r="K41" s="76">
        <f>SUM(K6,K19,K25,K40)</f>
        <v>0</v>
      </c>
      <c r="L41" s="78">
        <f>ROUNDDOWN(K41,-3)</f>
        <v>0</v>
      </c>
    </row>
    <row r="42" spans="1:12" s="14" customFormat="1" ht="13" x14ac:dyDescent="0.2">
      <c r="A42" s="71" t="s">
        <v>65</v>
      </c>
      <c r="B42" s="97">
        <v>10</v>
      </c>
      <c r="C42" s="73"/>
      <c r="D42" s="74"/>
      <c r="E42" s="73"/>
      <c r="F42" s="73"/>
      <c r="G42" s="73"/>
      <c r="H42" s="73"/>
      <c r="I42" s="75"/>
      <c r="J42" s="76">
        <f>ROUNDDOWN(J41*B42%,0)</f>
        <v>0</v>
      </c>
      <c r="K42" s="391"/>
      <c r="L42" s="393"/>
    </row>
    <row r="43" spans="1:12" s="14" customFormat="1" ht="13.5" thickBot="1" x14ac:dyDescent="0.25">
      <c r="A43" s="37" t="s">
        <v>67</v>
      </c>
      <c r="B43" s="38"/>
      <c r="C43" s="38"/>
      <c r="D43" s="38"/>
      <c r="E43" s="38"/>
      <c r="F43" s="38"/>
      <c r="G43" s="38"/>
      <c r="H43" s="38"/>
      <c r="I43" s="38"/>
      <c r="J43" s="69">
        <f>SUM(J41:J42)</f>
        <v>0</v>
      </c>
      <c r="K43" s="392"/>
      <c r="L43" s="380"/>
    </row>
    <row r="44" spans="1:12" s="14" customFormat="1" ht="13" x14ac:dyDescent="0.2">
      <c r="A44" s="16" t="s">
        <v>79</v>
      </c>
      <c r="J44" s="44"/>
      <c r="K44" s="90"/>
      <c r="L44" s="91"/>
    </row>
    <row r="45" spans="1:12" ht="18" customHeight="1" x14ac:dyDescent="0.2">
      <c r="A45" s="50"/>
    </row>
    <row r="46" spans="1:12" ht="19.5" customHeight="1" x14ac:dyDescent="0.2">
      <c r="A46" s="394" t="s">
        <v>76</v>
      </c>
      <c r="B46" s="394"/>
      <c r="C46" s="394"/>
      <c r="D46" s="394"/>
      <c r="E46" s="394"/>
      <c r="F46" s="394"/>
      <c r="G46" s="394"/>
      <c r="H46" s="394"/>
      <c r="I46" s="394"/>
      <c r="J46" s="394"/>
      <c r="K46" s="394"/>
      <c r="L46" s="394"/>
    </row>
    <row r="47" spans="1:12" ht="19.5" customHeight="1" x14ac:dyDescent="0.2">
      <c r="A47" s="221" t="s">
        <v>290</v>
      </c>
    </row>
    <row r="48" spans="1:12" ht="19.5" customHeight="1" x14ac:dyDescent="0.2">
      <c r="A48" s="394"/>
      <c r="B48" s="394"/>
      <c r="C48" s="394"/>
      <c r="D48" s="394"/>
      <c r="E48" s="394"/>
      <c r="F48" s="394"/>
      <c r="G48" s="394"/>
      <c r="H48" s="394"/>
      <c r="I48" s="394"/>
      <c r="J48" s="394"/>
      <c r="K48" s="394"/>
      <c r="L48" s="394"/>
    </row>
    <row r="49" spans="1:1" ht="19.5" customHeight="1" x14ac:dyDescent="0.2">
      <c r="A49" s="14"/>
    </row>
    <row r="50" spans="1:1" ht="19.5" customHeight="1" x14ac:dyDescent="0.2">
      <c r="A50" s="95"/>
    </row>
  </sheetData>
  <mergeCells count="11">
    <mergeCell ref="K42:K43"/>
    <mergeCell ref="L42:L43"/>
    <mergeCell ref="A46:L46"/>
    <mergeCell ref="A48:L48"/>
    <mergeCell ref="A2:L2"/>
    <mergeCell ref="B3:H3"/>
    <mergeCell ref="I3:L3"/>
    <mergeCell ref="A4:D4"/>
    <mergeCell ref="A5:I5"/>
    <mergeCell ref="L6:L40"/>
    <mergeCell ref="A10:B10"/>
  </mergeCells>
  <phoneticPr fontId="33"/>
  <pageMargins left="0.63" right="0.4" top="0.32" bottom="0.23" header="0.24" footer="0.2"/>
  <pageSetup paperSize="9" scale="3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D4D4-2A45-4061-99C4-52F62BD4AA75}">
  <sheetPr>
    <tabColor rgb="FF0070C0"/>
    <pageSetUpPr fitToPage="1"/>
  </sheetPr>
  <dimension ref="A1:O49"/>
  <sheetViews>
    <sheetView showGridLines="0" zoomScale="85" zoomScaleNormal="85" workbookViewId="0"/>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40.6328125" bestFit="1" customWidth="1"/>
    <col min="15" max="15" width="22.453125" customWidth="1"/>
  </cols>
  <sheetData>
    <row r="1" spans="1:15" ht="19.5" customHeight="1" x14ac:dyDescent="0.2">
      <c r="L1" s="13"/>
    </row>
    <row r="2" spans="1:15" ht="19.5" customHeight="1" x14ac:dyDescent="0.2">
      <c r="A2" s="383" t="s">
        <v>75</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193</v>
      </c>
      <c r="O3" s="215">
        <f>'10.(4)共同研究先（その他）総括表'!$J$3</f>
        <v>0</v>
      </c>
    </row>
    <row r="4" spans="1:15" s="16" customFormat="1" ht="19.5" customHeight="1" thickBot="1" x14ac:dyDescent="0.25">
      <c r="A4" s="395" t="s">
        <v>265</v>
      </c>
      <c r="B4" s="395"/>
      <c r="C4" s="395"/>
      <c r="D4" s="395"/>
      <c r="J4" s="61"/>
      <c r="K4" s="61"/>
    </row>
    <row r="5" spans="1:15" s="16" customFormat="1" ht="13" x14ac:dyDescent="0.2">
      <c r="A5" s="386" t="s">
        <v>52</v>
      </c>
      <c r="B5" s="387"/>
      <c r="C5" s="387"/>
      <c r="D5" s="387"/>
      <c r="E5" s="387"/>
      <c r="F5" s="387"/>
      <c r="G5" s="387"/>
      <c r="H5" s="387"/>
      <c r="I5" s="388"/>
      <c r="J5" s="103" t="s">
        <v>291</v>
      </c>
      <c r="K5" s="65" t="s">
        <v>288</v>
      </c>
      <c r="L5" s="64" t="s">
        <v>289</v>
      </c>
    </row>
    <row r="6" spans="1:15" s="16" customFormat="1" ht="13" x14ac:dyDescent="0.2">
      <c r="A6" s="29" t="s">
        <v>3</v>
      </c>
      <c r="B6" s="30"/>
      <c r="C6" s="30"/>
      <c r="D6" s="31"/>
      <c r="E6" s="30"/>
      <c r="F6" s="30"/>
      <c r="G6" s="30"/>
      <c r="H6" s="30"/>
      <c r="I6" s="30"/>
      <c r="J6" s="98">
        <f>SUM(J7,J10,J16)</f>
        <v>0</v>
      </c>
      <c r="K6" s="98">
        <f>SUM(K7,K10,K16)</f>
        <v>0</v>
      </c>
      <c r="L6" s="378"/>
    </row>
    <row r="7" spans="1:15" s="16" customFormat="1" ht="13" x14ac:dyDescent="0.2">
      <c r="A7" s="18" t="s">
        <v>4</v>
      </c>
      <c r="D7" s="17"/>
      <c r="I7" s="19"/>
      <c r="J7" s="99">
        <f>SUM(J8)</f>
        <v>0</v>
      </c>
      <c r="K7" s="99">
        <f>SUM(K8)</f>
        <v>0</v>
      </c>
      <c r="L7" s="379"/>
    </row>
    <row r="8" spans="1:15" s="16" customFormat="1" ht="13" x14ac:dyDescent="0.2">
      <c r="A8" s="18"/>
      <c r="B8" s="16" t="s">
        <v>16</v>
      </c>
      <c r="C8" s="16" t="s">
        <v>51</v>
      </c>
      <c r="D8" s="17"/>
      <c r="E8" s="16" t="s">
        <v>34</v>
      </c>
      <c r="F8" s="16" t="s">
        <v>35</v>
      </c>
      <c r="H8" s="16" t="s">
        <v>36</v>
      </c>
      <c r="I8" s="19" t="s">
        <v>38</v>
      </c>
      <c r="J8" s="63">
        <f>D8*G8</f>
        <v>0</v>
      </c>
      <c r="K8" s="58">
        <f>J8</f>
        <v>0</v>
      </c>
      <c r="L8" s="379"/>
    </row>
    <row r="9" spans="1:15" s="16" customFormat="1" ht="13" x14ac:dyDescent="0.2">
      <c r="A9" s="18"/>
      <c r="D9" s="17"/>
      <c r="I9" s="19"/>
      <c r="J9" s="63"/>
      <c r="K9" s="58"/>
      <c r="L9" s="379"/>
    </row>
    <row r="10" spans="1:15" s="16" customFormat="1" ht="13" x14ac:dyDescent="0.2">
      <c r="A10" s="381" t="s">
        <v>5</v>
      </c>
      <c r="B10" s="382"/>
      <c r="D10" s="7"/>
      <c r="J10" s="99">
        <f>SUM(J11:J15)</f>
        <v>0</v>
      </c>
      <c r="K10" s="99">
        <f>SUM(K11:K15)</f>
        <v>0</v>
      </c>
      <c r="L10" s="379"/>
    </row>
    <row r="11" spans="1:15"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19" t="s">
        <v>38</v>
      </c>
      <c r="J12" s="63">
        <f>D12*G12</f>
        <v>0</v>
      </c>
      <c r="K12" s="58">
        <f t="shared" si="0"/>
        <v>0</v>
      </c>
      <c r="L12" s="379"/>
    </row>
    <row r="13" spans="1:15" s="16" customFormat="1" ht="13" x14ac:dyDescent="0.2">
      <c r="A13" s="18"/>
      <c r="B13" s="16" t="s">
        <v>18</v>
      </c>
      <c r="D13" s="17"/>
      <c r="I13" s="19" t="s">
        <v>38</v>
      </c>
      <c r="J13" s="63">
        <v>0</v>
      </c>
      <c r="K13" s="58">
        <f t="shared" si="0"/>
        <v>0</v>
      </c>
      <c r="L13" s="379"/>
    </row>
    <row r="14" spans="1:15" s="16" customFormat="1" ht="13" x14ac:dyDescent="0.2">
      <c r="A14" s="18"/>
      <c r="B14" s="16" t="s">
        <v>19</v>
      </c>
      <c r="D14" s="17"/>
      <c r="I14" s="19" t="s">
        <v>38</v>
      </c>
      <c r="J14" s="63">
        <v>0</v>
      </c>
      <c r="K14" s="58">
        <f t="shared" si="0"/>
        <v>0</v>
      </c>
      <c r="L14" s="379"/>
    </row>
    <row r="15" spans="1:15" s="16" customFormat="1" ht="13" x14ac:dyDescent="0.2">
      <c r="A15" s="18"/>
      <c r="B15" s="16" t="s">
        <v>20</v>
      </c>
      <c r="D15" s="17"/>
      <c r="I15" s="19" t="s">
        <v>38</v>
      </c>
      <c r="J15" s="63">
        <v>0</v>
      </c>
      <c r="K15" s="58">
        <f t="shared" si="0"/>
        <v>0</v>
      </c>
      <c r="L15" s="379"/>
    </row>
    <row r="16" spans="1:15"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5" s="16" customFormat="1" ht="13" x14ac:dyDescent="0.2">
      <c r="A33" s="18" t="s">
        <v>13</v>
      </c>
      <c r="D33" s="7"/>
      <c r="J33" s="99">
        <f>SUM(J34)</f>
        <v>0</v>
      </c>
      <c r="K33" s="99">
        <f>SUM(K34)</f>
        <v>0</v>
      </c>
      <c r="L33" s="379"/>
    </row>
    <row r="34" spans="1:15" s="16" customFormat="1" ht="13" x14ac:dyDescent="0.2">
      <c r="A34" s="18"/>
      <c r="B34" s="16" t="s">
        <v>29</v>
      </c>
      <c r="D34" s="17"/>
      <c r="I34" s="19" t="s">
        <v>38</v>
      </c>
      <c r="J34" s="58">
        <v>0</v>
      </c>
      <c r="K34" s="58">
        <f>J34</f>
        <v>0</v>
      </c>
      <c r="L34" s="379"/>
    </row>
    <row r="35" spans="1:15" s="16" customFormat="1" ht="13" x14ac:dyDescent="0.2">
      <c r="A35" s="18" t="s">
        <v>14</v>
      </c>
      <c r="D35" s="17"/>
      <c r="J35" s="99">
        <f>SUM(J36:J39)</f>
        <v>0</v>
      </c>
      <c r="K35" s="99">
        <f>SUM(K36:K39)</f>
        <v>0</v>
      </c>
      <c r="L35" s="379"/>
    </row>
    <row r="36" spans="1:15" s="16" customFormat="1" ht="13" x14ac:dyDescent="0.2">
      <c r="A36" s="18" t="s">
        <v>30</v>
      </c>
      <c r="C36" s="16" t="s">
        <v>51</v>
      </c>
      <c r="D36" s="17"/>
      <c r="E36" s="16" t="s">
        <v>34</v>
      </c>
      <c r="F36" s="16" t="s">
        <v>35</v>
      </c>
      <c r="H36" s="16" t="s">
        <v>40</v>
      </c>
      <c r="I36" s="19" t="s">
        <v>38</v>
      </c>
      <c r="J36" s="63">
        <f>D36*G36</f>
        <v>0</v>
      </c>
      <c r="K36" s="58">
        <f>J36</f>
        <v>0</v>
      </c>
      <c r="L36" s="379"/>
    </row>
    <row r="37" spans="1:15" s="16" customFormat="1" ht="13" x14ac:dyDescent="0.2">
      <c r="A37" s="18" t="s">
        <v>31</v>
      </c>
      <c r="B37" s="16" t="s">
        <v>41</v>
      </c>
      <c r="D37" s="17"/>
      <c r="I37" s="19" t="s">
        <v>38</v>
      </c>
      <c r="J37" s="58">
        <v>0</v>
      </c>
      <c r="K37" s="58">
        <f>J37</f>
        <v>0</v>
      </c>
      <c r="L37" s="379"/>
    </row>
    <row r="38" spans="1:15" s="16" customFormat="1" ht="13" x14ac:dyDescent="0.2">
      <c r="A38" s="18"/>
      <c r="B38" s="16" t="s">
        <v>42</v>
      </c>
      <c r="D38" s="17"/>
      <c r="I38" s="19" t="s">
        <v>38</v>
      </c>
      <c r="J38" s="58">
        <v>0</v>
      </c>
      <c r="K38" s="58">
        <f>J38</f>
        <v>0</v>
      </c>
      <c r="L38" s="379"/>
    </row>
    <row r="39" spans="1:15" s="16" customFormat="1" ht="13" x14ac:dyDescent="0.2">
      <c r="A39" s="18" t="s">
        <v>32</v>
      </c>
      <c r="B39" s="16" t="s">
        <v>43</v>
      </c>
      <c r="D39" s="17"/>
      <c r="I39" s="19" t="s">
        <v>38</v>
      </c>
      <c r="J39" s="58">
        <v>0</v>
      </c>
      <c r="K39" s="58">
        <f>J39</f>
        <v>0</v>
      </c>
      <c r="L39" s="379"/>
    </row>
    <row r="40" spans="1:15" s="14" customFormat="1" ht="13.5" thickBot="1" x14ac:dyDescent="0.25">
      <c r="A40" s="40" t="s">
        <v>64</v>
      </c>
      <c r="B40" s="96">
        <v>0</v>
      </c>
      <c r="C40" s="41"/>
      <c r="D40" s="42"/>
      <c r="E40" s="41"/>
      <c r="F40" s="41"/>
      <c r="G40" s="41"/>
      <c r="H40" s="41"/>
      <c r="I40" s="70"/>
      <c r="J40" s="62">
        <f>ROUNDDOWN((J6+J19+J25)*B40%,-3)</f>
        <v>0</v>
      </c>
      <c r="K40" s="62">
        <f>ROUNDDOWN((K6+K19+K25)*B40%,-3)</f>
        <v>0</v>
      </c>
      <c r="L40" s="380"/>
    </row>
    <row r="41" spans="1:15" s="14" customFormat="1" ht="13.5" thickBot="1" x14ac:dyDescent="0.25">
      <c r="A41" s="71" t="s">
        <v>66</v>
      </c>
      <c r="B41" s="72"/>
      <c r="C41" s="73"/>
      <c r="D41" s="74"/>
      <c r="E41" s="73"/>
      <c r="F41" s="73"/>
      <c r="G41" s="73"/>
      <c r="H41" s="73"/>
      <c r="I41" s="75"/>
      <c r="J41" s="76">
        <f>ROUNDDOWN(SUM(J6,J19,J25,J40),0)</f>
        <v>0</v>
      </c>
      <c r="K41" s="76">
        <f>SUM(K6,K19,K25,K40)</f>
        <v>0</v>
      </c>
      <c r="L41" s="78" t="e">
        <f>ROUNDDOWN((K41*VLOOKUP(O3,作成の注意点について!$A$38:$B$39,2,FALSE)),-3)</f>
        <v>#N/A</v>
      </c>
    </row>
    <row r="42" spans="1:15" s="14" customFormat="1" ht="13" x14ac:dyDescent="0.2">
      <c r="A42" s="71" t="s">
        <v>65</v>
      </c>
      <c r="B42" s="97">
        <v>10</v>
      </c>
      <c r="C42" s="73"/>
      <c r="D42" s="74"/>
      <c r="E42" s="73"/>
      <c r="F42" s="73"/>
      <c r="G42" s="73"/>
      <c r="H42" s="73"/>
      <c r="I42" s="75"/>
      <c r="J42" s="76">
        <f>ROUNDDOWN(J41*B42%,0)</f>
        <v>0</v>
      </c>
      <c r="K42" s="391"/>
      <c r="L42" s="393"/>
    </row>
    <row r="43" spans="1:15" s="14" customFormat="1" ht="13.5" thickBot="1" x14ac:dyDescent="0.25">
      <c r="A43" s="37" t="s">
        <v>67</v>
      </c>
      <c r="B43" s="38"/>
      <c r="C43" s="38"/>
      <c r="D43" s="38"/>
      <c r="E43" s="38"/>
      <c r="F43" s="38"/>
      <c r="G43" s="38"/>
      <c r="H43" s="38"/>
      <c r="I43" s="38"/>
      <c r="J43" s="69">
        <f>SUM(J41:J42)</f>
        <v>0</v>
      </c>
      <c r="K43" s="392"/>
      <c r="L43" s="380"/>
    </row>
    <row r="44" spans="1:15" s="14" customFormat="1" ht="13" x14ac:dyDescent="0.2">
      <c r="A44" s="202" t="e">
        <f>"＜補助率　"&amp;VLOOKUP(O3,作成の注意点について!$A$38:$D$39,3,FALSE)&amp;"／"&amp;VLOOKUP(O3,作成の注意点について!$A$38:$D$39,4,FALSE)&amp;"＞"</f>
        <v>#N/A</v>
      </c>
      <c r="J44" s="44"/>
      <c r="K44" s="90"/>
      <c r="L44" s="91"/>
    </row>
    <row r="45" spans="1:15" ht="18" customHeight="1" x14ac:dyDescent="0.2">
      <c r="A45" s="50"/>
      <c r="N45" s="14"/>
      <c r="O45" s="14"/>
    </row>
    <row r="46" spans="1:15" ht="19.5" customHeight="1" x14ac:dyDescent="0.2">
      <c r="A46" s="221" t="s">
        <v>290</v>
      </c>
      <c r="N46" s="14"/>
      <c r="O46" s="14"/>
    </row>
    <row r="47" spans="1:15" ht="19.5" customHeight="1" x14ac:dyDescent="0.2">
      <c r="A47" s="394"/>
      <c r="B47" s="394"/>
      <c r="C47" s="394"/>
      <c r="D47" s="394"/>
      <c r="E47" s="394"/>
      <c r="F47" s="394"/>
      <c r="G47" s="394"/>
      <c r="H47" s="394"/>
      <c r="I47" s="394"/>
      <c r="J47" s="394"/>
      <c r="K47" s="394"/>
      <c r="L47" s="394"/>
      <c r="N47" s="14"/>
      <c r="O47" s="14"/>
    </row>
    <row r="48" spans="1:15" ht="19.5" customHeight="1" x14ac:dyDescent="0.2">
      <c r="A48" s="14"/>
      <c r="N48" s="14"/>
      <c r="O48" s="14"/>
    </row>
    <row r="49" spans="1:1" ht="19.5" customHeight="1" x14ac:dyDescent="0.2">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4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FB93-81E6-4125-B570-D0E1F057AA23}">
  <sheetPr>
    <tabColor rgb="FF0070C0"/>
    <pageSetUpPr fitToPage="1"/>
  </sheetPr>
  <dimension ref="A1:O49"/>
  <sheetViews>
    <sheetView showGridLines="0" zoomScale="85" zoomScaleNormal="85" workbookViewId="0">
      <selection activeCell="O4" sqref="O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40.6328125" bestFit="1" customWidth="1"/>
    <col min="15" max="15" width="22.453125" customWidth="1"/>
  </cols>
  <sheetData>
    <row r="1" spans="1:15" ht="19.5" customHeight="1" x14ac:dyDescent="0.2">
      <c r="L1" s="13"/>
    </row>
    <row r="2" spans="1:15" ht="19.5" customHeight="1" x14ac:dyDescent="0.2">
      <c r="A2" s="383" t="s">
        <v>75</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193</v>
      </c>
      <c r="O3" s="215">
        <f>'10.(4)共同研究先（その他）総括表'!$J$3</f>
        <v>0</v>
      </c>
    </row>
    <row r="4" spans="1:15" s="16" customFormat="1" ht="19.5" customHeight="1" thickBot="1" x14ac:dyDescent="0.25">
      <c r="A4" s="395" t="s">
        <v>264</v>
      </c>
      <c r="B4" s="395"/>
      <c r="C4" s="395"/>
      <c r="D4" s="395"/>
      <c r="J4" s="61"/>
      <c r="K4" s="61"/>
    </row>
    <row r="5" spans="1:15" s="16" customFormat="1" ht="13" x14ac:dyDescent="0.2">
      <c r="A5" s="386" t="s">
        <v>52</v>
      </c>
      <c r="B5" s="387"/>
      <c r="C5" s="387"/>
      <c r="D5" s="387"/>
      <c r="E5" s="387"/>
      <c r="F5" s="387"/>
      <c r="G5" s="387"/>
      <c r="H5" s="387"/>
      <c r="I5" s="388"/>
      <c r="J5" s="103" t="s">
        <v>291</v>
      </c>
      <c r="K5" s="65" t="s">
        <v>288</v>
      </c>
      <c r="L5" s="64" t="s">
        <v>289</v>
      </c>
    </row>
    <row r="6" spans="1:15" s="16" customFormat="1" ht="13" x14ac:dyDescent="0.2">
      <c r="A6" s="29" t="s">
        <v>3</v>
      </c>
      <c r="B6" s="30"/>
      <c r="C6" s="30"/>
      <c r="D6" s="31"/>
      <c r="E6" s="30"/>
      <c r="F6" s="30"/>
      <c r="G6" s="30"/>
      <c r="H6" s="30"/>
      <c r="I6" s="30"/>
      <c r="J6" s="98">
        <f>SUM(J7,J10,J16)</f>
        <v>0</v>
      </c>
      <c r="K6" s="98">
        <f>SUM(K7,K10,K16)</f>
        <v>0</v>
      </c>
      <c r="L6" s="378"/>
    </row>
    <row r="7" spans="1:15" s="16" customFormat="1" ht="13" x14ac:dyDescent="0.2">
      <c r="A7" s="18" t="s">
        <v>4</v>
      </c>
      <c r="D7" s="17"/>
      <c r="I7" s="19"/>
      <c r="J7" s="99">
        <f>SUM(J8)</f>
        <v>0</v>
      </c>
      <c r="K7" s="99">
        <f>SUM(K8)</f>
        <v>0</v>
      </c>
      <c r="L7" s="379"/>
    </row>
    <row r="8" spans="1:15" s="16" customFormat="1" ht="13" x14ac:dyDescent="0.2">
      <c r="A8" s="18"/>
      <c r="B8" s="16" t="s">
        <v>16</v>
      </c>
      <c r="C8" s="16" t="s">
        <v>51</v>
      </c>
      <c r="D8" s="17"/>
      <c r="E8" s="16" t="s">
        <v>34</v>
      </c>
      <c r="F8" s="16" t="s">
        <v>35</v>
      </c>
      <c r="H8" s="16" t="s">
        <v>36</v>
      </c>
      <c r="I8" s="19" t="s">
        <v>38</v>
      </c>
      <c r="J8" s="63">
        <f>D8*G8</f>
        <v>0</v>
      </c>
      <c r="K8" s="58">
        <f>J8</f>
        <v>0</v>
      </c>
      <c r="L8" s="379"/>
    </row>
    <row r="9" spans="1:15" s="16" customFormat="1" ht="13" x14ac:dyDescent="0.2">
      <c r="A9" s="18"/>
      <c r="D9" s="17"/>
      <c r="I9" s="19"/>
      <c r="J9" s="63"/>
      <c r="K9" s="58"/>
      <c r="L9" s="379"/>
    </row>
    <row r="10" spans="1:15" s="16" customFormat="1" ht="13" x14ac:dyDescent="0.2">
      <c r="A10" s="381" t="s">
        <v>5</v>
      </c>
      <c r="B10" s="382"/>
      <c r="D10" s="7"/>
      <c r="J10" s="99">
        <f>SUM(J11:J15)</f>
        <v>0</v>
      </c>
      <c r="K10" s="99">
        <f>SUM(K11:K15)</f>
        <v>0</v>
      </c>
      <c r="L10" s="379"/>
    </row>
    <row r="11" spans="1:15"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19" t="s">
        <v>38</v>
      </c>
      <c r="J12" s="63">
        <f>D12*G12</f>
        <v>0</v>
      </c>
      <c r="K12" s="58">
        <f t="shared" si="0"/>
        <v>0</v>
      </c>
      <c r="L12" s="379"/>
    </row>
    <row r="13" spans="1:15" s="16" customFormat="1" ht="13" x14ac:dyDescent="0.2">
      <c r="A13" s="18"/>
      <c r="B13" s="16" t="s">
        <v>18</v>
      </c>
      <c r="D13" s="17"/>
      <c r="I13" s="19" t="s">
        <v>38</v>
      </c>
      <c r="J13" s="63">
        <v>0</v>
      </c>
      <c r="K13" s="58">
        <f t="shared" si="0"/>
        <v>0</v>
      </c>
      <c r="L13" s="379"/>
    </row>
    <row r="14" spans="1:15" s="16" customFormat="1" ht="13" x14ac:dyDescent="0.2">
      <c r="A14" s="18"/>
      <c r="B14" s="16" t="s">
        <v>19</v>
      </c>
      <c r="D14" s="17"/>
      <c r="I14" s="19" t="s">
        <v>38</v>
      </c>
      <c r="J14" s="63">
        <v>0</v>
      </c>
      <c r="K14" s="58">
        <f t="shared" si="0"/>
        <v>0</v>
      </c>
      <c r="L14" s="379"/>
    </row>
    <row r="15" spans="1:15" s="16" customFormat="1" ht="13" x14ac:dyDescent="0.2">
      <c r="A15" s="18"/>
      <c r="B15" s="16" t="s">
        <v>20</v>
      </c>
      <c r="D15" s="17"/>
      <c r="I15" s="19" t="s">
        <v>38</v>
      </c>
      <c r="J15" s="63">
        <v>0</v>
      </c>
      <c r="K15" s="58">
        <f t="shared" si="0"/>
        <v>0</v>
      </c>
      <c r="L15" s="379"/>
    </row>
    <row r="16" spans="1:15"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5" s="16" customFormat="1" ht="13" x14ac:dyDescent="0.2">
      <c r="A33" s="18" t="s">
        <v>13</v>
      </c>
      <c r="D33" s="7"/>
      <c r="J33" s="99">
        <f>SUM(J34)</f>
        <v>0</v>
      </c>
      <c r="K33" s="99">
        <f>SUM(K34)</f>
        <v>0</v>
      </c>
      <c r="L33" s="379"/>
    </row>
    <row r="34" spans="1:15" s="16" customFormat="1" ht="13" x14ac:dyDescent="0.2">
      <c r="A34" s="18"/>
      <c r="B34" s="16" t="s">
        <v>29</v>
      </c>
      <c r="D34" s="17"/>
      <c r="I34" s="19" t="s">
        <v>38</v>
      </c>
      <c r="J34" s="58">
        <v>0</v>
      </c>
      <c r="K34" s="58">
        <f>J34</f>
        <v>0</v>
      </c>
      <c r="L34" s="379"/>
    </row>
    <row r="35" spans="1:15" s="16" customFormat="1" ht="13" x14ac:dyDescent="0.2">
      <c r="A35" s="18" t="s">
        <v>14</v>
      </c>
      <c r="D35" s="17"/>
      <c r="J35" s="99">
        <f>SUM(J36:J39)</f>
        <v>0</v>
      </c>
      <c r="K35" s="99">
        <f>SUM(K36:K39)</f>
        <v>0</v>
      </c>
      <c r="L35" s="379"/>
    </row>
    <row r="36" spans="1:15" s="16" customFormat="1" ht="13" x14ac:dyDescent="0.2">
      <c r="A36" s="18" t="s">
        <v>30</v>
      </c>
      <c r="C36" s="16" t="s">
        <v>51</v>
      </c>
      <c r="D36" s="17"/>
      <c r="E36" s="16" t="s">
        <v>34</v>
      </c>
      <c r="F36" s="16" t="s">
        <v>35</v>
      </c>
      <c r="H36" s="16" t="s">
        <v>40</v>
      </c>
      <c r="I36" s="19" t="s">
        <v>38</v>
      </c>
      <c r="J36" s="63">
        <f>D36*G36</f>
        <v>0</v>
      </c>
      <c r="K36" s="58">
        <f>J36</f>
        <v>0</v>
      </c>
      <c r="L36" s="379"/>
    </row>
    <row r="37" spans="1:15" s="16" customFormat="1" ht="13" x14ac:dyDescent="0.2">
      <c r="A37" s="18" t="s">
        <v>31</v>
      </c>
      <c r="B37" s="16" t="s">
        <v>41</v>
      </c>
      <c r="D37" s="17"/>
      <c r="I37" s="19" t="s">
        <v>38</v>
      </c>
      <c r="J37" s="58">
        <v>0</v>
      </c>
      <c r="K37" s="58">
        <f>J37</f>
        <v>0</v>
      </c>
      <c r="L37" s="379"/>
    </row>
    <row r="38" spans="1:15" s="16" customFormat="1" ht="13" x14ac:dyDescent="0.2">
      <c r="A38" s="18"/>
      <c r="B38" s="16" t="s">
        <v>42</v>
      </c>
      <c r="D38" s="17"/>
      <c r="I38" s="19" t="s">
        <v>38</v>
      </c>
      <c r="J38" s="58">
        <v>0</v>
      </c>
      <c r="K38" s="58">
        <f>J38</f>
        <v>0</v>
      </c>
      <c r="L38" s="379"/>
    </row>
    <row r="39" spans="1:15" s="16" customFormat="1" ht="13" x14ac:dyDescent="0.2">
      <c r="A39" s="18" t="s">
        <v>32</v>
      </c>
      <c r="B39" s="16" t="s">
        <v>43</v>
      </c>
      <c r="D39" s="17"/>
      <c r="I39" s="19" t="s">
        <v>38</v>
      </c>
      <c r="J39" s="58">
        <v>0</v>
      </c>
      <c r="K39" s="58">
        <f>J39</f>
        <v>0</v>
      </c>
      <c r="L39" s="379"/>
    </row>
    <row r="40" spans="1:15" s="14" customFormat="1" ht="13.5" thickBot="1" x14ac:dyDescent="0.25">
      <c r="A40" s="40" t="s">
        <v>64</v>
      </c>
      <c r="B40" s="96">
        <v>0</v>
      </c>
      <c r="C40" s="41"/>
      <c r="D40" s="42"/>
      <c r="E40" s="41"/>
      <c r="F40" s="41"/>
      <c r="G40" s="41"/>
      <c r="H40" s="41"/>
      <c r="I40" s="70"/>
      <c r="J40" s="62">
        <f>ROUNDDOWN((J6+J19+J25)*B40%,-3)</f>
        <v>0</v>
      </c>
      <c r="K40" s="67">
        <f>ROUNDDOWN((K6+K19+K25)*B40%,-3)</f>
        <v>0</v>
      </c>
      <c r="L40" s="380"/>
    </row>
    <row r="41" spans="1:15" s="14" customFormat="1" ht="13.5" thickBot="1" x14ac:dyDescent="0.25">
      <c r="A41" s="71" t="s">
        <v>66</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 x14ac:dyDescent="0.2">
      <c r="A42" s="71" t="s">
        <v>65</v>
      </c>
      <c r="B42" s="97">
        <v>10</v>
      </c>
      <c r="C42" s="73"/>
      <c r="D42" s="74"/>
      <c r="E42" s="73"/>
      <c r="F42" s="73"/>
      <c r="G42" s="73"/>
      <c r="H42" s="73"/>
      <c r="I42" s="75"/>
      <c r="J42" s="76">
        <f>ROUNDDOWN(J41*B42%,0)</f>
        <v>0</v>
      </c>
      <c r="K42" s="391"/>
      <c r="L42" s="393"/>
    </row>
    <row r="43" spans="1:15" s="14" customFormat="1" ht="13.5" thickBot="1" x14ac:dyDescent="0.25">
      <c r="A43" s="37" t="s">
        <v>67</v>
      </c>
      <c r="B43" s="38"/>
      <c r="C43" s="38"/>
      <c r="D43" s="38"/>
      <c r="E43" s="38"/>
      <c r="F43" s="38"/>
      <c r="G43" s="38"/>
      <c r="H43" s="38"/>
      <c r="I43" s="38"/>
      <c r="J43" s="69">
        <f>SUM(J41:J42)</f>
        <v>0</v>
      </c>
      <c r="K43" s="392"/>
      <c r="L43" s="380"/>
    </row>
    <row r="44" spans="1:15" s="14" customFormat="1" ht="13" x14ac:dyDescent="0.2">
      <c r="A44" s="202" t="e">
        <f>"＜補助率　"&amp;VLOOKUP(O3,作成の注意点について!$A$38:$D$39,3,FALSE)&amp;"／"&amp;VLOOKUP(O3,作成の注意点について!$A$38:$D$39,4,FALSE)&amp;"＞"</f>
        <v>#N/A</v>
      </c>
      <c r="J44" s="44"/>
      <c r="K44" s="90"/>
      <c r="L44" s="91"/>
    </row>
    <row r="45" spans="1:15" ht="18" customHeight="1" x14ac:dyDescent="0.2">
      <c r="A45" s="50"/>
      <c r="N45" s="14"/>
      <c r="O45" s="14"/>
    </row>
    <row r="46" spans="1:15" ht="19.5" customHeight="1" x14ac:dyDescent="0.2">
      <c r="A46" s="221" t="s">
        <v>290</v>
      </c>
      <c r="N46" s="14"/>
      <c r="O46" s="14"/>
    </row>
    <row r="47" spans="1:15" ht="19.5" customHeight="1" x14ac:dyDescent="0.2">
      <c r="A47" s="394"/>
      <c r="B47" s="394"/>
      <c r="C47" s="394"/>
      <c r="D47" s="394"/>
      <c r="E47" s="394"/>
      <c r="F47" s="394"/>
      <c r="G47" s="394"/>
      <c r="H47" s="394"/>
      <c r="I47" s="394"/>
      <c r="J47" s="394"/>
      <c r="K47" s="394"/>
      <c r="L47" s="394"/>
      <c r="N47" s="14"/>
      <c r="O47" s="14"/>
    </row>
    <row r="48" spans="1:15" ht="19.5" customHeight="1" x14ac:dyDescent="0.2">
      <c r="A48" s="14"/>
      <c r="N48" s="14"/>
      <c r="O48" s="14"/>
    </row>
    <row r="49" spans="1:1" ht="19.5" customHeight="1" x14ac:dyDescent="0.2">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8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47D2-72F0-4E06-81E1-B3B9DFAF42BF}">
  <sheetPr>
    <tabColor rgb="FF0070C0"/>
    <pageSetUpPr fitToPage="1"/>
  </sheetPr>
  <dimension ref="A1:O49"/>
  <sheetViews>
    <sheetView showGridLines="0" zoomScale="85" zoomScaleNormal="85" workbookViewId="0">
      <selection activeCell="O4" sqref="O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40.6328125" bestFit="1" customWidth="1"/>
    <col min="15" max="15" width="22.453125" customWidth="1"/>
  </cols>
  <sheetData>
    <row r="1" spans="1:15" ht="19.5" customHeight="1" x14ac:dyDescent="0.2">
      <c r="L1" s="13"/>
    </row>
    <row r="2" spans="1:15" ht="19.5" customHeight="1" x14ac:dyDescent="0.2">
      <c r="A2" s="383" t="s">
        <v>75</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193</v>
      </c>
      <c r="O3" s="215">
        <f>'10.(4)共同研究先（その他）総括表'!$J$3</f>
        <v>0</v>
      </c>
    </row>
    <row r="4" spans="1:15" s="16" customFormat="1" ht="19.5" customHeight="1" thickBot="1" x14ac:dyDescent="0.25">
      <c r="A4" s="395" t="s">
        <v>263</v>
      </c>
      <c r="B4" s="395"/>
      <c r="C4" s="395"/>
      <c r="D4" s="395"/>
      <c r="J4" s="61"/>
      <c r="K4" s="61"/>
    </row>
    <row r="5" spans="1:15" s="16" customFormat="1" ht="13" x14ac:dyDescent="0.2">
      <c r="A5" s="386" t="s">
        <v>52</v>
      </c>
      <c r="B5" s="387"/>
      <c r="C5" s="387"/>
      <c r="D5" s="387"/>
      <c r="E5" s="387"/>
      <c r="F5" s="387"/>
      <c r="G5" s="387"/>
      <c r="H5" s="387"/>
      <c r="I5" s="388"/>
      <c r="J5" s="103" t="s">
        <v>291</v>
      </c>
      <c r="K5" s="65" t="s">
        <v>288</v>
      </c>
      <c r="L5" s="64" t="s">
        <v>289</v>
      </c>
    </row>
    <row r="6" spans="1:15" s="16" customFormat="1" ht="13" x14ac:dyDescent="0.2">
      <c r="A6" s="29" t="s">
        <v>3</v>
      </c>
      <c r="B6" s="30"/>
      <c r="C6" s="30"/>
      <c r="D6" s="31"/>
      <c r="E6" s="30"/>
      <c r="F6" s="30"/>
      <c r="G6" s="30"/>
      <c r="H6" s="30"/>
      <c r="I6" s="30"/>
      <c r="J6" s="98">
        <f>SUM(J7,J10,J16)</f>
        <v>0</v>
      </c>
      <c r="K6" s="98">
        <f>SUM(K7,K10,K16)</f>
        <v>0</v>
      </c>
      <c r="L6" s="378"/>
    </row>
    <row r="7" spans="1:15" s="16" customFormat="1" ht="13" x14ac:dyDescent="0.2">
      <c r="A7" s="18" t="s">
        <v>4</v>
      </c>
      <c r="D7" s="17"/>
      <c r="I7" s="19"/>
      <c r="J7" s="99">
        <f>SUM(J8)</f>
        <v>0</v>
      </c>
      <c r="K7" s="99">
        <f>SUM(K8)</f>
        <v>0</v>
      </c>
      <c r="L7" s="379"/>
    </row>
    <row r="8" spans="1:15" s="16" customFormat="1" ht="13" x14ac:dyDescent="0.2">
      <c r="A8" s="18"/>
      <c r="B8" s="16" t="s">
        <v>16</v>
      </c>
      <c r="C8" s="16" t="s">
        <v>51</v>
      </c>
      <c r="D8" s="17"/>
      <c r="E8" s="16" t="s">
        <v>34</v>
      </c>
      <c r="F8" s="16" t="s">
        <v>35</v>
      </c>
      <c r="H8" s="16" t="s">
        <v>36</v>
      </c>
      <c r="I8" s="19" t="s">
        <v>38</v>
      </c>
      <c r="J8" s="63">
        <f>D8*G8</f>
        <v>0</v>
      </c>
      <c r="K8" s="58">
        <f>J8</f>
        <v>0</v>
      </c>
      <c r="L8" s="379"/>
    </row>
    <row r="9" spans="1:15" s="16" customFormat="1" ht="13" x14ac:dyDescent="0.2">
      <c r="A9" s="18"/>
      <c r="D9" s="17"/>
      <c r="I9" s="19"/>
      <c r="J9" s="63"/>
      <c r="K9" s="58"/>
      <c r="L9" s="379"/>
    </row>
    <row r="10" spans="1:15" s="16" customFormat="1" ht="13" x14ac:dyDescent="0.2">
      <c r="A10" s="381" t="s">
        <v>5</v>
      </c>
      <c r="B10" s="382"/>
      <c r="D10" s="7"/>
      <c r="J10" s="99">
        <f>SUM(J11:J15)</f>
        <v>0</v>
      </c>
      <c r="K10" s="99">
        <f>SUM(K11:K15)</f>
        <v>0</v>
      </c>
      <c r="L10" s="379"/>
    </row>
    <row r="11" spans="1:15"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19" t="s">
        <v>38</v>
      </c>
      <c r="J12" s="63">
        <f>D12*G12</f>
        <v>0</v>
      </c>
      <c r="K12" s="58">
        <f t="shared" si="0"/>
        <v>0</v>
      </c>
      <c r="L12" s="379"/>
    </row>
    <row r="13" spans="1:15" s="16" customFormat="1" ht="13" x14ac:dyDescent="0.2">
      <c r="A13" s="18"/>
      <c r="B13" s="16" t="s">
        <v>18</v>
      </c>
      <c r="D13" s="17"/>
      <c r="I13" s="19" t="s">
        <v>38</v>
      </c>
      <c r="J13" s="63">
        <v>0</v>
      </c>
      <c r="K13" s="58">
        <f t="shared" si="0"/>
        <v>0</v>
      </c>
      <c r="L13" s="379"/>
    </row>
    <row r="14" spans="1:15" s="16" customFormat="1" ht="13" x14ac:dyDescent="0.2">
      <c r="A14" s="18"/>
      <c r="B14" s="16" t="s">
        <v>19</v>
      </c>
      <c r="D14" s="17"/>
      <c r="I14" s="19" t="s">
        <v>38</v>
      </c>
      <c r="J14" s="63">
        <v>0</v>
      </c>
      <c r="K14" s="58">
        <f t="shared" si="0"/>
        <v>0</v>
      </c>
      <c r="L14" s="379"/>
    </row>
    <row r="15" spans="1:15" s="16" customFormat="1" ht="13" x14ac:dyDescent="0.2">
      <c r="A15" s="18"/>
      <c r="B15" s="16" t="s">
        <v>20</v>
      </c>
      <c r="D15" s="17"/>
      <c r="I15" s="19" t="s">
        <v>38</v>
      </c>
      <c r="J15" s="63">
        <v>0</v>
      </c>
      <c r="K15" s="58">
        <f t="shared" si="0"/>
        <v>0</v>
      </c>
      <c r="L15" s="379"/>
    </row>
    <row r="16" spans="1:15"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5" s="16" customFormat="1" ht="13" x14ac:dyDescent="0.2">
      <c r="A33" s="18" t="s">
        <v>13</v>
      </c>
      <c r="D33" s="7"/>
      <c r="J33" s="99">
        <f>SUM(J34)</f>
        <v>0</v>
      </c>
      <c r="K33" s="99">
        <f>SUM(K34)</f>
        <v>0</v>
      </c>
      <c r="L33" s="379"/>
    </row>
    <row r="34" spans="1:15" s="16" customFormat="1" ht="13" x14ac:dyDescent="0.2">
      <c r="A34" s="18"/>
      <c r="B34" s="16" t="s">
        <v>29</v>
      </c>
      <c r="D34" s="17"/>
      <c r="I34" s="19" t="s">
        <v>38</v>
      </c>
      <c r="J34" s="58">
        <v>0</v>
      </c>
      <c r="K34" s="58">
        <f>J34</f>
        <v>0</v>
      </c>
      <c r="L34" s="379"/>
    </row>
    <row r="35" spans="1:15" s="16" customFormat="1" ht="13" x14ac:dyDescent="0.2">
      <c r="A35" s="18" t="s">
        <v>14</v>
      </c>
      <c r="D35" s="17"/>
      <c r="J35" s="99">
        <f>SUM(J36:J39)</f>
        <v>0</v>
      </c>
      <c r="K35" s="99">
        <f>SUM(K36:K39)</f>
        <v>0</v>
      </c>
      <c r="L35" s="379"/>
    </row>
    <row r="36" spans="1:15" s="16" customFormat="1" ht="13" x14ac:dyDescent="0.2">
      <c r="A36" s="18" t="s">
        <v>30</v>
      </c>
      <c r="C36" s="16" t="s">
        <v>51</v>
      </c>
      <c r="D36" s="17"/>
      <c r="E36" s="16" t="s">
        <v>34</v>
      </c>
      <c r="F36" s="16" t="s">
        <v>35</v>
      </c>
      <c r="H36" s="16" t="s">
        <v>40</v>
      </c>
      <c r="I36" s="19" t="s">
        <v>38</v>
      </c>
      <c r="J36" s="63">
        <f>D36*G36</f>
        <v>0</v>
      </c>
      <c r="K36" s="58">
        <f>J36</f>
        <v>0</v>
      </c>
      <c r="L36" s="379"/>
    </row>
    <row r="37" spans="1:15" s="16" customFormat="1" ht="13" x14ac:dyDescent="0.2">
      <c r="A37" s="18" t="s">
        <v>31</v>
      </c>
      <c r="B37" s="16" t="s">
        <v>41</v>
      </c>
      <c r="D37" s="17"/>
      <c r="I37" s="19" t="s">
        <v>38</v>
      </c>
      <c r="J37" s="58">
        <v>0</v>
      </c>
      <c r="K37" s="58">
        <f>J37</f>
        <v>0</v>
      </c>
      <c r="L37" s="379"/>
    </row>
    <row r="38" spans="1:15" s="16" customFormat="1" ht="13" x14ac:dyDescent="0.2">
      <c r="A38" s="18"/>
      <c r="B38" s="16" t="s">
        <v>42</v>
      </c>
      <c r="D38" s="17"/>
      <c r="I38" s="19" t="s">
        <v>38</v>
      </c>
      <c r="J38" s="58">
        <v>0</v>
      </c>
      <c r="K38" s="58">
        <f>J38</f>
        <v>0</v>
      </c>
      <c r="L38" s="379"/>
    </row>
    <row r="39" spans="1:15" s="16" customFormat="1" ht="13" x14ac:dyDescent="0.2">
      <c r="A39" s="18" t="s">
        <v>32</v>
      </c>
      <c r="B39" s="16" t="s">
        <v>43</v>
      </c>
      <c r="D39" s="17"/>
      <c r="I39" s="19" t="s">
        <v>38</v>
      </c>
      <c r="J39" s="58">
        <v>0</v>
      </c>
      <c r="K39" s="58">
        <f>J39</f>
        <v>0</v>
      </c>
      <c r="L39" s="379"/>
    </row>
    <row r="40" spans="1:15" s="14" customFormat="1" ht="13.5" thickBot="1" x14ac:dyDescent="0.25">
      <c r="A40" s="40" t="s">
        <v>64</v>
      </c>
      <c r="B40" s="96">
        <v>0</v>
      </c>
      <c r="C40" s="41"/>
      <c r="D40" s="42"/>
      <c r="E40" s="41"/>
      <c r="F40" s="41"/>
      <c r="G40" s="41"/>
      <c r="H40" s="41"/>
      <c r="I40" s="70"/>
      <c r="J40" s="62">
        <f>ROUNDDOWN((J6+J19+J25)*B40%,-3)</f>
        <v>0</v>
      </c>
      <c r="K40" s="67">
        <f>ROUNDDOWN((K6+K19+K25)*B40%,-3)</f>
        <v>0</v>
      </c>
      <c r="L40" s="380"/>
    </row>
    <row r="41" spans="1:15" s="14" customFormat="1" ht="13.5" thickBot="1" x14ac:dyDescent="0.25">
      <c r="A41" s="71" t="s">
        <v>66</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 x14ac:dyDescent="0.2">
      <c r="A42" s="71" t="s">
        <v>65</v>
      </c>
      <c r="B42" s="97">
        <v>10</v>
      </c>
      <c r="C42" s="73"/>
      <c r="D42" s="74"/>
      <c r="E42" s="73"/>
      <c r="F42" s="73"/>
      <c r="G42" s="73"/>
      <c r="H42" s="73"/>
      <c r="I42" s="75"/>
      <c r="J42" s="76">
        <f>ROUNDDOWN(J41*B42%,0)</f>
        <v>0</v>
      </c>
      <c r="K42" s="391"/>
      <c r="L42" s="393"/>
    </row>
    <row r="43" spans="1:15" s="14" customFormat="1" ht="13.5" thickBot="1" x14ac:dyDescent="0.25">
      <c r="A43" s="37" t="s">
        <v>67</v>
      </c>
      <c r="B43" s="38"/>
      <c r="C43" s="38"/>
      <c r="D43" s="38"/>
      <c r="E43" s="38"/>
      <c r="F43" s="38"/>
      <c r="G43" s="38"/>
      <c r="H43" s="38"/>
      <c r="I43" s="38"/>
      <c r="J43" s="69">
        <f>SUM(J41:J42)</f>
        <v>0</v>
      </c>
      <c r="K43" s="392"/>
      <c r="L43" s="380"/>
    </row>
    <row r="44" spans="1:15" s="14" customFormat="1" ht="13" x14ac:dyDescent="0.2">
      <c r="A44" s="202" t="e">
        <f>"＜補助率　"&amp;VLOOKUP(O3,作成の注意点について!$A$38:$D$39,3,FALSE)&amp;"／"&amp;VLOOKUP(O3,作成の注意点について!$A$38:$D$39,4,FALSE)&amp;"＞"</f>
        <v>#N/A</v>
      </c>
      <c r="J44" s="44"/>
      <c r="K44" s="90"/>
      <c r="L44" s="91"/>
    </row>
    <row r="45" spans="1:15" ht="18" customHeight="1" x14ac:dyDescent="0.2">
      <c r="A45" s="50"/>
      <c r="N45" s="14"/>
      <c r="O45" s="14"/>
    </row>
    <row r="46" spans="1:15" ht="19.5" customHeight="1" x14ac:dyDescent="0.2">
      <c r="A46" s="221" t="s">
        <v>290</v>
      </c>
      <c r="N46" s="14"/>
      <c r="O46" s="14"/>
    </row>
    <row r="47" spans="1:15" ht="19.5" customHeight="1" x14ac:dyDescent="0.2">
      <c r="A47" s="394"/>
      <c r="B47" s="394"/>
      <c r="C47" s="394"/>
      <c r="D47" s="394"/>
      <c r="E47" s="394"/>
      <c r="F47" s="394"/>
      <c r="G47" s="394"/>
      <c r="H47" s="394"/>
      <c r="I47" s="394"/>
      <c r="J47" s="394"/>
      <c r="K47" s="394"/>
      <c r="L47" s="394"/>
      <c r="N47" s="14"/>
      <c r="O47" s="14"/>
    </row>
    <row r="48" spans="1:15" ht="19.5" customHeight="1" x14ac:dyDescent="0.2">
      <c r="A48" s="14"/>
      <c r="N48" s="14"/>
      <c r="O48" s="14"/>
    </row>
    <row r="49" spans="1:1" ht="19.5" customHeight="1" x14ac:dyDescent="0.2">
      <c r="A49" s="95"/>
    </row>
  </sheetData>
  <mergeCells count="10">
    <mergeCell ref="K42:K43"/>
    <mergeCell ref="L42:L43"/>
    <mergeCell ref="A47:L47"/>
    <mergeCell ref="A2:L2"/>
    <mergeCell ref="B3:H3"/>
    <mergeCell ref="I3:L3"/>
    <mergeCell ref="A5:I5"/>
    <mergeCell ref="L6:L40"/>
    <mergeCell ref="A10:B10"/>
    <mergeCell ref="A4:D4"/>
  </mergeCells>
  <phoneticPr fontId="4"/>
  <pageMargins left="0.63" right="0.4" top="0.32" bottom="0.23" header="0.24" footer="0.2"/>
  <pageSetup paperSize="9" scale="8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E2C6-11C5-45C2-9850-140087BC485F}">
  <sheetPr>
    <tabColor rgb="FF0070C0"/>
    <pageSetUpPr fitToPage="1"/>
  </sheetPr>
  <dimension ref="A1:O49"/>
  <sheetViews>
    <sheetView showGridLines="0" zoomScale="85" zoomScaleNormal="85" workbookViewId="0">
      <selection activeCell="O4" sqref="O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40.6328125" bestFit="1" customWidth="1"/>
    <col min="15" max="15" width="22.453125" customWidth="1"/>
  </cols>
  <sheetData>
    <row r="1" spans="1:15" ht="19.5" customHeight="1" x14ac:dyDescent="0.2">
      <c r="L1" s="13"/>
    </row>
    <row r="2" spans="1:15" ht="19.5" customHeight="1" x14ac:dyDescent="0.2">
      <c r="A2" s="383" t="s">
        <v>75</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193</v>
      </c>
      <c r="O3" s="215">
        <f>'10.(4)共同研究先（その他）総括表'!$J$3</f>
        <v>0</v>
      </c>
    </row>
    <row r="4" spans="1:15" s="16" customFormat="1" ht="19.5" customHeight="1" thickBot="1" x14ac:dyDescent="0.25">
      <c r="A4" s="395" t="s">
        <v>262</v>
      </c>
      <c r="B4" s="395"/>
      <c r="C4" s="395"/>
      <c r="D4" s="395"/>
      <c r="J4" s="61"/>
      <c r="K4" s="61"/>
    </row>
    <row r="5" spans="1:15" s="16" customFormat="1" ht="13" x14ac:dyDescent="0.2">
      <c r="A5" s="386" t="s">
        <v>52</v>
      </c>
      <c r="B5" s="387"/>
      <c r="C5" s="387"/>
      <c r="D5" s="387"/>
      <c r="E5" s="387"/>
      <c r="F5" s="387"/>
      <c r="G5" s="387"/>
      <c r="H5" s="387"/>
      <c r="I5" s="388"/>
      <c r="J5" s="103" t="s">
        <v>291</v>
      </c>
      <c r="K5" s="65" t="s">
        <v>288</v>
      </c>
      <c r="L5" s="64" t="s">
        <v>289</v>
      </c>
    </row>
    <row r="6" spans="1:15" s="16" customFormat="1" ht="13" x14ac:dyDescent="0.2">
      <c r="A6" s="29" t="s">
        <v>3</v>
      </c>
      <c r="B6" s="30"/>
      <c r="C6" s="30"/>
      <c r="D6" s="31"/>
      <c r="E6" s="30"/>
      <c r="F6" s="30"/>
      <c r="G6" s="30"/>
      <c r="H6" s="30"/>
      <c r="I6" s="30"/>
      <c r="J6" s="98">
        <f>SUM(J7,J10,J16)</f>
        <v>0</v>
      </c>
      <c r="K6" s="98">
        <f>SUM(K7,K10,K16)</f>
        <v>0</v>
      </c>
      <c r="L6" s="378"/>
    </row>
    <row r="7" spans="1:15" s="16" customFormat="1" ht="13" x14ac:dyDescent="0.2">
      <c r="A7" s="18" t="s">
        <v>4</v>
      </c>
      <c r="D7" s="17"/>
      <c r="I7" s="19"/>
      <c r="J7" s="99">
        <f>SUM(J8)</f>
        <v>0</v>
      </c>
      <c r="K7" s="99">
        <f>SUM(K8)</f>
        <v>0</v>
      </c>
      <c r="L7" s="379"/>
    </row>
    <row r="8" spans="1:15" s="16" customFormat="1" ht="13" x14ac:dyDescent="0.2">
      <c r="A8" s="18"/>
      <c r="B8" s="16" t="s">
        <v>16</v>
      </c>
      <c r="C8" s="16" t="s">
        <v>51</v>
      </c>
      <c r="D8" s="17"/>
      <c r="E8" s="16" t="s">
        <v>34</v>
      </c>
      <c r="F8" s="16" t="s">
        <v>35</v>
      </c>
      <c r="H8" s="16" t="s">
        <v>36</v>
      </c>
      <c r="I8" s="19" t="s">
        <v>38</v>
      </c>
      <c r="J8" s="63">
        <f>D8*G8</f>
        <v>0</v>
      </c>
      <c r="K8" s="58">
        <f>J8</f>
        <v>0</v>
      </c>
      <c r="L8" s="379"/>
    </row>
    <row r="9" spans="1:15" s="16" customFormat="1" ht="13" x14ac:dyDescent="0.2">
      <c r="A9" s="18"/>
      <c r="D9" s="17"/>
      <c r="I9" s="19"/>
      <c r="J9" s="63"/>
      <c r="K9" s="58"/>
      <c r="L9" s="379"/>
    </row>
    <row r="10" spans="1:15" s="16" customFormat="1" ht="13" x14ac:dyDescent="0.2">
      <c r="A10" s="381" t="s">
        <v>5</v>
      </c>
      <c r="B10" s="382"/>
      <c r="D10" s="7"/>
      <c r="J10" s="99">
        <f>SUM(J11:J15)</f>
        <v>0</v>
      </c>
      <c r="K10" s="99">
        <f>SUM(K11:K15)</f>
        <v>0</v>
      </c>
      <c r="L10" s="379"/>
    </row>
    <row r="11" spans="1:15"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19" t="s">
        <v>38</v>
      </c>
      <c r="J12" s="63">
        <f>D12*G12</f>
        <v>0</v>
      </c>
      <c r="K12" s="58">
        <f t="shared" si="0"/>
        <v>0</v>
      </c>
      <c r="L12" s="379"/>
    </row>
    <row r="13" spans="1:15" s="16" customFormat="1" ht="13" x14ac:dyDescent="0.2">
      <c r="A13" s="18"/>
      <c r="B13" s="16" t="s">
        <v>18</v>
      </c>
      <c r="D13" s="17"/>
      <c r="I13" s="19" t="s">
        <v>38</v>
      </c>
      <c r="J13" s="63">
        <v>0</v>
      </c>
      <c r="K13" s="58">
        <f t="shared" si="0"/>
        <v>0</v>
      </c>
      <c r="L13" s="379"/>
    </row>
    <row r="14" spans="1:15" s="16" customFormat="1" ht="13" x14ac:dyDescent="0.2">
      <c r="A14" s="18"/>
      <c r="B14" s="16" t="s">
        <v>19</v>
      </c>
      <c r="D14" s="17"/>
      <c r="I14" s="19" t="s">
        <v>38</v>
      </c>
      <c r="J14" s="63">
        <v>0</v>
      </c>
      <c r="K14" s="58">
        <f t="shared" si="0"/>
        <v>0</v>
      </c>
      <c r="L14" s="379"/>
    </row>
    <row r="15" spans="1:15" s="16" customFormat="1" ht="13" x14ac:dyDescent="0.2">
      <c r="A15" s="18"/>
      <c r="B15" s="16" t="s">
        <v>20</v>
      </c>
      <c r="D15" s="17"/>
      <c r="I15" s="19" t="s">
        <v>38</v>
      </c>
      <c r="J15" s="63">
        <v>0</v>
      </c>
      <c r="K15" s="58">
        <f t="shared" si="0"/>
        <v>0</v>
      </c>
      <c r="L15" s="379"/>
    </row>
    <row r="16" spans="1:15"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5" s="16" customFormat="1" ht="13" x14ac:dyDescent="0.2">
      <c r="A33" s="18" t="s">
        <v>13</v>
      </c>
      <c r="D33" s="7"/>
      <c r="J33" s="99">
        <f>SUM(J34)</f>
        <v>0</v>
      </c>
      <c r="K33" s="99">
        <f>SUM(K34)</f>
        <v>0</v>
      </c>
      <c r="L33" s="379"/>
    </row>
    <row r="34" spans="1:15" s="16" customFormat="1" ht="13" x14ac:dyDescent="0.2">
      <c r="A34" s="18"/>
      <c r="B34" s="16" t="s">
        <v>29</v>
      </c>
      <c r="D34" s="17"/>
      <c r="I34" s="19" t="s">
        <v>38</v>
      </c>
      <c r="J34" s="58">
        <v>0</v>
      </c>
      <c r="K34" s="58">
        <f>J34</f>
        <v>0</v>
      </c>
      <c r="L34" s="379"/>
    </row>
    <row r="35" spans="1:15" s="16" customFormat="1" ht="13" x14ac:dyDescent="0.2">
      <c r="A35" s="18" t="s">
        <v>14</v>
      </c>
      <c r="D35" s="17"/>
      <c r="J35" s="99">
        <f>SUM(J36:J39)</f>
        <v>0</v>
      </c>
      <c r="K35" s="99">
        <f>SUM(K36:K39)</f>
        <v>0</v>
      </c>
      <c r="L35" s="379"/>
    </row>
    <row r="36" spans="1:15" s="16" customFormat="1" ht="13" x14ac:dyDescent="0.2">
      <c r="A36" s="18" t="s">
        <v>30</v>
      </c>
      <c r="C36" s="16" t="s">
        <v>51</v>
      </c>
      <c r="D36" s="17"/>
      <c r="E36" s="16" t="s">
        <v>34</v>
      </c>
      <c r="F36" s="16" t="s">
        <v>35</v>
      </c>
      <c r="H36" s="16" t="s">
        <v>40</v>
      </c>
      <c r="I36" s="19" t="s">
        <v>38</v>
      </c>
      <c r="J36" s="63">
        <f>D36*G36</f>
        <v>0</v>
      </c>
      <c r="K36" s="58">
        <f>J36</f>
        <v>0</v>
      </c>
      <c r="L36" s="379"/>
    </row>
    <row r="37" spans="1:15" s="16" customFormat="1" ht="13" x14ac:dyDescent="0.2">
      <c r="A37" s="18" t="s">
        <v>31</v>
      </c>
      <c r="B37" s="16" t="s">
        <v>41</v>
      </c>
      <c r="D37" s="17"/>
      <c r="I37" s="19" t="s">
        <v>38</v>
      </c>
      <c r="J37" s="58">
        <v>0</v>
      </c>
      <c r="K37" s="58">
        <f>J37</f>
        <v>0</v>
      </c>
      <c r="L37" s="379"/>
    </row>
    <row r="38" spans="1:15" s="16" customFormat="1" ht="13" x14ac:dyDescent="0.2">
      <c r="A38" s="18"/>
      <c r="B38" s="16" t="s">
        <v>42</v>
      </c>
      <c r="D38" s="17"/>
      <c r="I38" s="19" t="s">
        <v>38</v>
      </c>
      <c r="J38" s="58">
        <v>0</v>
      </c>
      <c r="K38" s="58">
        <f>J38</f>
        <v>0</v>
      </c>
      <c r="L38" s="379"/>
    </row>
    <row r="39" spans="1:15" s="16" customFormat="1" ht="13" x14ac:dyDescent="0.2">
      <c r="A39" s="18" t="s">
        <v>32</v>
      </c>
      <c r="B39" s="16" t="s">
        <v>43</v>
      </c>
      <c r="D39" s="17"/>
      <c r="I39" s="19" t="s">
        <v>38</v>
      </c>
      <c r="J39" s="58">
        <v>0</v>
      </c>
      <c r="K39" s="58">
        <f>J39</f>
        <v>0</v>
      </c>
      <c r="L39" s="379"/>
    </row>
    <row r="40" spans="1:15" s="14" customFormat="1" ht="13.5" thickBot="1" x14ac:dyDescent="0.25">
      <c r="A40" s="40" t="s">
        <v>64</v>
      </c>
      <c r="B40" s="96">
        <v>0</v>
      </c>
      <c r="C40" s="41"/>
      <c r="D40" s="42"/>
      <c r="E40" s="41"/>
      <c r="F40" s="41"/>
      <c r="G40" s="41"/>
      <c r="H40" s="41"/>
      <c r="I40" s="70"/>
      <c r="J40" s="62">
        <f>ROUNDDOWN((J6+J19+J25)*B40%,-3)</f>
        <v>0</v>
      </c>
      <c r="K40" s="67">
        <f>ROUNDDOWN((K6+K19+K25)*B40%,-3)</f>
        <v>0</v>
      </c>
      <c r="L40" s="380"/>
    </row>
    <row r="41" spans="1:15" s="14" customFormat="1" ht="13.5" thickBot="1" x14ac:dyDescent="0.25">
      <c r="A41" s="71" t="s">
        <v>66</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 x14ac:dyDescent="0.2">
      <c r="A42" s="71" t="s">
        <v>65</v>
      </c>
      <c r="B42" s="97">
        <v>10</v>
      </c>
      <c r="C42" s="73"/>
      <c r="D42" s="74"/>
      <c r="E42" s="73"/>
      <c r="F42" s="73"/>
      <c r="G42" s="73"/>
      <c r="H42" s="73"/>
      <c r="I42" s="75"/>
      <c r="J42" s="76">
        <f>ROUNDDOWN(J41*B42%,0)</f>
        <v>0</v>
      </c>
      <c r="K42" s="391"/>
      <c r="L42" s="393"/>
    </row>
    <row r="43" spans="1:15" s="14" customFormat="1" ht="13.5" thickBot="1" x14ac:dyDescent="0.25">
      <c r="A43" s="37" t="s">
        <v>67</v>
      </c>
      <c r="B43" s="38"/>
      <c r="C43" s="38"/>
      <c r="D43" s="38"/>
      <c r="E43" s="38"/>
      <c r="F43" s="38"/>
      <c r="G43" s="38"/>
      <c r="H43" s="38"/>
      <c r="I43" s="38"/>
      <c r="J43" s="69">
        <f>SUM(J41:J42)</f>
        <v>0</v>
      </c>
      <c r="K43" s="392"/>
      <c r="L43" s="380"/>
    </row>
    <row r="44" spans="1:15" s="14" customFormat="1" ht="13" x14ac:dyDescent="0.2">
      <c r="A44" s="202" t="e">
        <f>"＜補助率　"&amp;VLOOKUP(O3,作成の注意点について!$A$38:$D$39,3,FALSE)&amp;"／"&amp;VLOOKUP(O3,作成の注意点について!$A$38:$D$39,4,FALSE)&amp;"＞"</f>
        <v>#N/A</v>
      </c>
      <c r="J44" s="44"/>
      <c r="K44" s="90"/>
      <c r="L44" s="91"/>
    </row>
    <row r="45" spans="1:15" ht="18" customHeight="1" x14ac:dyDescent="0.2">
      <c r="A45" s="50"/>
      <c r="N45" s="14"/>
      <c r="O45" s="14"/>
    </row>
    <row r="46" spans="1:15" ht="19.5" customHeight="1" x14ac:dyDescent="0.2">
      <c r="A46" s="221" t="s">
        <v>290</v>
      </c>
      <c r="N46" s="14"/>
      <c r="O46" s="14"/>
    </row>
    <row r="47" spans="1:15" ht="19.5" customHeight="1" x14ac:dyDescent="0.2">
      <c r="A47" s="394"/>
      <c r="B47" s="394"/>
      <c r="C47" s="394"/>
      <c r="D47" s="394"/>
      <c r="E47" s="394"/>
      <c r="F47" s="394"/>
      <c r="G47" s="394"/>
      <c r="H47" s="394"/>
      <c r="I47" s="394"/>
      <c r="J47" s="394"/>
      <c r="K47" s="394"/>
      <c r="L47" s="394"/>
      <c r="N47" s="14"/>
      <c r="O47" s="14"/>
    </row>
    <row r="48" spans="1:15" ht="19.5" customHeight="1" x14ac:dyDescent="0.2">
      <c r="A48" s="14"/>
      <c r="N48" s="14"/>
      <c r="O48" s="14"/>
    </row>
    <row r="49" spans="1:1" ht="19.5" customHeight="1" x14ac:dyDescent="0.2">
      <c r="A49" s="95"/>
    </row>
  </sheetData>
  <mergeCells count="10">
    <mergeCell ref="K42:K43"/>
    <mergeCell ref="L42:L43"/>
    <mergeCell ref="A47:L47"/>
    <mergeCell ref="A2:L2"/>
    <mergeCell ref="B3:H3"/>
    <mergeCell ref="I3:L3"/>
    <mergeCell ref="A4:D4"/>
    <mergeCell ref="A5:I5"/>
    <mergeCell ref="L6:L40"/>
    <mergeCell ref="A10:B10"/>
  </mergeCells>
  <phoneticPr fontId="4"/>
  <pageMargins left="0.63" right="0.4" top="0.32" bottom="0.23" header="0.24" footer="0.2"/>
  <pageSetup paperSize="9" scale="8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484A-10CB-497E-8E13-798C521D3B5D}">
  <sheetPr>
    <tabColor rgb="FF0070C0"/>
    <pageSetUpPr fitToPage="1"/>
  </sheetPr>
  <dimension ref="A1:O49"/>
  <sheetViews>
    <sheetView showGridLines="0" topLeftCell="C1" zoomScale="85" zoomScaleNormal="85" workbookViewId="0">
      <selection activeCell="O4" sqref="O4"/>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 min="14" max="14" width="40.6328125" bestFit="1" customWidth="1"/>
    <col min="15" max="15" width="22.453125" customWidth="1"/>
  </cols>
  <sheetData>
    <row r="1" spans="1:15" ht="19.5" customHeight="1" x14ac:dyDescent="0.2">
      <c r="L1" s="13"/>
    </row>
    <row r="2" spans="1:15" ht="19.5" customHeight="1" x14ac:dyDescent="0.2">
      <c r="A2" s="383" t="s">
        <v>75</v>
      </c>
      <c r="B2" s="383"/>
      <c r="C2" s="383"/>
      <c r="D2" s="383"/>
      <c r="E2" s="383"/>
      <c r="F2" s="383"/>
      <c r="G2" s="383"/>
      <c r="H2" s="383"/>
      <c r="I2" s="383"/>
      <c r="J2" s="383"/>
      <c r="K2" s="383"/>
      <c r="L2" s="383"/>
    </row>
    <row r="3" spans="1:15" ht="19.5" customHeight="1" x14ac:dyDescent="0.2">
      <c r="B3" s="384"/>
      <c r="C3" s="384"/>
      <c r="D3" s="384"/>
      <c r="E3" s="384"/>
      <c r="F3" s="384"/>
      <c r="G3" s="384"/>
      <c r="H3" s="384"/>
      <c r="I3" s="385"/>
      <c r="J3" s="385"/>
      <c r="K3" s="385"/>
      <c r="L3" s="385"/>
      <c r="N3" s="214" t="s">
        <v>193</v>
      </c>
      <c r="O3" s="215">
        <f>'10.(4)共同研究先（その他）総括表'!$J$3</f>
        <v>0</v>
      </c>
    </row>
    <row r="4" spans="1:15" s="16" customFormat="1" ht="19.5" customHeight="1" thickBot="1" x14ac:dyDescent="0.25">
      <c r="A4" s="395" t="s">
        <v>299</v>
      </c>
      <c r="B4" s="395"/>
      <c r="C4" s="395"/>
      <c r="D4" s="395"/>
      <c r="J4" s="61"/>
      <c r="K4" s="61"/>
    </row>
    <row r="5" spans="1:15" s="16" customFormat="1" ht="13" x14ac:dyDescent="0.2">
      <c r="A5" s="386" t="s">
        <v>52</v>
      </c>
      <c r="B5" s="387"/>
      <c r="C5" s="387"/>
      <c r="D5" s="387"/>
      <c r="E5" s="387"/>
      <c r="F5" s="387"/>
      <c r="G5" s="387"/>
      <c r="H5" s="387"/>
      <c r="I5" s="388"/>
      <c r="J5" s="103" t="s">
        <v>291</v>
      </c>
      <c r="K5" s="65" t="s">
        <v>288</v>
      </c>
      <c r="L5" s="64" t="s">
        <v>289</v>
      </c>
    </row>
    <row r="6" spans="1:15" s="16" customFormat="1" ht="13" x14ac:dyDescent="0.2">
      <c r="A6" s="29" t="s">
        <v>3</v>
      </c>
      <c r="B6" s="30"/>
      <c r="C6" s="30"/>
      <c r="D6" s="31"/>
      <c r="E6" s="30"/>
      <c r="F6" s="30"/>
      <c r="G6" s="30"/>
      <c r="H6" s="30"/>
      <c r="I6" s="30"/>
      <c r="J6" s="98">
        <f>SUM(J7,J10,J16)</f>
        <v>0</v>
      </c>
      <c r="K6" s="98">
        <f>SUM(K7,K10,K16)</f>
        <v>0</v>
      </c>
      <c r="L6" s="378"/>
    </row>
    <row r="7" spans="1:15" s="16" customFormat="1" ht="13" x14ac:dyDescent="0.2">
      <c r="A7" s="18" t="s">
        <v>4</v>
      </c>
      <c r="D7" s="17"/>
      <c r="I7" s="19"/>
      <c r="J7" s="99">
        <f>SUM(J8)</f>
        <v>0</v>
      </c>
      <c r="K7" s="99">
        <f>SUM(K8)</f>
        <v>0</v>
      </c>
      <c r="L7" s="379"/>
    </row>
    <row r="8" spans="1:15" s="16" customFormat="1" ht="13" x14ac:dyDescent="0.2">
      <c r="A8" s="18"/>
      <c r="B8" s="16" t="s">
        <v>16</v>
      </c>
      <c r="C8" s="16" t="s">
        <v>51</v>
      </c>
      <c r="D8" s="17"/>
      <c r="E8" s="16" t="s">
        <v>34</v>
      </c>
      <c r="F8" s="16" t="s">
        <v>35</v>
      </c>
      <c r="H8" s="16" t="s">
        <v>36</v>
      </c>
      <c r="I8" s="19" t="s">
        <v>38</v>
      </c>
      <c r="J8" s="63">
        <f>D8*G8</f>
        <v>0</v>
      </c>
      <c r="K8" s="58">
        <f>J8</f>
        <v>0</v>
      </c>
      <c r="L8" s="379"/>
    </row>
    <row r="9" spans="1:15" s="16" customFormat="1" ht="13" x14ac:dyDescent="0.2">
      <c r="A9" s="18"/>
      <c r="D9" s="17"/>
      <c r="I9" s="19"/>
      <c r="J9" s="63"/>
      <c r="K9" s="58"/>
      <c r="L9" s="379"/>
    </row>
    <row r="10" spans="1:15" s="16" customFormat="1" ht="13" x14ac:dyDescent="0.2">
      <c r="A10" s="381" t="s">
        <v>5</v>
      </c>
      <c r="B10" s="382"/>
      <c r="D10" s="7"/>
      <c r="J10" s="99">
        <f>SUM(J11:J15)</f>
        <v>0</v>
      </c>
      <c r="K10" s="99">
        <f>SUM(K11:K15)</f>
        <v>0</v>
      </c>
      <c r="L10" s="379"/>
    </row>
    <row r="11" spans="1:15" s="16" customFormat="1" ht="13" x14ac:dyDescent="0.2">
      <c r="A11" s="18"/>
      <c r="B11" s="16" t="s">
        <v>17</v>
      </c>
      <c r="C11" s="16" t="s">
        <v>51</v>
      </c>
      <c r="D11" s="17"/>
      <c r="E11" s="16" t="s">
        <v>34</v>
      </c>
      <c r="F11" s="16" t="s">
        <v>35</v>
      </c>
      <c r="H11" s="16" t="s">
        <v>36</v>
      </c>
      <c r="I11" s="19" t="s">
        <v>38</v>
      </c>
      <c r="J11" s="63">
        <f>D11*G11</f>
        <v>0</v>
      </c>
      <c r="K11" s="58">
        <f t="shared" ref="K11:K18" si="0">J11</f>
        <v>0</v>
      </c>
      <c r="L11" s="379"/>
    </row>
    <row r="12" spans="1:15" s="16" customFormat="1" ht="13" x14ac:dyDescent="0.2">
      <c r="A12" s="18"/>
      <c r="B12" s="16" t="s">
        <v>37</v>
      </c>
      <c r="C12" s="16" t="s">
        <v>51</v>
      </c>
      <c r="D12" s="17"/>
      <c r="E12" s="16" t="s">
        <v>34</v>
      </c>
      <c r="F12" s="16" t="s">
        <v>35</v>
      </c>
      <c r="H12" s="16" t="s">
        <v>36</v>
      </c>
      <c r="I12" s="19" t="s">
        <v>38</v>
      </c>
      <c r="J12" s="63">
        <f>D12*G12</f>
        <v>0</v>
      </c>
      <c r="K12" s="58">
        <f t="shared" si="0"/>
        <v>0</v>
      </c>
      <c r="L12" s="379"/>
    </row>
    <row r="13" spans="1:15" s="16" customFormat="1" ht="13" x14ac:dyDescent="0.2">
      <c r="A13" s="18"/>
      <c r="B13" s="16" t="s">
        <v>18</v>
      </c>
      <c r="D13" s="17"/>
      <c r="I13" s="19" t="s">
        <v>38</v>
      </c>
      <c r="J13" s="63">
        <v>0</v>
      </c>
      <c r="K13" s="58">
        <f t="shared" si="0"/>
        <v>0</v>
      </c>
      <c r="L13" s="379"/>
    </row>
    <row r="14" spans="1:15" s="16" customFormat="1" ht="13" x14ac:dyDescent="0.2">
      <c r="A14" s="18"/>
      <c r="B14" s="16" t="s">
        <v>19</v>
      </c>
      <c r="D14" s="17"/>
      <c r="I14" s="19" t="s">
        <v>38</v>
      </c>
      <c r="J14" s="63">
        <v>0</v>
      </c>
      <c r="K14" s="58">
        <f t="shared" si="0"/>
        <v>0</v>
      </c>
      <c r="L14" s="379"/>
    </row>
    <row r="15" spans="1:15" s="16" customFormat="1" ht="13" x14ac:dyDescent="0.2">
      <c r="A15" s="18"/>
      <c r="B15" s="16" t="s">
        <v>20</v>
      </c>
      <c r="D15" s="17"/>
      <c r="I15" s="19" t="s">
        <v>38</v>
      </c>
      <c r="J15" s="63">
        <v>0</v>
      </c>
      <c r="K15" s="58">
        <f t="shared" si="0"/>
        <v>0</v>
      </c>
      <c r="L15" s="379"/>
    </row>
    <row r="16" spans="1:15" s="16" customFormat="1" ht="13" x14ac:dyDescent="0.2">
      <c r="A16" s="18" t="s">
        <v>6</v>
      </c>
      <c r="D16" s="17"/>
      <c r="I16" s="19"/>
      <c r="J16" s="99">
        <f>SUM(J17:J18)</f>
        <v>0</v>
      </c>
      <c r="K16" s="99">
        <f>SUM(K17:K18)</f>
        <v>0</v>
      </c>
      <c r="L16" s="379"/>
    </row>
    <row r="17" spans="1:13" s="16" customFormat="1" ht="13" x14ac:dyDescent="0.2">
      <c r="A17" s="18"/>
      <c r="B17" s="16" t="s">
        <v>21</v>
      </c>
      <c r="D17" s="17"/>
      <c r="I17" s="19" t="s">
        <v>38</v>
      </c>
      <c r="J17" s="63">
        <v>0</v>
      </c>
      <c r="K17" s="58">
        <f t="shared" si="0"/>
        <v>0</v>
      </c>
      <c r="L17" s="379"/>
    </row>
    <row r="18" spans="1:13" s="16" customFormat="1" ht="13" x14ac:dyDescent="0.2">
      <c r="A18" s="18"/>
      <c r="B18" s="16" t="s">
        <v>22</v>
      </c>
      <c r="D18" s="17"/>
      <c r="I18" s="19" t="s">
        <v>38</v>
      </c>
      <c r="J18" s="63">
        <v>0</v>
      </c>
      <c r="K18" s="58">
        <f t="shared" si="0"/>
        <v>0</v>
      </c>
      <c r="L18" s="379"/>
    </row>
    <row r="19" spans="1:13" s="16" customFormat="1" ht="13" x14ac:dyDescent="0.2">
      <c r="A19" s="22" t="s">
        <v>7</v>
      </c>
      <c r="B19" s="20"/>
      <c r="C19" s="20"/>
      <c r="D19" s="21"/>
      <c r="E19" s="20"/>
      <c r="F19" s="20"/>
      <c r="G19" s="20"/>
      <c r="H19" s="20"/>
      <c r="I19" s="20"/>
      <c r="J19" s="100">
        <f>SUM(J20,J23)</f>
        <v>0</v>
      </c>
      <c r="K19" s="100">
        <f>SUM(K20,K23)</f>
        <v>0</v>
      </c>
      <c r="L19" s="379"/>
    </row>
    <row r="20" spans="1:13" s="16" customFormat="1" ht="13" x14ac:dyDescent="0.2">
      <c r="A20" s="18" t="s">
        <v>8</v>
      </c>
      <c r="D20" s="7"/>
      <c r="J20" s="99">
        <f>SUM(J21:J22)</f>
        <v>0</v>
      </c>
      <c r="K20" s="99">
        <f>SUM(K21:K22)</f>
        <v>0</v>
      </c>
      <c r="L20" s="379"/>
    </row>
    <row r="21" spans="1:13" s="16" customFormat="1" ht="13" x14ac:dyDescent="0.2">
      <c r="A21" s="18"/>
      <c r="C21" s="16" t="s">
        <v>51</v>
      </c>
      <c r="D21" s="17"/>
      <c r="E21" s="16" t="s">
        <v>34</v>
      </c>
      <c r="F21" s="16" t="s">
        <v>35</v>
      </c>
      <c r="H21" s="16" t="s">
        <v>36</v>
      </c>
      <c r="I21" s="19" t="s">
        <v>38</v>
      </c>
      <c r="J21" s="63">
        <f>D21*G21</f>
        <v>0</v>
      </c>
      <c r="K21" s="66">
        <f>J21</f>
        <v>0</v>
      </c>
      <c r="L21" s="379"/>
      <c r="M21" s="55"/>
    </row>
    <row r="22" spans="1:13" s="16" customFormat="1" ht="13" x14ac:dyDescent="0.2">
      <c r="A22" s="18"/>
      <c r="C22" s="16" t="s">
        <v>51</v>
      </c>
      <c r="D22" s="17"/>
      <c r="E22" s="16" t="s">
        <v>34</v>
      </c>
      <c r="F22" s="16" t="s">
        <v>35</v>
      </c>
      <c r="H22" s="16" t="s">
        <v>36</v>
      </c>
      <c r="I22" s="19" t="s">
        <v>38</v>
      </c>
      <c r="J22" s="63">
        <f>D22*G22</f>
        <v>0</v>
      </c>
      <c r="K22" s="66">
        <f>J22</f>
        <v>0</v>
      </c>
      <c r="L22" s="379"/>
    </row>
    <row r="23" spans="1:13" s="16" customFormat="1" ht="13" x14ac:dyDescent="0.2">
      <c r="A23" s="18" t="s">
        <v>9</v>
      </c>
      <c r="D23" s="7"/>
      <c r="J23" s="99">
        <f>SUM(J24)</f>
        <v>0</v>
      </c>
      <c r="K23" s="99">
        <f>SUM(K24)</f>
        <v>0</v>
      </c>
      <c r="L23" s="379"/>
    </row>
    <row r="24" spans="1:13" s="16" customFormat="1" ht="13" x14ac:dyDescent="0.2">
      <c r="A24" s="18"/>
      <c r="C24" s="16" t="s">
        <v>51</v>
      </c>
      <c r="D24" s="17"/>
      <c r="E24" s="16" t="s">
        <v>34</v>
      </c>
      <c r="F24" s="16" t="s">
        <v>35</v>
      </c>
      <c r="H24" s="16" t="s">
        <v>39</v>
      </c>
      <c r="I24" s="19" t="s">
        <v>38</v>
      </c>
      <c r="J24" s="63">
        <f>D24*G24</f>
        <v>0</v>
      </c>
      <c r="K24" s="66">
        <f>J24</f>
        <v>0</v>
      </c>
      <c r="L24" s="379"/>
    </row>
    <row r="25" spans="1:13" s="16" customFormat="1" ht="13" x14ac:dyDescent="0.2">
      <c r="A25" s="22" t="s">
        <v>10</v>
      </c>
      <c r="B25" s="20"/>
      <c r="C25" s="20"/>
      <c r="D25" s="21"/>
      <c r="E25" s="20"/>
      <c r="F25" s="20"/>
      <c r="G25" s="20"/>
      <c r="H25" s="20"/>
      <c r="I25" s="20"/>
      <c r="J25" s="100">
        <f>SUM(J26,J29,J33,J35)</f>
        <v>0</v>
      </c>
      <c r="K25" s="101">
        <f>SUM(K26,K29,K33,K35)</f>
        <v>0</v>
      </c>
      <c r="L25" s="379"/>
    </row>
    <row r="26" spans="1:13" s="16" customFormat="1" ht="13" x14ac:dyDescent="0.2">
      <c r="A26" s="18" t="s">
        <v>11</v>
      </c>
      <c r="D26" s="7"/>
      <c r="J26" s="99">
        <f>SUM(J27:J28)</f>
        <v>0</v>
      </c>
      <c r="K26" s="99">
        <f>SUM(K27:K28)</f>
        <v>0</v>
      </c>
      <c r="L26" s="379"/>
    </row>
    <row r="27" spans="1:13" s="16" customFormat="1" ht="13" x14ac:dyDescent="0.2">
      <c r="A27" s="18"/>
      <c r="B27" s="16" t="s">
        <v>23</v>
      </c>
      <c r="D27" s="17"/>
      <c r="I27" s="19" t="s">
        <v>38</v>
      </c>
      <c r="J27" s="58">
        <v>0</v>
      </c>
      <c r="K27" s="58">
        <f>J27</f>
        <v>0</v>
      </c>
      <c r="L27" s="379"/>
    </row>
    <row r="28" spans="1:13" s="16" customFormat="1" ht="13" x14ac:dyDescent="0.2">
      <c r="A28" s="18"/>
      <c r="B28" s="16" t="s">
        <v>24</v>
      </c>
      <c r="D28" s="17"/>
      <c r="I28" s="19" t="s">
        <v>38</v>
      </c>
      <c r="J28" s="58">
        <v>0</v>
      </c>
      <c r="K28" s="58">
        <f>J28</f>
        <v>0</v>
      </c>
      <c r="L28" s="379"/>
    </row>
    <row r="29" spans="1:13" s="16" customFormat="1" ht="13" x14ac:dyDescent="0.2">
      <c r="A29" s="18" t="s">
        <v>12</v>
      </c>
      <c r="D29" s="17"/>
      <c r="J29" s="99">
        <f>SUM(J30:J32)</f>
        <v>0</v>
      </c>
      <c r="K29" s="99">
        <f>SUM(K30:K32)</f>
        <v>0</v>
      </c>
      <c r="L29" s="379"/>
    </row>
    <row r="30" spans="1:13" s="16" customFormat="1" ht="13" x14ac:dyDescent="0.2">
      <c r="A30" s="18" t="s">
        <v>26</v>
      </c>
      <c r="B30" s="16" t="s">
        <v>25</v>
      </c>
      <c r="D30" s="17"/>
      <c r="I30" s="19" t="s">
        <v>38</v>
      </c>
      <c r="J30" s="58">
        <v>0</v>
      </c>
      <c r="K30" s="58">
        <f>J30</f>
        <v>0</v>
      </c>
      <c r="L30" s="379"/>
    </row>
    <row r="31" spans="1:13" s="16" customFormat="1" ht="13" x14ac:dyDescent="0.2">
      <c r="A31" s="18"/>
      <c r="B31" s="16" t="s">
        <v>27</v>
      </c>
      <c r="D31" s="17"/>
      <c r="I31" s="19" t="s">
        <v>38</v>
      </c>
      <c r="J31" s="58">
        <v>0</v>
      </c>
      <c r="K31" s="58">
        <f>J31</f>
        <v>0</v>
      </c>
      <c r="L31" s="379"/>
    </row>
    <row r="32" spans="1:13" s="16" customFormat="1" ht="13" x14ac:dyDescent="0.2">
      <c r="A32" s="18" t="s">
        <v>28</v>
      </c>
      <c r="B32" s="16" t="s">
        <v>27</v>
      </c>
      <c r="D32" s="17"/>
      <c r="I32" s="19" t="s">
        <v>38</v>
      </c>
      <c r="J32" s="58">
        <v>0</v>
      </c>
      <c r="K32" s="58">
        <f>J32</f>
        <v>0</v>
      </c>
      <c r="L32" s="379"/>
    </row>
    <row r="33" spans="1:15" s="16" customFormat="1" ht="13" x14ac:dyDescent="0.2">
      <c r="A33" s="18" t="s">
        <v>13</v>
      </c>
      <c r="D33" s="7"/>
      <c r="J33" s="99">
        <f>SUM(J34)</f>
        <v>0</v>
      </c>
      <c r="K33" s="99">
        <f>SUM(K34)</f>
        <v>0</v>
      </c>
      <c r="L33" s="379"/>
    </row>
    <row r="34" spans="1:15" s="16" customFormat="1" ht="13" x14ac:dyDescent="0.2">
      <c r="A34" s="18"/>
      <c r="B34" s="16" t="s">
        <v>29</v>
      </c>
      <c r="D34" s="17"/>
      <c r="I34" s="19" t="s">
        <v>38</v>
      </c>
      <c r="J34" s="58">
        <v>0</v>
      </c>
      <c r="K34" s="58">
        <f>J34</f>
        <v>0</v>
      </c>
      <c r="L34" s="379"/>
    </row>
    <row r="35" spans="1:15" s="16" customFormat="1" ht="13" x14ac:dyDescent="0.2">
      <c r="A35" s="18" t="s">
        <v>14</v>
      </c>
      <c r="D35" s="17"/>
      <c r="J35" s="99">
        <f>SUM(J36:J39)</f>
        <v>0</v>
      </c>
      <c r="K35" s="99">
        <f>SUM(K36:K39)</f>
        <v>0</v>
      </c>
      <c r="L35" s="379"/>
    </row>
    <row r="36" spans="1:15" s="16" customFormat="1" ht="13" x14ac:dyDescent="0.2">
      <c r="A36" s="18" t="s">
        <v>30</v>
      </c>
      <c r="C36" s="16" t="s">
        <v>51</v>
      </c>
      <c r="D36" s="17"/>
      <c r="E36" s="16" t="s">
        <v>34</v>
      </c>
      <c r="F36" s="16" t="s">
        <v>35</v>
      </c>
      <c r="H36" s="16" t="s">
        <v>40</v>
      </c>
      <c r="I36" s="19" t="s">
        <v>38</v>
      </c>
      <c r="J36" s="63">
        <f>D36*G36</f>
        <v>0</v>
      </c>
      <c r="K36" s="58">
        <f>J36</f>
        <v>0</v>
      </c>
      <c r="L36" s="379"/>
    </row>
    <row r="37" spans="1:15" s="16" customFormat="1" ht="13" x14ac:dyDescent="0.2">
      <c r="A37" s="18" t="s">
        <v>31</v>
      </c>
      <c r="B37" s="16" t="s">
        <v>41</v>
      </c>
      <c r="D37" s="17"/>
      <c r="I37" s="19" t="s">
        <v>38</v>
      </c>
      <c r="J37" s="58">
        <v>0</v>
      </c>
      <c r="K37" s="58">
        <f>J37</f>
        <v>0</v>
      </c>
      <c r="L37" s="379"/>
    </row>
    <row r="38" spans="1:15" s="16" customFormat="1" ht="13" x14ac:dyDescent="0.2">
      <c r="A38" s="18"/>
      <c r="B38" s="16" t="s">
        <v>42</v>
      </c>
      <c r="D38" s="17"/>
      <c r="I38" s="19" t="s">
        <v>38</v>
      </c>
      <c r="J38" s="58">
        <v>0</v>
      </c>
      <c r="K38" s="58">
        <f>J38</f>
        <v>0</v>
      </c>
      <c r="L38" s="379"/>
    </row>
    <row r="39" spans="1:15" s="16" customFormat="1" ht="13" x14ac:dyDescent="0.2">
      <c r="A39" s="18" t="s">
        <v>32</v>
      </c>
      <c r="B39" s="16" t="s">
        <v>43</v>
      </c>
      <c r="D39" s="17"/>
      <c r="I39" s="19" t="s">
        <v>38</v>
      </c>
      <c r="J39" s="58">
        <v>0</v>
      </c>
      <c r="K39" s="58">
        <f>J39</f>
        <v>0</v>
      </c>
      <c r="L39" s="379"/>
    </row>
    <row r="40" spans="1:15" s="14" customFormat="1" ht="13.5" thickBot="1" x14ac:dyDescent="0.25">
      <c r="A40" s="40" t="s">
        <v>64</v>
      </c>
      <c r="B40" s="96">
        <v>0</v>
      </c>
      <c r="C40" s="41"/>
      <c r="D40" s="42"/>
      <c r="E40" s="41"/>
      <c r="F40" s="41"/>
      <c r="G40" s="41"/>
      <c r="H40" s="41"/>
      <c r="I40" s="70"/>
      <c r="J40" s="62">
        <f>ROUNDDOWN((J6+J19+J25)*B40%,-3)</f>
        <v>0</v>
      </c>
      <c r="K40" s="67">
        <f>ROUNDDOWN((K6+K19+K25)*B40%,-3)</f>
        <v>0</v>
      </c>
      <c r="L40" s="380"/>
    </row>
    <row r="41" spans="1:15" s="14" customFormat="1" ht="13.5" thickBot="1" x14ac:dyDescent="0.25">
      <c r="A41" s="71" t="s">
        <v>66</v>
      </c>
      <c r="B41" s="72"/>
      <c r="C41" s="73"/>
      <c r="D41" s="74"/>
      <c r="E41" s="73"/>
      <c r="F41" s="73"/>
      <c r="G41" s="73"/>
      <c r="H41" s="73"/>
      <c r="I41" s="75"/>
      <c r="J41" s="76">
        <f>SUM(J6,J19,J25,J40)</f>
        <v>0</v>
      </c>
      <c r="K41" s="76">
        <f>SUM(K6,K19,K25,K40)</f>
        <v>0</v>
      </c>
      <c r="L41" s="78" t="e">
        <f>ROUNDDOWN((K41*VLOOKUP(O3,作成の注意点について!$A$38:$B$39,2,FALSE)),-3)</f>
        <v>#N/A</v>
      </c>
    </row>
    <row r="42" spans="1:15" s="14" customFormat="1" ht="13" x14ac:dyDescent="0.2">
      <c r="A42" s="71" t="s">
        <v>65</v>
      </c>
      <c r="B42" s="97">
        <v>10</v>
      </c>
      <c r="C42" s="73"/>
      <c r="D42" s="74"/>
      <c r="E42" s="73"/>
      <c r="F42" s="73"/>
      <c r="G42" s="73"/>
      <c r="H42" s="73"/>
      <c r="I42" s="75"/>
      <c r="J42" s="76">
        <f>ROUNDDOWN(J41*B42%,0)</f>
        <v>0</v>
      </c>
      <c r="K42" s="391"/>
      <c r="L42" s="393"/>
    </row>
    <row r="43" spans="1:15" s="14" customFormat="1" ht="13.5" thickBot="1" x14ac:dyDescent="0.25">
      <c r="A43" s="37" t="s">
        <v>67</v>
      </c>
      <c r="B43" s="38"/>
      <c r="C43" s="38"/>
      <c r="D43" s="38"/>
      <c r="E43" s="38"/>
      <c r="F43" s="38"/>
      <c r="G43" s="38"/>
      <c r="H43" s="38"/>
      <c r="I43" s="38"/>
      <c r="J43" s="69">
        <f>SUM(J41:J42)</f>
        <v>0</v>
      </c>
      <c r="K43" s="392"/>
      <c r="L43" s="380"/>
    </row>
    <row r="44" spans="1:15" s="14" customFormat="1" ht="13" x14ac:dyDescent="0.2">
      <c r="A44" s="202" t="e">
        <f>"＜補助率　"&amp;VLOOKUP(O3,作成の注意点について!$A$38:$D$39,3,FALSE)&amp;"／"&amp;VLOOKUP(O3,作成の注意点について!$A$38:$D$39,4,FALSE)&amp;"＞"</f>
        <v>#N/A</v>
      </c>
      <c r="J44" s="44"/>
      <c r="K44" s="90"/>
      <c r="L44" s="91"/>
    </row>
    <row r="45" spans="1:15" ht="18" customHeight="1" x14ac:dyDescent="0.2">
      <c r="A45" s="50"/>
      <c r="N45" s="14"/>
      <c r="O45" s="14"/>
    </row>
    <row r="46" spans="1:15" ht="19.5" customHeight="1" x14ac:dyDescent="0.2">
      <c r="A46" s="221" t="s">
        <v>290</v>
      </c>
      <c r="N46" s="14"/>
      <c r="O46" s="14"/>
    </row>
    <row r="47" spans="1:15" ht="19.5" customHeight="1" x14ac:dyDescent="0.2">
      <c r="A47" s="394"/>
      <c r="B47" s="394"/>
      <c r="C47" s="394"/>
      <c r="D47" s="394"/>
      <c r="E47" s="394"/>
      <c r="F47" s="394"/>
      <c r="G47" s="394"/>
      <c r="H47" s="394"/>
      <c r="I47" s="394"/>
      <c r="J47" s="394"/>
      <c r="K47" s="394"/>
      <c r="L47" s="394"/>
      <c r="N47" s="14"/>
      <c r="O47" s="14"/>
    </row>
    <row r="48" spans="1:15" ht="19.5" customHeight="1" x14ac:dyDescent="0.2">
      <c r="A48" s="14"/>
      <c r="N48" s="14"/>
      <c r="O48" s="14"/>
    </row>
    <row r="49" spans="1:1" ht="19.5" customHeight="1" x14ac:dyDescent="0.2">
      <c r="A49" s="95"/>
    </row>
  </sheetData>
  <mergeCells count="10">
    <mergeCell ref="K42:K43"/>
    <mergeCell ref="L42:L43"/>
    <mergeCell ref="A47:L47"/>
    <mergeCell ref="A2:L2"/>
    <mergeCell ref="B3:H3"/>
    <mergeCell ref="I3:L3"/>
    <mergeCell ref="A4:D4"/>
    <mergeCell ref="A5:I5"/>
    <mergeCell ref="L6:L40"/>
    <mergeCell ref="A10:B10"/>
  </mergeCells>
  <phoneticPr fontId="33"/>
  <pageMargins left="0.63" right="0.4" top="0.32" bottom="0.23" header="0.24" footer="0.2"/>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9A03-FDFE-4C18-9274-EB5023B7E078}">
  <sheetPr codeName="Sheet1">
    <pageSetUpPr fitToPage="1"/>
  </sheetPr>
  <dimension ref="A2:M33"/>
  <sheetViews>
    <sheetView showGridLines="0" topLeftCell="A9" zoomScale="90" zoomScaleNormal="90" workbookViewId="0">
      <selection activeCell="C28" sqref="C28"/>
    </sheetView>
  </sheetViews>
  <sheetFormatPr defaultColWidth="9" defaultRowHeight="13" x14ac:dyDescent="0.2"/>
  <cols>
    <col min="1" max="1" width="22.08984375" style="1" customWidth="1"/>
    <col min="2" max="2" width="26.6328125" style="1" customWidth="1"/>
    <col min="3" max="8" width="14.08984375" style="1" customWidth="1"/>
    <col min="9" max="16384" width="9" style="1"/>
  </cols>
  <sheetData>
    <row r="2" spans="1:13" ht="19.5" x14ac:dyDescent="0.2">
      <c r="A2" s="366" t="s">
        <v>53</v>
      </c>
      <c r="B2" s="366"/>
      <c r="C2" s="366"/>
      <c r="D2" s="366"/>
      <c r="E2" s="366"/>
      <c r="F2" s="366"/>
      <c r="G2" s="366"/>
      <c r="H2" s="263"/>
    </row>
    <row r="3" spans="1:13" ht="18.75" customHeight="1" x14ac:dyDescent="0.2"/>
    <row r="4" spans="1:13" s="7" customFormat="1" ht="18.75" customHeight="1" x14ac:dyDescent="0.2">
      <c r="A4" s="6" t="s">
        <v>46</v>
      </c>
      <c r="B4" s="6"/>
    </row>
    <row r="5" spans="1:13" s="7" customFormat="1" ht="18.75" customHeight="1" x14ac:dyDescent="0.2">
      <c r="A5" s="6" t="str">
        <f>"補助事業の名称："&amp;提案者要旨情報!E21</f>
        <v>補助事業の名称：（提案書1.　補助事業の名称を記載）</v>
      </c>
      <c r="B5" s="6"/>
    </row>
    <row r="6" spans="1:13" s="7" customFormat="1" ht="18.75" customHeight="1" x14ac:dyDescent="0.2">
      <c r="A6" s="6"/>
      <c r="B6" s="6"/>
      <c r="D6" s="367" t="s">
        <v>2</v>
      </c>
      <c r="E6" s="367"/>
      <c r="F6" s="367"/>
      <c r="G6" s="367"/>
      <c r="H6" s="368"/>
    </row>
    <row r="7" spans="1:13" s="7" customFormat="1" ht="27" customHeight="1" x14ac:dyDescent="0.2">
      <c r="A7" s="8" t="s">
        <v>281</v>
      </c>
      <c r="B7" s="9" t="s">
        <v>68</v>
      </c>
      <c r="C7" s="8" t="s">
        <v>1</v>
      </c>
      <c r="D7" s="8" t="s">
        <v>258</v>
      </c>
      <c r="E7" s="8" t="s">
        <v>259</v>
      </c>
      <c r="F7" s="8" t="s">
        <v>260</v>
      </c>
      <c r="G7" s="8" t="s">
        <v>261</v>
      </c>
      <c r="H7" s="8" t="s">
        <v>298</v>
      </c>
      <c r="J7" s="34"/>
    </row>
    <row r="8" spans="1:13" s="7" customFormat="1" ht="27" customHeight="1" x14ac:dyDescent="0.2">
      <c r="A8" s="362" t="str">
        <f>"1."&amp;" "&amp;提案者要旨情報!E33</f>
        <v>1. ●●●●株式会社</v>
      </c>
      <c r="B8" s="363"/>
      <c r="C8" s="10">
        <f>SUM(D8:G8)</f>
        <v>0</v>
      </c>
      <c r="D8" s="10">
        <f>'10.(2)補助先総括表'!C24</f>
        <v>0</v>
      </c>
      <c r="E8" s="10">
        <f>'10.(2)補助先総括表'!D24</f>
        <v>0</v>
      </c>
      <c r="F8" s="10">
        <f>'10.(2)補助先総括表'!E24</f>
        <v>0</v>
      </c>
      <c r="G8" s="10">
        <f>'10.(2)補助先総括表'!F24</f>
        <v>0</v>
      </c>
      <c r="H8" s="10">
        <f>'10.(2)補助先総括表'!G24</f>
        <v>0</v>
      </c>
      <c r="J8" s="35"/>
      <c r="K8" s="36"/>
      <c r="L8" s="36"/>
      <c r="M8" s="36"/>
    </row>
    <row r="9" spans="1:13" s="7" customFormat="1" ht="27" customHeight="1" x14ac:dyDescent="0.2">
      <c r="A9" s="11" t="s">
        <v>69</v>
      </c>
      <c r="B9" s="12" t="s">
        <v>47</v>
      </c>
      <c r="C9" s="56">
        <f>SUM(D9:H9)</f>
        <v>0</v>
      </c>
      <c r="D9" s="56">
        <f>'10.(4)共同研究先（学術）総括表'!C23</f>
        <v>0</v>
      </c>
      <c r="E9" s="56">
        <f>'10.(4)共同研究先（学術）総括表'!D23</f>
        <v>0</v>
      </c>
      <c r="F9" s="56">
        <f>'10.(4)共同研究先（学術）総括表'!E23</f>
        <v>0</v>
      </c>
      <c r="G9" s="56">
        <f>'10.(4)共同研究先（学術）総括表'!F23</f>
        <v>0</v>
      </c>
      <c r="H9" s="56">
        <f>'10.(4)共同研究先（学術）総括表'!G23</f>
        <v>0</v>
      </c>
      <c r="J9" s="35"/>
      <c r="K9" s="36"/>
      <c r="L9" s="36"/>
      <c r="M9" s="36"/>
    </row>
    <row r="10" spans="1:13" s="7" customFormat="1" ht="27" customHeight="1" x14ac:dyDescent="0.2">
      <c r="A10" s="11" t="s">
        <v>69</v>
      </c>
      <c r="B10" s="12" t="s">
        <v>82</v>
      </c>
      <c r="C10" s="56">
        <f>SUM(D10:H10)</f>
        <v>0</v>
      </c>
      <c r="D10" s="56">
        <f>'10.(4)共同研究先（その他）総括表'!C23</f>
        <v>0</v>
      </c>
      <c r="E10" s="56">
        <f>'10.(4)共同研究先（その他）総括表'!D23</f>
        <v>0</v>
      </c>
      <c r="F10" s="56">
        <f>'10.(4)共同研究先（その他）総括表'!E23</f>
        <v>0</v>
      </c>
      <c r="G10" s="56">
        <f>'10.(4)共同研究先（その他）総括表'!F23</f>
        <v>0</v>
      </c>
      <c r="H10" s="56">
        <f>'10.(4)共同研究先（その他）総括表'!G23</f>
        <v>0</v>
      </c>
      <c r="J10" s="35"/>
      <c r="K10" s="36"/>
      <c r="L10" s="36"/>
      <c r="M10" s="36"/>
    </row>
    <row r="11" spans="1:13" s="7" customFormat="1" ht="27" customHeight="1" x14ac:dyDescent="0.2">
      <c r="A11" s="11"/>
      <c r="B11" s="12"/>
      <c r="C11" s="56"/>
      <c r="D11" s="56"/>
      <c r="E11" s="56"/>
      <c r="F11" s="56"/>
      <c r="G11" s="56"/>
      <c r="H11" s="56"/>
      <c r="J11" s="35"/>
      <c r="K11" s="36"/>
      <c r="L11" s="36"/>
      <c r="M11" s="36"/>
    </row>
    <row r="12" spans="1:13" s="34" customFormat="1" ht="27" customHeight="1" x14ac:dyDescent="0.2">
      <c r="A12" s="364" t="str">
        <f>"2."&amp;" "&amp;提案者要旨情報!E84</f>
        <v xml:space="preserve">2. </v>
      </c>
      <c r="B12" s="365"/>
      <c r="C12" s="12">
        <f>SUM(D12:H12)</f>
        <v>0</v>
      </c>
      <c r="D12" s="12">
        <f>'10.(3)共同提案先総括表 '!C24</f>
        <v>0</v>
      </c>
      <c r="E12" s="12">
        <f>'10.(3)共同提案先総括表 '!D24</f>
        <v>0</v>
      </c>
      <c r="F12" s="12">
        <f>'10.(3)共同提案先総括表 '!E24</f>
        <v>0</v>
      </c>
      <c r="G12" s="12">
        <f>'10.(3)共同提案先総括表 '!F24</f>
        <v>0</v>
      </c>
      <c r="H12" s="12">
        <f>'10.(3)共同提案先総括表 '!G24</f>
        <v>0</v>
      </c>
      <c r="J12" s="35"/>
      <c r="K12" s="36"/>
      <c r="L12" s="36"/>
      <c r="M12" s="36"/>
    </row>
    <row r="13" spans="1:13" s="7" customFormat="1" ht="27" customHeight="1" x14ac:dyDescent="0.2">
      <c r="A13" s="11" t="s">
        <v>69</v>
      </c>
      <c r="B13" s="12" t="s">
        <v>33</v>
      </c>
      <c r="C13" s="56">
        <f>SUM(D13:H13)</f>
        <v>0</v>
      </c>
      <c r="D13" s="56">
        <v>0</v>
      </c>
      <c r="E13" s="56">
        <v>0</v>
      </c>
      <c r="F13" s="56">
        <v>0</v>
      </c>
      <c r="G13" s="56">
        <v>0</v>
      </c>
      <c r="H13" s="56">
        <v>0</v>
      </c>
      <c r="J13" s="35"/>
      <c r="K13" s="36"/>
      <c r="L13" s="36"/>
      <c r="M13" s="36"/>
    </row>
    <row r="14" spans="1:13" s="7" customFormat="1" ht="27" customHeight="1" x14ac:dyDescent="0.2">
      <c r="A14" s="11"/>
      <c r="B14" s="12"/>
      <c r="C14" s="56"/>
      <c r="D14" s="56"/>
      <c r="E14" s="56"/>
      <c r="F14" s="56"/>
      <c r="G14" s="56"/>
      <c r="H14" s="56"/>
      <c r="J14" s="35"/>
      <c r="K14" s="36"/>
      <c r="L14" s="36"/>
      <c r="M14" s="36"/>
    </row>
    <row r="15" spans="1:13" s="7" customFormat="1" ht="27" customHeight="1" x14ac:dyDescent="0.2">
      <c r="A15" s="11"/>
      <c r="B15" s="12"/>
      <c r="C15" s="56"/>
      <c r="D15" s="56"/>
      <c r="E15" s="56"/>
      <c r="F15" s="56"/>
      <c r="G15" s="56"/>
      <c r="H15" s="56"/>
      <c r="J15" s="35"/>
      <c r="K15" s="36"/>
      <c r="L15" s="36"/>
      <c r="M15" s="36"/>
    </row>
    <row r="16" spans="1:13" s="7" customFormat="1" ht="27" customHeight="1" x14ac:dyDescent="0.2">
      <c r="A16" s="362" t="s">
        <v>50</v>
      </c>
      <c r="B16" s="363"/>
      <c r="C16" s="10">
        <f>SUM(D16:H16)</f>
        <v>0</v>
      </c>
      <c r="D16" s="10">
        <f>SUM(D8,D12)</f>
        <v>0</v>
      </c>
      <c r="E16" s="10">
        <f>SUM(E8,E12)</f>
        <v>0</v>
      </c>
      <c r="F16" s="10">
        <f>SUM(F8,F12)</f>
        <v>0</v>
      </c>
      <c r="G16" s="10">
        <f>SUM(G8,G12)</f>
        <v>0</v>
      </c>
      <c r="H16" s="10">
        <f>SUM(H8,H12)</f>
        <v>0</v>
      </c>
      <c r="J16" s="36"/>
      <c r="K16" s="36"/>
      <c r="L16" s="36"/>
      <c r="M16" s="36"/>
    </row>
    <row r="17" spans="1:13" s="7" customFormat="1" ht="27" customHeight="1" x14ac:dyDescent="0.2">
      <c r="A17" s="362" t="s">
        <v>282</v>
      </c>
      <c r="B17" s="363"/>
      <c r="C17" s="10" t="e">
        <f>SUM(D17:H17)</f>
        <v>#N/A</v>
      </c>
      <c r="D17" s="10" t="e">
        <f>'10.(2)補助先総括表'!C25</f>
        <v>#N/A</v>
      </c>
      <c r="E17" s="10" t="e">
        <f>'10.(2)補助先総括表'!D25</f>
        <v>#N/A</v>
      </c>
      <c r="F17" s="10" t="e">
        <f>'10.(2)補助先総括表'!E25</f>
        <v>#N/A</v>
      </c>
      <c r="G17" s="10" t="e">
        <f>'10.(2)補助先総括表'!F25</f>
        <v>#N/A</v>
      </c>
      <c r="H17" s="10" t="e">
        <f>'10.(2)補助先総括表'!G25</f>
        <v>#N/A</v>
      </c>
      <c r="J17" s="36"/>
      <c r="K17" s="36"/>
      <c r="L17" s="36"/>
      <c r="M17" s="36"/>
    </row>
    <row r="18" spans="1:13" s="7" customFormat="1" ht="27" customHeight="1" x14ac:dyDescent="0.2">
      <c r="A18" s="202" t="e">
        <f>"＜＊補助率　"&amp;VLOOKUP(作成の注意点について!$B$2,作成の注意点について!$A$38:$D$39,3,FALSE)&amp;"／"&amp;VLOOKUP(作成の注意点について!$B$2,作成の注意点について!$A$38:$D$39,4,FALSE)&amp;"＞"</f>
        <v>#N/A</v>
      </c>
      <c r="B18" s="50"/>
      <c r="C18" s="17"/>
      <c r="D18" s="17"/>
      <c r="E18" s="17"/>
      <c r="F18" s="17"/>
      <c r="G18" s="17"/>
      <c r="H18" s="17"/>
      <c r="J18" s="36"/>
      <c r="K18" s="36"/>
      <c r="L18" s="36"/>
      <c r="M18" s="36"/>
    </row>
    <row r="19" spans="1:13" ht="30" customHeight="1" x14ac:dyDescent="0.2"/>
    <row r="20" spans="1:13" ht="27" customHeight="1" x14ac:dyDescent="0.2">
      <c r="A20" s="1" t="s">
        <v>56</v>
      </c>
    </row>
    <row r="21" spans="1:13" ht="27" customHeight="1" x14ac:dyDescent="0.2">
      <c r="A21" s="369" t="s">
        <v>57</v>
      </c>
      <c r="B21" s="370"/>
      <c r="C21" s="25">
        <f>SUM(D21:H21)</f>
        <v>0</v>
      </c>
      <c r="D21" s="25">
        <f>SUM(D22:D23)</f>
        <v>0</v>
      </c>
      <c r="E21" s="25">
        <f>SUM(E22:E23)</f>
        <v>0</v>
      </c>
      <c r="F21" s="25">
        <f>SUM(F22:F23)</f>
        <v>0</v>
      </c>
      <c r="G21" s="25">
        <f>SUM(G22:G23)</f>
        <v>0</v>
      </c>
      <c r="H21" s="25">
        <f>SUM(H22:H23)</f>
        <v>0</v>
      </c>
      <c r="J21" s="5"/>
      <c r="K21" s="4"/>
      <c r="L21" s="4"/>
      <c r="M21" s="4"/>
    </row>
    <row r="22" spans="1:13" ht="27" customHeight="1" x14ac:dyDescent="0.2">
      <c r="A22" s="371" t="s">
        <v>54</v>
      </c>
      <c r="B22" s="372"/>
      <c r="C22" s="26">
        <f>SUM(D22:H22)</f>
        <v>0</v>
      </c>
      <c r="D22" s="88">
        <v>0</v>
      </c>
      <c r="E22" s="88">
        <v>0</v>
      </c>
      <c r="F22" s="88">
        <v>0</v>
      </c>
      <c r="G22" s="88">
        <v>0</v>
      </c>
      <c r="H22" s="88">
        <v>0</v>
      </c>
      <c r="J22" s="5"/>
      <c r="K22" s="4"/>
      <c r="L22" s="4"/>
      <c r="M22" s="4"/>
    </row>
    <row r="23" spans="1:13" ht="27" customHeight="1" x14ac:dyDescent="0.2">
      <c r="A23" s="373" t="s">
        <v>58</v>
      </c>
      <c r="B23" s="374"/>
      <c r="C23" s="27">
        <f>SUM(D23:H23)</f>
        <v>0</v>
      </c>
      <c r="D23" s="89">
        <v>0</v>
      </c>
      <c r="E23" s="89">
        <v>0</v>
      </c>
      <c r="F23" s="89">
        <v>0</v>
      </c>
      <c r="G23" s="89">
        <v>0</v>
      </c>
      <c r="H23" s="89">
        <v>0</v>
      </c>
      <c r="J23" s="5"/>
      <c r="K23" s="4"/>
      <c r="L23" s="4"/>
      <c r="M23" s="4"/>
    </row>
    <row r="24" spans="1:13" s="52" customFormat="1" ht="10.5" customHeight="1" x14ac:dyDescent="0.2">
      <c r="A24" s="50"/>
      <c r="B24" s="50"/>
      <c r="C24" s="17"/>
      <c r="D24" s="51"/>
      <c r="E24" s="51"/>
      <c r="F24" s="51"/>
      <c r="G24" s="51"/>
      <c r="H24" s="51"/>
      <c r="J24" s="53"/>
      <c r="K24" s="54"/>
      <c r="L24" s="54"/>
      <c r="M24" s="54"/>
    </row>
    <row r="25" spans="1:13" ht="27" customHeight="1" x14ac:dyDescent="0.2">
      <c r="A25" s="369" t="s">
        <v>60</v>
      </c>
      <c r="B25" s="370"/>
      <c r="C25" s="25">
        <f>SUM(D25:H25)</f>
        <v>0</v>
      </c>
      <c r="D25" s="25">
        <f>SUM(D26:D27)</f>
        <v>0</v>
      </c>
      <c r="E25" s="25">
        <f>SUM(E26:E27)</f>
        <v>0</v>
      </c>
      <c r="F25" s="25">
        <f>SUM(F26:F27)</f>
        <v>0</v>
      </c>
      <c r="G25" s="25">
        <f>SUM(G26:G27)</f>
        <v>0</v>
      </c>
      <c r="H25" s="25">
        <f>SUM(H26:H27)</f>
        <v>0</v>
      </c>
    </row>
    <row r="26" spans="1:13" ht="27" customHeight="1" x14ac:dyDescent="0.2">
      <c r="A26" s="371" t="s">
        <v>55</v>
      </c>
      <c r="B26" s="372"/>
      <c r="C26" s="26">
        <f>SUM(D26:H26)</f>
        <v>0</v>
      </c>
      <c r="D26" s="88">
        <v>0</v>
      </c>
      <c r="E26" s="88">
        <v>0</v>
      </c>
      <c r="F26" s="88">
        <v>0</v>
      </c>
      <c r="G26" s="88">
        <v>0</v>
      </c>
      <c r="H26" s="88">
        <v>0</v>
      </c>
    </row>
    <row r="27" spans="1:13" ht="27" customHeight="1" x14ac:dyDescent="0.2">
      <c r="A27" s="373" t="s">
        <v>59</v>
      </c>
      <c r="B27" s="374"/>
      <c r="C27" s="27">
        <f>SUM(D27:H27)</f>
        <v>0</v>
      </c>
      <c r="D27" s="89">
        <v>0</v>
      </c>
      <c r="E27" s="89">
        <v>0</v>
      </c>
      <c r="F27" s="89">
        <v>0</v>
      </c>
      <c r="G27" s="89">
        <v>0</v>
      </c>
      <c r="H27" s="89">
        <v>0</v>
      </c>
    </row>
    <row r="29" spans="1:13" x14ac:dyDescent="0.2">
      <c r="A29" s="94" t="s">
        <v>283</v>
      </c>
    </row>
    <row r="30" spans="1:13" x14ac:dyDescent="0.2">
      <c r="A30" s="93"/>
    </row>
    <row r="31" spans="1:13" x14ac:dyDescent="0.2">
      <c r="A31" s="93"/>
    </row>
    <row r="32" spans="1:13" x14ac:dyDescent="0.2">
      <c r="A32" s="93"/>
    </row>
    <row r="33" spans="1:1" ht="13.5" x14ac:dyDescent="0.2">
      <c r="A33" s="92"/>
    </row>
  </sheetData>
  <mergeCells count="12">
    <mergeCell ref="A25:B25"/>
    <mergeCell ref="A26:B26"/>
    <mergeCell ref="A27:B27"/>
    <mergeCell ref="A21:B21"/>
    <mergeCell ref="A22:B22"/>
    <mergeCell ref="A23:B23"/>
    <mergeCell ref="A8:B8"/>
    <mergeCell ref="A17:B17"/>
    <mergeCell ref="A12:B12"/>
    <mergeCell ref="A16:B16"/>
    <mergeCell ref="A2:G2"/>
    <mergeCell ref="D6:H6"/>
  </mergeCells>
  <phoneticPr fontId="5"/>
  <pageMargins left="0.59" right="0.39"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0B0B-2B53-4E08-BDFB-40C4A9B53797}">
  <sheetPr codeName="Sheet2">
    <pageSetUpPr fitToPage="1"/>
  </sheetPr>
  <dimension ref="A2:G29"/>
  <sheetViews>
    <sheetView showGridLines="0" zoomScale="85" zoomScaleNormal="85" workbookViewId="0">
      <selection activeCell="B26" sqref="B26"/>
    </sheetView>
  </sheetViews>
  <sheetFormatPr defaultRowHeight="13" x14ac:dyDescent="0.2"/>
  <cols>
    <col min="1" max="1" width="35.36328125" bestFit="1" customWidth="1"/>
    <col min="2" max="7" width="14" customWidth="1"/>
  </cols>
  <sheetData>
    <row r="2" spans="1:7" ht="19.5" x14ac:dyDescent="0.2">
      <c r="A2" s="366" t="s">
        <v>284</v>
      </c>
      <c r="B2" s="366"/>
      <c r="C2" s="366"/>
      <c r="D2" s="366"/>
      <c r="E2" s="366"/>
      <c r="F2" s="366"/>
      <c r="G2" s="263"/>
    </row>
    <row r="3" spans="1:7" ht="19.5" x14ac:dyDescent="0.2">
      <c r="A3" s="32"/>
      <c r="B3" s="32"/>
      <c r="C3" s="32"/>
      <c r="D3" s="32"/>
      <c r="E3" s="32"/>
      <c r="F3" s="32"/>
      <c r="G3" s="32"/>
    </row>
    <row r="4" spans="1:7" s="7" customFormat="1" ht="19.5" customHeight="1" x14ac:dyDescent="0.2">
      <c r="A4" s="7" t="s">
        <v>285</v>
      </c>
    </row>
    <row r="5" spans="1:7" s="16" customFormat="1" ht="19.5" customHeight="1" x14ac:dyDescent="0.2">
      <c r="A5" s="6" t="str">
        <f>'10.(1)全期間総括表'!A5</f>
        <v>補助事業の名称：（提案書1.　補助事業の名称を記載）</v>
      </c>
    </row>
    <row r="6" spans="1:7" s="16" customFormat="1" ht="19.5" customHeight="1" x14ac:dyDescent="0.2">
      <c r="A6" s="16" t="str">
        <f>IF(提案者要旨情報!E33="","",提案者要旨情報!E33)</f>
        <v>●●●●株式会社</v>
      </c>
    </row>
    <row r="7" spans="1:7" s="16" customFormat="1" ht="22.5" customHeight="1" x14ac:dyDescent="0.2">
      <c r="E7" s="19"/>
      <c r="F7" s="19"/>
      <c r="G7" s="19" t="s">
        <v>2</v>
      </c>
    </row>
    <row r="8" spans="1:7" s="24" customFormat="1" ht="22.5" customHeight="1" x14ac:dyDescent="0.2">
      <c r="A8" s="23" t="s">
        <v>0</v>
      </c>
      <c r="B8" s="23" t="s">
        <v>1</v>
      </c>
      <c r="C8" s="8" t="s">
        <v>258</v>
      </c>
      <c r="D8" s="8" t="s">
        <v>259</v>
      </c>
      <c r="E8" s="8" t="s">
        <v>260</v>
      </c>
      <c r="F8" s="8" t="s">
        <v>261</v>
      </c>
      <c r="G8" s="8" t="s">
        <v>298</v>
      </c>
    </row>
    <row r="9" spans="1:7" s="7" customFormat="1" ht="22.5" customHeight="1" x14ac:dyDescent="0.2">
      <c r="A9" s="25" t="s">
        <v>3</v>
      </c>
      <c r="B9" s="25">
        <f>SUM(C9:G9)</f>
        <v>0</v>
      </c>
      <c r="C9" s="25">
        <f>SUM(C10:C12)</f>
        <v>0</v>
      </c>
      <c r="D9" s="25">
        <f>SUM(D10:D12)</f>
        <v>0</v>
      </c>
      <c r="E9" s="25">
        <f>SUM(E10:E12)</f>
        <v>0</v>
      </c>
      <c r="F9" s="25">
        <f>SUM(F10:F12)</f>
        <v>0</v>
      </c>
      <c r="G9" s="25">
        <f>SUM(G10:G12)</f>
        <v>0</v>
      </c>
    </row>
    <row r="10" spans="1:7" s="7" customFormat="1" ht="22.5" customHeight="1" x14ac:dyDescent="0.2">
      <c r="A10" s="26" t="s">
        <v>4</v>
      </c>
      <c r="B10" s="26">
        <f>SUM(C10:G10)</f>
        <v>0</v>
      </c>
      <c r="C10" s="26">
        <f>'10.(5)明細表（補助先N1）'!K7</f>
        <v>0</v>
      </c>
      <c r="D10" s="26">
        <f>'10.(5)明細表（補助先N2）'!K7</f>
        <v>0</v>
      </c>
      <c r="E10" s="26">
        <f>'10.(5)明細表（補助先N3）'!K7</f>
        <v>0</v>
      </c>
      <c r="F10" s="26">
        <f>'10.(5)明細表（補助先N4）'!K7</f>
        <v>0</v>
      </c>
      <c r="G10" s="26">
        <f>'10.(5)明細表（補助先N5）'!K7</f>
        <v>0</v>
      </c>
    </row>
    <row r="11" spans="1:7" s="7" customFormat="1" ht="22.5" customHeight="1" x14ac:dyDescent="0.2">
      <c r="A11" s="26" t="s">
        <v>5</v>
      </c>
      <c r="B11" s="26">
        <f>SUM(C11:G11)</f>
        <v>0</v>
      </c>
      <c r="C11" s="26">
        <f>'10.(5)明細表（補助先N1）'!K10</f>
        <v>0</v>
      </c>
      <c r="D11" s="26">
        <f>'10.(5)明細表（補助先N2）'!K10</f>
        <v>0</v>
      </c>
      <c r="E11" s="26">
        <f>'10.(5)明細表（補助先N3）'!K10</f>
        <v>0</v>
      </c>
      <c r="F11" s="26">
        <f>'10.(5)明細表（補助先N4）'!K10</f>
        <v>0</v>
      </c>
      <c r="G11" s="26">
        <f>'10.(5)明細表（補助先N5）'!K10</f>
        <v>0</v>
      </c>
    </row>
    <row r="12" spans="1:7" s="7" customFormat="1" ht="22.5" customHeight="1" x14ac:dyDescent="0.2">
      <c r="A12" s="27" t="s">
        <v>6</v>
      </c>
      <c r="B12" s="27">
        <f>SUM(C12:G12)</f>
        <v>0</v>
      </c>
      <c r="C12" s="27">
        <f>'10.(5)明細表（補助先N1）'!K16</f>
        <v>0</v>
      </c>
      <c r="D12" s="26">
        <f>'10.(5)明細表（補助先N2）'!K16</f>
        <v>0</v>
      </c>
      <c r="E12" s="26">
        <f>'10.(5)明細表（補助先N3）'!K16</f>
        <v>0</v>
      </c>
      <c r="F12" s="26">
        <f>'10.(5)明細表（補助先N4）'!K16</f>
        <v>0</v>
      </c>
      <c r="G12" s="26">
        <f>'10.(5)明細表（補助先N5）'!K16</f>
        <v>0</v>
      </c>
    </row>
    <row r="13" spans="1:7" s="7" customFormat="1" ht="22.5" customHeight="1" x14ac:dyDescent="0.2">
      <c r="A13" s="25" t="s">
        <v>7</v>
      </c>
      <c r="B13" s="25">
        <f>SUM(C13:G13)</f>
        <v>0</v>
      </c>
      <c r="C13" s="25">
        <f>SUM(C14:C15)</f>
        <v>0</v>
      </c>
      <c r="D13" s="25">
        <f>SUM(D14:D15)</f>
        <v>0</v>
      </c>
      <c r="E13" s="25">
        <f>SUM(E14:E15)</f>
        <v>0</v>
      </c>
      <c r="F13" s="25">
        <f>SUM(F14:F15)</f>
        <v>0</v>
      </c>
      <c r="G13" s="25">
        <f>SUM(G14:G15)</f>
        <v>0</v>
      </c>
    </row>
    <row r="14" spans="1:7" s="7" customFormat="1" ht="22.5" customHeight="1" x14ac:dyDescent="0.2">
      <c r="A14" s="26" t="s">
        <v>8</v>
      </c>
      <c r="B14" s="26">
        <f>SUM(C14:G14)</f>
        <v>0</v>
      </c>
      <c r="C14" s="26">
        <f>'10.(5)明細表（補助先N1）'!K20</f>
        <v>0</v>
      </c>
      <c r="D14" s="26">
        <f>'10.(5)明細表（補助先N2）'!K20</f>
        <v>0</v>
      </c>
      <c r="E14" s="26">
        <f>'10.(5)明細表（補助先N3）'!K20</f>
        <v>0</v>
      </c>
      <c r="F14" s="26">
        <f>'10.(5)明細表（補助先N4）'!K20</f>
        <v>0</v>
      </c>
      <c r="G14" s="26">
        <f>'10.(5)明細表（補助先N5）'!K20</f>
        <v>0</v>
      </c>
    </row>
    <row r="15" spans="1:7" s="7" customFormat="1" ht="22.5" customHeight="1" x14ac:dyDescent="0.2">
      <c r="A15" s="27" t="s">
        <v>9</v>
      </c>
      <c r="B15" s="27">
        <f>SUM(C15:G15)</f>
        <v>0</v>
      </c>
      <c r="C15" s="27">
        <f>'10.(5)明細表（補助先N1）'!K23</f>
        <v>0</v>
      </c>
      <c r="D15" s="27">
        <f>'10.(5)明細表（補助先N2）'!K23</f>
        <v>0</v>
      </c>
      <c r="E15" s="27">
        <f>'10.(5)明細表（補助先N3）'!K23</f>
        <v>0</v>
      </c>
      <c r="F15" s="27">
        <f>'10.(5)明細表（補助先N4）'!K23</f>
        <v>0</v>
      </c>
      <c r="G15" s="27">
        <f>'10.(5)明細表（補助先N5）'!K23</f>
        <v>0</v>
      </c>
    </row>
    <row r="16" spans="1:7" s="7" customFormat="1" ht="22.5" customHeight="1" x14ac:dyDescent="0.2">
      <c r="A16" s="26" t="s">
        <v>10</v>
      </c>
      <c r="B16" s="26">
        <f>SUM(C16:G16)</f>
        <v>0</v>
      </c>
      <c r="C16" s="26">
        <f>SUM(C17:C20)</f>
        <v>0</v>
      </c>
      <c r="D16" s="26">
        <f>SUM(D17:D20)</f>
        <v>0</v>
      </c>
      <c r="E16" s="26">
        <f>SUM(E17:E20)</f>
        <v>0</v>
      </c>
      <c r="F16" s="26">
        <f>SUM(F17:F20)</f>
        <v>0</v>
      </c>
      <c r="G16" s="26">
        <f>SUM(G17:G20)</f>
        <v>0</v>
      </c>
    </row>
    <row r="17" spans="1:7" s="7" customFormat="1" ht="22.5" customHeight="1" x14ac:dyDescent="0.2">
      <c r="A17" s="26" t="s">
        <v>11</v>
      </c>
      <c r="B17" s="26">
        <f>SUM(C17:G17)</f>
        <v>0</v>
      </c>
      <c r="C17" s="26">
        <f>'10.(5)明細表（補助先N1）'!K26</f>
        <v>0</v>
      </c>
      <c r="D17" s="26">
        <f>'10.(5)明細表（補助先N2）'!K26</f>
        <v>0</v>
      </c>
      <c r="E17" s="26">
        <f>'10.(5)明細表（補助先N3）'!K26</f>
        <v>0</v>
      </c>
      <c r="F17" s="26">
        <f>'10.(5)明細表（補助先N4）'!K26</f>
        <v>0</v>
      </c>
      <c r="G17" s="26">
        <f>'10.(5)明細表（補助先N5）'!K26</f>
        <v>0</v>
      </c>
    </row>
    <row r="18" spans="1:7" s="7" customFormat="1" ht="22.5" customHeight="1" x14ac:dyDescent="0.2">
      <c r="A18" s="26" t="s">
        <v>12</v>
      </c>
      <c r="B18" s="26">
        <f>SUM(C18:G18)</f>
        <v>0</v>
      </c>
      <c r="C18" s="26">
        <f>'10.(5)明細表（補助先N1）'!K29</f>
        <v>0</v>
      </c>
      <c r="D18" s="26">
        <f>'10.(5)明細表（補助先N2）'!K29</f>
        <v>0</v>
      </c>
      <c r="E18" s="26">
        <f>'10.(5)明細表（補助先N3）'!K29</f>
        <v>0</v>
      </c>
      <c r="F18" s="26">
        <f>'10.(5)明細表（補助先N4）'!K29</f>
        <v>0</v>
      </c>
      <c r="G18" s="26">
        <f>'10.(5)明細表（補助先N5）'!K29</f>
        <v>0</v>
      </c>
    </row>
    <row r="19" spans="1:7" s="7" customFormat="1" ht="22.5" customHeight="1" x14ac:dyDescent="0.2">
      <c r="A19" s="26" t="s">
        <v>13</v>
      </c>
      <c r="B19" s="26">
        <f>SUM(C19:G19)</f>
        <v>0</v>
      </c>
      <c r="C19" s="26">
        <f>'10.(5)明細表（補助先N1）'!K33</f>
        <v>0</v>
      </c>
      <c r="D19" s="26">
        <f>'10.(5)明細表（補助先N2）'!K33</f>
        <v>0</v>
      </c>
      <c r="E19" s="26">
        <f>'10.(5)明細表（補助先N3）'!K33</f>
        <v>0</v>
      </c>
      <c r="F19" s="26">
        <f>'10.(5)明細表（補助先N4）'!K33</f>
        <v>0</v>
      </c>
      <c r="G19" s="26">
        <f>'10.(5)明細表（補助先N5）'!K33</f>
        <v>0</v>
      </c>
    </row>
    <row r="20" spans="1:7" s="7" customFormat="1" ht="22.5" customHeight="1" x14ac:dyDescent="0.2">
      <c r="A20" s="26" t="s">
        <v>14</v>
      </c>
      <c r="B20" s="26">
        <f>SUM(C20:G20)</f>
        <v>0</v>
      </c>
      <c r="C20" s="26">
        <f>'10.(5)明細表（補助先N1）'!K35</f>
        <v>0</v>
      </c>
      <c r="D20" s="27">
        <f>'10.(5)明細表（補助先N2）'!K35</f>
        <v>0</v>
      </c>
      <c r="E20" s="26">
        <f>'10.(5)明細表（補助先N3）'!K35</f>
        <v>0</v>
      </c>
      <c r="F20" s="26">
        <f>'10.(5)明細表（補助先N4）'!K35</f>
        <v>0</v>
      </c>
      <c r="G20" s="26">
        <f>'10.(5)明細表（補助先N5）'!K35</f>
        <v>0</v>
      </c>
    </row>
    <row r="21" spans="1:7" s="7" customFormat="1" ht="22.5" customHeight="1" x14ac:dyDescent="0.2">
      <c r="A21" s="10" t="s">
        <v>71</v>
      </c>
      <c r="B21" s="25">
        <f>SUM(C21:G21)</f>
        <v>0</v>
      </c>
      <c r="C21" s="25">
        <f>SUM(C22:C23)</f>
        <v>0</v>
      </c>
      <c r="D21" s="25">
        <f>SUM(D22:D23)</f>
        <v>0</v>
      </c>
      <c r="E21" s="25">
        <f>SUM(E22:E23)</f>
        <v>0</v>
      </c>
      <c r="F21" s="25">
        <f>SUM(F22:F23)</f>
        <v>0</v>
      </c>
      <c r="G21" s="25">
        <f>SUM(G22:G23)</f>
        <v>0</v>
      </c>
    </row>
    <row r="22" spans="1:7" s="7" customFormat="1" ht="22.5" customHeight="1" x14ac:dyDescent="0.2">
      <c r="A22" s="58" t="s">
        <v>70</v>
      </c>
      <c r="B22" s="59">
        <f>SUM(C22:G22)</f>
        <v>0</v>
      </c>
      <c r="C22" s="25">
        <f>'10.(5)明細表（補助先N1）'!K41</f>
        <v>0</v>
      </c>
      <c r="D22" s="25">
        <f>'10.(5)明細表（補助先N2）'!K41</f>
        <v>0</v>
      </c>
      <c r="E22" s="25">
        <f>'10.(5)明細表（補助先N3）'!K41</f>
        <v>0</v>
      </c>
      <c r="F22" s="25">
        <f>'10.(5)明細表（補助先N4）'!K41</f>
        <v>0</v>
      </c>
      <c r="G22" s="25">
        <f>'10.(5)明細表（補助先N5）'!K41</f>
        <v>0</v>
      </c>
    </row>
    <row r="23" spans="1:7" s="7" customFormat="1" ht="22.5" customHeight="1" x14ac:dyDescent="0.2">
      <c r="A23" s="58" t="s">
        <v>62</v>
      </c>
      <c r="B23" s="60">
        <f>SUM(C23:G23)</f>
        <v>0</v>
      </c>
      <c r="C23" s="27">
        <f>'10.(5)明細表（補助先N1）'!K44</f>
        <v>0</v>
      </c>
      <c r="D23" s="27">
        <f>'10.(5)明細表（補助先N2）'!K44</f>
        <v>0</v>
      </c>
      <c r="E23" s="27">
        <f>'10.(5)明細表（補助先N3）'!K44</f>
        <v>0</v>
      </c>
      <c r="F23" s="27">
        <f>'10.(5)明細表（補助先N4）'!K44</f>
        <v>0</v>
      </c>
      <c r="G23" s="27">
        <f>'10.(5)明細表（補助先N5）'!K44</f>
        <v>0</v>
      </c>
    </row>
    <row r="24" spans="1:7" s="7" customFormat="1" ht="22.5" customHeight="1" x14ac:dyDescent="0.2">
      <c r="A24" s="8" t="s">
        <v>61</v>
      </c>
      <c r="B24" s="27">
        <f>SUM(C24:G24)</f>
        <v>0</v>
      </c>
      <c r="C24" s="27">
        <f>SUM(C9,C13,C16,C21)</f>
        <v>0</v>
      </c>
      <c r="D24" s="27">
        <f>SUM(D9,D13,D16,D21)</f>
        <v>0</v>
      </c>
      <c r="E24" s="27">
        <f>SUM(E9,E13,E16,E21)</f>
        <v>0</v>
      </c>
      <c r="F24" s="27">
        <f>SUM(F9,F13,F16,F21)</f>
        <v>0</v>
      </c>
      <c r="G24" s="27">
        <f>SUM(G9,G13,G16,G21)</f>
        <v>0</v>
      </c>
    </row>
    <row r="25" spans="1:7" s="7" customFormat="1" ht="22.5" customHeight="1" x14ac:dyDescent="0.2">
      <c r="A25" s="28" t="s">
        <v>282</v>
      </c>
      <c r="B25" s="10" t="e">
        <f>SUM(C25:G25)</f>
        <v>#N/A</v>
      </c>
      <c r="C25" s="10" t="e">
        <f>'10.(5)明細表（補助先N1）'!L48</f>
        <v>#N/A</v>
      </c>
      <c r="D25" s="10" t="e">
        <f>'10.(5)明細表（補助先N2）'!L48</f>
        <v>#N/A</v>
      </c>
      <c r="E25" s="10" t="e">
        <f>'10.(5)明細表（補助先N3）'!L48</f>
        <v>#N/A</v>
      </c>
      <c r="F25" s="10" t="e">
        <f>'10.(5)明細表（補助先N4）'!L48</f>
        <v>#N/A</v>
      </c>
      <c r="G25" s="10" t="e">
        <f>'10.(5)明細表（補助先N5）'!L48</f>
        <v>#N/A</v>
      </c>
    </row>
    <row r="26" spans="1:7" s="7" customFormat="1" ht="22.5" customHeight="1" x14ac:dyDescent="0.2">
      <c r="A26" s="202" t="e">
        <f>"＜補助率　"&amp;VLOOKUP(作成の注意点について!$B$2,作成の注意点について!$A$38:$D$39,3,FALSE)&amp;"／"&amp;VLOOKUP(作成の注意点について!$B$2,作成の注意点について!$A$38:$D$39,4,FALSE)&amp;"＞"</f>
        <v>#N/A</v>
      </c>
      <c r="B26" s="206" t="str">
        <f>IFERROR(IF((ROUNDDOWN(B22*VLOOKUP(作成の注意点について!$B$2,作成の注意点について!$A$38:$B$39,2,FALSE),-3)+B23)/B25&gt;=0.5,"共同研究費が補助金の合計の50%以上になっているので修正してください。",""),"")</f>
        <v/>
      </c>
      <c r="C26" s="17"/>
      <c r="D26" s="17"/>
      <c r="E26" s="17"/>
      <c r="F26" s="17"/>
      <c r="G26" s="17"/>
    </row>
    <row r="27" spans="1:7" x14ac:dyDescent="0.2">
      <c r="A27" s="202"/>
    </row>
    <row r="28" spans="1:7" s="2" customFormat="1" x14ac:dyDescent="0.2">
      <c r="A28" s="201"/>
    </row>
    <row r="29" spans="1:7" s="2" customFormat="1" ht="32.25" customHeight="1" x14ac:dyDescent="0.2">
      <c r="A29" s="375"/>
      <c r="B29" s="376"/>
      <c r="C29" s="376"/>
      <c r="D29" s="376"/>
      <c r="E29" s="376"/>
    </row>
  </sheetData>
  <mergeCells count="2">
    <mergeCell ref="A29:E29"/>
    <mergeCell ref="A2:F2"/>
  </mergeCells>
  <phoneticPr fontId="1"/>
  <pageMargins left="0.70866141732283472" right="0.70866141732283472" top="0.74803149606299213" bottom="0.74803149606299213" header="0.31496062992125984" footer="0.31496062992125984"/>
  <pageSetup paperSize="9" scale="3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5114-4376-4852-ABA2-801C4BC9367E}">
  <sheetPr codeName="Sheet3">
    <tabColor rgb="FFFFFF00"/>
    <pageSetUpPr fitToPage="1"/>
  </sheetPr>
  <dimension ref="A2:O48"/>
  <sheetViews>
    <sheetView showGridLines="0" zoomScale="85" zoomScaleNormal="85" workbookViewId="0">
      <selection activeCell="B26" sqref="B26"/>
    </sheetView>
  </sheetViews>
  <sheetFormatPr defaultRowHeight="13" x14ac:dyDescent="0.2"/>
  <cols>
    <col min="1" max="1" width="35.36328125" bestFit="1" customWidth="1"/>
    <col min="2" max="7" width="14" customWidth="1"/>
    <col min="9" max="9" width="29.453125" bestFit="1" customWidth="1"/>
    <col min="10" max="10" width="22.453125" customWidth="1"/>
    <col min="12" max="12" width="12.81640625" bestFit="1" customWidth="1"/>
  </cols>
  <sheetData>
    <row r="2" spans="1:15" ht="19.5" x14ac:dyDescent="0.2">
      <c r="A2" s="366" t="s">
        <v>284</v>
      </c>
      <c r="B2" s="366"/>
      <c r="C2" s="366"/>
      <c r="D2" s="366"/>
      <c r="E2" s="366"/>
      <c r="F2" s="366"/>
      <c r="G2" s="263"/>
      <c r="L2" s="203" t="s">
        <v>292</v>
      </c>
      <c r="M2" s="105" t="s">
        <v>77</v>
      </c>
    </row>
    <row r="3" spans="1:15" ht="19.5" x14ac:dyDescent="0.2">
      <c r="A3" s="32"/>
      <c r="B3" s="32"/>
      <c r="C3" s="32"/>
      <c r="D3" s="32"/>
      <c r="E3" s="32"/>
      <c r="F3" s="32"/>
      <c r="G3" s="32"/>
      <c r="I3" s="214" t="s">
        <v>189</v>
      </c>
      <c r="J3" s="215"/>
      <c r="L3" s="204" t="s">
        <v>191</v>
      </c>
      <c r="M3" s="205">
        <v>0.66666666666666663</v>
      </c>
      <c r="N3" s="264"/>
      <c r="O3" s="265"/>
    </row>
    <row r="4" spans="1:15" s="7" customFormat="1" ht="19.5" customHeight="1" x14ac:dyDescent="0.2">
      <c r="A4" s="7" t="s">
        <v>285</v>
      </c>
      <c r="I4" s="16"/>
      <c r="J4" s="16"/>
      <c r="L4" s="204" t="s">
        <v>192</v>
      </c>
      <c r="M4" s="205">
        <v>0.5</v>
      </c>
      <c r="N4" s="264"/>
      <c r="O4" s="265"/>
    </row>
    <row r="5" spans="1:15" s="16" customFormat="1" ht="19.5" customHeight="1" x14ac:dyDescent="0.2">
      <c r="A5" s="6" t="str">
        <f>'10.(1)全期間総括表'!A5</f>
        <v>補助事業の名称：（提案書1.　補助事業の名称を記載）</v>
      </c>
    </row>
    <row r="6" spans="1:15" s="16" customFormat="1" ht="19.5" customHeight="1" x14ac:dyDescent="0.2">
      <c r="A6" s="16" t="str">
        <f>IF(提案者要旨情報!E84="","",提案者要旨情報!E84)</f>
        <v/>
      </c>
    </row>
    <row r="7" spans="1:15" s="16" customFormat="1" ht="22.5" customHeight="1" x14ac:dyDescent="0.2">
      <c r="E7" s="19"/>
      <c r="F7" s="19"/>
      <c r="G7" s="19" t="s">
        <v>2</v>
      </c>
    </row>
    <row r="8" spans="1:15" s="24" customFormat="1" ht="22.5" customHeight="1" x14ac:dyDescent="0.2">
      <c r="A8" s="23" t="s">
        <v>0</v>
      </c>
      <c r="B8" s="23" t="s">
        <v>1</v>
      </c>
      <c r="C8" s="8" t="s">
        <v>258</v>
      </c>
      <c r="D8" s="8" t="s">
        <v>259</v>
      </c>
      <c r="E8" s="8" t="s">
        <v>260</v>
      </c>
      <c r="F8" s="8" t="s">
        <v>261</v>
      </c>
      <c r="G8" s="8" t="s">
        <v>298</v>
      </c>
      <c r="I8" s="16"/>
      <c r="J8" s="16"/>
    </row>
    <row r="9" spans="1:15" s="7" customFormat="1" ht="22.5" customHeight="1" x14ac:dyDescent="0.2">
      <c r="A9" s="25" t="s">
        <v>3</v>
      </c>
      <c r="B9" s="25">
        <f>SUM(C9:G9)</f>
        <v>0</v>
      </c>
      <c r="C9" s="25">
        <f>SUM(C10:C12)</f>
        <v>0</v>
      </c>
      <c r="D9" s="25">
        <f>SUM(D10:D12)</f>
        <v>0</v>
      </c>
      <c r="E9" s="25">
        <f>SUM(E10:E12)</f>
        <v>0</v>
      </c>
      <c r="F9" s="25">
        <f>SUM(F10:F12)</f>
        <v>0</v>
      </c>
      <c r="G9" s="25">
        <f>SUM(G10:G12)</f>
        <v>0</v>
      </c>
      <c r="I9" s="16"/>
      <c r="J9" s="16"/>
    </row>
    <row r="10" spans="1:15" s="7" customFormat="1" ht="22.5" customHeight="1" x14ac:dyDescent="0.2">
      <c r="A10" s="26" t="s">
        <v>4</v>
      </c>
      <c r="B10" s="26">
        <f>SUM(C10:G10)</f>
        <v>0</v>
      </c>
      <c r="C10" s="26">
        <f>'10.(5)明細表（共同提案先N1）'!K7</f>
        <v>0</v>
      </c>
      <c r="D10" s="26">
        <f>'10.(5)明細表（共同提案先N2）'!K7</f>
        <v>0</v>
      </c>
      <c r="E10" s="26">
        <f>'10.(5)明細表（共同提案先N3）'!K7</f>
        <v>0</v>
      </c>
      <c r="F10" s="26">
        <f>'10.(5)明細表（共同提案先N4）'!K7</f>
        <v>0</v>
      </c>
      <c r="G10" s="26">
        <f>'10.(5)明細表（共同提案先N5）'!K7</f>
        <v>0</v>
      </c>
      <c r="I10" s="16"/>
      <c r="J10" s="16"/>
    </row>
    <row r="11" spans="1:15" s="7" customFormat="1" ht="22.5" customHeight="1" x14ac:dyDescent="0.2">
      <c r="A11" s="26" t="s">
        <v>5</v>
      </c>
      <c r="B11" s="26">
        <f>SUM(C11:G11)</f>
        <v>0</v>
      </c>
      <c r="C11" s="26">
        <f>'10.(5)明細表（共同提案先N1）'!K10</f>
        <v>0</v>
      </c>
      <c r="D11" s="26">
        <f>'10.(5)明細表（共同提案先N2）'!K10</f>
        <v>0</v>
      </c>
      <c r="E11" s="26">
        <f>'10.(5)明細表（共同提案先N3）'!K10</f>
        <v>0</v>
      </c>
      <c r="F11" s="26">
        <f>'10.(5)明細表（共同提案先N4）'!K10</f>
        <v>0</v>
      </c>
      <c r="G11" s="26">
        <f>'10.(5)明細表（共同提案先N5）'!K10</f>
        <v>0</v>
      </c>
      <c r="I11" s="16"/>
      <c r="J11" s="16"/>
    </row>
    <row r="12" spans="1:15" s="7" customFormat="1" ht="22.5" customHeight="1" x14ac:dyDescent="0.2">
      <c r="A12" s="27" t="s">
        <v>6</v>
      </c>
      <c r="B12" s="27">
        <f>SUM(C12:G12)</f>
        <v>0</v>
      </c>
      <c r="C12" s="27">
        <f>'10.(5)明細表（共同提案先N1）'!K16</f>
        <v>0</v>
      </c>
      <c r="D12" s="26">
        <f>'10.(5)明細表（共同提案先N2）'!K16</f>
        <v>0</v>
      </c>
      <c r="E12" s="26">
        <f>'10.(5)明細表（共同提案先N3）'!K16</f>
        <v>0</v>
      </c>
      <c r="F12" s="26">
        <f>'10.(5)明細表（共同提案先N4）'!K16</f>
        <v>0</v>
      </c>
      <c r="G12" s="26">
        <f>'10.(5)明細表（共同提案先N5）'!K16</f>
        <v>0</v>
      </c>
      <c r="I12" s="16"/>
      <c r="J12" s="16"/>
    </row>
    <row r="13" spans="1:15" s="7" customFormat="1" ht="22.5" customHeight="1" x14ac:dyDescent="0.2">
      <c r="A13" s="25" t="s">
        <v>7</v>
      </c>
      <c r="B13" s="25">
        <f>SUM(C13:G13)</f>
        <v>0</v>
      </c>
      <c r="C13" s="25">
        <f>SUM(C14:C15)</f>
        <v>0</v>
      </c>
      <c r="D13" s="25">
        <f>SUM(D14:D15)</f>
        <v>0</v>
      </c>
      <c r="E13" s="25">
        <f>SUM(E14:E15)</f>
        <v>0</v>
      </c>
      <c r="F13" s="25">
        <f>SUM(F14:F15)</f>
        <v>0</v>
      </c>
      <c r="G13" s="25">
        <f>SUM(G14:G15)</f>
        <v>0</v>
      </c>
      <c r="I13" s="16"/>
      <c r="J13" s="16"/>
    </row>
    <row r="14" spans="1:15" s="7" customFormat="1" ht="22.5" customHeight="1" x14ac:dyDescent="0.2">
      <c r="A14" s="26" t="s">
        <v>8</v>
      </c>
      <c r="B14" s="26">
        <f>SUM(C14:G14)</f>
        <v>0</v>
      </c>
      <c r="C14" s="26">
        <f>'10.(5)明細表（共同提案先N1）'!K20</f>
        <v>0</v>
      </c>
      <c r="D14" s="26">
        <f>'10.(5)明細表（共同提案先N2）'!K20</f>
        <v>0</v>
      </c>
      <c r="E14" s="26">
        <f>'10.(5)明細表（共同提案先N3）'!K20</f>
        <v>0</v>
      </c>
      <c r="F14" s="26">
        <f>'10.(5)明細表（共同提案先N4）'!K20</f>
        <v>0</v>
      </c>
      <c r="G14" s="26">
        <f>'10.(5)明細表（共同提案先N5）'!K20</f>
        <v>0</v>
      </c>
      <c r="I14" s="16"/>
      <c r="J14" s="16"/>
    </row>
    <row r="15" spans="1:15" s="7" customFormat="1" ht="22.5" customHeight="1" x14ac:dyDescent="0.2">
      <c r="A15" s="27" t="s">
        <v>9</v>
      </c>
      <c r="B15" s="27">
        <f>SUM(C15:G15)</f>
        <v>0</v>
      </c>
      <c r="C15" s="27">
        <f>'10.(5)明細表（共同提案先N1）'!K23</f>
        <v>0</v>
      </c>
      <c r="D15" s="27">
        <f>'10.(5)明細表（共同提案先N2）'!K23</f>
        <v>0</v>
      </c>
      <c r="E15" s="27">
        <f>'10.(5)明細表（共同提案先N3）'!K23</f>
        <v>0</v>
      </c>
      <c r="F15" s="27">
        <f>'10.(5)明細表（共同提案先N4）'!K23</f>
        <v>0</v>
      </c>
      <c r="G15" s="27">
        <f>'10.(5)明細表（共同提案先N5）'!K23</f>
        <v>0</v>
      </c>
      <c r="I15" s="16"/>
      <c r="J15" s="16"/>
    </row>
    <row r="16" spans="1:15" s="7" customFormat="1" ht="22.5" customHeight="1" x14ac:dyDescent="0.2">
      <c r="A16" s="26" t="s">
        <v>10</v>
      </c>
      <c r="B16" s="26">
        <f>SUM(C16:G16)</f>
        <v>0</v>
      </c>
      <c r="C16" s="26">
        <f>SUM(C17:C20)</f>
        <v>0</v>
      </c>
      <c r="D16" s="26">
        <f>SUM(D17:D20)</f>
        <v>0</v>
      </c>
      <c r="E16" s="26">
        <f>SUM(E17:E20)</f>
        <v>0</v>
      </c>
      <c r="F16" s="26">
        <f>SUM(F17:F20)</f>
        <v>0</v>
      </c>
      <c r="G16" s="26">
        <f>SUM(G17:G20)</f>
        <v>0</v>
      </c>
      <c r="I16" s="16"/>
      <c r="J16" s="16"/>
    </row>
    <row r="17" spans="1:10" s="7" customFormat="1" ht="22.5" customHeight="1" x14ac:dyDescent="0.2">
      <c r="A17" s="26" t="s">
        <v>11</v>
      </c>
      <c r="B17" s="26">
        <f>SUM(C17:G17)</f>
        <v>0</v>
      </c>
      <c r="C17" s="26">
        <f>'10.(5)明細表（共同提案先N1）'!K26</f>
        <v>0</v>
      </c>
      <c r="D17" s="26">
        <f>'10.(5)明細表（共同提案先N2）'!K26</f>
        <v>0</v>
      </c>
      <c r="E17" s="26">
        <f>'10.(5)明細表（共同提案先N3）'!K26</f>
        <v>0</v>
      </c>
      <c r="F17" s="26">
        <f>'10.(5)明細表（共同提案先N4）'!K26</f>
        <v>0</v>
      </c>
      <c r="G17" s="26">
        <f>'10.(5)明細表（共同提案先N5）'!K26</f>
        <v>0</v>
      </c>
      <c r="I17" s="16"/>
      <c r="J17" s="16"/>
    </row>
    <row r="18" spans="1:10" s="7" customFormat="1" ht="22.5" customHeight="1" x14ac:dyDescent="0.2">
      <c r="A18" s="26" t="s">
        <v>12</v>
      </c>
      <c r="B18" s="26">
        <f t="shared" ref="B18:B19" si="0">SUM(C18:G18)</f>
        <v>0</v>
      </c>
      <c r="C18" s="26">
        <f>'10.(5)明細表（共同提案先N1）'!K29</f>
        <v>0</v>
      </c>
      <c r="D18" s="26">
        <f>'10.(5)明細表（共同提案先N2）'!K29</f>
        <v>0</v>
      </c>
      <c r="E18" s="26">
        <f>'10.(5)明細表（共同提案先N3）'!K29</f>
        <v>0</v>
      </c>
      <c r="F18" s="26">
        <f>'10.(5)明細表（共同提案先N4）'!K29</f>
        <v>0</v>
      </c>
      <c r="G18" s="26">
        <f>'10.(5)明細表（共同提案先N5）'!K29</f>
        <v>0</v>
      </c>
      <c r="I18" s="16"/>
      <c r="J18" s="16"/>
    </row>
    <row r="19" spans="1:10" s="7" customFormat="1" ht="22.5" customHeight="1" x14ac:dyDescent="0.2">
      <c r="A19" s="26" t="s">
        <v>13</v>
      </c>
      <c r="B19" s="26">
        <f t="shared" si="0"/>
        <v>0</v>
      </c>
      <c r="C19" s="26">
        <f>'10.(5)明細表（共同提案先N1）'!K33</f>
        <v>0</v>
      </c>
      <c r="D19" s="26">
        <f>'10.(5)明細表（共同提案先N2）'!K33</f>
        <v>0</v>
      </c>
      <c r="E19" s="26">
        <f>'10.(5)明細表（共同提案先N3）'!K33</f>
        <v>0</v>
      </c>
      <c r="F19" s="26">
        <f>'10.(5)明細表（共同提案先N4）'!K33</f>
        <v>0</v>
      </c>
      <c r="G19" s="26">
        <f>'10.(5)明細表（共同提案先N5）'!K33</f>
        <v>0</v>
      </c>
      <c r="I19" s="16"/>
      <c r="J19" s="16"/>
    </row>
    <row r="20" spans="1:10" s="7" customFormat="1" ht="22.5" customHeight="1" x14ac:dyDescent="0.2">
      <c r="A20" s="26" t="s">
        <v>14</v>
      </c>
      <c r="B20" s="26">
        <f>SUM(C20:G20)</f>
        <v>0</v>
      </c>
      <c r="C20" s="26">
        <f>'10.(5)明細表（共同提案先N1）'!K35</f>
        <v>0</v>
      </c>
      <c r="D20" s="27">
        <f>'10.(5)明細表（共同提案先N2）'!K35</f>
        <v>0</v>
      </c>
      <c r="E20" s="26">
        <f>'10.(5)明細表（共同提案先N3）'!K35</f>
        <v>0</v>
      </c>
      <c r="F20" s="26">
        <f>'10.(5)明細表（共同提案先N4）'!K35</f>
        <v>0</v>
      </c>
      <c r="G20" s="26">
        <f>'10.(5)明細表（共同提案先N5）'!K35</f>
        <v>0</v>
      </c>
      <c r="I20" s="16"/>
      <c r="J20" s="16"/>
    </row>
    <row r="21" spans="1:10" s="7" customFormat="1" ht="22.5" customHeight="1" x14ac:dyDescent="0.2">
      <c r="A21" s="10" t="s">
        <v>71</v>
      </c>
      <c r="B21" s="25">
        <f>SUM(C21:G21)</f>
        <v>0</v>
      </c>
      <c r="C21" s="25">
        <f>SUM(C22:C23)</f>
        <v>0</v>
      </c>
      <c r="D21" s="25">
        <f>SUM(D22:D23)</f>
        <v>0</v>
      </c>
      <c r="E21" s="25">
        <f>SUM(E22:E23)</f>
        <v>0</v>
      </c>
      <c r="F21" s="25">
        <f>SUM(F22:F23)</f>
        <v>0</v>
      </c>
      <c r="G21" s="25">
        <f>SUM(G22:G23)</f>
        <v>0</v>
      </c>
      <c r="I21" s="16"/>
      <c r="J21" s="16"/>
    </row>
    <row r="22" spans="1:10" s="7" customFormat="1" ht="22.5" customHeight="1" x14ac:dyDescent="0.2">
      <c r="A22" s="58" t="s">
        <v>70</v>
      </c>
      <c r="B22" s="59">
        <f>SUM(C22:G22)</f>
        <v>0</v>
      </c>
      <c r="C22" s="25">
        <f>'10.(5)明細表（共同提案先N1）'!K41</f>
        <v>0</v>
      </c>
      <c r="D22" s="25">
        <f>'10.(5)明細表（共同提案先N2）'!K41</f>
        <v>0</v>
      </c>
      <c r="E22" s="25">
        <f>'10.(5)明細表（共同提案先N3）'!K41</f>
        <v>0</v>
      </c>
      <c r="F22" s="25">
        <f>'10.(5)明細表（共同提案先N4）'!K41</f>
        <v>0</v>
      </c>
      <c r="G22" s="25">
        <f>'10.(5)明細表（共同提案先N5）'!K41</f>
        <v>0</v>
      </c>
      <c r="I22" s="16"/>
      <c r="J22" s="16"/>
    </row>
    <row r="23" spans="1:10" s="7" customFormat="1" ht="22.5" customHeight="1" x14ac:dyDescent="0.2">
      <c r="A23" s="58" t="s">
        <v>62</v>
      </c>
      <c r="B23" s="60">
        <f>SUM(C23:G23)</f>
        <v>0</v>
      </c>
      <c r="C23" s="27">
        <f>'10.(5)明細表（共同提案先N1）'!K44</f>
        <v>0</v>
      </c>
      <c r="D23" s="27">
        <f>'10.(5)明細表（共同提案先N2）'!K44</f>
        <v>0</v>
      </c>
      <c r="E23" s="27">
        <f>'10.(5)明細表（共同提案先N3）'!K44</f>
        <v>0</v>
      </c>
      <c r="F23" s="27">
        <f>'10.(5)明細表（共同提案先N4）'!K44</f>
        <v>0</v>
      </c>
      <c r="G23" s="27">
        <f>'10.(5)明細表（共同提案先N5）'!K44</f>
        <v>0</v>
      </c>
      <c r="I23" s="16"/>
      <c r="J23" s="16"/>
    </row>
    <row r="24" spans="1:10" s="7" customFormat="1" ht="22.5" customHeight="1" x14ac:dyDescent="0.2">
      <c r="A24" s="8" t="s">
        <v>61</v>
      </c>
      <c r="B24" s="27">
        <f>SUM(C24:G24)</f>
        <v>0</v>
      </c>
      <c r="C24" s="27">
        <f>SUM(C9,C13,C16,C21)</f>
        <v>0</v>
      </c>
      <c r="D24" s="27">
        <f>SUM(D9,D13,D16,D21)</f>
        <v>0</v>
      </c>
      <c r="E24" s="27">
        <f>SUM(E9,E13,E16,E21)</f>
        <v>0</v>
      </c>
      <c r="F24" s="27">
        <f>SUM(F9,F13,F16,F21)</f>
        <v>0</v>
      </c>
      <c r="G24" s="27">
        <f>SUM(G9,G13,G16,G21)</f>
        <v>0</v>
      </c>
      <c r="I24" s="16"/>
      <c r="J24" s="16"/>
    </row>
    <row r="25" spans="1:10" s="7" customFormat="1" ht="22.5" customHeight="1" x14ac:dyDescent="0.2">
      <c r="A25" s="28" t="s">
        <v>282</v>
      </c>
      <c r="B25" s="10" t="e">
        <f>SUM(C25:G25)</f>
        <v>#N/A</v>
      </c>
      <c r="C25" s="10" t="e">
        <f>'10.(5)明細表（共同提案先N1）'!L48</f>
        <v>#N/A</v>
      </c>
      <c r="D25" s="10" t="e">
        <f>'10.(5)明細表（共同提案先N2）'!L48</f>
        <v>#N/A</v>
      </c>
      <c r="E25" s="10" t="e">
        <f>'10.(5)明細表（共同提案先N3）'!L48</f>
        <v>#N/A</v>
      </c>
      <c r="F25" s="10" t="e">
        <f>'10.(5)明細表（共同提案先N4）'!L48</f>
        <v>#N/A</v>
      </c>
      <c r="G25" s="10" t="e">
        <f>'10.(5)明細表（共同提案先N5）'!L48</f>
        <v>#N/A</v>
      </c>
      <c r="I25" s="16"/>
      <c r="J25" s="16"/>
    </row>
    <row r="26" spans="1:10" s="7" customFormat="1" ht="22.5" customHeight="1" x14ac:dyDescent="0.2">
      <c r="A26" s="202" t="e">
        <f>"＜補助率　"&amp;VLOOKUP(J3,作成の注意点について!$A$38:$D$39,3,FALSE)&amp;"／"&amp;VLOOKUP(J3,作成の注意点について!$A$38:$D$39,4,FALSE)&amp;"＞"</f>
        <v>#N/A</v>
      </c>
      <c r="B26" s="206" t="str">
        <f>IFERROR(IF(B21/B25&gt;=0.5,"共同研究費が補助金の合計の50%以上になっているので修正してください。",""),"")</f>
        <v/>
      </c>
      <c r="C26" s="17"/>
      <c r="D26" s="17"/>
      <c r="E26" s="17"/>
      <c r="F26" s="17"/>
      <c r="G26" s="17"/>
      <c r="I26" s="16"/>
      <c r="J26" s="16"/>
    </row>
    <row r="27" spans="1:10" x14ac:dyDescent="0.2">
      <c r="A27" s="16"/>
      <c r="I27" s="16"/>
      <c r="J27" s="16"/>
    </row>
    <row r="28" spans="1:10" s="2" customFormat="1" x14ac:dyDescent="0.2">
      <c r="A28" s="94"/>
      <c r="I28" s="16"/>
      <c r="J28" s="16"/>
    </row>
    <row r="29" spans="1:10" s="2" customFormat="1" ht="32.25" customHeight="1" x14ac:dyDescent="0.2">
      <c r="A29" s="375"/>
      <c r="B29" s="376"/>
      <c r="C29" s="376"/>
      <c r="D29" s="376"/>
      <c r="E29" s="376"/>
      <c r="I29" s="16"/>
      <c r="J29" s="16"/>
    </row>
    <row r="30" spans="1:10" x14ac:dyDescent="0.2">
      <c r="I30" s="16"/>
      <c r="J30" s="16"/>
    </row>
    <row r="31" spans="1:10" x14ac:dyDescent="0.2">
      <c r="I31" s="16"/>
      <c r="J31" s="16"/>
    </row>
    <row r="32" spans="1:10" x14ac:dyDescent="0.2">
      <c r="I32" s="16"/>
      <c r="J32" s="16"/>
    </row>
    <row r="33" spans="9:10" x14ac:dyDescent="0.2">
      <c r="I33" s="16"/>
      <c r="J33" s="16"/>
    </row>
    <row r="34" spans="9:10" x14ac:dyDescent="0.2">
      <c r="I34" s="16"/>
      <c r="J34" s="16"/>
    </row>
    <row r="35" spans="9:10" x14ac:dyDescent="0.2">
      <c r="I35" s="16"/>
      <c r="J35" s="16"/>
    </row>
    <row r="36" spans="9:10" x14ac:dyDescent="0.2">
      <c r="I36" s="16"/>
      <c r="J36" s="16"/>
    </row>
    <row r="37" spans="9:10" x14ac:dyDescent="0.2">
      <c r="I37" s="16"/>
      <c r="J37" s="16"/>
    </row>
    <row r="38" spans="9:10" x14ac:dyDescent="0.2">
      <c r="I38" s="16"/>
      <c r="J38" s="16"/>
    </row>
    <row r="39" spans="9:10" x14ac:dyDescent="0.2">
      <c r="I39" s="16"/>
      <c r="J39" s="16"/>
    </row>
    <row r="40" spans="9:10" x14ac:dyDescent="0.2">
      <c r="I40" s="14"/>
      <c r="J40" s="14"/>
    </row>
    <row r="41" spans="9:10" x14ac:dyDescent="0.2">
      <c r="I41" s="14"/>
      <c r="J41" s="14"/>
    </row>
    <row r="42" spans="9:10" x14ac:dyDescent="0.2">
      <c r="I42" s="14"/>
      <c r="J42" s="14"/>
    </row>
    <row r="43" spans="9:10" x14ac:dyDescent="0.2">
      <c r="I43" s="14"/>
      <c r="J43" s="14"/>
    </row>
    <row r="44" spans="9:10" x14ac:dyDescent="0.2">
      <c r="I44" s="14"/>
      <c r="J44" s="14"/>
    </row>
    <row r="45" spans="9:10" x14ac:dyDescent="0.2">
      <c r="I45" s="14"/>
      <c r="J45" s="14"/>
    </row>
    <row r="46" spans="9:10" x14ac:dyDescent="0.2">
      <c r="I46" s="14"/>
      <c r="J46" s="14"/>
    </row>
    <row r="47" spans="9:10" x14ac:dyDescent="0.2">
      <c r="I47" s="14"/>
      <c r="J47" s="14"/>
    </row>
    <row r="48" spans="9:10" x14ac:dyDescent="0.2">
      <c r="I48" s="14"/>
      <c r="J48" s="14"/>
    </row>
  </sheetData>
  <mergeCells count="2">
    <mergeCell ref="A29:E29"/>
    <mergeCell ref="A2:F2"/>
  </mergeCells>
  <phoneticPr fontId="4"/>
  <dataValidations count="1">
    <dataValidation type="list" allowBlank="1" showInputMessage="1" showErrorMessage="1" sqref="J3" xr:uid="{11DA9F9C-0385-44BF-A8D6-EAF415C860F4}">
      <formula1>$L$3:$L$4</formula1>
    </dataValidation>
  </dataValidations>
  <pageMargins left="0.70866141732283472" right="0.70866141732283472" top="0.74803149606299213" bottom="0.74803149606299213" header="0.31496062992125984" footer="0.31496062992125984"/>
  <pageSetup paperSize="9" scale="3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C47C-9E76-43B0-A855-40B5454F08DF}">
  <sheetPr codeName="Sheet7">
    <tabColor rgb="FF92D050"/>
  </sheetPr>
  <dimension ref="A2:M33"/>
  <sheetViews>
    <sheetView showGridLines="0" zoomScale="85" zoomScaleNormal="85" workbookViewId="0">
      <selection activeCell="B25" sqref="B25"/>
    </sheetView>
  </sheetViews>
  <sheetFormatPr defaultRowHeight="13" x14ac:dyDescent="0.2"/>
  <cols>
    <col min="1" max="1" width="35.36328125" bestFit="1" customWidth="1"/>
    <col min="2" max="7" width="14" customWidth="1"/>
  </cols>
  <sheetData>
    <row r="2" spans="1:7" ht="19.5" x14ac:dyDescent="0.2">
      <c r="A2" s="366" t="s">
        <v>72</v>
      </c>
      <c r="B2" s="366"/>
      <c r="C2" s="366"/>
      <c r="D2" s="366"/>
      <c r="E2" s="366"/>
      <c r="F2" s="366"/>
      <c r="G2" s="263"/>
    </row>
    <row r="3" spans="1:7" ht="19.5" x14ac:dyDescent="0.2">
      <c r="A3" s="32"/>
      <c r="B3" s="32"/>
      <c r="C3" s="32"/>
      <c r="D3" s="32"/>
      <c r="E3" s="32"/>
      <c r="F3" s="32"/>
      <c r="G3" s="32"/>
    </row>
    <row r="4" spans="1:7" s="7" customFormat="1" ht="19.5" customHeight="1" x14ac:dyDescent="0.2">
      <c r="A4" s="14" t="s">
        <v>73</v>
      </c>
    </row>
    <row r="5" spans="1:7" s="16" customFormat="1" ht="19.5" customHeight="1" x14ac:dyDescent="0.2">
      <c r="A5" s="6" t="str">
        <f>'10.(1)全期間総括表'!$A$5</f>
        <v>補助事業の名称：（提案書1.　補助事業の名称を記載）</v>
      </c>
    </row>
    <row r="6" spans="1:7" s="16" customFormat="1" ht="19.5" customHeight="1" x14ac:dyDescent="0.2">
      <c r="A6" s="16" t="s">
        <v>78</v>
      </c>
    </row>
    <row r="7" spans="1:7" s="16" customFormat="1" ht="22.5" customHeight="1" x14ac:dyDescent="0.2">
      <c r="E7" s="19"/>
      <c r="F7" s="19"/>
      <c r="G7" s="19" t="s">
        <v>2</v>
      </c>
    </row>
    <row r="8" spans="1:7" s="24" customFormat="1" ht="22.5" customHeight="1" x14ac:dyDescent="0.2">
      <c r="A8" s="23" t="s">
        <v>0</v>
      </c>
      <c r="B8" s="23" t="s">
        <v>1</v>
      </c>
      <c r="C8" s="8" t="s">
        <v>258</v>
      </c>
      <c r="D8" s="8" t="s">
        <v>259</v>
      </c>
      <c r="E8" s="8" t="s">
        <v>260</v>
      </c>
      <c r="F8" s="8" t="s">
        <v>261</v>
      </c>
      <c r="G8" s="8" t="s">
        <v>298</v>
      </c>
    </row>
    <row r="9" spans="1:7" s="7" customFormat="1" ht="22.5" customHeight="1" x14ac:dyDescent="0.2">
      <c r="A9" s="25" t="s">
        <v>3</v>
      </c>
      <c r="B9" s="25">
        <f>SUM(C9:G9)</f>
        <v>0</v>
      </c>
      <c r="C9" s="25">
        <f>SUM(C10:C12)</f>
        <v>0</v>
      </c>
      <c r="D9" s="25">
        <f>SUM(D10:D12)</f>
        <v>0</v>
      </c>
      <c r="E9" s="25">
        <f>SUM(E10:E12)</f>
        <v>0</v>
      </c>
      <c r="F9" s="25">
        <f>SUM(F10:F12)</f>
        <v>0</v>
      </c>
      <c r="G9" s="25">
        <f>SUM(G10:G12)</f>
        <v>0</v>
      </c>
    </row>
    <row r="10" spans="1:7" s="7" customFormat="1" ht="22.5" customHeight="1" x14ac:dyDescent="0.2">
      <c r="A10" s="26" t="s">
        <v>4</v>
      </c>
      <c r="B10" s="26">
        <f>SUM(C10:G10)</f>
        <v>0</v>
      </c>
      <c r="C10" s="26">
        <f>'10.(5)明細表 (共同研究先_学術機関N1)'!K7</f>
        <v>0</v>
      </c>
      <c r="D10" s="26">
        <f>'10.(5)明細表 (共同研究先_学術機関N2)'!K7</f>
        <v>0</v>
      </c>
      <c r="E10" s="26">
        <f>'10.(5)明細表 (共同研究先_学術機関N3)'!K7</f>
        <v>0</v>
      </c>
      <c r="F10" s="26">
        <f>'10.(5)明細表 (共同研究先_学術機関N4)'!K7</f>
        <v>0</v>
      </c>
      <c r="G10" s="26">
        <f>'10.(5)明細表 (共同研究先_学術機関N5)'!K7</f>
        <v>0</v>
      </c>
    </row>
    <row r="11" spans="1:7" s="7" customFormat="1" ht="22.5" customHeight="1" x14ac:dyDescent="0.2">
      <c r="A11" s="26" t="s">
        <v>5</v>
      </c>
      <c r="B11" s="26">
        <f t="shared" ref="B11:B25" si="0">SUM(C11:G11)</f>
        <v>0</v>
      </c>
      <c r="C11" s="26">
        <f>'10.(5)明細表 (共同研究先_学術機関N1)'!K10</f>
        <v>0</v>
      </c>
      <c r="D11" s="26">
        <f>'10.(5)明細表 (共同研究先_学術機関N2)'!K10</f>
        <v>0</v>
      </c>
      <c r="E11" s="26">
        <f>'10.(5)明細表 (共同研究先_学術機関N3)'!K10</f>
        <v>0</v>
      </c>
      <c r="F11" s="26">
        <f>'10.(5)明細表 (共同研究先_学術機関N4)'!K10</f>
        <v>0</v>
      </c>
      <c r="G11" s="26">
        <f>'10.(5)明細表 (共同研究先_学術機関N5)'!K10</f>
        <v>0</v>
      </c>
    </row>
    <row r="12" spans="1:7" s="7" customFormat="1" ht="22.5" customHeight="1" x14ac:dyDescent="0.2">
      <c r="A12" s="27" t="s">
        <v>6</v>
      </c>
      <c r="B12" s="26">
        <f t="shared" si="0"/>
        <v>0</v>
      </c>
      <c r="C12" s="27">
        <f>'10.(5)明細表 (共同研究先_学術機関N1)'!K16</f>
        <v>0</v>
      </c>
      <c r="D12" s="26">
        <f>'10.(5)明細表 (共同研究先_学術機関N2)'!K16</f>
        <v>0</v>
      </c>
      <c r="E12" s="26">
        <f>'10.(5)明細表 (共同研究先_学術機関N3)'!K16</f>
        <v>0</v>
      </c>
      <c r="F12" s="26">
        <f>'10.(5)明細表 (共同研究先_学術機関N4)'!K16</f>
        <v>0</v>
      </c>
      <c r="G12" s="26">
        <f>'10.(5)明細表 (共同研究先_学術機関N5)'!K16</f>
        <v>0</v>
      </c>
    </row>
    <row r="13" spans="1:7" s="7" customFormat="1" ht="22.5" customHeight="1" x14ac:dyDescent="0.2">
      <c r="A13" s="25" t="s">
        <v>7</v>
      </c>
      <c r="B13" s="25">
        <f t="shared" si="0"/>
        <v>0</v>
      </c>
      <c r="C13" s="25">
        <f>SUM(C14:C15)</f>
        <v>0</v>
      </c>
      <c r="D13" s="25">
        <f>SUM(D14:D15)</f>
        <v>0</v>
      </c>
      <c r="E13" s="25">
        <f>SUM(E14:E15)</f>
        <v>0</v>
      </c>
      <c r="F13" s="25">
        <f>SUM(F14:F15)</f>
        <v>0</v>
      </c>
      <c r="G13" s="25">
        <f>SUM(G14:G15)</f>
        <v>0</v>
      </c>
    </row>
    <row r="14" spans="1:7" s="7" customFormat="1" ht="22.5" customHeight="1" x14ac:dyDescent="0.2">
      <c r="A14" s="26" t="s">
        <v>8</v>
      </c>
      <c r="B14" s="26">
        <f t="shared" si="0"/>
        <v>0</v>
      </c>
      <c r="C14" s="26">
        <f>'10.(5)明細表 (共同研究先_学術機関N1)'!K20</f>
        <v>0</v>
      </c>
      <c r="D14" s="26">
        <f>'10.(5)明細表 (共同研究先_学術機関N2)'!K20</f>
        <v>0</v>
      </c>
      <c r="E14" s="26">
        <f>'10.(5)明細表 (共同研究先_学術機関N3)'!K20</f>
        <v>0</v>
      </c>
      <c r="F14" s="26">
        <f>'10.(5)明細表 (共同研究先_学術機関N4)'!K20</f>
        <v>0</v>
      </c>
      <c r="G14" s="26">
        <f>'10.(5)明細表 (共同研究先_学術機関N5)'!K20</f>
        <v>0</v>
      </c>
    </row>
    <row r="15" spans="1:7" s="7" customFormat="1" ht="22.5" customHeight="1" x14ac:dyDescent="0.2">
      <c r="A15" s="27" t="s">
        <v>9</v>
      </c>
      <c r="B15" s="27">
        <f t="shared" si="0"/>
        <v>0</v>
      </c>
      <c r="C15" s="27">
        <f>'10.(5)明細表 (共同研究先_学術機関N1)'!K23</f>
        <v>0</v>
      </c>
      <c r="D15" s="27">
        <f>'10.(5)明細表 (共同研究先_学術機関N2)'!K23</f>
        <v>0</v>
      </c>
      <c r="E15" s="27">
        <f>'10.(5)明細表 (共同研究先_学術機関N3)'!K23</f>
        <v>0</v>
      </c>
      <c r="F15" s="27">
        <f>'10.(5)明細表 (共同研究先_学術機関N4)'!K23</f>
        <v>0</v>
      </c>
      <c r="G15" s="27">
        <f>'10.(5)明細表 (共同研究先_学術機関N5)'!K23</f>
        <v>0</v>
      </c>
    </row>
    <row r="16" spans="1:7" s="7" customFormat="1" ht="22.5" customHeight="1" x14ac:dyDescent="0.2">
      <c r="A16" s="26" t="s">
        <v>10</v>
      </c>
      <c r="B16" s="26">
        <f t="shared" si="0"/>
        <v>0</v>
      </c>
      <c r="C16" s="26">
        <f>SUM(C17:C20)</f>
        <v>0</v>
      </c>
      <c r="D16" s="26">
        <f>SUM(D17:D20)</f>
        <v>0</v>
      </c>
      <c r="E16" s="26">
        <f>SUM(E17:E20)</f>
        <v>0</v>
      </c>
      <c r="F16" s="26">
        <f>SUM(F17:F20)</f>
        <v>0</v>
      </c>
      <c r="G16" s="26">
        <f>SUM(G17:G20)</f>
        <v>0</v>
      </c>
    </row>
    <row r="17" spans="1:13" s="7" customFormat="1" ht="22.5" customHeight="1" x14ac:dyDescent="0.2">
      <c r="A17" s="26" t="s">
        <v>11</v>
      </c>
      <c r="B17" s="26">
        <f t="shared" si="0"/>
        <v>0</v>
      </c>
      <c r="C17" s="26">
        <f>'10.(5)明細表 (共同研究先_学術機関N1)'!K26</f>
        <v>0</v>
      </c>
      <c r="D17" s="26">
        <f>'10.(5)明細表 (共同研究先_学術機関N2)'!K26</f>
        <v>0</v>
      </c>
      <c r="E17" s="26">
        <f>'10.(5)明細表 (共同研究先_学術機関N3)'!K26</f>
        <v>0</v>
      </c>
      <c r="F17" s="26">
        <f>'10.(5)明細表 (共同研究先_学術機関N4)'!K26</f>
        <v>0</v>
      </c>
      <c r="G17" s="26">
        <f>'10.(5)明細表 (共同研究先_学術機関N5)'!K26</f>
        <v>0</v>
      </c>
    </row>
    <row r="18" spans="1:13" s="7" customFormat="1" ht="22.5" customHeight="1" x14ac:dyDescent="0.2">
      <c r="A18" s="26" t="s">
        <v>12</v>
      </c>
      <c r="B18" s="26">
        <f t="shared" si="0"/>
        <v>0</v>
      </c>
      <c r="C18" s="26">
        <f>'10.(5)明細表 (共同研究先_学術機関N1)'!K29</f>
        <v>0</v>
      </c>
      <c r="D18" s="26">
        <f>'10.(5)明細表 (共同研究先_学術機関N2)'!K29</f>
        <v>0</v>
      </c>
      <c r="E18" s="26">
        <f>'10.(5)明細表 (共同研究先_学術機関N3)'!K29</f>
        <v>0</v>
      </c>
      <c r="F18" s="26">
        <f>'10.(5)明細表 (共同研究先_学術機関N4)'!K29</f>
        <v>0</v>
      </c>
      <c r="G18" s="26">
        <f>'10.(5)明細表 (共同研究先_学術機関N5)'!K29</f>
        <v>0</v>
      </c>
    </row>
    <row r="19" spans="1:13" s="7" customFormat="1" ht="22.5" customHeight="1" x14ac:dyDescent="0.2">
      <c r="A19" s="26" t="s">
        <v>13</v>
      </c>
      <c r="B19" s="26">
        <f t="shared" si="0"/>
        <v>0</v>
      </c>
      <c r="C19" s="26">
        <f>'10.(5)明細表 (共同研究先_学術機関N1)'!K33</f>
        <v>0</v>
      </c>
      <c r="D19" s="26">
        <f>'10.(5)明細表 (共同研究先_学術機関N2)'!K33</f>
        <v>0</v>
      </c>
      <c r="E19" s="26">
        <f>'10.(5)明細表 (共同研究先_学術機関N3)'!K33</f>
        <v>0</v>
      </c>
      <c r="F19" s="26">
        <f>'10.(5)明細表 (共同研究先_学術機関N4)'!K33</f>
        <v>0</v>
      </c>
      <c r="G19" s="26">
        <f>'10.(5)明細表 (共同研究先_学術機関N5)'!K33</f>
        <v>0</v>
      </c>
    </row>
    <row r="20" spans="1:13" s="7" customFormat="1" ht="22.5" customHeight="1" x14ac:dyDescent="0.2">
      <c r="A20" s="26" t="s">
        <v>14</v>
      </c>
      <c r="B20" s="26">
        <f t="shared" si="0"/>
        <v>0</v>
      </c>
      <c r="C20" s="26">
        <f>'10.(5)明細表 (共同研究先_学術機関N1)'!K35</f>
        <v>0</v>
      </c>
      <c r="D20" s="26">
        <f>'10.(5)明細表 (共同研究先_学術機関N2)'!K35</f>
        <v>0</v>
      </c>
      <c r="E20" s="26">
        <f>'10.(5)明細表 (共同研究先_学術機関N3)'!K35</f>
        <v>0</v>
      </c>
      <c r="F20" s="26">
        <f>'10.(5)明細表 (共同研究先_学術機関N4)'!K35</f>
        <v>0</v>
      </c>
      <c r="G20" s="26">
        <f>'10.(5)明細表 (共同研究先_学術機関N5)'!K35</f>
        <v>0</v>
      </c>
    </row>
    <row r="21" spans="1:13" s="7" customFormat="1" ht="22.5" customHeight="1" x14ac:dyDescent="0.2">
      <c r="A21" s="33" t="s">
        <v>44</v>
      </c>
      <c r="B21" s="10">
        <f t="shared" si="0"/>
        <v>0</v>
      </c>
      <c r="C21" s="12">
        <f>SUM(C9,C13,C16)</f>
        <v>0</v>
      </c>
      <c r="D21" s="12">
        <f>SUM(D9,D13,D16)</f>
        <v>0</v>
      </c>
      <c r="E21" s="12">
        <f>SUM(E9,E13,E16)</f>
        <v>0</v>
      </c>
      <c r="F21" s="12">
        <f>SUM(F9,F13,F16)</f>
        <v>0</v>
      </c>
      <c r="G21" s="12">
        <f>SUM(G9,G13,G16)</f>
        <v>0</v>
      </c>
    </row>
    <row r="22" spans="1:13" s="7" customFormat="1" ht="22.5" customHeight="1" x14ac:dyDescent="0.2">
      <c r="A22" s="10" t="s">
        <v>15</v>
      </c>
      <c r="B22" s="10">
        <f t="shared" si="0"/>
        <v>0</v>
      </c>
      <c r="C22" s="10">
        <f>'10.(5)明細表 (共同研究先_学術機関N1)'!K40</f>
        <v>0</v>
      </c>
      <c r="D22" s="10">
        <f>'10.(5)明細表 (共同研究先_学術機関N2)'!K40</f>
        <v>0</v>
      </c>
      <c r="E22" s="10">
        <f>'10.(5)明細表 (共同研究先_学術機関N3)'!K40</f>
        <v>0</v>
      </c>
      <c r="F22" s="10">
        <f>'10.(5)明細表 (共同研究先_学術機関N4)'!K40</f>
        <v>0</v>
      </c>
      <c r="G22" s="10">
        <f>'10.(5)明細表 (共同研究先_学術機関N5)'!K40</f>
        <v>0</v>
      </c>
    </row>
    <row r="23" spans="1:13" s="7" customFormat="1" ht="22.5" customHeight="1" x14ac:dyDescent="0.2">
      <c r="A23" s="8" t="s">
        <v>61</v>
      </c>
      <c r="B23" s="10">
        <f t="shared" si="0"/>
        <v>0</v>
      </c>
      <c r="C23" s="10">
        <f>SUM(C21:C22)</f>
        <v>0</v>
      </c>
      <c r="D23" s="10">
        <f>SUM(D21:D22)</f>
        <v>0</v>
      </c>
      <c r="E23" s="10">
        <f>SUM(E21:E22)</f>
        <v>0</v>
      </c>
      <c r="F23" s="10">
        <f>SUM(F21:F22)</f>
        <v>0</v>
      </c>
      <c r="G23" s="10">
        <f>SUM(G21:G22)</f>
        <v>0</v>
      </c>
    </row>
    <row r="24" spans="1:13" s="7" customFormat="1" ht="22.5" customHeight="1" x14ac:dyDescent="0.2">
      <c r="A24" s="28" t="s">
        <v>49</v>
      </c>
      <c r="B24" s="10">
        <f>SUM(C24:G24)</f>
        <v>0</v>
      </c>
      <c r="C24" s="10">
        <f>'10.(5)明細表 (共同研究先_学術機関N1)'!J42</f>
        <v>0</v>
      </c>
      <c r="D24" s="10">
        <f>'10.(5)明細表 (共同研究先_学術機関N2)'!J42</f>
        <v>0</v>
      </c>
      <c r="E24" s="10">
        <f>'10.(5)明細表 (共同研究先_学術機関N3)'!J42</f>
        <v>0</v>
      </c>
      <c r="F24" s="10">
        <f>'10.(5)明細表 (共同研究先_学術機関N4)'!J42</f>
        <v>0</v>
      </c>
      <c r="G24" s="10">
        <f>'10.(5)明細表 (共同研究先_学術機関N5)'!J42</f>
        <v>0</v>
      </c>
    </row>
    <row r="25" spans="1:13" s="7" customFormat="1" ht="22.5" customHeight="1" x14ac:dyDescent="0.2">
      <c r="A25" s="8" t="s">
        <v>45</v>
      </c>
      <c r="B25" s="10">
        <f>SUM(C25:G25)</f>
        <v>0</v>
      </c>
      <c r="C25" s="10">
        <f>SUM(C23:C24)</f>
        <v>0</v>
      </c>
      <c r="D25" s="10">
        <f>SUM(D23:D24)</f>
        <v>0</v>
      </c>
      <c r="E25" s="10">
        <f>SUM(E23:E24)</f>
        <v>0</v>
      </c>
      <c r="F25" s="10">
        <f>SUM(F23:F24)</f>
        <v>0</v>
      </c>
      <c r="G25" s="10">
        <f>SUM(G23:G24)</f>
        <v>0</v>
      </c>
    </row>
    <row r="26" spans="1:13" s="16" customFormat="1" x14ac:dyDescent="0.2">
      <c r="A26" s="16" t="s">
        <v>79</v>
      </c>
    </row>
    <row r="27" spans="1:13" s="16" customFormat="1" x14ac:dyDescent="0.2"/>
    <row r="28" spans="1:13" ht="19.5" customHeight="1" x14ac:dyDescent="0.2">
      <c r="A28" s="102"/>
      <c r="B28" s="102"/>
      <c r="C28" s="102"/>
      <c r="D28" s="102"/>
      <c r="E28" s="102"/>
      <c r="F28" s="102"/>
      <c r="G28" s="102"/>
      <c r="H28" s="102"/>
      <c r="I28" s="102"/>
      <c r="J28" s="102"/>
      <c r="K28" s="102"/>
      <c r="L28" s="102"/>
      <c r="M28" s="102"/>
    </row>
    <row r="29" spans="1:13" ht="31.5" customHeight="1" x14ac:dyDescent="0.2">
      <c r="A29" s="377"/>
      <c r="B29" s="376"/>
      <c r="C29" s="376"/>
      <c r="D29" s="376"/>
      <c r="E29" s="376"/>
      <c r="K29" s="1"/>
      <c r="L29" s="1"/>
    </row>
    <row r="30" spans="1:13" s="16" customFormat="1" x14ac:dyDescent="0.2"/>
    <row r="31" spans="1:13" s="2" customFormat="1" x14ac:dyDescent="0.2">
      <c r="B31" s="14"/>
      <c r="C31" s="14"/>
      <c r="D31" s="14"/>
      <c r="E31" s="14"/>
      <c r="F31" s="14"/>
      <c r="G31" s="14"/>
    </row>
    <row r="32" spans="1:13" x14ac:dyDescent="0.2">
      <c r="A32" s="57"/>
    </row>
    <row r="33" spans="1:7" x14ac:dyDescent="0.2">
      <c r="A33" s="15"/>
      <c r="B33" s="3"/>
      <c r="C33" s="3"/>
      <c r="D33" s="3"/>
      <c r="E33" s="3"/>
      <c r="F33" s="3"/>
      <c r="G33" s="3"/>
    </row>
  </sheetData>
  <mergeCells count="2">
    <mergeCell ref="A29:E29"/>
    <mergeCell ref="A2:F2"/>
  </mergeCells>
  <phoneticPr fontId="1"/>
  <pageMargins left="0.7" right="0.7" top="0.75" bottom="0.75" header="0.3" footer="0.3"/>
  <pageSetup paperSize="9" orientation="portrait" r:id="rId1"/>
  <ignoredErrors>
    <ignoredError sqref="C24:F2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9DC7-0E22-4007-A0A5-F3853928693E}">
  <sheetPr>
    <tabColor rgb="FF0070C0"/>
  </sheetPr>
  <dimension ref="A2:M48"/>
  <sheetViews>
    <sheetView showGridLines="0" zoomScale="85" zoomScaleNormal="85" workbookViewId="0">
      <selection activeCell="B21" sqref="B21:B25"/>
    </sheetView>
  </sheetViews>
  <sheetFormatPr defaultRowHeight="13" x14ac:dyDescent="0.2"/>
  <cols>
    <col min="1" max="1" width="35.36328125" bestFit="1" customWidth="1"/>
    <col min="2" max="7" width="14" customWidth="1"/>
    <col min="9" max="9" width="40.6328125" bestFit="1" customWidth="1"/>
    <col min="10" max="10" width="22.453125" customWidth="1"/>
    <col min="12" max="12" width="12.81640625" bestFit="1" customWidth="1"/>
  </cols>
  <sheetData>
    <row r="2" spans="1:13" ht="19.5" x14ac:dyDescent="0.2">
      <c r="A2" s="366" t="s">
        <v>72</v>
      </c>
      <c r="B2" s="366"/>
      <c r="C2" s="366"/>
      <c r="D2" s="366"/>
      <c r="E2" s="366"/>
      <c r="F2" s="366"/>
      <c r="G2" s="263"/>
      <c r="L2" s="203" t="s">
        <v>292</v>
      </c>
      <c r="M2" s="105" t="s">
        <v>77</v>
      </c>
    </row>
    <row r="3" spans="1:13" ht="19.5" x14ac:dyDescent="0.2">
      <c r="A3" s="32"/>
      <c r="B3" s="32"/>
      <c r="C3" s="32"/>
      <c r="D3" s="32"/>
      <c r="E3" s="32"/>
      <c r="F3" s="32"/>
      <c r="G3" s="32"/>
      <c r="I3" s="214" t="s">
        <v>193</v>
      </c>
      <c r="J3" s="215"/>
      <c r="L3" s="204" t="s">
        <v>191</v>
      </c>
      <c r="M3" s="205">
        <v>0.66666666666666663</v>
      </c>
    </row>
    <row r="4" spans="1:13" s="7" customFormat="1" ht="19.5" customHeight="1" x14ac:dyDescent="0.2">
      <c r="A4" s="14" t="s">
        <v>73</v>
      </c>
      <c r="I4" s="16"/>
      <c r="J4" s="16"/>
      <c r="L4" s="204" t="s">
        <v>192</v>
      </c>
      <c r="M4" s="205">
        <v>0.5</v>
      </c>
    </row>
    <row r="5" spans="1:13" s="16" customFormat="1" ht="19.5" customHeight="1" x14ac:dyDescent="0.2">
      <c r="A5" s="6" t="str">
        <f>'10.(1)全期間総括表'!$A$5</f>
        <v>補助事業の名称：（提案書1.　補助事業の名称を記載）</v>
      </c>
    </row>
    <row r="6" spans="1:13" s="16" customFormat="1" ht="19.5" customHeight="1" x14ac:dyDescent="0.2">
      <c r="A6" s="16" t="s">
        <v>81</v>
      </c>
    </row>
    <row r="7" spans="1:13" s="16" customFormat="1" ht="22.5" customHeight="1" x14ac:dyDescent="0.2">
      <c r="E7" s="19"/>
      <c r="F7" s="19"/>
      <c r="G7" s="19" t="s">
        <v>2</v>
      </c>
    </row>
    <row r="8" spans="1:13" s="24" customFormat="1" ht="22.5" customHeight="1" x14ac:dyDescent="0.2">
      <c r="A8" s="23" t="s">
        <v>0</v>
      </c>
      <c r="B8" s="23" t="s">
        <v>1</v>
      </c>
      <c r="C8" s="8" t="s">
        <v>258</v>
      </c>
      <c r="D8" s="8" t="s">
        <v>259</v>
      </c>
      <c r="E8" s="8" t="s">
        <v>260</v>
      </c>
      <c r="F8" s="8" t="s">
        <v>261</v>
      </c>
      <c r="G8" s="8" t="s">
        <v>298</v>
      </c>
      <c r="I8" s="16"/>
      <c r="J8" s="16"/>
    </row>
    <row r="9" spans="1:13" s="7" customFormat="1" ht="22.5" customHeight="1" x14ac:dyDescent="0.2">
      <c r="A9" s="25" t="s">
        <v>3</v>
      </c>
      <c r="B9" s="25">
        <f>SUM(C9:G9)</f>
        <v>0</v>
      </c>
      <c r="C9" s="25">
        <f>SUM(C10:C12)</f>
        <v>0</v>
      </c>
      <c r="D9" s="25">
        <f>SUM(D10:D12)</f>
        <v>0</v>
      </c>
      <c r="E9" s="25">
        <f>SUM(E10:E12)</f>
        <v>0</v>
      </c>
      <c r="F9" s="25">
        <f>SUM(F10:F12)</f>
        <v>0</v>
      </c>
      <c r="G9" s="25">
        <f>SUM(G10:G12)</f>
        <v>0</v>
      </c>
      <c r="I9" s="16"/>
      <c r="J9" s="16"/>
    </row>
    <row r="10" spans="1:13" s="7" customFormat="1" ht="22.5" customHeight="1" x14ac:dyDescent="0.2">
      <c r="A10" s="26" t="s">
        <v>4</v>
      </c>
      <c r="B10" s="26">
        <f>SUM(C10:G10)</f>
        <v>0</v>
      </c>
      <c r="C10" s="26">
        <f>'10.(5)明細表 (共同研究先_その他N1) '!K7</f>
        <v>0</v>
      </c>
      <c r="D10" s="26">
        <f>'10.(5)明細表 (共同研究先_その他N2)'!K7</f>
        <v>0</v>
      </c>
      <c r="E10" s="26">
        <f>'10.(5)明細表 (共同研究先_その他N3)'!K7</f>
        <v>0</v>
      </c>
      <c r="F10" s="26">
        <f>'10.(5)明細表 (共同研究先_その他N4)'!K7</f>
        <v>0</v>
      </c>
      <c r="G10" s="26">
        <f>'10.(5)明細表 (共同研究先_その他N5)'!K7</f>
        <v>0</v>
      </c>
      <c r="I10" s="16"/>
      <c r="J10" s="16"/>
    </row>
    <row r="11" spans="1:13" s="7" customFormat="1" ht="22.5" customHeight="1" x14ac:dyDescent="0.2">
      <c r="A11" s="26" t="s">
        <v>5</v>
      </c>
      <c r="B11" s="26">
        <f t="shared" ref="B11:B25" si="0">SUM(C11:G11)</f>
        <v>0</v>
      </c>
      <c r="C11" s="26">
        <f>'10.(5)明細表 (共同研究先_その他N1) '!K10</f>
        <v>0</v>
      </c>
      <c r="D11" s="26">
        <f>'10.(5)明細表 (共同研究先_その他N2)'!K10</f>
        <v>0</v>
      </c>
      <c r="E11" s="26">
        <f>'10.(5)明細表 (共同研究先_その他N3)'!K10</f>
        <v>0</v>
      </c>
      <c r="F11" s="26">
        <f>'10.(5)明細表 (共同研究先_その他N4)'!K10</f>
        <v>0</v>
      </c>
      <c r="G11" s="26">
        <f>'10.(5)明細表 (共同研究先_その他N5)'!K10</f>
        <v>0</v>
      </c>
      <c r="I11" s="16"/>
      <c r="J11" s="16"/>
    </row>
    <row r="12" spans="1:13" s="7" customFormat="1" ht="22.5" customHeight="1" x14ac:dyDescent="0.2">
      <c r="A12" s="27" t="s">
        <v>6</v>
      </c>
      <c r="B12" s="26">
        <f t="shared" si="0"/>
        <v>0</v>
      </c>
      <c r="C12" s="27">
        <f>'10.(5)明細表 (共同研究先_その他N1) '!K16</f>
        <v>0</v>
      </c>
      <c r="D12" s="26">
        <f>'10.(5)明細表 (共同研究先_その他N2)'!K16</f>
        <v>0</v>
      </c>
      <c r="E12" s="26">
        <f>'10.(5)明細表 (共同研究先_その他N3)'!K16</f>
        <v>0</v>
      </c>
      <c r="F12" s="26">
        <f>'10.(5)明細表 (共同研究先_その他N4)'!K16</f>
        <v>0</v>
      </c>
      <c r="G12" s="26">
        <f>'10.(5)明細表 (共同研究先_その他N5)'!K16</f>
        <v>0</v>
      </c>
      <c r="I12" s="16"/>
      <c r="J12" s="16"/>
    </row>
    <row r="13" spans="1:13" s="7" customFormat="1" ht="22.5" customHeight="1" x14ac:dyDescent="0.2">
      <c r="A13" s="25" t="s">
        <v>7</v>
      </c>
      <c r="B13" s="25">
        <f t="shared" si="0"/>
        <v>0</v>
      </c>
      <c r="C13" s="25">
        <f>SUM(C14:C15)</f>
        <v>0</v>
      </c>
      <c r="D13" s="25">
        <f>SUM(D14:D15)</f>
        <v>0</v>
      </c>
      <c r="E13" s="25">
        <f>SUM(E14:E15)</f>
        <v>0</v>
      </c>
      <c r="F13" s="25">
        <f>SUM(F14:F15)</f>
        <v>0</v>
      </c>
      <c r="G13" s="25">
        <f>SUM(G14:G15)</f>
        <v>0</v>
      </c>
      <c r="I13" s="16"/>
      <c r="J13" s="16"/>
    </row>
    <row r="14" spans="1:13" s="7" customFormat="1" ht="22.5" customHeight="1" x14ac:dyDescent="0.2">
      <c r="A14" s="26" t="s">
        <v>8</v>
      </c>
      <c r="B14" s="26">
        <f t="shared" si="0"/>
        <v>0</v>
      </c>
      <c r="C14" s="26">
        <f>'10.(5)明細表 (共同研究先_その他N1) '!K20</f>
        <v>0</v>
      </c>
      <c r="D14" s="26">
        <f>'10.(5)明細表 (共同研究先_その他N2)'!K20</f>
        <v>0</v>
      </c>
      <c r="E14" s="26">
        <f>'10.(5)明細表 (共同研究先_その他N3)'!K20</f>
        <v>0</v>
      </c>
      <c r="F14" s="26">
        <f>'10.(5)明細表 (共同研究先_その他N4)'!K20</f>
        <v>0</v>
      </c>
      <c r="G14" s="26">
        <f>'10.(5)明細表 (共同研究先_その他N5)'!K20</f>
        <v>0</v>
      </c>
      <c r="I14" s="16"/>
      <c r="J14" s="16"/>
    </row>
    <row r="15" spans="1:13" s="7" customFormat="1" ht="22.5" customHeight="1" x14ac:dyDescent="0.2">
      <c r="A15" s="27" t="s">
        <v>9</v>
      </c>
      <c r="B15" s="27">
        <f t="shared" si="0"/>
        <v>0</v>
      </c>
      <c r="C15" s="27">
        <f>'10.(5)明細表 (共同研究先_その他N1) '!K23</f>
        <v>0</v>
      </c>
      <c r="D15" s="27">
        <f>'10.(5)明細表 (共同研究先_その他N2)'!K23</f>
        <v>0</v>
      </c>
      <c r="E15" s="27">
        <f>'10.(5)明細表 (共同研究先_その他N3)'!K23</f>
        <v>0</v>
      </c>
      <c r="F15" s="27">
        <f>'10.(5)明細表 (共同研究先_その他N4)'!K23</f>
        <v>0</v>
      </c>
      <c r="G15" s="27">
        <f>'10.(5)明細表 (共同研究先_その他N5)'!K23</f>
        <v>0</v>
      </c>
      <c r="I15" s="16"/>
      <c r="J15" s="16"/>
    </row>
    <row r="16" spans="1:13" s="7" customFormat="1" ht="22.5" customHeight="1" x14ac:dyDescent="0.2">
      <c r="A16" s="26" t="s">
        <v>10</v>
      </c>
      <c r="B16" s="26">
        <f t="shared" si="0"/>
        <v>0</v>
      </c>
      <c r="C16" s="26">
        <f>SUM(C17:C20)</f>
        <v>0</v>
      </c>
      <c r="D16" s="26">
        <f>SUM(D17:D20)</f>
        <v>0</v>
      </c>
      <c r="E16" s="26">
        <f>SUM(E17:E20)</f>
        <v>0</v>
      </c>
      <c r="F16" s="26">
        <f>SUM(F17:F20)</f>
        <v>0</v>
      </c>
      <c r="G16" s="26">
        <f>SUM(G17:G20)</f>
        <v>0</v>
      </c>
      <c r="I16" s="16"/>
      <c r="J16" s="16"/>
    </row>
    <row r="17" spans="1:13" s="7" customFormat="1" ht="22.5" customHeight="1" x14ac:dyDescent="0.2">
      <c r="A17" s="26" t="s">
        <v>11</v>
      </c>
      <c r="B17" s="26">
        <f t="shared" si="0"/>
        <v>0</v>
      </c>
      <c r="C17" s="26">
        <f>'10.(5)明細表 (共同研究先_その他N1) '!K26</f>
        <v>0</v>
      </c>
      <c r="D17" s="26">
        <f>'10.(5)明細表 (共同研究先_その他N2)'!K26</f>
        <v>0</v>
      </c>
      <c r="E17" s="26">
        <f>'10.(5)明細表 (共同研究先_その他N3)'!K26</f>
        <v>0</v>
      </c>
      <c r="F17" s="26">
        <f>'10.(5)明細表 (共同研究先_その他N4)'!K26</f>
        <v>0</v>
      </c>
      <c r="G17" s="26">
        <f>'10.(5)明細表 (共同研究先_その他N5)'!K26</f>
        <v>0</v>
      </c>
      <c r="I17" s="16"/>
      <c r="J17" s="16"/>
    </row>
    <row r="18" spans="1:13" s="7" customFormat="1" ht="22.5" customHeight="1" x14ac:dyDescent="0.2">
      <c r="A18" s="26" t="s">
        <v>12</v>
      </c>
      <c r="B18" s="26">
        <f t="shared" si="0"/>
        <v>0</v>
      </c>
      <c r="C18" s="26">
        <f>'10.(5)明細表 (共同研究先_その他N1) '!K29</f>
        <v>0</v>
      </c>
      <c r="D18" s="26">
        <f>'10.(5)明細表 (共同研究先_その他N2)'!K29</f>
        <v>0</v>
      </c>
      <c r="E18" s="26">
        <f>'10.(5)明細表 (共同研究先_その他N3)'!K29</f>
        <v>0</v>
      </c>
      <c r="F18" s="26">
        <f>'10.(5)明細表 (共同研究先_その他N4)'!K29</f>
        <v>0</v>
      </c>
      <c r="G18" s="26">
        <f>'10.(5)明細表 (共同研究先_その他N5)'!K29</f>
        <v>0</v>
      </c>
      <c r="I18" s="16"/>
      <c r="J18" s="16"/>
    </row>
    <row r="19" spans="1:13" s="7" customFormat="1" ht="22.5" customHeight="1" x14ac:dyDescent="0.2">
      <c r="A19" s="26" t="s">
        <v>13</v>
      </c>
      <c r="B19" s="26">
        <f t="shared" si="0"/>
        <v>0</v>
      </c>
      <c r="C19" s="26">
        <f>'10.(5)明細表 (共同研究先_その他N1) '!K33</f>
        <v>0</v>
      </c>
      <c r="D19" s="26">
        <f>'10.(5)明細表 (共同研究先_その他N2)'!K33</f>
        <v>0</v>
      </c>
      <c r="E19" s="26">
        <f>'10.(5)明細表 (共同研究先_その他N3)'!K33</f>
        <v>0</v>
      </c>
      <c r="F19" s="26">
        <f>'10.(5)明細表 (共同研究先_その他N4)'!K33</f>
        <v>0</v>
      </c>
      <c r="G19" s="26">
        <f>'10.(5)明細表 (共同研究先_その他N5)'!K33</f>
        <v>0</v>
      </c>
      <c r="I19" s="16"/>
      <c r="J19" s="16"/>
    </row>
    <row r="20" spans="1:13" s="7" customFormat="1" ht="22.5" customHeight="1" x14ac:dyDescent="0.2">
      <c r="A20" s="26" t="s">
        <v>14</v>
      </c>
      <c r="B20" s="26">
        <f t="shared" si="0"/>
        <v>0</v>
      </c>
      <c r="C20" s="26">
        <f>'10.(5)明細表 (共同研究先_その他N1) '!K35</f>
        <v>0</v>
      </c>
      <c r="D20" s="26">
        <f>'10.(5)明細表 (共同研究先_その他N2)'!K35</f>
        <v>0</v>
      </c>
      <c r="E20" s="26">
        <f>'10.(5)明細表 (共同研究先_その他N3)'!K35</f>
        <v>0</v>
      </c>
      <c r="F20" s="26">
        <f>'10.(5)明細表 (共同研究先_その他N4)'!K35</f>
        <v>0</v>
      </c>
      <c r="G20" s="26">
        <f>'10.(5)明細表 (共同研究先_その他N5)'!K35</f>
        <v>0</v>
      </c>
      <c r="I20" s="16"/>
      <c r="J20" s="16"/>
    </row>
    <row r="21" spans="1:13" s="7" customFormat="1" ht="22.5" customHeight="1" x14ac:dyDescent="0.2">
      <c r="A21" s="33" t="s">
        <v>44</v>
      </c>
      <c r="B21" s="10">
        <f t="shared" si="0"/>
        <v>0</v>
      </c>
      <c r="C21" s="12">
        <f>SUM(C9,C13,C16)</f>
        <v>0</v>
      </c>
      <c r="D21" s="12">
        <f>SUM(D9,D13,D16)</f>
        <v>0</v>
      </c>
      <c r="E21" s="12">
        <f>SUM(E9,E13,E16)</f>
        <v>0</v>
      </c>
      <c r="F21" s="12">
        <f>SUM(F9,F13,F16)</f>
        <v>0</v>
      </c>
      <c r="G21" s="12">
        <f>SUM(G9,G13,G16)</f>
        <v>0</v>
      </c>
      <c r="I21" s="16"/>
      <c r="J21" s="16"/>
    </row>
    <row r="22" spans="1:13" s="7" customFormat="1" ht="22.5" customHeight="1" x14ac:dyDescent="0.2">
      <c r="A22" s="10" t="s">
        <v>15</v>
      </c>
      <c r="B22" s="10">
        <f t="shared" si="0"/>
        <v>0</v>
      </c>
      <c r="C22" s="10">
        <f>'10.(5)明細表 (共同研究先_その他N1) '!K40</f>
        <v>0</v>
      </c>
      <c r="D22" s="10">
        <f>'10.(5)明細表 (共同研究先_その他N2)'!K40</f>
        <v>0</v>
      </c>
      <c r="E22" s="10">
        <f>'10.(5)明細表 (共同研究先_その他N3)'!K40</f>
        <v>0</v>
      </c>
      <c r="F22" s="10">
        <f>'10.(5)明細表 (共同研究先_その他N4)'!K40</f>
        <v>0</v>
      </c>
      <c r="G22" s="10">
        <f>'10.(5)明細表 (共同研究先_その他N5)'!K40</f>
        <v>0</v>
      </c>
      <c r="I22" s="16"/>
      <c r="J22" s="16"/>
    </row>
    <row r="23" spans="1:13" s="7" customFormat="1" ht="22.5" customHeight="1" x14ac:dyDescent="0.2">
      <c r="A23" s="8" t="s">
        <v>61</v>
      </c>
      <c r="B23" s="10">
        <f t="shared" si="0"/>
        <v>0</v>
      </c>
      <c r="C23" s="10">
        <f>SUM(C21:C22)</f>
        <v>0</v>
      </c>
      <c r="D23" s="10">
        <f>SUM(D21:D22)</f>
        <v>0</v>
      </c>
      <c r="E23" s="10">
        <f>SUM(E21:E22)</f>
        <v>0</v>
      </c>
      <c r="F23" s="10">
        <f>SUM(F21:F22)</f>
        <v>0</v>
      </c>
      <c r="G23" s="10">
        <f>SUM(G21:G22)</f>
        <v>0</v>
      </c>
      <c r="I23" s="16"/>
      <c r="J23" s="16"/>
    </row>
    <row r="24" spans="1:13" s="7" customFormat="1" ht="22.5" customHeight="1" x14ac:dyDescent="0.2">
      <c r="A24" s="28" t="s">
        <v>49</v>
      </c>
      <c r="B24" s="10">
        <f t="shared" si="0"/>
        <v>0</v>
      </c>
      <c r="C24" s="10">
        <f>'10.(5)明細表 (共同研究先_その他N1) '!J42</f>
        <v>0</v>
      </c>
      <c r="D24" s="10">
        <f>'10.(5)明細表 (共同研究先_その他N2)'!J42</f>
        <v>0</v>
      </c>
      <c r="E24" s="10">
        <f>'10.(5)明細表 (共同研究先_その他N3)'!J42</f>
        <v>0</v>
      </c>
      <c r="F24" s="10">
        <f>'10.(5)明細表 (共同研究先_その他N4)'!J42</f>
        <v>0</v>
      </c>
      <c r="G24" s="10">
        <f>'10.(5)明細表 (共同研究先_その他N5)'!J42</f>
        <v>0</v>
      </c>
      <c r="I24" s="16"/>
      <c r="J24" s="16"/>
    </row>
    <row r="25" spans="1:13" s="7" customFormat="1" ht="22.5" customHeight="1" x14ac:dyDescent="0.2">
      <c r="A25" s="8" t="s">
        <v>45</v>
      </c>
      <c r="B25" s="10">
        <f t="shared" si="0"/>
        <v>0</v>
      </c>
      <c r="C25" s="10">
        <f>SUM(C23:C24)</f>
        <v>0</v>
      </c>
      <c r="D25" s="10">
        <f>SUM(D23:D24)</f>
        <v>0</v>
      </c>
      <c r="E25" s="10">
        <f>SUM(E23:E24)</f>
        <v>0</v>
      </c>
      <c r="F25" s="10">
        <f>SUM(F23:F24)</f>
        <v>0</v>
      </c>
      <c r="G25" s="10">
        <f>SUM(G23:G24)</f>
        <v>0</v>
      </c>
      <c r="I25" s="16"/>
      <c r="J25" s="16"/>
    </row>
    <row r="26" spans="1:13" s="16" customFormat="1" x14ac:dyDescent="0.2">
      <c r="A26" s="202" t="e">
        <f>"＜補助率　"&amp;VLOOKUP(J3,作成の注意点について!$A$38:$D$39,3,FALSE)&amp;"／"&amp;VLOOKUP(J3,作成の注意点について!$A$38:$D$39,4,FALSE)&amp;"＞"</f>
        <v>#N/A</v>
      </c>
    </row>
    <row r="27" spans="1:13" s="16" customFormat="1" x14ac:dyDescent="0.2"/>
    <row r="28" spans="1:13" ht="19.5" customHeight="1" x14ac:dyDescent="0.2">
      <c r="A28" s="102"/>
      <c r="B28" s="102"/>
      <c r="C28" s="102"/>
      <c r="D28" s="102"/>
      <c r="E28" s="102"/>
      <c r="F28" s="102"/>
      <c r="G28" s="102"/>
      <c r="H28" s="102"/>
      <c r="I28" s="16"/>
      <c r="J28" s="16"/>
      <c r="K28" s="102"/>
      <c r="L28" s="102"/>
      <c r="M28" s="102"/>
    </row>
    <row r="29" spans="1:13" ht="31.5" customHeight="1" x14ac:dyDescent="0.2">
      <c r="A29" s="377"/>
      <c r="B29" s="376"/>
      <c r="C29" s="376"/>
      <c r="D29" s="376"/>
      <c r="E29" s="376"/>
      <c r="I29" s="16"/>
      <c r="J29" s="16"/>
      <c r="K29" s="1"/>
      <c r="L29" s="1"/>
    </row>
    <row r="30" spans="1:13" s="16" customFormat="1" x14ac:dyDescent="0.2"/>
    <row r="31" spans="1:13" s="2" customFormat="1" x14ac:dyDescent="0.2">
      <c r="B31" s="14"/>
      <c r="C31" s="14"/>
      <c r="D31" s="14"/>
      <c r="E31" s="14"/>
      <c r="F31" s="14"/>
      <c r="G31" s="14"/>
      <c r="I31" s="16"/>
      <c r="J31" s="16"/>
    </row>
    <row r="32" spans="1:13" x14ac:dyDescent="0.2">
      <c r="A32" s="57"/>
      <c r="I32" s="16"/>
      <c r="J32" s="16"/>
    </row>
    <row r="33" spans="1:10" x14ac:dyDescent="0.2">
      <c r="A33" s="15"/>
      <c r="B33" s="3"/>
      <c r="C33" s="3"/>
      <c r="D33" s="3"/>
      <c r="E33" s="3"/>
      <c r="F33" s="3"/>
      <c r="G33" s="3"/>
      <c r="I33" s="16"/>
      <c r="J33" s="16"/>
    </row>
    <row r="34" spans="1:10" x14ac:dyDescent="0.2">
      <c r="I34" s="16"/>
      <c r="J34" s="16"/>
    </row>
    <row r="35" spans="1:10" x14ac:dyDescent="0.2">
      <c r="I35" s="16"/>
      <c r="J35" s="16"/>
    </row>
    <row r="36" spans="1:10" x14ac:dyDescent="0.2">
      <c r="I36" s="16"/>
      <c r="J36" s="16"/>
    </row>
    <row r="37" spans="1:10" x14ac:dyDescent="0.2">
      <c r="I37" s="16"/>
      <c r="J37" s="16"/>
    </row>
    <row r="38" spans="1:10" x14ac:dyDescent="0.2">
      <c r="I38" s="16"/>
      <c r="J38" s="16"/>
    </row>
    <row r="39" spans="1:10" x14ac:dyDescent="0.2">
      <c r="I39" s="16"/>
      <c r="J39" s="16"/>
    </row>
    <row r="40" spans="1:10" x14ac:dyDescent="0.2">
      <c r="I40" s="14"/>
      <c r="J40" s="14"/>
    </row>
    <row r="41" spans="1:10" x14ac:dyDescent="0.2">
      <c r="I41" s="14"/>
      <c r="J41" s="14"/>
    </row>
    <row r="42" spans="1:10" x14ac:dyDescent="0.2">
      <c r="I42" s="14"/>
      <c r="J42" s="14"/>
    </row>
    <row r="43" spans="1:10" x14ac:dyDescent="0.2">
      <c r="I43" s="14"/>
      <c r="J43" s="14"/>
    </row>
    <row r="44" spans="1:10" x14ac:dyDescent="0.2">
      <c r="I44" s="14"/>
      <c r="J44" s="14"/>
    </row>
    <row r="45" spans="1:10" x14ac:dyDescent="0.2">
      <c r="I45" s="14"/>
      <c r="J45" s="14"/>
    </row>
    <row r="46" spans="1:10" x14ac:dyDescent="0.2">
      <c r="I46" s="14"/>
      <c r="J46" s="14"/>
    </row>
    <row r="47" spans="1:10" x14ac:dyDescent="0.2">
      <c r="I47" s="14"/>
      <c r="J47" s="14"/>
    </row>
    <row r="48" spans="1:10" x14ac:dyDescent="0.2">
      <c r="I48" s="14"/>
      <c r="J48" s="14"/>
    </row>
  </sheetData>
  <mergeCells count="2">
    <mergeCell ref="A29:E29"/>
    <mergeCell ref="A2:F2"/>
  </mergeCells>
  <phoneticPr fontId="4"/>
  <dataValidations count="1">
    <dataValidation type="list" allowBlank="1" showInputMessage="1" showErrorMessage="1" sqref="J3" xr:uid="{F458C44A-058B-4306-959A-BE62718DE317}">
      <formula1>$L$3:$L$4</formula1>
    </dataValidation>
  </dataValidations>
  <pageMargins left="0.7" right="0.7" top="0.75" bottom="0.75" header="0.3" footer="0.3"/>
  <pageSetup paperSize="9" orientation="portrait" r:id="rId1"/>
  <ignoredErrors>
    <ignoredError sqref="C24:F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8EBAA-A60C-49AB-8C19-7BA9D27B2C5A}">
  <sheetPr codeName="Sheet4">
    <pageSetUpPr fitToPage="1"/>
  </sheetPr>
  <dimension ref="A1:M51"/>
  <sheetViews>
    <sheetView showGridLines="0" zoomScale="85" zoomScaleNormal="85" workbookViewId="0">
      <selection activeCell="L49" sqref="L49"/>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5.72656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286</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89" t="str">
        <f>"（４）"&amp;'10.(2)補助先総括表'!$A$6&amp;"　項目別明細表（N1年度）"</f>
        <v>（４）●●●●株式会社　項目別明細表（N1年度）</v>
      </c>
      <c r="B4" s="389"/>
      <c r="C4" s="389"/>
      <c r="D4" s="389"/>
      <c r="J4" s="61"/>
      <c r="K4" s="61"/>
    </row>
    <row r="5" spans="1:12" s="16" customFormat="1" ht="13" x14ac:dyDescent="0.2">
      <c r="A5" s="386" t="s">
        <v>52</v>
      </c>
      <c r="B5" s="387"/>
      <c r="C5" s="387"/>
      <c r="D5" s="387"/>
      <c r="E5" s="387"/>
      <c r="F5" s="387"/>
      <c r="G5" s="387"/>
      <c r="H5" s="387"/>
      <c r="I5" s="388"/>
      <c r="J5" s="77" t="s">
        <v>287</v>
      </c>
      <c r="K5" s="65" t="s">
        <v>288</v>
      </c>
      <c r="L5" s="64" t="s">
        <v>289</v>
      </c>
    </row>
    <row r="6" spans="1:12" s="16" customFormat="1" ht="13" x14ac:dyDescent="0.2">
      <c r="A6" s="29" t="s">
        <v>3</v>
      </c>
      <c r="B6" s="30"/>
      <c r="C6" s="30"/>
      <c r="D6" s="31"/>
      <c r="E6" s="30"/>
      <c r="F6" s="30"/>
      <c r="G6" s="30"/>
      <c r="H6" s="30"/>
      <c r="I6" s="79"/>
      <c r="J6" s="98">
        <f>SUM(J7,J10,J16)</f>
        <v>0</v>
      </c>
      <c r="K6" s="98">
        <f>SUM(K7,K10,K16)</f>
        <v>0</v>
      </c>
      <c r="L6" s="378"/>
    </row>
    <row r="7" spans="1:12" s="16" customFormat="1" ht="13" x14ac:dyDescent="0.2">
      <c r="A7" s="18" t="s">
        <v>4</v>
      </c>
      <c r="D7" s="17"/>
      <c r="I7" s="80"/>
      <c r="J7" s="99">
        <f>SUM(J8)</f>
        <v>0</v>
      </c>
      <c r="K7" s="99">
        <f>SUM(K8)</f>
        <v>0</v>
      </c>
      <c r="L7" s="379"/>
    </row>
    <row r="8" spans="1:12" s="16" customFormat="1" ht="13" x14ac:dyDescent="0.2">
      <c r="A8" s="18"/>
      <c r="B8" s="16" t="s">
        <v>16</v>
      </c>
      <c r="C8" s="16" t="s">
        <v>51</v>
      </c>
      <c r="D8" s="17"/>
      <c r="E8" s="16" t="s">
        <v>34</v>
      </c>
      <c r="F8" s="16" t="s">
        <v>35</v>
      </c>
      <c r="H8" s="16" t="s">
        <v>36</v>
      </c>
      <c r="I8" s="80" t="s">
        <v>38</v>
      </c>
      <c r="J8" s="63">
        <f>D8*G8</f>
        <v>0</v>
      </c>
      <c r="K8" s="58">
        <f>J8</f>
        <v>0</v>
      </c>
      <c r="L8" s="379"/>
    </row>
    <row r="9" spans="1:12" s="16" customFormat="1" ht="13" x14ac:dyDescent="0.2">
      <c r="A9" s="18"/>
      <c r="D9" s="17"/>
      <c r="I9" s="80"/>
      <c r="J9" s="63"/>
      <c r="K9" s="58"/>
      <c r="L9" s="379"/>
    </row>
    <row r="10" spans="1:12" s="16" customFormat="1" ht="13" x14ac:dyDescent="0.2">
      <c r="A10" s="381" t="s">
        <v>5</v>
      </c>
      <c r="B10" s="382"/>
      <c r="D10" s="7"/>
      <c r="I10" s="81"/>
      <c r="J10" s="99">
        <f>SUM(J11:J15)</f>
        <v>0</v>
      </c>
      <c r="K10" s="99">
        <f>SUM(K11:K15)</f>
        <v>0</v>
      </c>
      <c r="L10" s="379"/>
    </row>
    <row r="11" spans="1:12"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80" t="s">
        <v>38</v>
      </c>
      <c r="J12" s="63">
        <f>D12*G12</f>
        <v>0</v>
      </c>
      <c r="K12" s="58">
        <f t="shared" si="0"/>
        <v>0</v>
      </c>
      <c r="L12" s="379"/>
    </row>
    <row r="13" spans="1:12" s="16" customFormat="1" ht="13" x14ac:dyDescent="0.2">
      <c r="A13" s="18"/>
      <c r="B13" s="16" t="s">
        <v>18</v>
      </c>
      <c r="D13" s="390"/>
      <c r="E13" s="390"/>
      <c r="F13" s="390"/>
      <c r="G13" s="390"/>
      <c r="H13" s="390"/>
      <c r="I13" s="80" t="s">
        <v>38</v>
      </c>
      <c r="J13" s="63">
        <v>0</v>
      </c>
      <c r="K13" s="58">
        <f t="shared" si="0"/>
        <v>0</v>
      </c>
      <c r="L13" s="379"/>
    </row>
    <row r="14" spans="1:12" s="16" customFormat="1" ht="13" x14ac:dyDescent="0.2">
      <c r="A14" s="18"/>
      <c r="B14" s="16" t="s">
        <v>19</v>
      </c>
      <c r="D14" s="17"/>
      <c r="I14" s="80" t="s">
        <v>38</v>
      </c>
      <c r="J14" s="63">
        <v>0</v>
      </c>
      <c r="K14" s="58">
        <f t="shared" si="0"/>
        <v>0</v>
      </c>
      <c r="L14" s="379"/>
    </row>
    <row r="15" spans="1:12" s="16" customFormat="1" ht="13" x14ac:dyDescent="0.2">
      <c r="A15" s="18"/>
      <c r="B15" s="16" t="s">
        <v>20</v>
      </c>
      <c r="D15" s="17"/>
      <c r="I15" s="80" t="s">
        <v>38</v>
      </c>
      <c r="J15" s="63">
        <v>0</v>
      </c>
      <c r="K15" s="58">
        <f t="shared" si="0"/>
        <v>0</v>
      </c>
      <c r="L15" s="379"/>
    </row>
    <row r="16" spans="1:12"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3">
        <f>SUM(K42:K43)</f>
        <v>0</v>
      </c>
      <c r="L41" s="379"/>
      <c r="M41" s="44"/>
    </row>
    <row r="42" spans="1:13" s="14" customFormat="1" ht="13" x14ac:dyDescent="0.2">
      <c r="A42" s="43"/>
      <c r="B42" s="45" t="s">
        <v>197</v>
      </c>
      <c r="C42" s="45"/>
      <c r="D42" s="39"/>
      <c r="I42" s="85" t="s">
        <v>38</v>
      </c>
      <c r="J42" s="63">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f>'10.(5)明細表 (共同研究先_学術機関N1)'!K41</f>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2">
      <c r="A49" s="202" t="e">
        <f>"＜補助率　"&amp;VLOOKUP(作成の注意点について!$B$2,作成の注意点について!$A$38:$D$39,3,FALSE)&amp;"／"&amp;VLOOKUP(作成の注意点について!$B$2,作成の注意点について!$A$38:$D$39,4,FALSE)&amp;"＞"</f>
        <v>#N/A</v>
      </c>
    </row>
    <row r="51" spans="1:1" ht="19.5" customHeight="1" x14ac:dyDescent="0.2">
      <c r="A51" s="221" t="s">
        <v>290</v>
      </c>
    </row>
  </sheetData>
  <mergeCells count="8">
    <mergeCell ref="L6:L47"/>
    <mergeCell ref="A10:B10"/>
    <mergeCell ref="A2:L2"/>
    <mergeCell ref="B3:H3"/>
    <mergeCell ref="I3:L3"/>
    <mergeCell ref="A5:I5"/>
    <mergeCell ref="A4:D4"/>
    <mergeCell ref="D13:H13"/>
  </mergeCells>
  <phoneticPr fontId="4"/>
  <pageMargins left="0.63" right="0.4" top="0.32" bottom="0.23" header="0.24" footer="0.2"/>
  <pageSetup paperSize="9"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6A78D-BF0A-44E4-B58B-E573BA421D19}">
  <sheetPr codeName="Sheet5">
    <pageSetUpPr fitToPage="1"/>
  </sheetPr>
  <dimension ref="A1:M51"/>
  <sheetViews>
    <sheetView showGridLines="0" topLeftCell="A12" zoomScale="85" zoomScaleNormal="85" workbookViewId="0">
      <selection activeCell="L48" sqref="L48"/>
    </sheetView>
  </sheetViews>
  <sheetFormatPr defaultRowHeight="19.5" customHeight="1" x14ac:dyDescent="0.2"/>
  <cols>
    <col min="1" max="1" width="23.90625" bestFit="1" customWidth="1"/>
    <col min="2" max="2" width="21.36328125" bestFit="1" customWidth="1"/>
    <col min="3" max="3" width="3.36328125" bestFit="1" customWidth="1"/>
    <col min="4" max="4" width="10.90625" style="1" bestFit="1" customWidth="1"/>
    <col min="5" max="6" width="3.36328125" bestFit="1" customWidth="1"/>
    <col min="7" max="7" width="4.453125" bestFit="1" customWidth="1"/>
    <col min="8" max="8" width="4.7265625" bestFit="1" customWidth="1"/>
    <col min="9" max="9" width="3.36328125" bestFit="1" customWidth="1"/>
    <col min="10" max="11" width="21.08984375" style="1" customWidth="1"/>
    <col min="12" max="12" width="21.08984375" customWidth="1"/>
    <col min="13" max="13" width="9.26953125" bestFit="1" customWidth="1"/>
  </cols>
  <sheetData>
    <row r="1" spans="1:12" ht="19.5" customHeight="1" x14ac:dyDescent="0.2">
      <c r="L1" s="13"/>
    </row>
    <row r="2" spans="1:12" ht="19.5" customHeight="1" x14ac:dyDescent="0.2">
      <c r="A2" s="383" t="s">
        <v>286</v>
      </c>
      <c r="B2" s="383"/>
      <c r="C2" s="383"/>
      <c r="D2" s="383"/>
      <c r="E2" s="383"/>
      <c r="F2" s="383"/>
      <c r="G2" s="383"/>
      <c r="H2" s="383"/>
      <c r="I2" s="383"/>
      <c r="J2" s="383"/>
      <c r="K2" s="383"/>
      <c r="L2" s="383"/>
    </row>
    <row r="3" spans="1:12" ht="19.5" customHeight="1" x14ac:dyDescent="0.2">
      <c r="B3" s="384"/>
      <c r="C3" s="384"/>
      <c r="D3" s="384"/>
      <c r="E3" s="384"/>
      <c r="F3" s="384"/>
      <c r="G3" s="384"/>
      <c r="H3" s="384"/>
      <c r="I3" s="385"/>
      <c r="J3" s="385"/>
      <c r="K3" s="385"/>
      <c r="L3" s="385"/>
    </row>
    <row r="4" spans="1:12" s="16" customFormat="1" ht="19.5" customHeight="1" thickBot="1" x14ac:dyDescent="0.25">
      <c r="A4" s="389" t="str">
        <f>"（４）"&amp;'10.(2)補助先総括表'!$A$6&amp;"　項目別明細表（N2年度）"</f>
        <v>（４）●●●●株式会社　項目別明細表（N2年度）</v>
      </c>
      <c r="B4" s="389"/>
      <c r="C4" s="389"/>
      <c r="D4" s="389"/>
      <c r="J4" s="61"/>
      <c r="K4" s="61"/>
    </row>
    <row r="5" spans="1:12" s="16" customFormat="1" ht="13" x14ac:dyDescent="0.2">
      <c r="A5" s="386" t="s">
        <v>52</v>
      </c>
      <c r="B5" s="387"/>
      <c r="C5" s="387"/>
      <c r="D5" s="387"/>
      <c r="E5" s="387"/>
      <c r="F5" s="387"/>
      <c r="G5" s="387"/>
      <c r="H5" s="387"/>
      <c r="I5" s="388"/>
      <c r="J5" s="77" t="s">
        <v>287</v>
      </c>
      <c r="K5" s="65" t="s">
        <v>288</v>
      </c>
      <c r="L5" s="64" t="s">
        <v>289</v>
      </c>
    </row>
    <row r="6" spans="1:12" s="16" customFormat="1" ht="13" x14ac:dyDescent="0.2">
      <c r="A6" s="29" t="s">
        <v>3</v>
      </c>
      <c r="B6" s="30"/>
      <c r="C6" s="30"/>
      <c r="D6" s="31"/>
      <c r="E6" s="30"/>
      <c r="F6" s="30"/>
      <c r="G6" s="30"/>
      <c r="H6" s="30"/>
      <c r="I6" s="79"/>
      <c r="J6" s="98">
        <f>SUM(J7,J10,J16)</f>
        <v>0</v>
      </c>
      <c r="K6" s="98">
        <f>SUM(K7,K10,K16)</f>
        <v>0</v>
      </c>
      <c r="L6" s="378"/>
    </row>
    <row r="7" spans="1:12" s="16" customFormat="1" ht="13" x14ac:dyDescent="0.2">
      <c r="A7" s="18" t="s">
        <v>4</v>
      </c>
      <c r="D7" s="17"/>
      <c r="I7" s="80"/>
      <c r="J7" s="99">
        <f>SUM(J8)</f>
        <v>0</v>
      </c>
      <c r="K7" s="99">
        <f>SUM(K8)</f>
        <v>0</v>
      </c>
      <c r="L7" s="379"/>
    </row>
    <row r="8" spans="1:12" s="16" customFormat="1" ht="13" x14ac:dyDescent="0.2">
      <c r="A8" s="18"/>
      <c r="B8" s="16" t="s">
        <v>16</v>
      </c>
      <c r="C8" s="16" t="s">
        <v>51</v>
      </c>
      <c r="D8" s="17"/>
      <c r="E8" s="16" t="s">
        <v>34</v>
      </c>
      <c r="F8" s="16" t="s">
        <v>35</v>
      </c>
      <c r="H8" s="16" t="s">
        <v>36</v>
      </c>
      <c r="I8" s="80" t="s">
        <v>38</v>
      </c>
      <c r="J8" s="63">
        <f>D8*G8</f>
        <v>0</v>
      </c>
      <c r="K8" s="58">
        <f>J8</f>
        <v>0</v>
      </c>
      <c r="L8" s="379"/>
    </row>
    <row r="9" spans="1:12" s="16" customFormat="1" ht="13" x14ac:dyDescent="0.2">
      <c r="A9" s="18"/>
      <c r="D9" s="17"/>
      <c r="I9" s="80"/>
      <c r="J9" s="63"/>
      <c r="K9" s="58"/>
      <c r="L9" s="379"/>
    </row>
    <row r="10" spans="1:12" s="16" customFormat="1" ht="13" x14ac:dyDescent="0.2">
      <c r="A10" s="381" t="s">
        <v>5</v>
      </c>
      <c r="B10" s="382"/>
      <c r="D10" s="7"/>
      <c r="I10" s="81"/>
      <c r="J10" s="99">
        <f>SUM(J11:J15)</f>
        <v>0</v>
      </c>
      <c r="K10" s="99">
        <f>SUM(K11:K15)</f>
        <v>0</v>
      </c>
      <c r="L10" s="379"/>
    </row>
    <row r="11" spans="1:12" s="16" customFormat="1" ht="13" x14ac:dyDescent="0.2">
      <c r="A11" s="18"/>
      <c r="B11" s="16" t="s">
        <v>17</v>
      </c>
      <c r="C11" s="16" t="s">
        <v>51</v>
      </c>
      <c r="D11" s="17"/>
      <c r="E11" s="16" t="s">
        <v>34</v>
      </c>
      <c r="F11" s="16" t="s">
        <v>35</v>
      </c>
      <c r="H11" s="16" t="s">
        <v>36</v>
      </c>
      <c r="I11" s="80" t="s">
        <v>38</v>
      </c>
      <c r="J11" s="63">
        <f>D11*G11</f>
        <v>0</v>
      </c>
      <c r="K11" s="58">
        <f t="shared" ref="K11:K18" si="0">J11</f>
        <v>0</v>
      </c>
      <c r="L11" s="379"/>
    </row>
    <row r="12" spans="1:12" s="16" customFormat="1" ht="13" x14ac:dyDescent="0.2">
      <c r="A12" s="18"/>
      <c r="B12" s="16" t="s">
        <v>37</v>
      </c>
      <c r="C12" s="16" t="s">
        <v>51</v>
      </c>
      <c r="D12" s="17"/>
      <c r="E12" s="16" t="s">
        <v>34</v>
      </c>
      <c r="F12" s="16" t="s">
        <v>35</v>
      </c>
      <c r="H12" s="16" t="s">
        <v>36</v>
      </c>
      <c r="I12" s="80" t="s">
        <v>38</v>
      </c>
      <c r="J12" s="63">
        <f>D12*G12</f>
        <v>0</v>
      </c>
      <c r="K12" s="58">
        <f t="shared" si="0"/>
        <v>0</v>
      </c>
      <c r="L12" s="379"/>
    </row>
    <row r="13" spans="1:12" s="16" customFormat="1" ht="13" x14ac:dyDescent="0.2">
      <c r="A13" s="18"/>
      <c r="B13" s="16" t="s">
        <v>18</v>
      </c>
      <c r="D13" s="17"/>
      <c r="I13" s="80" t="s">
        <v>38</v>
      </c>
      <c r="J13" s="63">
        <v>0</v>
      </c>
      <c r="K13" s="58">
        <f t="shared" si="0"/>
        <v>0</v>
      </c>
      <c r="L13" s="379"/>
    </row>
    <row r="14" spans="1:12" s="16" customFormat="1" ht="13" x14ac:dyDescent="0.2">
      <c r="A14" s="18"/>
      <c r="B14" s="16" t="s">
        <v>19</v>
      </c>
      <c r="D14" s="17"/>
      <c r="I14" s="80" t="s">
        <v>38</v>
      </c>
      <c r="J14" s="63">
        <v>0</v>
      </c>
      <c r="K14" s="58">
        <f t="shared" si="0"/>
        <v>0</v>
      </c>
      <c r="L14" s="379"/>
    </row>
    <row r="15" spans="1:12" s="16" customFormat="1" ht="13" x14ac:dyDescent="0.2">
      <c r="A15" s="18"/>
      <c r="B15" s="16" t="s">
        <v>20</v>
      </c>
      <c r="D15" s="17"/>
      <c r="I15" s="80" t="s">
        <v>38</v>
      </c>
      <c r="J15" s="63">
        <v>0</v>
      </c>
      <c r="K15" s="58">
        <f t="shared" si="0"/>
        <v>0</v>
      </c>
      <c r="L15" s="379"/>
    </row>
    <row r="16" spans="1:12" s="16" customFormat="1" ht="13" x14ac:dyDescent="0.2">
      <c r="A16" s="18" t="s">
        <v>6</v>
      </c>
      <c r="D16" s="17"/>
      <c r="I16" s="80"/>
      <c r="J16" s="99">
        <f>SUM(J17:J18)</f>
        <v>0</v>
      </c>
      <c r="K16" s="99">
        <f>SUM(K17:K18)</f>
        <v>0</v>
      </c>
      <c r="L16" s="379"/>
    </row>
    <row r="17" spans="1:13" s="16" customFormat="1" ht="13" x14ac:dyDescent="0.2">
      <c r="A17" s="18"/>
      <c r="B17" s="16" t="s">
        <v>21</v>
      </c>
      <c r="D17" s="17"/>
      <c r="I17" s="80" t="s">
        <v>38</v>
      </c>
      <c r="J17" s="63">
        <v>0</v>
      </c>
      <c r="K17" s="58">
        <f t="shared" si="0"/>
        <v>0</v>
      </c>
      <c r="L17" s="379"/>
    </row>
    <row r="18" spans="1:13" s="16" customFormat="1" ht="13" x14ac:dyDescent="0.2">
      <c r="A18" s="18"/>
      <c r="B18" s="16" t="s">
        <v>22</v>
      </c>
      <c r="D18" s="17"/>
      <c r="I18" s="80" t="s">
        <v>38</v>
      </c>
      <c r="J18" s="63">
        <v>0</v>
      </c>
      <c r="K18" s="58">
        <f t="shared" si="0"/>
        <v>0</v>
      </c>
      <c r="L18" s="379"/>
    </row>
    <row r="19" spans="1:13" s="16" customFormat="1" ht="13" x14ac:dyDescent="0.2">
      <c r="A19" s="22" t="s">
        <v>7</v>
      </c>
      <c r="B19" s="20"/>
      <c r="C19" s="20"/>
      <c r="D19" s="21"/>
      <c r="E19" s="20"/>
      <c r="F19" s="20"/>
      <c r="G19" s="20"/>
      <c r="H19" s="20"/>
      <c r="I19" s="82"/>
      <c r="J19" s="100">
        <f>SUM(J20,J23)</f>
        <v>0</v>
      </c>
      <c r="K19" s="100">
        <f>SUM(K20,K23)</f>
        <v>0</v>
      </c>
      <c r="L19" s="379"/>
    </row>
    <row r="20" spans="1:13" s="16" customFormat="1" ht="13" x14ac:dyDescent="0.2">
      <c r="A20" s="18" t="s">
        <v>8</v>
      </c>
      <c r="D20" s="7"/>
      <c r="I20" s="81"/>
      <c r="J20" s="99">
        <f>SUM(J21:J22)</f>
        <v>0</v>
      </c>
      <c r="K20" s="99">
        <f>SUM(K21:K22)</f>
        <v>0</v>
      </c>
      <c r="L20" s="379"/>
    </row>
    <row r="21" spans="1:13" s="16" customFormat="1" ht="13" x14ac:dyDescent="0.2">
      <c r="A21" s="18"/>
      <c r="C21" s="16" t="s">
        <v>51</v>
      </c>
      <c r="D21" s="17"/>
      <c r="E21" s="16" t="s">
        <v>34</v>
      </c>
      <c r="F21" s="16" t="s">
        <v>35</v>
      </c>
      <c r="H21" s="16" t="s">
        <v>36</v>
      </c>
      <c r="I21" s="80" t="s">
        <v>38</v>
      </c>
      <c r="J21" s="63">
        <f>D21*G21</f>
        <v>0</v>
      </c>
      <c r="K21" s="66">
        <f>J21</f>
        <v>0</v>
      </c>
      <c r="L21" s="379"/>
      <c r="M21" s="55"/>
    </row>
    <row r="22" spans="1:13" s="16" customFormat="1" ht="13" x14ac:dyDescent="0.2">
      <c r="A22" s="18"/>
      <c r="C22" s="16" t="s">
        <v>51</v>
      </c>
      <c r="D22" s="17"/>
      <c r="E22" s="16" t="s">
        <v>34</v>
      </c>
      <c r="F22" s="16" t="s">
        <v>35</v>
      </c>
      <c r="H22" s="16" t="s">
        <v>36</v>
      </c>
      <c r="I22" s="80" t="s">
        <v>38</v>
      </c>
      <c r="J22" s="63">
        <f>D22*G22</f>
        <v>0</v>
      </c>
      <c r="K22" s="66">
        <f>J22</f>
        <v>0</v>
      </c>
      <c r="L22" s="379"/>
    </row>
    <row r="23" spans="1:13" s="16" customFormat="1" ht="13" x14ac:dyDescent="0.2">
      <c r="A23" s="18" t="s">
        <v>9</v>
      </c>
      <c r="D23" s="7"/>
      <c r="I23" s="81"/>
      <c r="J23" s="99">
        <f>SUM(J24)</f>
        <v>0</v>
      </c>
      <c r="K23" s="99">
        <f>SUM(K24)</f>
        <v>0</v>
      </c>
      <c r="L23" s="379"/>
    </row>
    <row r="24" spans="1:13" s="16" customFormat="1" ht="13" x14ac:dyDescent="0.2">
      <c r="A24" s="18"/>
      <c r="C24" s="16" t="s">
        <v>51</v>
      </c>
      <c r="D24" s="17"/>
      <c r="E24" s="16" t="s">
        <v>34</v>
      </c>
      <c r="F24" s="16" t="s">
        <v>35</v>
      </c>
      <c r="H24" s="16" t="s">
        <v>39</v>
      </c>
      <c r="I24" s="80" t="s">
        <v>38</v>
      </c>
      <c r="J24" s="63">
        <f>D24*G24</f>
        <v>0</v>
      </c>
      <c r="K24" s="66">
        <f>J24</f>
        <v>0</v>
      </c>
      <c r="L24" s="379"/>
    </row>
    <row r="25" spans="1:13" s="16" customFormat="1" ht="13" x14ac:dyDescent="0.2">
      <c r="A25" s="22" t="s">
        <v>10</v>
      </c>
      <c r="B25" s="20"/>
      <c r="C25" s="20"/>
      <c r="D25" s="21"/>
      <c r="E25" s="20"/>
      <c r="F25" s="20"/>
      <c r="G25" s="20"/>
      <c r="H25" s="20"/>
      <c r="I25" s="82"/>
      <c r="J25" s="100">
        <f>SUM(J26,J29,J33,J35)</f>
        <v>0</v>
      </c>
      <c r="K25" s="101">
        <f>SUM(K26,K29,K33,K35)</f>
        <v>0</v>
      </c>
      <c r="L25" s="379"/>
    </row>
    <row r="26" spans="1:13" s="16" customFormat="1" ht="13" x14ac:dyDescent="0.2">
      <c r="A26" s="18" t="s">
        <v>11</v>
      </c>
      <c r="D26" s="7"/>
      <c r="I26" s="81"/>
      <c r="J26" s="99">
        <f>SUM(J27:J28)</f>
        <v>0</v>
      </c>
      <c r="K26" s="99">
        <f>SUM(K27:K28)</f>
        <v>0</v>
      </c>
      <c r="L26" s="379"/>
    </row>
    <row r="27" spans="1:13" s="16" customFormat="1" ht="13" x14ac:dyDescent="0.2">
      <c r="A27" s="18"/>
      <c r="B27" s="16" t="s">
        <v>23</v>
      </c>
      <c r="D27" s="17"/>
      <c r="I27" s="80" t="s">
        <v>38</v>
      </c>
      <c r="J27" s="58">
        <v>0</v>
      </c>
      <c r="K27" s="58">
        <f>J27</f>
        <v>0</v>
      </c>
      <c r="L27" s="379"/>
    </row>
    <row r="28" spans="1:13" s="16" customFormat="1" ht="13" x14ac:dyDescent="0.2">
      <c r="A28" s="18"/>
      <c r="B28" s="16" t="s">
        <v>24</v>
      </c>
      <c r="D28" s="17"/>
      <c r="I28" s="80" t="s">
        <v>38</v>
      </c>
      <c r="J28" s="58">
        <v>0</v>
      </c>
      <c r="K28" s="58">
        <f>J28</f>
        <v>0</v>
      </c>
      <c r="L28" s="379"/>
    </row>
    <row r="29" spans="1:13" s="16" customFormat="1" ht="13" x14ac:dyDescent="0.2">
      <c r="A29" s="18" t="s">
        <v>12</v>
      </c>
      <c r="D29" s="17"/>
      <c r="I29" s="81"/>
      <c r="J29" s="99">
        <f>SUM(J30:J32)</f>
        <v>0</v>
      </c>
      <c r="K29" s="99">
        <f>SUM(K30:K32)</f>
        <v>0</v>
      </c>
      <c r="L29" s="379"/>
    </row>
    <row r="30" spans="1:13" s="16" customFormat="1" ht="13" x14ac:dyDescent="0.2">
      <c r="A30" s="18" t="s">
        <v>26</v>
      </c>
      <c r="B30" s="16" t="s">
        <v>25</v>
      </c>
      <c r="D30" s="17"/>
      <c r="I30" s="80" t="s">
        <v>38</v>
      </c>
      <c r="J30" s="58">
        <v>0</v>
      </c>
      <c r="K30" s="58">
        <f>J30</f>
        <v>0</v>
      </c>
      <c r="L30" s="379"/>
    </row>
    <row r="31" spans="1:13" s="16" customFormat="1" ht="13" x14ac:dyDescent="0.2">
      <c r="A31" s="18"/>
      <c r="B31" s="16" t="s">
        <v>27</v>
      </c>
      <c r="D31" s="17"/>
      <c r="I31" s="80" t="s">
        <v>38</v>
      </c>
      <c r="J31" s="58">
        <v>0</v>
      </c>
      <c r="K31" s="58">
        <f>J31</f>
        <v>0</v>
      </c>
      <c r="L31" s="379"/>
    </row>
    <row r="32" spans="1:13" s="16" customFormat="1" ht="13" x14ac:dyDescent="0.2">
      <c r="A32" s="18" t="s">
        <v>28</v>
      </c>
      <c r="B32" s="16" t="s">
        <v>27</v>
      </c>
      <c r="D32" s="17"/>
      <c r="I32" s="80" t="s">
        <v>38</v>
      </c>
      <c r="J32" s="58">
        <v>0</v>
      </c>
      <c r="K32" s="58">
        <f>J32</f>
        <v>0</v>
      </c>
      <c r="L32" s="379"/>
    </row>
    <row r="33" spans="1:13" s="16" customFormat="1" ht="13" x14ac:dyDescent="0.2">
      <c r="A33" s="18" t="s">
        <v>13</v>
      </c>
      <c r="D33" s="7"/>
      <c r="I33" s="81"/>
      <c r="J33" s="99">
        <f>SUM(J34)</f>
        <v>0</v>
      </c>
      <c r="K33" s="99">
        <f>SUM(K34)</f>
        <v>0</v>
      </c>
      <c r="L33" s="379"/>
    </row>
    <row r="34" spans="1:13" s="16" customFormat="1" ht="13" x14ac:dyDescent="0.2">
      <c r="A34" s="18"/>
      <c r="B34" s="16" t="s">
        <v>29</v>
      </c>
      <c r="D34" s="17"/>
      <c r="I34" s="80" t="s">
        <v>38</v>
      </c>
      <c r="J34" s="58">
        <v>0</v>
      </c>
      <c r="K34" s="58">
        <f>J34</f>
        <v>0</v>
      </c>
      <c r="L34" s="379"/>
    </row>
    <row r="35" spans="1:13" s="16" customFormat="1" ht="13" x14ac:dyDescent="0.2">
      <c r="A35" s="18" t="s">
        <v>14</v>
      </c>
      <c r="D35" s="17"/>
      <c r="I35" s="81"/>
      <c r="J35" s="99">
        <f>SUM(J36:J39)</f>
        <v>0</v>
      </c>
      <c r="K35" s="99">
        <f>SUM(K36:K39)</f>
        <v>0</v>
      </c>
      <c r="L35" s="379"/>
    </row>
    <row r="36" spans="1:13" s="16" customFormat="1" ht="13" x14ac:dyDescent="0.2">
      <c r="A36" s="18" t="s">
        <v>30</v>
      </c>
      <c r="C36" s="16" t="s">
        <v>51</v>
      </c>
      <c r="D36" s="17"/>
      <c r="E36" s="16" t="s">
        <v>34</v>
      </c>
      <c r="F36" s="16" t="s">
        <v>35</v>
      </c>
      <c r="H36" s="16" t="s">
        <v>40</v>
      </c>
      <c r="I36" s="80" t="s">
        <v>38</v>
      </c>
      <c r="J36" s="63">
        <f>D36*G36</f>
        <v>0</v>
      </c>
      <c r="K36" s="58">
        <f>J36</f>
        <v>0</v>
      </c>
      <c r="L36" s="379"/>
    </row>
    <row r="37" spans="1:13" s="16" customFormat="1" ht="13" x14ac:dyDescent="0.2">
      <c r="A37" s="18" t="s">
        <v>31</v>
      </c>
      <c r="B37" s="16" t="s">
        <v>41</v>
      </c>
      <c r="D37" s="17"/>
      <c r="I37" s="80" t="s">
        <v>38</v>
      </c>
      <c r="J37" s="58">
        <v>0</v>
      </c>
      <c r="K37" s="58">
        <f>J37</f>
        <v>0</v>
      </c>
      <c r="L37" s="379"/>
    </row>
    <row r="38" spans="1:13" s="16" customFormat="1" ht="13" x14ac:dyDescent="0.2">
      <c r="A38" s="18"/>
      <c r="B38" s="16" t="s">
        <v>42</v>
      </c>
      <c r="D38" s="17"/>
      <c r="I38" s="80" t="s">
        <v>38</v>
      </c>
      <c r="J38" s="58">
        <v>0</v>
      </c>
      <c r="K38" s="58">
        <f>J38</f>
        <v>0</v>
      </c>
      <c r="L38" s="379"/>
    </row>
    <row r="39" spans="1:13" s="16" customFormat="1" ht="13" x14ac:dyDescent="0.2">
      <c r="A39" s="18" t="s">
        <v>32</v>
      </c>
      <c r="B39" s="16" t="s">
        <v>43</v>
      </c>
      <c r="D39" s="17"/>
      <c r="I39" s="80" t="s">
        <v>38</v>
      </c>
      <c r="J39" s="58">
        <v>0</v>
      </c>
      <c r="K39" s="58">
        <f>J39</f>
        <v>0</v>
      </c>
      <c r="L39" s="379"/>
    </row>
    <row r="40" spans="1:13" s="14" customFormat="1" ht="13" x14ac:dyDescent="0.2">
      <c r="A40" s="40" t="s">
        <v>74</v>
      </c>
      <c r="B40" s="41"/>
      <c r="C40" s="41"/>
      <c r="D40" s="42"/>
      <c r="E40" s="41"/>
      <c r="F40" s="41"/>
      <c r="G40" s="41"/>
      <c r="H40" s="41"/>
      <c r="I40" s="83"/>
      <c r="J40" s="104">
        <f>SUM(J41,J44)</f>
        <v>0</v>
      </c>
      <c r="K40" s="104">
        <f>SUM(K41,K44)</f>
        <v>0</v>
      </c>
      <c r="L40" s="379"/>
    </row>
    <row r="41" spans="1:13" s="14" customFormat="1" ht="13" x14ac:dyDescent="0.2">
      <c r="A41" s="58" t="s">
        <v>70</v>
      </c>
      <c r="D41" s="39"/>
      <c r="I41" s="84"/>
      <c r="J41" s="63">
        <f>SUM(J42:J43)</f>
        <v>0</v>
      </c>
      <c r="K41" s="63">
        <f>SUM(K42:K43)</f>
        <v>0</v>
      </c>
      <c r="L41" s="379"/>
      <c r="M41" s="44"/>
    </row>
    <row r="42" spans="1:13" s="14" customFormat="1" ht="13" x14ac:dyDescent="0.2">
      <c r="A42" s="43"/>
      <c r="B42" s="45" t="s">
        <v>197</v>
      </c>
      <c r="C42" s="45"/>
      <c r="D42" s="39"/>
      <c r="I42" s="85" t="s">
        <v>38</v>
      </c>
      <c r="J42" s="63">
        <f>'10.(5)明細表 (共同研究先_その他N2)'!K41</f>
        <v>0</v>
      </c>
      <c r="K42" s="68">
        <f>J42</f>
        <v>0</v>
      </c>
      <c r="L42" s="379"/>
      <c r="M42" s="46"/>
    </row>
    <row r="43" spans="1:13" s="14" customFormat="1" ht="13" x14ac:dyDescent="0.2">
      <c r="A43" s="43"/>
      <c r="B43" s="45"/>
      <c r="C43" s="45"/>
      <c r="D43" s="39"/>
      <c r="I43" s="85"/>
      <c r="J43" s="63">
        <v>0</v>
      </c>
      <c r="K43" s="68">
        <f>J43</f>
        <v>0</v>
      </c>
      <c r="L43" s="379"/>
      <c r="M43" s="46"/>
    </row>
    <row r="44" spans="1:13" s="14" customFormat="1" ht="13" x14ac:dyDescent="0.2">
      <c r="A44" s="58" t="s">
        <v>62</v>
      </c>
      <c r="D44" s="39"/>
      <c r="I44" s="84"/>
      <c r="J44" s="63">
        <f>SUM(J45:J46)</f>
        <v>0</v>
      </c>
      <c r="K44" s="68">
        <f>SUM(K45:K46)</f>
        <v>0</v>
      </c>
      <c r="L44" s="379"/>
    </row>
    <row r="45" spans="1:13" s="14" customFormat="1" ht="13" x14ac:dyDescent="0.2">
      <c r="A45" s="43"/>
      <c r="B45" s="45" t="s">
        <v>48</v>
      </c>
      <c r="C45" s="45"/>
      <c r="D45" s="39"/>
      <c r="I45" s="85" t="s">
        <v>38</v>
      </c>
      <c r="J45" s="63">
        <f>'10.(5)明細表 (共同研究先_学術機関N2)'!K41</f>
        <v>0</v>
      </c>
      <c r="K45" s="68">
        <f>J45</f>
        <v>0</v>
      </c>
      <c r="L45" s="379"/>
      <c r="M45" s="46"/>
    </row>
    <row r="46" spans="1:13" s="14" customFormat="1" ht="13" x14ac:dyDescent="0.2">
      <c r="A46" s="43"/>
      <c r="B46" s="45"/>
      <c r="C46" s="45"/>
      <c r="D46" s="39"/>
      <c r="I46" s="85"/>
      <c r="J46" s="63">
        <v>0</v>
      </c>
      <c r="K46" s="68">
        <f>J46</f>
        <v>0</v>
      </c>
      <c r="L46" s="379"/>
      <c r="M46" s="46"/>
    </row>
    <row r="47" spans="1:13" s="14" customFormat="1" ht="13.5" thickBot="1" x14ac:dyDescent="0.25">
      <c r="A47" s="47"/>
      <c r="B47" s="48"/>
      <c r="C47" s="48"/>
      <c r="D47" s="49"/>
      <c r="E47" s="48"/>
      <c r="F47" s="48"/>
      <c r="G47" s="48"/>
      <c r="H47" s="48"/>
      <c r="I47" s="86"/>
      <c r="J47" s="63"/>
      <c r="K47" s="68"/>
      <c r="L47" s="380"/>
    </row>
    <row r="48" spans="1:13" s="14" customFormat="1" ht="13.5" thickBot="1" x14ac:dyDescent="0.25">
      <c r="A48" s="37" t="s">
        <v>63</v>
      </c>
      <c r="B48" s="38"/>
      <c r="C48" s="38"/>
      <c r="D48" s="38"/>
      <c r="E48" s="38"/>
      <c r="F48" s="38"/>
      <c r="G48" s="38"/>
      <c r="H48" s="38"/>
      <c r="I48" s="87"/>
      <c r="J48" s="69">
        <f>SUM(J6,J19,J25,J40)</f>
        <v>0</v>
      </c>
      <c r="K48" s="69">
        <f>SUM(K6,K19,K25,K40)</f>
        <v>0</v>
      </c>
      <c r="L48" s="78" t="e">
        <f>ROUNDDOWN(((K6+K19+K25)*VLOOKUP(作成の注意点について!$B$2,作成の注意点について!$A$38:$B$39,2,FALSE)),-3)+ROUNDDOWN((K41*VLOOKUP(作成の注意点について!$B$2,作成の注意点について!$A$38:$B$39,2,FALSE)),-3)+ROUNDDOWN(K44,-3)</f>
        <v>#N/A</v>
      </c>
    </row>
    <row r="49" spans="1:1" ht="18" customHeight="1" x14ac:dyDescent="0.2">
      <c r="A49" s="202" t="e">
        <f>"＜補助率　"&amp;VLOOKUP(作成の注意点について!$B$2,作成の注意点について!$A$38:$D$39,3,FALSE)&amp;"／"&amp;VLOOKUP(作成の注意点について!$B$2,作成の注意点について!$A$38:$D$39,4,FALSE)&amp;"＞"</f>
        <v>#N/A</v>
      </c>
    </row>
    <row r="51" spans="1:1" ht="19.5" customHeight="1" x14ac:dyDescent="0.2">
      <c r="A51" s="221" t="s">
        <v>290</v>
      </c>
    </row>
  </sheetData>
  <mergeCells count="7">
    <mergeCell ref="A2:L2"/>
    <mergeCell ref="A10:B10"/>
    <mergeCell ref="B3:H3"/>
    <mergeCell ref="I3:L3"/>
    <mergeCell ref="L6:L47"/>
    <mergeCell ref="A5:I5"/>
    <mergeCell ref="A4:D4"/>
  </mergeCells>
  <phoneticPr fontId="1"/>
  <pageMargins left="0.63" right="0.4" top="0.32" bottom="0.23" header="0.24" footer="0.2"/>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作成の注意点について</vt:lpstr>
      <vt:lpstr>提案者要旨情報</vt:lpstr>
      <vt:lpstr>10.(1)全期間総括表</vt:lpstr>
      <vt:lpstr>10.(2)補助先総括表</vt:lpstr>
      <vt:lpstr>10.(3)共同提案先総括表 </vt:lpstr>
      <vt:lpstr>10.(4)共同研究先（学術）総括表</vt:lpstr>
      <vt:lpstr>10.(4)共同研究先（その他）総括表</vt:lpstr>
      <vt:lpstr>10.(5)明細表（補助先N1）</vt:lpstr>
      <vt:lpstr>10.(5)明細表（補助先N2）</vt:lpstr>
      <vt:lpstr>10.(5)明細表（補助先N3）</vt:lpstr>
      <vt:lpstr>10.(5)明細表（補助先N4）</vt:lpstr>
      <vt:lpstr>10.(5)明細表（補助先N5）</vt:lpstr>
      <vt:lpstr>10.(5)明細表（共同提案先N1）</vt:lpstr>
      <vt:lpstr>10.(5)明細表（共同提案先N2）</vt:lpstr>
      <vt:lpstr>10.(5)明細表（共同提案先N3）</vt:lpstr>
      <vt:lpstr>10.(5)明細表（共同提案先N4）</vt:lpstr>
      <vt:lpstr>10.(5)明細表（共同提案先N5）</vt:lpstr>
      <vt:lpstr>10.(5)明細表 (共同研究先_学術機関N1)</vt:lpstr>
      <vt:lpstr>10.(5)明細表 (共同研究先_学術機関N2)</vt:lpstr>
      <vt:lpstr>10.(5)明細表 (共同研究先_学術機関N3)</vt:lpstr>
      <vt:lpstr>10.(5)明細表 (共同研究先_学術機関N4)</vt:lpstr>
      <vt:lpstr>10.(5)明細表 (共同研究先_学術機関N5)</vt:lpstr>
      <vt:lpstr>10.(5)明細表 (共同研究先_その他N1) </vt:lpstr>
      <vt:lpstr>10.(5)明細表 (共同研究先_その他N2)</vt:lpstr>
      <vt:lpstr>10.(5)明細表 (共同研究先_その他N3)</vt:lpstr>
      <vt:lpstr>10.(5)明細表 (共同研究先_その他N4)</vt:lpstr>
      <vt:lpstr>10.(5)明細表 (共同研究先_その他N5)</vt:lpstr>
      <vt:lpstr>'10.(1)全期間総括表'!Print_Area</vt:lpstr>
      <vt:lpstr>フェーズDA</vt:lpstr>
      <vt:lpstr>フェーズDB</vt:lpstr>
      <vt:lpstr>フェーズDC</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