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codeName="ThisWorkbook" defaultThemeVersion="124226"/>
  <xr:revisionPtr revIDLastSave="0" documentId="13_ncr:1_{EA63F357-47AE-45CF-9218-65A12358C87A}" xr6:coauthVersionLast="47" xr6:coauthVersionMax="47" xr10:uidLastSave="{00000000-0000-0000-0000-000000000000}"/>
  <bookViews>
    <workbookView xWindow="-110" yWindow="-110" windowWidth="19420" windowHeight="11500" tabRatio="915" xr2:uid="{00000000-000D-0000-FFFF-FFFF00000000}"/>
  </bookViews>
  <sheets>
    <sheet name="総括表（大学用）" sheetId="7" r:id="rId1"/>
    <sheet name="項目別明細表（大学用） (記入例)" sheetId="29" r:id="rId2"/>
    <sheet name="項目別明細表 (1年度目)（大学用）" sheetId="18" r:id="rId3"/>
    <sheet name="項目別明細表 (2年度目)（大学用）" sheetId="27" r:id="rId4"/>
    <sheet name="項目別明細表 (3年度目)（大学用）" sheetId="28" r:id="rId5"/>
  </sheets>
  <definedNames>
    <definedName name="_xlnm.Print_Area" localSheetId="2">'項目別明細表 (1年度目)（大学用）'!$A$1:$L$63</definedName>
    <definedName name="_xlnm.Print_Area" localSheetId="3">'項目別明細表 (2年度目)（大学用）'!$A$1:$L$63</definedName>
    <definedName name="_xlnm.Print_Area" localSheetId="4">'項目別明細表 (3年度目)（大学用）'!$A$1:$L$63</definedName>
    <definedName name="_xlnm.Print_Area" localSheetId="0">'総括表（大学用）'!$A$1:$E$26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29" l="1"/>
  <c r="K9" i="28"/>
  <c r="K9" i="27"/>
  <c r="K9" i="18"/>
  <c r="D17" i="7" l="1"/>
  <c r="C17" i="7"/>
  <c r="J52" i="29"/>
  <c r="K41" i="29" s="1"/>
  <c r="K35" i="29"/>
  <c r="J30" i="29"/>
  <c r="J28" i="29"/>
  <c r="K27" i="29" s="1"/>
  <c r="J52" i="28"/>
  <c r="K41" i="28" s="1"/>
  <c r="E20" i="7" s="1"/>
  <c r="K35" i="28"/>
  <c r="E19" i="7" s="1"/>
  <c r="J30" i="28"/>
  <c r="J28" i="28"/>
  <c r="K27" i="28" s="1"/>
  <c r="E18" i="7" s="1"/>
  <c r="L8" i="28"/>
  <c r="J52" i="27"/>
  <c r="K41" i="27" s="1"/>
  <c r="D20" i="7" s="1"/>
  <c r="K35" i="27"/>
  <c r="D19" i="7" s="1"/>
  <c r="J30" i="27"/>
  <c r="J28" i="27"/>
  <c r="K35" i="18"/>
  <c r="K27" i="27" l="1"/>
  <c r="D18" i="7" s="1"/>
  <c r="E17" i="7"/>
  <c r="E16" i="7" s="1"/>
  <c r="E21" i="7" s="1"/>
  <c r="E23" i="7" s="1"/>
  <c r="E24" i="7" s="1"/>
  <c r="L8" i="29"/>
  <c r="D56" i="28"/>
  <c r="J56" i="28" s="1"/>
  <c r="L56" i="28" s="1"/>
  <c r="L57" i="28" s="1"/>
  <c r="K58" i="28" s="1"/>
  <c r="L8" i="27" l="1"/>
  <c r="D56" i="27" s="1"/>
  <c r="J56" i="27" s="1"/>
  <c r="L56" i="27" s="1"/>
  <c r="L57" i="27" s="1"/>
  <c r="K58" i="27" s="1"/>
  <c r="B17" i="7"/>
  <c r="E8" i="7"/>
  <c r="E11" i="7"/>
  <c r="D56" i="29"/>
  <c r="J56" i="29" s="1"/>
  <c r="L56" i="29" s="1"/>
  <c r="L57" i="29" s="1"/>
  <c r="K58" i="29" s="1"/>
  <c r="E9" i="7" l="1"/>
  <c r="D16" i="7" l="1"/>
  <c r="D21" i="7" s="1"/>
  <c r="D23" i="7" l="1"/>
  <c r="D24" i="7" s="1"/>
  <c r="J52" i="18"/>
  <c r="K41" i="18" s="1"/>
  <c r="C19" i="7"/>
  <c r="B19" i="7" s="1"/>
  <c r="J30" i="18"/>
  <c r="J28" i="18"/>
  <c r="K27" i="18" l="1"/>
  <c r="L8" i="18"/>
  <c r="D11" i="7"/>
  <c r="D8" i="7"/>
  <c r="D56" i="18" l="1"/>
  <c r="J56" i="18" s="1"/>
  <c r="L56" i="18" s="1"/>
  <c r="L57" i="18" s="1"/>
  <c r="C20" i="7"/>
  <c r="B20" i="7" s="1"/>
  <c r="C18" i="7"/>
  <c r="D9" i="7"/>
  <c r="K58" i="18" l="1"/>
  <c r="B18" i="7"/>
  <c r="C16" i="7"/>
  <c r="C21" i="7" l="1"/>
  <c r="B21" i="7" s="1"/>
  <c r="B16" i="7"/>
  <c r="C23" i="7" l="1"/>
  <c r="C8" i="7" l="1"/>
  <c r="C24" i="7"/>
  <c r="C11" i="7" s="1"/>
  <c r="B23" i="7"/>
  <c r="B8" i="7"/>
  <c r="B24" i="7" l="1"/>
  <c r="B11" i="7"/>
  <c r="B10" i="7" l="1"/>
  <c r="C9" i="7"/>
  <c r="B9" i="7" s="1"/>
</calcChain>
</file>

<file path=xl/sharedStrings.xml><?xml version="1.0" encoding="utf-8"?>
<sst xmlns="http://schemas.openxmlformats.org/spreadsheetml/2006/main" count="379" uniqueCount="84">
  <si>
    <t>事業期間全体</t>
    <rPh sb="0" eb="2">
      <t>ジギョウ</t>
    </rPh>
    <rPh sb="2" eb="4">
      <t>キカン</t>
    </rPh>
    <rPh sb="4" eb="6">
      <t>ゼンタイ</t>
    </rPh>
    <phoneticPr fontId="4"/>
  </si>
  <si>
    <t>（単位：円）</t>
    <rPh sb="1" eb="3">
      <t>タンイ</t>
    </rPh>
    <rPh sb="4" eb="5">
      <t>エン</t>
    </rPh>
    <phoneticPr fontId="4"/>
  </si>
  <si>
    <t>○○試験装置　一式</t>
    <rPh sb="2" eb="4">
      <t>シケン</t>
    </rPh>
    <rPh sb="4" eb="6">
      <t>ソウチ</t>
    </rPh>
    <rPh sb="7" eb="9">
      <t>イッシキ</t>
    </rPh>
    <phoneticPr fontId="4"/>
  </si>
  <si>
    <t>○○評価装置　一式</t>
    <rPh sb="2" eb="4">
      <t>ヒョウカ</t>
    </rPh>
    <rPh sb="4" eb="6">
      <t>ソウチ</t>
    </rPh>
    <rPh sb="7" eb="9">
      <t>イッシキ</t>
    </rPh>
    <phoneticPr fontId="4"/>
  </si>
  <si>
    <t>○○作成装置　一式</t>
    <rPh sb="2" eb="4">
      <t>サクセイ</t>
    </rPh>
    <rPh sb="4" eb="6">
      <t>ソウチ</t>
    </rPh>
    <rPh sb="7" eb="9">
      <t>イッシキ</t>
    </rPh>
    <phoneticPr fontId="4"/>
  </si>
  <si>
    <t>○○装置改造費　一式</t>
    <rPh sb="2" eb="4">
      <t>ソウチ</t>
    </rPh>
    <rPh sb="4" eb="7">
      <t>カイゾウヒ</t>
    </rPh>
    <rPh sb="8" eb="10">
      <t>イッシキ</t>
    </rPh>
    <phoneticPr fontId="4"/>
  </si>
  <si>
    <t>○○装置保守費　一式</t>
    <rPh sb="2" eb="4">
      <t>ソウチ</t>
    </rPh>
    <rPh sb="4" eb="6">
      <t>ホシュ</t>
    </rPh>
    <rPh sb="6" eb="7">
      <t>ヒ</t>
    </rPh>
    <rPh sb="8" eb="10">
      <t>イッシキ</t>
    </rPh>
    <phoneticPr fontId="4"/>
  </si>
  <si>
    <t>○○薬品　一式</t>
    <rPh sb="2" eb="4">
      <t>ヤクヒン</t>
    </rPh>
    <rPh sb="5" eb="7">
      <t>イッシキ</t>
    </rPh>
    <phoneticPr fontId="4"/>
  </si>
  <si>
    <t>○○実験器具　一式</t>
    <rPh sb="2" eb="4">
      <t>ジッケン</t>
    </rPh>
    <rPh sb="4" eb="6">
      <t>キグ</t>
    </rPh>
    <rPh sb="7" eb="9">
      <t>イッシキ</t>
    </rPh>
    <phoneticPr fontId="4"/>
  </si>
  <si>
    <t>国内旅費一式</t>
    <rPh sb="0" eb="2">
      <t>コクナイ</t>
    </rPh>
    <rPh sb="2" eb="4">
      <t>リョヒ</t>
    </rPh>
    <rPh sb="4" eb="6">
      <t>イッシキ</t>
    </rPh>
    <phoneticPr fontId="4"/>
  </si>
  <si>
    <t>○○ソフト開発外注</t>
    <rPh sb="5" eb="7">
      <t>カイハツ</t>
    </rPh>
    <rPh sb="7" eb="9">
      <t>ガイチュウ</t>
    </rPh>
    <phoneticPr fontId="4"/>
  </si>
  <si>
    <t>円</t>
    <rPh sb="0" eb="1">
      <t>エン</t>
    </rPh>
    <phoneticPr fontId="4"/>
  </si>
  <si>
    <t>日</t>
    <rPh sb="0" eb="1">
      <t>ニチ</t>
    </rPh>
    <phoneticPr fontId="4"/>
  </si>
  <si>
    <t>ヶ月</t>
    <rPh sb="1" eb="2">
      <t>ゲツ</t>
    </rPh>
    <phoneticPr fontId="4"/>
  </si>
  <si>
    <t>電子ファイル作成一式</t>
    <rPh sb="0" eb="2">
      <t>デンシ</t>
    </rPh>
    <rPh sb="6" eb="8">
      <t>サクセイ</t>
    </rPh>
    <rPh sb="8" eb="10">
      <t>イッシキ</t>
    </rPh>
    <phoneticPr fontId="4"/>
  </si>
  <si>
    <t>全期間総括表</t>
    <rPh sb="0" eb="3">
      <t>ゼンキカン</t>
    </rPh>
    <rPh sb="3" eb="5">
      <t>ソウカツ</t>
    </rPh>
    <rPh sb="5" eb="6">
      <t>ヒョウ</t>
    </rPh>
    <phoneticPr fontId="4"/>
  </si>
  <si>
    <t>Ⅰ．直接経費</t>
    <rPh sb="2" eb="4">
      <t>チョクセツ</t>
    </rPh>
    <rPh sb="4" eb="6">
      <t>ケイヒ</t>
    </rPh>
    <phoneticPr fontId="4"/>
  </si>
  <si>
    <t>　３．旅費</t>
    <rPh sb="3" eb="5">
      <t>リョヒ</t>
    </rPh>
    <phoneticPr fontId="4"/>
  </si>
  <si>
    <t>　４．その他</t>
    <rPh sb="5" eb="6">
      <t>タ</t>
    </rPh>
    <phoneticPr fontId="4"/>
  </si>
  <si>
    <t>　２．人件費・謝金</t>
    <rPh sb="3" eb="6">
      <t>ジンケンヒ</t>
    </rPh>
    <rPh sb="7" eb="9">
      <t>シャキン</t>
    </rPh>
    <phoneticPr fontId="4"/>
  </si>
  <si>
    <t>積算額（千円）</t>
    <rPh sb="0" eb="2">
      <t>セキサン</t>
    </rPh>
    <rPh sb="2" eb="3">
      <t>ガク</t>
    </rPh>
    <rPh sb="4" eb="6">
      <t>センエン</t>
    </rPh>
    <phoneticPr fontId="4"/>
  </si>
  <si>
    <t>＝</t>
    <phoneticPr fontId="4"/>
  </si>
  <si>
    <t>　　(1)人件費</t>
    <rPh sb="5" eb="8">
      <t>ジンケンヒ</t>
    </rPh>
    <phoneticPr fontId="4"/>
  </si>
  <si>
    <t>＠</t>
    <phoneticPr fontId="4"/>
  </si>
  <si>
    <t>×</t>
    <phoneticPr fontId="4"/>
  </si>
  <si>
    <t>　＝</t>
    <phoneticPr fontId="4"/>
  </si>
  <si>
    <t>＠</t>
    <phoneticPr fontId="4"/>
  </si>
  <si>
    <t>　＝</t>
    <phoneticPr fontId="4"/>
  </si>
  <si>
    <t>　　(2)謝金</t>
    <rPh sb="5" eb="7">
      <t>シャキン</t>
    </rPh>
    <phoneticPr fontId="4"/>
  </si>
  <si>
    <t xml:space="preserve">委員謝金一式 </t>
    <rPh sb="0" eb="2">
      <t>イイン</t>
    </rPh>
    <rPh sb="2" eb="4">
      <t>シャキン</t>
    </rPh>
    <rPh sb="4" eb="6">
      <t>イッシキ</t>
    </rPh>
    <phoneticPr fontId="4"/>
  </si>
  <si>
    <t>＝</t>
    <phoneticPr fontId="4"/>
  </si>
  <si>
    <t>　　(1)外注費</t>
    <rPh sb="5" eb="8">
      <t>ガイチュウヒ</t>
    </rPh>
    <phoneticPr fontId="4"/>
  </si>
  <si>
    <t>　　(2)印刷製本費</t>
    <rPh sb="5" eb="7">
      <t>インサツ</t>
    </rPh>
    <rPh sb="7" eb="9">
      <t>セイホン</t>
    </rPh>
    <rPh sb="9" eb="10">
      <t>ヒ</t>
    </rPh>
    <phoneticPr fontId="4"/>
  </si>
  <si>
    <t>　　(3)会議費</t>
    <rPh sb="5" eb="8">
      <t>カイギヒ</t>
    </rPh>
    <phoneticPr fontId="4"/>
  </si>
  <si>
    <t>会場借料</t>
    <rPh sb="0" eb="2">
      <t>カイジョウ</t>
    </rPh>
    <rPh sb="2" eb="4">
      <t>シャクリョウ</t>
    </rPh>
    <phoneticPr fontId="4"/>
  </si>
  <si>
    <t>　　(4)通信運搬費</t>
    <rPh sb="5" eb="7">
      <t>ツウシン</t>
    </rPh>
    <rPh sb="7" eb="10">
      <t>ウンパンヒ</t>
    </rPh>
    <phoneticPr fontId="4"/>
  </si>
  <si>
    <t>宅配便代</t>
    <rPh sb="0" eb="3">
      <t>タクハイビン</t>
    </rPh>
    <rPh sb="3" eb="4">
      <t>ダイ</t>
    </rPh>
    <phoneticPr fontId="4"/>
  </si>
  <si>
    <t>電気、ガス、水道</t>
    <rPh sb="0" eb="2">
      <t>デンキ</t>
    </rPh>
    <rPh sb="6" eb="8">
      <t>スイドウ</t>
    </rPh>
    <phoneticPr fontId="4"/>
  </si>
  <si>
    <t>　　(6)その他（諸経費）</t>
    <rPh sb="7" eb="8">
      <t>タ</t>
    </rPh>
    <rPh sb="9" eb="12">
      <t>ショケイヒ</t>
    </rPh>
    <phoneticPr fontId="4"/>
  </si>
  <si>
    <t>機械リース料</t>
    <rPh sb="0" eb="2">
      <t>キカイ</t>
    </rPh>
    <rPh sb="5" eb="6">
      <t>リョウ</t>
    </rPh>
    <phoneticPr fontId="4"/>
  </si>
  <si>
    <t>＠</t>
    <phoneticPr fontId="4"/>
  </si>
  <si>
    <t>＝</t>
    <phoneticPr fontId="4"/>
  </si>
  <si>
    <t>学会参加費</t>
    <rPh sb="0" eb="2">
      <t>ガッカイ</t>
    </rPh>
    <rPh sb="2" eb="5">
      <t>サンカヒ</t>
    </rPh>
    <phoneticPr fontId="4"/>
  </si>
  <si>
    <t>％</t>
    <phoneticPr fontId="4"/>
  </si>
  <si>
    <t>合計（Ⅰ＋Ⅱ）</t>
    <rPh sb="0" eb="2">
      <t>ゴウケイ</t>
    </rPh>
    <phoneticPr fontId="4"/>
  </si>
  <si>
    <t>①合計（Ⅰ＋Ⅱ、円）</t>
    <rPh sb="1" eb="3">
      <t>ゴウケイ</t>
    </rPh>
    <rPh sb="8" eb="9">
      <t>エン</t>
    </rPh>
    <phoneticPr fontId="4"/>
  </si>
  <si>
    <t>項目名</t>
    <rPh sb="0" eb="2">
      <t>コウモク</t>
    </rPh>
    <rPh sb="2" eb="3">
      <t>メイ</t>
    </rPh>
    <phoneticPr fontId="4"/>
  </si>
  <si>
    <t>１．物品費</t>
    <rPh sb="2" eb="4">
      <t>ブッピン</t>
    </rPh>
    <rPh sb="4" eb="5">
      <t>ヒ</t>
    </rPh>
    <phoneticPr fontId="4"/>
  </si>
  <si>
    <t>２．人件費・謝金</t>
    <rPh sb="2" eb="5">
      <t>ジンケンヒ</t>
    </rPh>
    <rPh sb="6" eb="8">
      <t>シャキン</t>
    </rPh>
    <phoneticPr fontId="4"/>
  </si>
  <si>
    <t>３．旅費</t>
    <rPh sb="2" eb="4">
      <t>リョヒ</t>
    </rPh>
    <phoneticPr fontId="4"/>
  </si>
  <si>
    <t>４．その他</t>
    <rPh sb="4" eb="5">
      <t>タ</t>
    </rPh>
    <phoneticPr fontId="4"/>
  </si>
  <si>
    <t>Ⅰ直接経費</t>
    <rPh sb="1" eb="3">
      <t>チョクセツ</t>
    </rPh>
    <rPh sb="3" eb="5">
      <t>ケイヒ</t>
    </rPh>
    <phoneticPr fontId="4"/>
  </si>
  <si>
    <t>Ⅱ間接経費</t>
    <rPh sb="1" eb="3">
      <t>カンセツ</t>
    </rPh>
    <rPh sb="3" eb="5">
      <t>ケイヒ</t>
    </rPh>
    <phoneticPr fontId="4"/>
  </si>
  <si>
    <t>（単位：円）</t>
    <phoneticPr fontId="4"/>
  </si>
  <si>
    <t>合 計（Ⅰ＋Ⅱ）</t>
    <rPh sb="0" eb="1">
      <t>ア</t>
    </rPh>
    <rPh sb="2" eb="3">
      <t>ケイ</t>
    </rPh>
    <phoneticPr fontId="4"/>
  </si>
  <si>
    <t>※項目別明細表は、交付決定期間の年度分が必要です。</t>
    <rPh sb="1" eb="4">
      <t>コウモクベツ</t>
    </rPh>
    <rPh sb="4" eb="7">
      <t>メイサイヒョウ</t>
    </rPh>
    <rPh sb="9" eb="11">
      <t>コウフ</t>
    </rPh>
    <rPh sb="11" eb="13">
      <t>ケッテイ</t>
    </rPh>
    <rPh sb="13" eb="15">
      <t>キカン</t>
    </rPh>
    <rPh sb="16" eb="19">
      <t>ネンドブン</t>
    </rPh>
    <rPh sb="20" eb="22">
      <t>ヒツヨウ</t>
    </rPh>
    <phoneticPr fontId="9"/>
  </si>
  <si>
    <t>項目</t>
    <rPh sb="0" eb="2">
      <t>コウモク</t>
    </rPh>
    <phoneticPr fontId="4"/>
  </si>
  <si>
    <t>積算基礎（円、消費税及び地方消費税込み、＊は消費税相当額含まない）</t>
    <rPh sb="0" eb="2">
      <t>セキサン</t>
    </rPh>
    <rPh sb="2" eb="4">
      <t>キソ</t>
    </rPh>
    <rPh sb="5" eb="6">
      <t>エン</t>
    </rPh>
    <rPh sb="7" eb="9">
      <t>ショウヒ</t>
    </rPh>
    <rPh sb="9" eb="10">
      <t>ゼイ</t>
    </rPh>
    <rPh sb="10" eb="11">
      <t>オヨ</t>
    </rPh>
    <rPh sb="12" eb="14">
      <t>チホウ</t>
    </rPh>
    <rPh sb="14" eb="17">
      <t>ショウヒゼイ</t>
    </rPh>
    <rPh sb="17" eb="18">
      <t>コ</t>
    </rPh>
    <rPh sb="22" eb="25">
      <t>ショウヒゼイ</t>
    </rPh>
    <rPh sb="25" eb="28">
      <t>ソウトウガク</t>
    </rPh>
    <rPh sb="28" eb="29">
      <t>フク</t>
    </rPh>
    <phoneticPr fontId="4"/>
  </si>
  <si>
    <t>研究員費　　＊</t>
    <rPh sb="0" eb="3">
      <t>ケンキュウイン</t>
    </rPh>
    <rPh sb="3" eb="4">
      <t>ヒ</t>
    </rPh>
    <phoneticPr fontId="4"/>
  </si>
  <si>
    <t>補助員費　　＊</t>
    <rPh sb="0" eb="3">
      <t>ホジョイン</t>
    </rPh>
    <rPh sb="3" eb="4">
      <t>ヒ</t>
    </rPh>
    <phoneticPr fontId="4"/>
  </si>
  <si>
    <t>海外旅費一式　　＊</t>
    <rPh sb="0" eb="2">
      <t>カイガイ</t>
    </rPh>
    <rPh sb="2" eb="4">
      <t>リョヒ</t>
    </rPh>
    <rPh sb="4" eb="6">
      <t>イッシキ</t>
    </rPh>
    <phoneticPr fontId="4"/>
  </si>
  <si>
    <t>　項目別明細表</t>
    <rPh sb="1" eb="4">
      <t>コウモクベツ</t>
    </rPh>
    <rPh sb="4" eb="7">
      <t>メイサイヒョウ</t>
    </rPh>
    <phoneticPr fontId="4"/>
  </si>
  <si>
    <t>別紙２（大学他）</t>
    <rPh sb="4" eb="7">
      <t>ダイガクホカ</t>
    </rPh>
    <phoneticPr fontId="9"/>
  </si>
  <si>
    <t>別紙２（大学他）</t>
    <phoneticPr fontId="4"/>
  </si>
  <si>
    <t>Ⅱ．間接経費</t>
    <rPh sb="2" eb="4">
      <t>カンセツ</t>
    </rPh>
    <rPh sb="4" eb="6">
      <t>ケイヒ</t>
    </rPh>
    <phoneticPr fontId="4"/>
  </si>
  <si>
    <t>入力箇所</t>
    <rPh sb="0" eb="2">
      <t>ニュウリョク</t>
    </rPh>
    <rPh sb="2" eb="4">
      <t>カショ</t>
    </rPh>
    <phoneticPr fontId="9"/>
  </si>
  <si>
    <t>うち自己資金</t>
    <rPh sb="2" eb="4">
      <t>ジコ</t>
    </rPh>
    <rPh sb="4" eb="6">
      <t>シキン</t>
    </rPh>
    <phoneticPr fontId="4"/>
  </si>
  <si>
    <t>国立大学法人★★★大学</t>
    <rPh sb="9" eb="11">
      <t>ダイガク</t>
    </rPh>
    <phoneticPr fontId="4"/>
  </si>
  <si>
    <t>※表中の関数は変更しないでください。</t>
    <rPh sb="1" eb="3">
      <t>ヒョウチュウ</t>
    </rPh>
    <rPh sb="4" eb="6">
      <t>カンスウ</t>
    </rPh>
    <rPh sb="7" eb="9">
      <t>ヘンコウ</t>
    </rPh>
    <phoneticPr fontId="9"/>
  </si>
  <si>
    <t>※経費算定にあたり、人件費や海外旅費等の不課税の項目や非課税の項目は消費税相当分は計上しないでください。(当該項目に＊を記載）</t>
    <rPh sb="1" eb="3">
      <t>ケイヒ</t>
    </rPh>
    <rPh sb="3" eb="5">
      <t>サンテイ</t>
    </rPh>
    <rPh sb="10" eb="13">
      <t>ジンケンヒ</t>
    </rPh>
    <rPh sb="14" eb="16">
      <t>カイガイ</t>
    </rPh>
    <rPh sb="16" eb="18">
      <t>リョヒ</t>
    </rPh>
    <rPh sb="18" eb="19">
      <t>トウ</t>
    </rPh>
    <rPh sb="20" eb="23">
      <t>フカゼイ</t>
    </rPh>
    <rPh sb="24" eb="26">
      <t>コウモク</t>
    </rPh>
    <rPh sb="27" eb="30">
      <t>ヒカゼイ</t>
    </rPh>
    <rPh sb="31" eb="33">
      <t>コウモク</t>
    </rPh>
    <rPh sb="34" eb="37">
      <t>ショウヒゼイ</t>
    </rPh>
    <rPh sb="37" eb="39">
      <t>ソウトウ</t>
    </rPh>
    <rPh sb="39" eb="40">
      <t>ブン</t>
    </rPh>
    <rPh sb="41" eb="43">
      <t>ケイジョウ</t>
    </rPh>
    <rPh sb="53" eb="55">
      <t>トウガイ</t>
    </rPh>
    <rPh sb="55" eb="57">
      <t>コウモク</t>
    </rPh>
    <rPh sb="60" eb="62">
      <t>キサイ</t>
    </rPh>
    <phoneticPr fontId="9"/>
  </si>
  <si>
    <t>国立大学法人★★★大学　項目別明細表（20  年度）</t>
    <rPh sb="0" eb="2">
      <t>コクリツ</t>
    </rPh>
    <rPh sb="2" eb="4">
      <t>ダイガク</t>
    </rPh>
    <rPh sb="4" eb="6">
      <t>ホウジン</t>
    </rPh>
    <rPh sb="9" eb="11">
      <t>ダイガク</t>
    </rPh>
    <rPh sb="12" eb="14">
      <t>コウモク</t>
    </rPh>
    <phoneticPr fontId="4"/>
  </si>
  <si>
    <t>20  年度</t>
    <rPh sb="4" eb="6">
      <t>ネンド</t>
    </rPh>
    <phoneticPr fontId="4"/>
  </si>
  <si>
    <t>補助事業の名称：（小項目）</t>
    <rPh sb="0" eb="2">
      <t>ホジョ</t>
    </rPh>
    <rPh sb="2" eb="4">
      <t>ジギョウ</t>
    </rPh>
    <rPh sb="5" eb="7">
      <t>メイショウ</t>
    </rPh>
    <rPh sb="9" eb="12">
      <t>ショウコウモク</t>
    </rPh>
    <phoneticPr fontId="4"/>
  </si>
  <si>
    <t>補助事業に要する経費</t>
    <rPh sb="0" eb="2">
      <t>ホジョ</t>
    </rPh>
    <rPh sb="2" eb="4">
      <t>ジギョウ</t>
    </rPh>
    <rPh sb="5" eb="6">
      <t>ヨウ</t>
    </rPh>
    <rPh sb="8" eb="10">
      <t>ケイヒ</t>
    </rPh>
    <phoneticPr fontId="4"/>
  </si>
  <si>
    <t>補助金交付申請額</t>
    <rPh sb="0" eb="2">
      <t>ホジョ</t>
    </rPh>
    <rPh sb="3" eb="5">
      <t>コウフ</t>
    </rPh>
    <rPh sb="5" eb="8">
      <t>シンセイガク</t>
    </rPh>
    <phoneticPr fontId="4"/>
  </si>
  <si>
    <t>補助先総括表</t>
    <rPh sb="0" eb="2">
      <t>ホジョ</t>
    </rPh>
    <rPh sb="2" eb="3">
      <t>サキ</t>
    </rPh>
    <rPh sb="3" eb="5">
      <t>ソウカツ</t>
    </rPh>
    <rPh sb="5" eb="6">
      <t>ヒョウ</t>
    </rPh>
    <phoneticPr fontId="4"/>
  </si>
  <si>
    <t>　１．物品費</t>
  </si>
  <si>
    <t>うちその他の収入
※産学連携先から獲得する研究費を含む</t>
    <rPh sb="4" eb="5">
      <t>タ</t>
    </rPh>
    <rPh sb="6" eb="8">
      <t>シュウニュウ</t>
    </rPh>
    <rPh sb="10" eb="15">
      <t>サンガクレンケイサキ</t>
    </rPh>
    <rPh sb="17" eb="19">
      <t>カクトク</t>
    </rPh>
    <rPh sb="21" eb="24">
      <t>ケンキュウヒ</t>
    </rPh>
    <rPh sb="25" eb="26">
      <t>フク</t>
    </rPh>
    <phoneticPr fontId="4"/>
  </si>
  <si>
    <t>補助率　２／３</t>
    <phoneticPr fontId="9"/>
  </si>
  <si>
    <t>　　(1)設備備品費</t>
    <rPh sb="5" eb="7">
      <t>セツビ</t>
    </rPh>
    <rPh sb="7" eb="9">
      <t>ビヒン</t>
    </rPh>
    <rPh sb="8" eb="9">
      <t>セツビ</t>
    </rPh>
    <rPh sb="9" eb="10">
      <t>ヒ</t>
    </rPh>
    <phoneticPr fontId="4"/>
  </si>
  <si>
    <t>　　(2)消耗品費</t>
    <rPh sb="5" eb="8">
      <t>ショウモウヒン</t>
    </rPh>
    <rPh sb="8" eb="9">
      <t>ヒ</t>
    </rPh>
    <phoneticPr fontId="4"/>
  </si>
  <si>
    <t>2026年4月1日版</t>
    <rPh sb="4" eb="5">
      <t>ネン</t>
    </rPh>
    <rPh sb="6" eb="7">
      <t>ガツ</t>
    </rPh>
    <rPh sb="8" eb="9">
      <t>ニチ</t>
    </rPh>
    <rPh sb="9" eb="10">
      <t>バン</t>
    </rPh>
    <phoneticPr fontId="4"/>
  </si>
  <si>
    <t>　　(1)旅費</t>
    <rPh sb="5" eb="7">
      <t>リョヒ</t>
    </rPh>
    <phoneticPr fontId="4"/>
  </si>
  <si>
    <t>　　(5)光熱水料</t>
    <rPh sb="5" eb="6">
      <t>ヒカリ</t>
    </rPh>
    <rPh sb="6" eb="8">
      <t>ネッスイ</t>
    </rPh>
    <rPh sb="8" eb="9">
      <t>リョウ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</si>
</sst>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color theme="1"/>
      <name val="ＭＳ Ｐ明朝"/>
      <family val="1"/>
      <charset val="128"/>
    </font>
    <font>
      <sz val="16"/>
      <color theme="1"/>
      <name val="ＭＳ Ｐゴシック"/>
      <family val="3"/>
      <charset val="128"/>
      <scheme val="minor"/>
    </font>
    <font>
      <b/>
      <sz val="11"/>
      <color theme="1"/>
      <name val="ＭＳ Ｐ明朝"/>
      <family val="1"/>
      <charset val="128"/>
    </font>
    <font>
      <sz val="6"/>
      <name val="ＭＳ Ｐゴシック"/>
      <family val="3"/>
      <charset val="128"/>
      <scheme val="minor"/>
    </font>
    <font>
      <sz val="16"/>
      <color theme="1"/>
      <name val="ＭＳ Ｐ明朝"/>
      <family val="1"/>
      <charset val="128"/>
    </font>
    <font>
      <sz val="16"/>
      <color theme="0"/>
      <name val="ＤＦ特太ゴシック体"/>
      <family val="3"/>
      <charset val="128"/>
    </font>
    <font>
      <sz val="10"/>
      <color theme="1"/>
      <name val="ＭＳ Ｐゴシック"/>
      <family val="3"/>
      <charset val="128"/>
      <scheme val="minor"/>
    </font>
    <font>
      <sz val="11"/>
      <name val="ＭＳ Ｐゴシック"/>
      <family val="3"/>
      <charset val="128"/>
      <scheme val="minor"/>
    </font>
    <font>
      <sz val="11"/>
      <name val="ＭＳ Ｐ明朝"/>
      <family val="1"/>
      <charset val="128"/>
    </font>
    <font>
      <sz val="10"/>
      <name val="ＭＳ Ｐゴシック"/>
      <family val="3"/>
      <charset val="128"/>
      <scheme val="minor"/>
    </font>
    <font>
      <b/>
      <sz val="11"/>
      <color rgb="FFFF0000"/>
      <name val="ＭＳ Ｐゴシック"/>
      <family val="3"/>
      <charset val="128"/>
      <scheme val="minor"/>
    </font>
  </fonts>
  <fills count="5">
    <fill>
      <patternFill patternType="none"/>
    </fill>
    <fill>
      <patternFill patternType="gray125"/>
    </fill>
    <fill>
      <patternFill patternType="solid">
        <fgColor theme="0" tint="-0.249977111117893"/>
        <bgColor indexed="64"/>
      </patternFill>
    </fill>
    <fill>
      <patternFill patternType="solid">
        <fgColor theme="1"/>
        <bgColor indexed="64"/>
      </patternFill>
    </fill>
    <fill>
      <patternFill patternType="solid">
        <fgColor theme="9"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10">
    <xf numFmtId="0" fontId="0" fillId="0" borderId="0">
      <alignment vertical="center"/>
    </xf>
    <xf numFmtId="38" fontId="5"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103">
    <xf numFmtId="0" fontId="0" fillId="0" borderId="0" xfId="0">
      <alignment vertical="center"/>
    </xf>
    <xf numFmtId="38" fontId="6" fillId="0" borderId="0" xfId="1" applyFont="1" applyAlignment="1">
      <alignment vertical="center"/>
    </xf>
    <xf numFmtId="38" fontId="6" fillId="0" borderId="0" xfId="1" applyFont="1">
      <alignment vertical="center"/>
    </xf>
    <xf numFmtId="38" fontId="6" fillId="0" borderId="1" xfId="1" applyFont="1" applyBorder="1" applyAlignment="1">
      <alignment horizontal="center" vertical="center"/>
    </xf>
    <xf numFmtId="38" fontId="6" fillId="0" borderId="1" xfId="1" applyFont="1" applyBorder="1">
      <alignment vertical="center"/>
    </xf>
    <xf numFmtId="0" fontId="6" fillId="0" borderId="0" xfId="0" applyFont="1">
      <alignment vertical="center"/>
    </xf>
    <xf numFmtId="38" fontId="6" fillId="0" borderId="0" xfId="1" applyFont="1" applyBorder="1">
      <alignment vertical="center"/>
    </xf>
    <xf numFmtId="0" fontId="6" fillId="2" borderId="0" xfId="0" applyFont="1" applyFill="1">
      <alignment vertical="center"/>
    </xf>
    <xf numFmtId="38" fontId="6" fillId="2" borderId="0" xfId="1" applyFont="1" applyFill="1" applyBorder="1">
      <alignment vertical="center"/>
    </xf>
    <xf numFmtId="38" fontId="6" fillId="0" borderId="9" xfId="1" applyFont="1" applyBorder="1">
      <alignment vertical="center"/>
    </xf>
    <xf numFmtId="38" fontId="6" fillId="0" borderId="10" xfId="1" applyFont="1" applyBorder="1">
      <alignment vertical="center"/>
    </xf>
    <xf numFmtId="38" fontId="6" fillId="0" borderId="0" xfId="1" applyFont="1" applyFill="1">
      <alignment vertical="center"/>
    </xf>
    <xf numFmtId="40" fontId="6" fillId="0" borderId="0" xfId="1" applyNumberFormat="1" applyFont="1" applyFill="1">
      <alignment vertical="center"/>
    </xf>
    <xf numFmtId="40" fontId="6" fillId="0" borderId="0" xfId="1" applyNumberFormat="1" applyFont="1">
      <alignment vertical="center"/>
    </xf>
    <xf numFmtId="38" fontId="0" fillId="0" borderId="0" xfId="1" applyFont="1">
      <alignment vertical="center"/>
    </xf>
    <xf numFmtId="0" fontId="7" fillId="0" borderId="0" xfId="0" applyFont="1" applyAlignment="1">
      <alignment horizontal="right" vertical="center"/>
    </xf>
    <xf numFmtId="0" fontId="6" fillId="2" borderId="2" xfId="0" applyFont="1" applyFill="1" applyBorder="1">
      <alignment vertical="center"/>
    </xf>
    <xf numFmtId="0" fontId="6" fillId="2" borderId="0" xfId="0" applyFont="1" applyFill="1" applyAlignment="1">
      <alignment horizontal="center" vertical="center"/>
    </xf>
    <xf numFmtId="0" fontId="8" fillId="2" borderId="14" xfId="0" applyFont="1" applyFill="1" applyBorder="1" applyAlignment="1">
      <alignment horizontal="center" vertical="center"/>
    </xf>
    <xf numFmtId="38" fontId="8" fillId="2" borderId="15" xfId="0" applyNumberFormat="1" applyFont="1" applyFill="1" applyBorder="1" applyAlignment="1">
      <alignment horizontal="right" vertical="center"/>
    </xf>
    <xf numFmtId="0" fontId="6" fillId="2" borderId="0" xfId="0" applyFont="1" applyFill="1" applyAlignment="1">
      <alignment horizontal="right" vertical="center"/>
    </xf>
    <xf numFmtId="0" fontId="8" fillId="2" borderId="14" xfId="0" applyFont="1" applyFill="1" applyBorder="1">
      <alignment vertical="center"/>
    </xf>
    <xf numFmtId="38" fontId="8" fillId="2" borderId="15" xfId="0" applyNumberFormat="1" applyFont="1" applyFill="1" applyBorder="1">
      <alignment vertical="center"/>
    </xf>
    <xf numFmtId="0" fontId="8" fillId="0" borderId="17" xfId="0" applyFont="1" applyBorder="1">
      <alignment vertical="center"/>
    </xf>
    <xf numFmtId="38" fontId="8" fillId="0" borderId="18" xfId="0" applyNumberFormat="1" applyFont="1" applyBorder="1">
      <alignmen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38" fontId="6" fillId="0" borderId="2" xfId="1" applyFont="1" applyBorder="1" applyAlignment="1">
      <alignment horizontal="left" vertical="center"/>
    </xf>
    <xf numFmtId="38" fontId="6" fillId="0" borderId="6" xfId="1" applyFont="1" applyBorder="1" applyAlignment="1">
      <alignment horizontal="left" vertical="center"/>
    </xf>
    <xf numFmtId="38" fontId="8" fillId="0" borderId="11" xfId="1" applyFont="1" applyBorder="1" applyAlignment="1">
      <alignment horizontal="left" vertical="center"/>
    </xf>
    <xf numFmtId="38" fontId="8" fillId="0" borderId="2" xfId="1" applyFont="1" applyBorder="1" applyAlignment="1">
      <alignment horizontal="left" vertical="center"/>
    </xf>
    <xf numFmtId="38" fontId="8" fillId="0" borderId="4" xfId="1" applyFont="1" applyBorder="1" applyAlignment="1">
      <alignment horizontal="center" vertical="center"/>
    </xf>
    <xf numFmtId="38" fontId="8" fillId="0" borderId="1" xfId="1" applyFont="1" applyBorder="1">
      <alignment vertical="center"/>
    </xf>
    <xf numFmtId="38" fontId="0" fillId="0" borderId="0" xfId="1" applyFont="1" applyAlignment="1">
      <alignment horizontal="right" vertical="center"/>
    </xf>
    <xf numFmtId="38" fontId="6" fillId="0" borderId="21" xfId="1" applyFont="1" applyBorder="1">
      <alignment vertical="center"/>
    </xf>
    <xf numFmtId="38" fontId="8" fillId="0" borderId="8" xfId="1" applyFont="1" applyBorder="1" applyAlignment="1">
      <alignment horizontal="right" vertical="center"/>
    </xf>
    <xf numFmtId="0" fontId="6" fillId="0" borderId="0" xfId="0" applyFont="1" applyAlignment="1">
      <alignment horizontal="left" vertical="center"/>
    </xf>
    <xf numFmtId="38" fontId="5" fillId="0" borderId="0" xfId="1" applyFont="1">
      <alignment vertical="center"/>
    </xf>
    <xf numFmtId="0" fontId="12" fillId="0" borderId="0" xfId="0" applyFont="1">
      <alignment vertical="center"/>
    </xf>
    <xf numFmtId="38" fontId="13" fillId="0" borderId="0" xfId="1" applyFont="1">
      <alignment vertical="center"/>
    </xf>
    <xf numFmtId="0" fontId="13" fillId="0" borderId="0" xfId="0" applyFont="1">
      <alignment vertical="center"/>
    </xf>
    <xf numFmtId="0" fontId="15" fillId="0" borderId="0" xfId="0" applyFont="1">
      <alignment vertical="center"/>
    </xf>
    <xf numFmtId="38" fontId="8" fillId="0" borderId="8" xfId="1" applyFont="1" applyFill="1" applyBorder="1" applyAlignment="1">
      <alignment horizontal="right" vertical="center"/>
    </xf>
    <xf numFmtId="38" fontId="8" fillId="0" borderId="1" xfId="1" applyFont="1" applyFill="1" applyBorder="1">
      <alignment vertical="center"/>
    </xf>
    <xf numFmtId="9" fontId="6" fillId="0" borderId="6" xfId="1" quotePrefix="1" applyNumberFormat="1" applyFont="1" applyBorder="1" applyAlignment="1">
      <alignment horizontal="center" vertical="center"/>
    </xf>
    <xf numFmtId="38" fontId="16" fillId="4" borderId="0" xfId="1" applyFont="1" applyFill="1" applyAlignment="1">
      <alignment horizontal="center" vertical="center"/>
    </xf>
    <xf numFmtId="38" fontId="6" fillId="0" borderId="8" xfId="1" applyFont="1" applyBorder="1">
      <alignment vertical="center"/>
    </xf>
    <xf numFmtId="0" fontId="6" fillId="2" borderId="3" xfId="0" applyFont="1" applyFill="1" applyBorder="1" applyAlignment="1">
      <alignment horizontal="center" vertical="center"/>
    </xf>
    <xf numFmtId="38" fontId="6" fillId="4" borderId="0" xfId="1" applyFont="1" applyFill="1" applyBorder="1" applyProtection="1">
      <alignment vertical="center"/>
      <protection locked="0"/>
    </xf>
    <xf numFmtId="0" fontId="6" fillId="0" borderId="2" xfId="0" applyFont="1" applyBorder="1" applyProtection="1">
      <alignment vertical="center"/>
      <protection locked="0"/>
    </xf>
    <xf numFmtId="0" fontId="6" fillId="4" borderId="0" xfId="0" applyFont="1" applyFill="1" applyProtection="1">
      <alignment vertical="center"/>
      <protection locked="0"/>
    </xf>
    <xf numFmtId="38" fontId="8" fillId="0" borderId="14" xfId="0" applyNumberFormat="1" applyFont="1" applyBorder="1" applyProtection="1">
      <alignment vertical="center"/>
      <protection locked="0"/>
    </xf>
    <xf numFmtId="38" fontId="8" fillId="0" borderId="15" xfId="0" applyNumberFormat="1" applyFont="1" applyBorder="1" applyProtection="1">
      <alignment vertical="center"/>
      <protection locked="0"/>
    </xf>
    <xf numFmtId="0" fontId="6" fillId="0" borderId="0" xfId="0" applyFont="1" applyProtection="1">
      <alignment vertical="center"/>
      <protection locked="0"/>
    </xf>
    <xf numFmtId="0" fontId="8" fillId="0" borderId="15" xfId="0" applyFont="1" applyBorder="1" applyProtection="1">
      <alignment vertical="center"/>
      <protection locked="0"/>
    </xf>
    <xf numFmtId="0" fontId="6" fillId="4" borderId="0" xfId="0" applyFont="1" applyFill="1" applyAlignment="1" applyProtection="1">
      <alignment horizontal="right" vertical="center"/>
      <protection locked="0"/>
    </xf>
    <xf numFmtId="0" fontId="8" fillId="0" borderId="14" xfId="0" applyFont="1" applyBorder="1" applyProtection="1">
      <alignment vertical="center"/>
      <protection locked="0"/>
    </xf>
    <xf numFmtId="38" fontId="5" fillId="0" borderId="0" xfId="1" applyFont="1" applyFill="1">
      <alignment vertical="center"/>
    </xf>
    <xf numFmtId="38" fontId="6" fillId="0" borderId="1" xfId="1" applyFont="1" applyBorder="1" applyAlignment="1" applyProtection="1">
      <alignment horizontal="center" vertical="center"/>
      <protection locked="0"/>
    </xf>
    <xf numFmtId="38" fontId="6" fillId="0" borderId="1" xfId="1" applyFont="1" applyFill="1" applyBorder="1" applyAlignment="1" applyProtection="1">
      <alignment horizontal="center" vertical="center"/>
      <protection locked="0"/>
    </xf>
    <xf numFmtId="38" fontId="5" fillId="0" borderId="0" xfId="1" applyFont="1" applyProtection="1">
      <alignment vertical="center"/>
    </xf>
    <xf numFmtId="38" fontId="16" fillId="4" borderId="0" xfId="1" applyFont="1" applyFill="1" applyAlignment="1" applyProtection="1">
      <alignment horizontal="center" vertical="center"/>
    </xf>
    <xf numFmtId="38" fontId="5" fillId="0" borderId="0" xfId="1" applyFont="1" applyFill="1" applyProtection="1">
      <alignment vertical="center"/>
    </xf>
    <xf numFmtId="0" fontId="6" fillId="4" borderId="0" xfId="0" applyFont="1" applyFill="1">
      <alignment vertical="center"/>
    </xf>
    <xf numFmtId="38" fontId="6" fillId="4" borderId="0" xfId="1" applyFont="1" applyFill="1" applyBorder="1" applyProtection="1">
      <alignment vertical="center"/>
    </xf>
    <xf numFmtId="38" fontId="8" fillId="0" borderId="14" xfId="0" applyNumberFormat="1" applyFont="1" applyBorder="1">
      <alignment vertical="center"/>
    </xf>
    <xf numFmtId="38" fontId="8" fillId="0" borderId="15" xfId="0" applyNumberFormat="1" applyFont="1" applyBorder="1">
      <alignment vertical="center"/>
    </xf>
    <xf numFmtId="0" fontId="6" fillId="4" borderId="0" xfId="0" applyFont="1" applyFill="1" applyAlignment="1">
      <alignment horizontal="right" vertical="center"/>
    </xf>
    <xf numFmtId="0" fontId="8" fillId="0" borderId="15" xfId="0" applyFont="1" applyBorder="1">
      <alignment vertical="center"/>
    </xf>
    <xf numFmtId="0" fontId="8" fillId="0" borderId="14" xfId="0" applyFont="1" applyBorder="1">
      <alignment vertical="center"/>
    </xf>
    <xf numFmtId="38" fontId="6" fillId="2" borderId="0" xfId="1" applyFont="1" applyFill="1" applyBorder="1" applyProtection="1">
      <alignment vertical="center"/>
    </xf>
    <xf numFmtId="0" fontId="6" fillId="0" borderId="2" xfId="0" applyFont="1" applyBorder="1">
      <alignment vertical="center"/>
    </xf>
    <xf numFmtId="38" fontId="6" fillId="0" borderId="7" xfId="1" applyFont="1" applyBorder="1" applyAlignment="1">
      <alignment horizontal="right" vertical="center"/>
    </xf>
    <xf numFmtId="38" fontId="14" fillId="0" borderId="4" xfId="1" applyFont="1" applyBorder="1" applyAlignment="1">
      <alignment horizontal="left" vertical="center"/>
    </xf>
    <xf numFmtId="38" fontId="14" fillId="0" borderId="11" xfId="1" applyFont="1" applyBorder="1" applyAlignment="1">
      <alignment horizontal="left" vertical="center"/>
    </xf>
    <xf numFmtId="38" fontId="14" fillId="0" borderId="10" xfId="1" applyFont="1" applyBorder="1" applyAlignment="1">
      <alignment horizontal="center" vertical="center"/>
    </xf>
    <xf numFmtId="38" fontId="14" fillId="0" borderId="22" xfId="1" applyFont="1" applyBorder="1" applyAlignment="1">
      <alignment horizontal="left" vertical="center" wrapText="1"/>
    </xf>
    <xf numFmtId="38" fontId="13" fillId="0" borderId="0" xfId="1" applyFont="1" applyAlignment="1">
      <alignment horizontal="right" vertical="center"/>
    </xf>
    <xf numFmtId="38" fontId="14" fillId="4" borderId="0" xfId="1" applyFont="1" applyFill="1" applyAlignment="1" applyProtection="1">
      <alignment vertical="center"/>
      <protection locked="0"/>
    </xf>
    <xf numFmtId="38" fontId="6" fillId="4" borderId="0" xfId="1" applyFont="1" applyFill="1" applyAlignment="1" applyProtection="1">
      <alignment vertical="center"/>
      <protection locked="0"/>
    </xf>
    <xf numFmtId="38" fontId="11" fillId="3" borderId="0" xfId="1" applyFont="1" applyFill="1" applyAlignment="1">
      <alignment horizontal="center" vertical="center"/>
    </xf>
    <xf numFmtId="38" fontId="8" fillId="0" borderId="8" xfId="1" applyFont="1" applyBorder="1" applyAlignment="1">
      <alignment horizontal="right" vertical="center"/>
    </xf>
    <xf numFmtId="38" fontId="8" fillId="0" borderId="10" xfId="1" applyFont="1" applyBorder="1" applyAlignment="1">
      <alignment horizontal="right" vertical="center"/>
    </xf>
    <xf numFmtId="0" fontId="6" fillId="2" borderId="2" xfId="0" applyFont="1" applyFill="1" applyBorder="1" applyAlignment="1">
      <alignment horizontal="left" vertical="center"/>
    </xf>
    <xf numFmtId="0" fontId="6" fillId="2" borderId="0" xfId="0" applyFont="1" applyFill="1" applyAlignment="1">
      <alignment horizontal="left" vertical="center"/>
    </xf>
    <xf numFmtId="0" fontId="6" fillId="0" borderId="11" xfId="0" applyFont="1" applyBorder="1" applyAlignment="1">
      <alignment horizontal="left" vertical="center"/>
    </xf>
    <xf numFmtId="0" fontId="6" fillId="0" borderId="3" xfId="0" applyFont="1" applyBorder="1" applyAlignment="1">
      <alignment horizontal="left" vertical="center"/>
    </xf>
    <xf numFmtId="0" fontId="6" fillId="0" borderId="16" xfId="0" applyFont="1" applyBorder="1" applyAlignment="1">
      <alignment horizontal="left" vertical="center"/>
    </xf>
    <xf numFmtId="38" fontId="6" fillId="0" borderId="19" xfId="0" applyNumberFormat="1" applyFont="1" applyBorder="1" applyAlignment="1">
      <alignment horizontal="right" vertical="center"/>
    </xf>
    <xf numFmtId="38" fontId="6" fillId="0" borderId="20" xfId="0" applyNumberFormat="1" applyFont="1" applyBorder="1" applyAlignment="1">
      <alignment horizontal="right" vertical="center"/>
    </xf>
    <xf numFmtId="0" fontId="11" fillId="3" borderId="0" xfId="0" applyFont="1" applyFill="1" applyAlignment="1">
      <alignment horizontal="center" vertical="center"/>
    </xf>
    <xf numFmtId="38" fontId="10" fillId="0" borderId="0" xfId="1" applyFont="1" applyAlignment="1" applyProtection="1">
      <alignment horizontal="center" vertical="center"/>
    </xf>
    <xf numFmtId="0" fontId="10" fillId="0" borderId="0" xfId="0" applyFont="1" applyAlignment="1">
      <alignment horizontal="center" vertical="center"/>
    </xf>
    <xf numFmtId="0" fontId="6" fillId="4" borderId="7" xfId="0" applyFont="1" applyFill="1" applyBorder="1" applyAlignment="1">
      <alignment horizontal="left" vertical="center"/>
    </xf>
    <xf numFmtId="0" fontId="6" fillId="4" borderId="0" xfId="0" applyFont="1" applyFill="1" applyAlignment="1">
      <alignment horizontal="left"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38" fontId="14" fillId="4" borderId="0" xfId="1" applyFont="1" applyFill="1" applyAlignment="1" applyProtection="1">
      <alignment vertical="center"/>
    </xf>
    <xf numFmtId="38" fontId="10" fillId="0" borderId="0" xfId="1" applyFont="1" applyAlignment="1">
      <alignment horizontal="center" vertical="center"/>
    </xf>
    <xf numFmtId="0" fontId="6" fillId="4" borderId="7" xfId="0" applyFont="1" applyFill="1" applyBorder="1" applyAlignment="1" applyProtection="1">
      <alignment horizontal="left" vertical="center"/>
      <protection locked="0"/>
    </xf>
    <xf numFmtId="0" fontId="6" fillId="4" borderId="0" xfId="0" applyFont="1" applyFill="1" applyAlignment="1" applyProtection="1">
      <alignment horizontal="left" vertical="center"/>
      <protection locked="0"/>
    </xf>
  </cellXfs>
  <cellStyles count="10">
    <cellStyle name="桁区切り" xfId="1" builtinId="6"/>
    <cellStyle name="桁区切り 2" xfId="3" xr:uid="{00000000-0005-0000-0000-000001000000}"/>
    <cellStyle name="桁区切り 2 2" xfId="7" xr:uid="{E93CC219-003F-4AC9-A596-B1F35D462AD5}"/>
    <cellStyle name="桁区切り 3" xfId="5" xr:uid="{00000000-0005-0000-0000-000002000000}"/>
    <cellStyle name="桁区切り 3 2" xfId="9" xr:uid="{DF329FE3-D0FA-4210-806A-3279E30BD925}"/>
    <cellStyle name="標準" xfId="0" builtinId="0"/>
    <cellStyle name="標準 2" xfId="2" xr:uid="{00000000-0005-0000-0000-000004000000}"/>
    <cellStyle name="標準 2 2" xfId="6" xr:uid="{81833A0B-1B24-4980-8610-BCF8D573D773}"/>
    <cellStyle name="標準 3" xfId="4" xr:uid="{00000000-0005-0000-0000-000005000000}"/>
    <cellStyle name="標準 3 2" xfId="8" xr:uid="{E6CC7E34-B07A-40E4-BEFF-24B7DAFB894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xdr:col>
      <xdr:colOff>1692088</xdr:colOff>
      <xdr:row>4</xdr:row>
      <xdr:rowOff>85165</xdr:rowOff>
    </xdr:from>
    <xdr:to>
      <xdr:col>9</xdr:col>
      <xdr:colOff>100854</xdr:colOff>
      <xdr:row>5</xdr:row>
      <xdr:rowOff>22410</xdr:rowOff>
    </xdr:to>
    <xdr:sp macro="" textlink="">
      <xdr:nvSpPr>
        <xdr:cNvPr id="2" name="角丸四角形吹き出し 11">
          <a:extLst>
            <a:ext uri="{FF2B5EF4-FFF2-40B4-BE49-F238E27FC236}">
              <a16:creationId xmlns:a16="http://schemas.microsoft.com/office/drawing/2014/main" id="{082FD45D-E328-47B6-A7D2-27E964D88D96}"/>
            </a:ext>
          </a:extLst>
        </xdr:cNvPr>
        <xdr:cNvSpPr/>
      </xdr:nvSpPr>
      <xdr:spPr>
        <a:xfrm>
          <a:off x="3511363" y="732865"/>
          <a:ext cx="2828366" cy="146795"/>
        </a:xfrm>
        <a:prstGeom prst="wedgeRoundRectCallout">
          <a:avLst>
            <a:gd name="adj1" fmla="val -59107"/>
            <a:gd name="adj2" fmla="val 116602"/>
            <a:gd name="adj3" fmla="val 16667"/>
          </a:avLst>
        </a:prstGeom>
        <a:solidFill>
          <a:schemeClr val="bg1"/>
        </a:solidFill>
        <a:ln w="31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002060"/>
              </a:solidFill>
            </a:rPr>
            <a:t>交付する年度毎に作成してください。</a:t>
          </a:r>
        </a:p>
      </xdr:txBody>
    </xdr:sp>
    <xdr:clientData/>
  </xdr:twoCellAnchor>
  <xdr:twoCellAnchor>
    <xdr:from>
      <xdr:col>3</xdr:col>
      <xdr:colOff>470647</xdr:colOff>
      <xdr:row>24</xdr:row>
      <xdr:rowOff>11204</xdr:rowOff>
    </xdr:from>
    <xdr:to>
      <xdr:col>10</xdr:col>
      <xdr:colOff>605118</xdr:colOff>
      <xdr:row>25</xdr:row>
      <xdr:rowOff>123264</xdr:rowOff>
    </xdr:to>
    <xdr:sp macro="" textlink="">
      <xdr:nvSpPr>
        <xdr:cNvPr id="3" name="角丸四角形吹き出し 11">
          <a:extLst>
            <a:ext uri="{FF2B5EF4-FFF2-40B4-BE49-F238E27FC236}">
              <a16:creationId xmlns:a16="http://schemas.microsoft.com/office/drawing/2014/main" id="{FAE1EB21-ECF5-4449-A156-5655671F9FE8}"/>
            </a:ext>
          </a:extLst>
        </xdr:cNvPr>
        <xdr:cNvSpPr/>
      </xdr:nvSpPr>
      <xdr:spPr>
        <a:xfrm>
          <a:off x="4385422" y="4183154"/>
          <a:ext cx="3287246" cy="283510"/>
        </a:xfrm>
        <a:prstGeom prst="wedgeRoundRectCallout">
          <a:avLst>
            <a:gd name="adj1" fmla="val -43514"/>
            <a:gd name="adj2" fmla="val 100602"/>
            <a:gd name="adj3" fmla="val 16667"/>
          </a:avLst>
        </a:prstGeom>
        <a:solidFill>
          <a:schemeClr val="bg1"/>
        </a:solidFill>
        <a:ln w="31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002060"/>
              </a:solidFill>
            </a:rPr>
            <a:t>時間単価者は時間単位、率専従者は月単位で計上</a:t>
          </a:r>
        </a:p>
      </xdr:txBody>
    </xdr:sp>
    <xdr:clientData/>
  </xdr:twoCellAnchor>
  <xdr:twoCellAnchor>
    <xdr:from>
      <xdr:col>1</xdr:col>
      <xdr:colOff>1553136</xdr:colOff>
      <xdr:row>38</xdr:row>
      <xdr:rowOff>141193</xdr:rowOff>
    </xdr:from>
    <xdr:to>
      <xdr:col>10</xdr:col>
      <xdr:colOff>123265</xdr:colOff>
      <xdr:row>40</xdr:row>
      <xdr:rowOff>85164</xdr:rowOff>
    </xdr:to>
    <xdr:sp macro="" textlink="">
      <xdr:nvSpPr>
        <xdr:cNvPr id="4" name="角丸四角形吹き出し 11">
          <a:extLst>
            <a:ext uri="{FF2B5EF4-FFF2-40B4-BE49-F238E27FC236}">
              <a16:creationId xmlns:a16="http://schemas.microsoft.com/office/drawing/2014/main" id="{665843CE-D27A-4568-BDC0-B19BFA88675A}"/>
            </a:ext>
          </a:extLst>
        </xdr:cNvPr>
        <xdr:cNvSpPr/>
      </xdr:nvSpPr>
      <xdr:spPr>
        <a:xfrm>
          <a:off x="3372411" y="6713443"/>
          <a:ext cx="3818404" cy="286871"/>
        </a:xfrm>
        <a:prstGeom prst="wedgeRoundRectCallout">
          <a:avLst>
            <a:gd name="adj1" fmla="val -58746"/>
            <a:gd name="adj2" fmla="val -183398"/>
            <a:gd name="adj3" fmla="val 16667"/>
          </a:avLst>
        </a:prstGeom>
        <a:solidFill>
          <a:schemeClr val="bg1"/>
        </a:solidFill>
        <a:ln w="31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002060"/>
              </a:solidFill>
            </a:rPr>
            <a:t>候補となる学会等があれば、可能な範囲で記載してください。</a:t>
          </a:r>
        </a:p>
      </xdr:txBody>
    </xdr:sp>
    <xdr:clientData/>
  </xdr:twoCellAnchor>
  <xdr:twoCellAnchor>
    <xdr:from>
      <xdr:col>0</xdr:col>
      <xdr:colOff>1591236</xdr:colOff>
      <xdr:row>56</xdr:row>
      <xdr:rowOff>78443</xdr:rowOff>
    </xdr:from>
    <xdr:to>
      <xdr:col>7</xdr:col>
      <xdr:colOff>224117</xdr:colOff>
      <xdr:row>59</xdr:row>
      <xdr:rowOff>11206</xdr:rowOff>
    </xdr:to>
    <xdr:sp macro="" textlink="">
      <xdr:nvSpPr>
        <xdr:cNvPr id="5" name="角丸四角形吹き出し 11">
          <a:extLst>
            <a:ext uri="{FF2B5EF4-FFF2-40B4-BE49-F238E27FC236}">
              <a16:creationId xmlns:a16="http://schemas.microsoft.com/office/drawing/2014/main" id="{25A669D5-5B5B-4601-8D68-2BD717CACCB2}"/>
            </a:ext>
          </a:extLst>
        </xdr:cNvPr>
        <xdr:cNvSpPr/>
      </xdr:nvSpPr>
      <xdr:spPr>
        <a:xfrm>
          <a:off x="1591236" y="9736793"/>
          <a:ext cx="4185956" cy="532838"/>
        </a:xfrm>
        <a:prstGeom prst="wedgeRoundRectCallout">
          <a:avLst>
            <a:gd name="adj1" fmla="val -72292"/>
            <a:gd name="adj2" fmla="val -161558"/>
            <a:gd name="adj3" fmla="val 16667"/>
          </a:avLst>
        </a:prstGeom>
        <a:solidFill>
          <a:schemeClr val="bg1"/>
        </a:solidFill>
        <a:ln w="31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002060"/>
              </a:solidFill>
            </a:rPr>
            <a:t>事業以前の成果の発表は費用計上できません。</a:t>
          </a:r>
        </a:p>
      </xdr:txBody>
    </xdr:sp>
    <xdr:clientData/>
  </xdr:twoCellAnchor>
  <xdr:twoCellAnchor>
    <xdr:from>
      <xdr:col>1</xdr:col>
      <xdr:colOff>1022049</xdr:colOff>
      <xdr:row>18</xdr:row>
      <xdr:rowOff>152433</xdr:rowOff>
    </xdr:from>
    <xdr:to>
      <xdr:col>8</xdr:col>
      <xdr:colOff>236577</xdr:colOff>
      <xdr:row>22</xdr:row>
      <xdr:rowOff>163652</xdr:rowOff>
    </xdr:to>
    <xdr:sp macro="" textlink="">
      <xdr:nvSpPr>
        <xdr:cNvPr id="6" name="角丸四角形吹き出し 11">
          <a:extLst>
            <a:ext uri="{FF2B5EF4-FFF2-40B4-BE49-F238E27FC236}">
              <a16:creationId xmlns:a16="http://schemas.microsoft.com/office/drawing/2014/main" id="{9750F1E4-A819-4076-84BD-61FC7996EF48}"/>
            </a:ext>
          </a:extLst>
        </xdr:cNvPr>
        <xdr:cNvSpPr/>
      </xdr:nvSpPr>
      <xdr:spPr>
        <a:xfrm>
          <a:off x="2694216" y="3771933"/>
          <a:ext cx="2950444" cy="688552"/>
        </a:xfrm>
        <a:prstGeom prst="wedgeRoundRectCallout">
          <a:avLst>
            <a:gd name="adj1" fmla="val -43325"/>
            <a:gd name="adj2" fmla="val 102060"/>
            <a:gd name="adj3" fmla="val 16667"/>
          </a:avLst>
        </a:prstGeom>
        <a:solidFill>
          <a:schemeClr val="bg1"/>
        </a:solidFill>
        <a:ln w="31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en-US" altLang="ja-JP" sz="1100">
              <a:solidFill>
                <a:schemeClr val="tx1"/>
              </a:solidFill>
              <a:effectLst/>
              <a:latin typeface="+mn-lt"/>
              <a:ea typeface="+mn-ea"/>
              <a:cs typeface="+mn-cs"/>
            </a:rPr>
            <a:t>A</a:t>
          </a:r>
          <a:r>
            <a:rPr kumimoji="1" lang="ja-JP" altLang="ja-JP" sz="1100">
              <a:solidFill>
                <a:schemeClr val="tx1"/>
              </a:solidFill>
              <a:effectLst/>
              <a:latin typeface="+mn-lt"/>
              <a:ea typeface="+mn-ea"/>
              <a:cs typeface="+mn-cs"/>
            </a:rPr>
            <a:t>列については、計上が無くても削除しないでください。</a:t>
          </a:r>
          <a:endParaRPr lang="ja-JP" altLang="ja-JP">
            <a:solidFill>
              <a:schemeClr val="tx1"/>
            </a:solidFill>
            <a:effectLst/>
          </a:endParaRPr>
        </a:p>
        <a:p>
          <a:r>
            <a:rPr kumimoji="1" lang="en-US" altLang="ja-JP" sz="1100">
              <a:solidFill>
                <a:schemeClr val="tx1"/>
              </a:solidFill>
              <a:effectLst/>
              <a:latin typeface="+mn-lt"/>
              <a:ea typeface="+mn-ea"/>
              <a:cs typeface="+mn-cs"/>
            </a:rPr>
            <a:t>B</a:t>
          </a:r>
          <a:r>
            <a:rPr kumimoji="1" lang="ja-JP" altLang="en-US" sz="1100">
              <a:solidFill>
                <a:schemeClr val="tx1"/>
              </a:solidFill>
              <a:effectLst/>
              <a:latin typeface="+mn-lt"/>
              <a:ea typeface="+mn-ea"/>
              <a:cs typeface="+mn-cs"/>
            </a:rPr>
            <a:t>～</a:t>
          </a:r>
          <a:r>
            <a:rPr kumimoji="1" lang="en-US" altLang="ja-JP" sz="1100">
              <a:solidFill>
                <a:schemeClr val="tx1"/>
              </a:solidFill>
              <a:effectLst/>
              <a:latin typeface="+mn-lt"/>
              <a:ea typeface="+mn-ea"/>
              <a:cs typeface="+mn-cs"/>
            </a:rPr>
            <a:t>J</a:t>
          </a:r>
          <a:r>
            <a:rPr kumimoji="1" lang="ja-JP" altLang="ja-JP" sz="1100">
              <a:solidFill>
                <a:schemeClr val="tx1"/>
              </a:solidFill>
              <a:effectLst/>
              <a:latin typeface="+mn-lt"/>
              <a:ea typeface="+mn-ea"/>
              <a:cs typeface="+mn-cs"/>
            </a:rPr>
            <a:t>列については、不要な項目は削除してください。</a:t>
          </a:r>
          <a:endParaRPr lang="ja-JP" altLang="ja-JP">
            <a:solidFill>
              <a:schemeClr val="tx1"/>
            </a:solidFill>
            <a:effectLst/>
          </a:endParaRPr>
        </a:p>
      </xdr:txBody>
    </xdr:sp>
    <xdr:clientData/>
  </xdr:twoCellAnchor>
  <xdr:twoCellAnchor>
    <xdr:from>
      <xdr:col>1</xdr:col>
      <xdr:colOff>193586</xdr:colOff>
      <xdr:row>8</xdr:row>
      <xdr:rowOff>24798</xdr:rowOff>
    </xdr:from>
    <xdr:to>
      <xdr:col>6</xdr:col>
      <xdr:colOff>41209</xdr:colOff>
      <xdr:row>14</xdr:row>
      <xdr:rowOff>40640</xdr:rowOff>
    </xdr:to>
    <xdr:sp macro="" textlink="">
      <xdr:nvSpPr>
        <xdr:cNvPr id="7" name="角丸四角形吹き出し 11">
          <a:extLst>
            <a:ext uri="{FF2B5EF4-FFF2-40B4-BE49-F238E27FC236}">
              <a16:creationId xmlns:a16="http://schemas.microsoft.com/office/drawing/2014/main" id="{F41156C3-87E8-4692-B920-9FA3450EF807}"/>
            </a:ext>
          </a:extLst>
        </xdr:cNvPr>
        <xdr:cNvSpPr/>
      </xdr:nvSpPr>
      <xdr:spPr>
        <a:xfrm>
          <a:off x="1831886" y="1421798"/>
          <a:ext cx="2882923" cy="1006442"/>
        </a:xfrm>
        <a:prstGeom prst="wedgeRoundRectCallout">
          <a:avLst>
            <a:gd name="adj1" fmla="val -90830"/>
            <a:gd name="adj2" fmla="val -41217"/>
            <a:gd name="adj3" fmla="val 16667"/>
          </a:avLst>
        </a:prstGeom>
        <a:solidFill>
          <a:schemeClr val="bg1"/>
        </a:solidFill>
        <a:ln w="31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a:solidFill>
                <a:schemeClr val="tx1"/>
              </a:solidFill>
              <a:effectLst/>
            </a:rPr>
            <a:t>補助事業期間中に実施する研究開発において活用する物のみを計上ください。</a:t>
          </a:r>
          <a:endParaRPr lang="ja-JP" altLang="ja-JP">
            <a:solidFill>
              <a:schemeClr val="tx1"/>
            </a:solidFill>
            <a:effectLst/>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26"/>
  <sheetViews>
    <sheetView showGridLines="0" tabSelected="1" view="pageBreakPreview" topLeftCell="A9" zoomScaleNormal="55" zoomScaleSheetLayoutView="100" workbookViewId="0">
      <selection activeCell="G20" sqref="G20"/>
    </sheetView>
  </sheetViews>
  <sheetFormatPr defaultColWidth="9" defaultRowHeight="13" x14ac:dyDescent="0.2"/>
  <cols>
    <col min="1" max="1" width="25.1796875" style="14" customWidth="1"/>
    <col min="2" max="5" width="12.6328125" style="14" customWidth="1"/>
    <col min="6" max="16384" width="9" style="14"/>
  </cols>
  <sheetData>
    <row r="1" spans="1:10" x14ac:dyDescent="0.2">
      <c r="A1" s="39" t="s">
        <v>63</v>
      </c>
      <c r="E1" s="45" t="s">
        <v>65</v>
      </c>
    </row>
    <row r="2" spans="1:10" ht="6" customHeight="1" x14ac:dyDescent="0.2"/>
    <row r="3" spans="1:10" s="2" customFormat="1" ht="18.75" customHeight="1" x14ac:dyDescent="0.2">
      <c r="A3" s="78" t="s">
        <v>72</v>
      </c>
      <c r="B3" s="78"/>
      <c r="C3" s="78"/>
      <c r="D3" s="78"/>
      <c r="E3" s="78"/>
    </row>
    <row r="4" spans="1:10" s="2" customFormat="1" ht="18.75" customHeight="1" x14ac:dyDescent="0.2">
      <c r="A4" s="79" t="s">
        <v>67</v>
      </c>
      <c r="B4" s="79"/>
      <c r="C4" s="79"/>
      <c r="D4" s="79"/>
      <c r="E4" s="79"/>
    </row>
    <row r="5" spans="1:10" ht="19.5" x14ac:dyDescent="0.2">
      <c r="A5" s="80" t="s">
        <v>15</v>
      </c>
      <c r="B5" s="80"/>
      <c r="C5" s="80"/>
      <c r="D5" s="80"/>
      <c r="E5" s="80"/>
    </row>
    <row r="6" spans="1:10" s="2" customFormat="1" ht="18.75" customHeight="1" x14ac:dyDescent="0.2">
      <c r="A6" s="1"/>
      <c r="E6" s="72" t="s">
        <v>1</v>
      </c>
    </row>
    <row r="7" spans="1:10" s="2" customFormat="1" ht="27" customHeight="1" x14ac:dyDescent="0.2">
      <c r="A7" s="3" t="s">
        <v>56</v>
      </c>
      <c r="B7" s="3" t="s">
        <v>0</v>
      </c>
      <c r="C7" s="58" t="s">
        <v>71</v>
      </c>
      <c r="D7" s="58" t="s">
        <v>71</v>
      </c>
      <c r="E7" s="59" t="s">
        <v>71</v>
      </c>
      <c r="G7" s="11"/>
    </row>
    <row r="8" spans="1:10" s="2" customFormat="1" ht="27" customHeight="1" x14ac:dyDescent="0.2">
      <c r="A8" s="73" t="s">
        <v>73</v>
      </c>
      <c r="B8" s="4">
        <f>SUM(C8:E8)</f>
        <v>0</v>
      </c>
      <c r="C8" s="4">
        <f>C23</f>
        <v>0</v>
      </c>
      <c r="D8" s="4">
        <f t="shared" ref="D8:E8" si="0">D23</f>
        <v>0</v>
      </c>
      <c r="E8" s="4">
        <f t="shared" si="0"/>
        <v>0</v>
      </c>
      <c r="G8" s="13"/>
      <c r="H8" s="13"/>
      <c r="I8" s="13"/>
      <c r="J8" s="13"/>
    </row>
    <row r="9" spans="1:10" s="2" customFormat="1" ht="27" customHeight="1" x14ac:dyDescent="0.2">
      <c r="A9" s="74" t="s">
        <v>66</v>
      </c>
      <c r="B9" s="46">
        <f>SUM(C9:E9)</f>
        <v>0</v>
      </c>
      <c r="C9" s="46">
        <f>C8-C10-C11</f>
        <v>0</v>
      </c>
      <c r="D9" s="46">
        <f t="shared" ref="D9:E9" si="1">D8-D10-D11</f>
        <v>0</v>
      </c>
      <c r="E9" s="46">
        <f t="shared" si="1"/>
        <v>0</v>
      </c>
      <c r="G9" s="13"/>
      <c r="H9" s="13"/>
      <c r="I9" s="13"/>
      <c r="J9" s="13"/>
    </row>
    <row r="10" spans="1:10" s="2" customFormat="1" ht="39.5" thickBot="1" x14ac:dyDescent="0.25">
      <c r="A10" s="76" t="s">
        <v>77</v>
      </c>
      <c r="B10" s="34">
        <f>SUM(C10:E10)</f>
        <v>0</v>
      </c>
      <c r="C10" s="34">
        <v>0</v>
      </c>
      <c r="D10" s="34">
        <v>0</v>
      </c>
      <c r="E10" s="34">
        <v>0</v>
      </c>
      <c r="G10" s="13"/>
      <c r="H10" s="13"/>
      <c r="I10" s="13"/>
      <c r="J10" s="13"/>
    </row>
    <row r="11" spans="1:10" s="2" customFormat="1" ht="27" customHeight="1" thickTop="1" x14ac:dyDescent="0.2">
      <c r="A11" s="75" t="s">
        <v>74</v>
      </c>
      <c r="B11" s="10">
        <f>SUM(C11:E11)</f>
        <v>0</v>
      </c>
      <c r="C11" s="10">
        <f>C24</f>
        <v>0</v>
      </c>
      <c r="D11" s="10">
        <f t="shared" ref="D11:E11" si="2">D24</f>
        <v>0</v>
      </c>
      <c r="E11" s="10">
        <f t="shared" si="2"/>
        <v>0</v>
      </c>
      <c r="G11" s="13"/>
      <c r="H11" s="13"/>
      <c r="I11" s="13"/>
      <c r="J11" s="13"/>
    </row>
    <row r="12" spans="1:10" ht="30" customHeight="1" x14ac:dyDescent="0.2"/>
    <row r="13" spans="1:10" ht="19.5" x14ac:dyDescent="0.2">
      <c r="A13" s="80" t="s">
        <v>75</v>
      </c>
      <c r="B13" s="80"/>
      <c r="C13" s="80"/>
      <c r="D13" s="80"/>
      <c r="E13" s="80"/>
    </row>
    <row r="14" spans="1:10" ht="18.75" customHeight="1" x14ac:dyDescent="0.2">
      <c r="A14" s="36"/>
      <c r="E14" s="33" t="s">
        <v>53</v>
      </c>
    </row>
    <row r="15" spans="1:10" s="2" customFormat="1" ht="27" customHeight="1" x14ac:dyDescent="0.2">
      <c r="A15" s="3" t="s">
        <v>46</v>
      </c>
      <c r="B15" s="3" t="s">
        <v>0</v>
      </c>
      <c r="C15" s="58" t="s">
        <v>71</v>
      </c>
      <c r="D15" s="58" t="s">
        <v>71</v>
      </c>
      <c r="E15" s="59" t="s">
        <v>71</v>
      </c>
      <c r="G15" s="11"/>
    </row>
    <row r="16" spans="1:10" s="2" customFormat="1" ht="27" customHeight="1" x14ac:dyDescent="0.2">
      <c r="A16" s="29" t="s">
        <v>51</v>
      </c>
      <c r="B16" s="35">
        <f t="shared" ref="B16:B21" si="3">SUM(C16:E16)</f>
        <v>0</v>
      </c>
      <c r="C16" s="35">
        <f t="shared" ref="C16:E16" si="4">SUM(C17:C20)</f>
        <v>0</v>
      </c>
      <c r="D16" s="35">
        <f t="shared" si="4"/>
        <v>0</v>
      </c>
      <c r="E16" s="42">
        <f t="shared" si="4"/>
        <v>0</v>
      </c>
      <c r="G16" s="11"/>
    </row>
    <row r="17" spans="1:10" s="2" customFormat="1" ht="27" customHeight="1" x14ac:dyDescent="0.2">
      <c r="A17" s="27" t="s">
        <v>47</v>
      </c>
      <c r="B17" s="9">
        <f t="shared" si="3"/>
        <v>0</v>
      </c>
      <c r="C17" s="9">
        <f>'項目別明細表 (1年度目)（大学用）'!K9*1000</f>
        <v>0</v>
      </c>
      <c r="D17" s="9">
        <f>'項目別明細表 (2年度目)（大学用）'!K9*1000</f>
        <v>0</v>
      </c>
      <c r="E17" s="9">
        <f>'項目別明細表 (3年度目)（大学用）'!K9*1000</f>
        <v>0</v>
      </c>
      <c r="G17" s="12"/>
      <c r="H17" s="13"/>
      <c r="I17" s="13"/>
      <c r="J17" s="13"/>
    </row>
    <row r="18" spans="1:10" s="2" customFormat="1" ht="27" customHeight="1" x14ac:dyDescent="0.2">
      <c r="A18" s="27" t="s">
        <v>48</v>
      </c>
      <c r="B18" s="9">
        <f t="shared" si="3"/>
        <v>0</v>
      </c>
      <c r="C18" s="9">
        <f>'項目別明細表 (1年度目)（大学用）'!K27*1000</f>
        <v>0</v>
      </c>
      <c r="D18" s="9">
        <f>'項目別明細表 (2年度目)（大学用）'!K27*1000</f>
        <v>0</v>
      </c>
      <c r="E18" s="9">
        <f>'項目別明細表 (3年度目)（大学用）'!K27*1000</f>
        <v>0</v>
      </c>
      <c r="G18" s="12"/>
      <c r="H18" s="13"/>
      <c r="I18" s="13"/>
      <c r="J18" s="13"/>
    </row>
    <row r="19" spans="1:10" s="2" customFormat="1" ht="27" customHeight="1" x14ac:dyDescent="0.2">
      <c r="A19" s="27" t="s">
        <v>49</v>
      </c>
      <c r="B19" s="9">
        <f t="shared" si="3"/>
        <v>0</v>
      </c>
      <c r="C19" s="9">
        <f>'項目別明細表 (1年度目)（大学用）'!K35*1000</f>
        <v>0</v>
      </c>
      <c r="D19" s="9">
        <f>'項目別明細表 (2年度目)（大学用）'!K35*1000</f>
        <v>0</v>
      </c>
      <c r="E19" s="9">
        <f>'項目別明細表 (3年度目)（大学用）'!K35*1000</f>
        <v>0</v>
      </c>
      <c r="G19" s="12"/>
      <c r="H19" s="13"/>
      <c r="I19" s="13"/>
      <c r="J19" s="13"/>
    </row>
    <row r="20" spans="1:10" s="2" customFormat="1" ht="27" customHeight="1" x14ac:dyDescent="0.2">
      <c r="A20" s="28" t="s">
        <v>50</v>
      </c>
      <c r="B20" s="10">
        <f t="shared" si="3"/>
        <v>0</v>
      </c>
      <c r="C20" s="10">
        <f>'項目別明細表 (1年度目)（大学用）'!K41*1000</f>
        <v>0</v>
      </c>
      <c r="D20" s="10">
        <f>'項目別明細表 (2年度目)（大学用）'!K41*1000</f>
        <v>0</v>
      </c>
      <c r="E20" s="10">
        <f>'項目別明細表 (3年度目)（大学用）'!K41*1000</f>
        <v>0</v>
      </c>
      <c r="G20" s="12"/>
      <c r="H20" s="13"/>
      <c r="I20" s="13"/>
      <c r="J20" s="13"/>
    </row>
    <row r="21" spans="1:10" s="2" customFormat="1" ht="27" customHeight="1" x14ac:dyDescent="0.2">
      <c r="A21" s="30" t="s">
        <v>52</v>
      </c>
      <c r="B21" s="81">
        <f t="shared" si="3"/>
        <v>0</v>
      </c>
      <c r="C21" s="81">
        <f>ROUNDDOWN((C16*$A$22),-3)</f>
        <v>0</v>
      </c>
      <c r="D21" s="81">
        <f t="shared" ref="D21:E21" si="5">ROUNDDOWN((D16*$A$22),-3)</f>
        <v>0</v>
      </c>
      <c r="E21" s="81">
        <f t="shared" si="5"/>
        <v>0</v>
      </c>
      <c r="G21" s="12"/>
      <c r="H21" s="13"/>
      <c r="I21" s="13"/>
      <c r="J21" s="13"/>
    </row>
    <row r="22" spans="1:10" s="2" customFormat="1" ht="27" customHeight="1" x14ac:dyDescent="0.2">
      <c r="A22" s="44">
        <v>0.3</v>
      </c>
      <c r="B22" s="82"/>
      <c r="C22" s="82"/>
      <c r="D22" s="82"/>
      <c r="E22" s="82"/>
      <c r="G22" s="12"/>
      <c r="H22" s="13"/>
      <c r="I22" s="13"/>
      <c r="J22" s="13"/>
    </row>
    <row r="23" spans="1:10" s="2" customFormat="1" ht="27" customHeight="1" x14ac:dyDescent="0.2">
      <c r="A23" s="31" t="s">
        <v>54</v>
      </c>
      <c r="B23" s="32">
        <f>SUM(C23:E23)</f>
        <v>0</v>
      </c>
      <c r="C23" s="32">
        <f t="shared" ref="C23:E23" si="6">C16+C21</f>
        <v>0</v>
      </c>
      <c r="D23" s="32">
        <f t="shared" si="6"/>
        <v>0</v>
      </c>
      <c r="E23" s="43">
        <f t="shared" si="6"/>
        <v>0</v>
      </c>
      <c r="G23" s="13"/>
      <c r="H23" s="13"/>
      <c r="I23" s="13"/>
      <c r="J23" s="13"/>
    </row>
    <row r="24" spans="1:10" s="2" customFormat="1" ht="27.75" customHeight="1" x14ac:dyDescent="0.2">
      <c r="A24" s="75" t="s">
        <v>74</v>
      </c>
      <c r="B24" s="10">
        <f>SUM(C24:E24)</f>
        <v>0</v>
      </c>
      <c r="C24" s="10">
        <f>ROUNDDOWN((C23/3*2),-3)</f>
        <v>0</v>
      </c>
      <c r="D24" s="10">
        <f t="shared" ref="D24:E24" si="7">ROUNDDOWN((D23/3*2),-3)</f>
        <v>0</v>
      </c>
      <c r="E24" s="10">
        <f t="shared" si="7"/>
        <v>0</v>
      </c>
      <c r="G24" s="13"/>
      <c r="H24" s="13"/>
      <c r="I24" s="13"/>
      <c r="J24" s="13"/>
    </row>
    <row r="25" spans="1:10" s="2" customFormat="1" ht="27" customHeight="1" x14ac:dyDescent="0.2">
      <c r="A25" t="s">
        <v>78</v>
      </c>
      <c r="B25" s="6"/>
      <c r="C25" s="6"/>
      <c r="D25" s="6"/>
      <c r="E25" s="6"/>
      <c r="G25" s="13"/>
      <c r="H25" s="13"/>
      <c r="I25" s="13"/>
      <c r="J25" s="13"/>
    </row>
    <row r="26" spans="1:10" x14ac:dyDescent="0.2">
      <c r="E26" s="77" t="s">
        <v>81</v>
      </c>
    </row>
  </sheetData>
  <sheetProtection formatCells="0" formatColumns="0" formatRows="0" autoFilter="0" pivotTables="0"/>
  <mergeCells count="8">
    <mergeCell ref="A3:E3"/>
    <mergeCell ref="A4:E4"/>
    <mergeCell ref="A13:E13"/>
    <mergeCell ref="A5:E5"/>
    <mergeCell ref="B21:B22"/>
    <mergeCell ref="C21:C22"/>
    <mergeCell ref="D21:D22"/>
    <mergeCell ref="E21:E22"/>
  </mergeCells>
  <phoneticPr fontId="4"/>
  <pageMargins left="0.59055118110236227" right="0.19685039370078741" top="0.55118110236220474" bottom="0.55118110236220474"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9969F-2C43-4294-8DA1-EC03E5F5A2A6}">
  <dimension ref="A1:L62"/>
  <sheetViews>
    <sheetView showGridLines="0" view="pageBreakPreview" topLeftCell="A17" zoomScale="60" zoomScaleNormal="70" workbookViewId="0">
      <selection activeCell="A63" sqref="A63:XFD63"/>
    </sheetView>
  </sheetViews>
  <sheetFormatPr defaultRowHeight="19.5" customHeight="1" x14ac:dyDescent="0.2"/>
  <cols>
    <col min="1" max="1" width="23.90625" bestFit="1" customWidth="1"/>
    <col min="2" max="2" width="24.08984375" bestFit="1" customWidth="1"/>
    <col min="3" max="3" width="3.36328125" bestFit="1" customWidth="1"/>
    <col min="4" max="4" width="10.1796875" style="60" bestFit="1" customWidth="1"/>
    <col min="5" max="6" width="3.36328125" bestFit="1" customWidth="1"/>
    <col min="7" max="7" width="4.453125" bestFit="1" customWidth="1"/>
    <col min="8" max="8" width="4.90625" bestFit="1" customWidth="1"/>
    <col min="9" max="9" width="4.08984375" customWidth="1"/>
    <col min="10" max="10" width="10.90625" style="62" bestFit="1" customWidth="1"/>
    <col min="11" max="11" width="10.1796875" bestFit="1" customWidth="1"/>
    <col min="12" max="12" width="9.6328125" bestFit="1" customWidth="1"/>
  </cols>
  <sheetData>
    <row r="1" spans="1:12" ht="19.5" customHeight="1" x14ac:dyDescent="0.2">
      <c r="A1" s="40" t="s">
        <v>62</v>
      </c>
      <c r="J1" s="61" t="s">
        <v>65</v>
      </c>
      <c r="K1" s="60"/>
      <c r="L1" s="15"/>
    </row>
    <row r="2" spans="1:12" ht="6" customHeight="1" x14ac:dyDescent="0.2">
      <c r="K2" s="60"/>
      <c r="L2" s="15"/>
    </row>
    <row r="3" spans="1:12" ht="19.5" customHeight="1" x14ac:dyDescent="0.2">
      <c r="A3" s="90" t="s">
        <v>61</v>
      </c>
      <c r="B3" s="90"/>
      <c r="C3" s="90"/>
      <c r="D3" s="90"/>
      <c r="E3" s="90"/>
      <c r="F3" s="90"/>
      <c r="G3" s="90"/>
      <c r="H3" s="90"/>
      <c r="I3" s="90"/>
      <c r="J3" s="90"/>
      <c r="K3" s="90"/>
      <c r="L3" s="90"/>
    </row>
    <row r="4" spans="1:12" s="5" customFormat="1" ht="6" customHeight="1" x14ac:dyDescent="0.2">
      <c r="B4" s="91"/>
      <c r="C4" s="91"/>
      <c r="D4" s="91"/>
      <c r="E4" s="91"/>
      <c r="F4" s="91"/>
      <c r="G4" s="91"/>
      <c r="H4" s="91"/>
      <c r="J4" s="92"/>
      <c r="K4" s="92"/>
      <c r="L4" s="92"/>
    </row>
    <row r="5" spans="1:12" s="5" customFormat="1" ht="16.5" customHeight="1" x14ac:dyDescent="0.2">
      <c r="A5" s="99" t="s">
        <v>72</v>
      </c>
      <c r="B5" s="99"/>
      <c r="C5" s="99"/>
      <c r="D5" s="99"/>
      <c r="E5" s="99"/>
      <c r="F5" s="99"/>
      <c r="G5" s="99"/>
      <c r="H5" s="99"/>
      <c r="I5" s="99"/>
      <c r="J5" s="99"/>
      <c r="K5" s="99"/>
      <c r="L5" s="99"/>
    </row>
    <row r="6" spans="1:12" s="5" customFormat="1" ht="18" customHeight="1" thickBot="1" x14ac:dyDescent="0.25">
      <c r="A6" s="93" t="s">
        <v>70</v>
      </c>
      <c r="B6" s="93"/>
      <c r="C6" s="93"/>
      <c r="D6" s="93"/>
      <c r="E6" s="93"/>
      <c r="F6" s="93"/>
      <c r="G6" s="93"/>
      <c r="H6" s="93"/>
      <c r="I6" s="93"/>
      <c r="J6" s="93"/>
      <c r="K6" s="94"/>
      <c r="L6" s="94"/>
    </row>
    <row r="7" spans="1:12" s="5" customFormat="1" ht="13" x14ac:dyDescent="0.2">
      <c r="A7" s="95" t="s">
        <v>57</v>
      </c>
      <c r="B7" s="95"/>
      <c r="C7" s="95"/>
      <c r="D7" s="95"/>
      <c r="E7" s="95"/>
      <c r="F7" s="95"/>
      <c r="G7" s="95"/>
      <c r="H7" s="95"/>
      <c r="I7" s="95"/>
      <c r="J7" s="96"/>
      <c r="K7" s="97" t="s">
        <v>20</v>
      </c>
      <c r="L7" s="98"/>
    </row>
    <row r="8" spans="1:12" s="5" customFormat="1" ht="13" x14ac:dyDescent="0.2">
      <c r="A8" s="16" t="s">
        <v>16</v>
      </c>
      <c r="B8" s="17"/>
      <c r="C8" s="17"/>
      <c r="D8" s="17"/>
      <c r="E8" s="17"/>
      <c r="F8" s="17"/>
      <c r="G8" s="17"/>
      <c r="H8" s="17"/>
      <c r="I8" s="17"/>
      <c r="J8" s="47"/>
      <c r="K8" s="18"/>
      <c r="L8" s="19">
        <f>SUM(K9:K55)</f>
        <v>0</v>
      </c>
    </row>
    <row r="9" spans="1:12" s="5" customFormat="1" ht="13" x14ac:dyDescent="0.2">
      <c r="A9" s="71" t="s">
        <v>76</v>
      </c>
      <c r="B9" s="63"/>
      <c r="C9" s="63"/>
      <c r="D9" s="64"/>
      <c r="E9" s="63"/>
      <c r="F9" s="63"/>
      <c r="G9" s="63"/>
      <c r="H9" s="63"/>
      <c r="I9" s="63"/>
      <c r="J9" s="64"/>
      <c r="K9" s="65">
        <f>ROUNDDOWN((SUM(J11:J15)+SUM(J17:J26))/1000,0)</f>
        <v>0</v>
      </c>
      <c r="L9" s="66"/>
    </row>
    <row r="10" spans="1:12" s="5" customFormat="1" ht="13" x14ac:dyDescent="0.2">
      <c r="A10" s="49" t="s">
        <v>79</v>
      </c>
      <c r="B10" s="63"/>
      <c r="C10" s="63"/>
      <c r="D10" s="64"/>
      <c r="E10" s="63"/>
      <c r="F10" s="63"/>
      <c r="G10" s="63"/>
      <c r="H10" s="63"/>
      <c r="I10" s="63"/>
      <c r="J10" s="64"/>
      <c r="K10" s="65"/>
      <c r="L10" s="68"/>
    </row>
    <row r="11" spans="1:12" s="5" customFormat="1" ht="13" x14ac:dyDescent="0.2">
      <c r="A11" s="49"/>
      <c r="B11" s="63" t="s">
        <v>2</v>
      </c>
      <c r="C11" s="63"/>
      <c r="D11" s="64"/>
      <c r="E11" s="63"/>
      <c r="F11" s="63"/>
      <c r="G11" s="63"/>
      <c r="H11" s="63"/>
      <c r="I11" s="67" t="s">
        <v>21</v>
      </c>
      <c r="J11" s="64"/>
      <c r="K11" s="65"/>
      <c r="L11" s="68"/>
    </row>
    <row r="12" spans="1:12" s="5" customFormat="1" ht="13" x14ac:dyDescent="0.2">
      <c r="A12" s="49"/>
      <c r="B12" s="63" t="s">
        <v>3</v>
      </c>
      <c r="C12" s="63"/>
      <c r="D12" s="64"/>
      <c r="E12" s="63"/>
      <c r="F12" s="63"/>
      <c r="G12" s="63"/>
      <c r="H12" s="63"/>
      <c r="I12" s="67" t="s">
        <v>21</v>
      </c>
      <c r="J12" s="64"/>
      <c r="K12" s="65"/>
      <c r="L12" s="68"/>
    </row>
    <row r="13" spans="1:12" s="5" customFormat="1" ht="13" x14ac:dyDescent="0.2">
      <c r="A13" s="49"/>
      <c r="B13" s="63" t="s">
        <v>4</v>
      </c>
      <c r="C13" s="63"/>
      <c r="D13" s="64"/>
      <c r="E13" s="63"/>
      <c r="F13" s="63"/>
      <c r="G13" s="63"/>
      <c r="H13" s="63"/>
      <c r="I13" s="67" t="s">
        <v>21</v>
      </c>
      <c r="J13" s="64"/>
      <c r="K13" s="65"/>
      <c r="L13" s="68"/>
    </row>
    <row r="14" spans="1:12" s="5" customFormat="1" ht="13" x14ac:dyDescent="0.2">
      <c r="A14" s="49"/>
      <c r="B14" s="63" t="s">
        <v>5</v>
      </c>
      <c r="C14" s="63"/>
      <c r="D14" s="64"/>
      <c r="E14" s="63"/>
      <c r="F14" s="63"/>
      <c r="G14" s="63"/>
      <c r="H14" s="63"/>
      <c r="I14" s="67" t="s">
        <v>21</v>
      </c>
      <c r="J14" s="64"/>
      <c r="K14" s="65"/>
      <c r="L14" s="68"/>
    </row>
    <row r="15" spans="1:12" s="5" customFormat="1" ht="13" x14ac:dyDescent="0.2">
      <c r="A15" s="49"/>
      <c r="B15" s="63"/>
      <c r="C15" s="63"/>
      <c r="D15" s="64"/>
      <c r="E15" s="63"/>
      <c r="F15" s="63"/>
      <c r="G15" s="63"/>
      <c r="H15" s="63"/>
      <c r="I15" s="67"/>
      <c r="J15" s="64"/>
      <c r="K15" s="65"/>
      <c r="L15" s="68"/>
    </row>
    <row r="16" spans="1:12" s="5" customFormat="1" ht="13" x14ac:dyDescent="0.2">
      <c r="A16" s="49" t="s">
        <v>80</v>
      </c>
      <c r="B16" s="63"/>
      <c r="C16" s="63"/>
      <c r="D16" s="64"/>
      <c r="E16" s="63"/>
      <c r="F16" s="63"/>
      <c r="G16" s="63"/>
      <c r="H16" s="63"/>
      <c r="I16" s="63"/>
      <c r="J16" s="64"/>
      <c r="K16" s="65"/>
      <c r="L16" s="68"/>
    </row>
    <row r="17" spans="1:12" s="5" customFormat="1" ht="13" x14ac:dyDescent="0.2">
      <c r="A17" s="49"/>
      <c r="B17" s="63" t="s">
        <v>7</v>
      </c>
      <c r="C17" s="63"/>
      <c r="D17" s="64"/>
      <c r="E17" s="63"/>
      <c r="F17" s="63"/>
      <c r="G17" s="63"/>
      <c r="H17" s="63"/>
      <c r="I17" s="67" t="s">
        <v>21</v>
      </c>
      <c r="J17" s="64"/>
      <c r="K17" s="65"/>
      <c r="L17" s="68"/>
    </row>
    <row r="18" spans="1:12" s="5" customFormat="1" ht="13" x14ac:dyDescent="0.2">
      <c r="A18" s="49"/>
      <c r="B18" s="63" t="s">
        <v>8</v>
      </c>
      <c r="C18" s="63"/>
      <c r="D18" s="64"/>
      <c r="E18" s="63"/>
      <c r="F18" s="63"/>
      <c r="G18" s="63"/>
      <c r="H18" s="63"/>
      <c r="I18" s="67" t="s">
        <v>21</v>
      </c>
      <c r="J18" s="64"/>
      <c r="K18" s="65"/>
      <c r="L18" s="68"/>
    </row>
    <row r="19" spans="1:12" s="5" customFormat="1" ht="13" x14ac:dyDescent="0.2">
      <c r="A19" s="49"/>
      <c r="B19" s="63"/>
      <c r="C19" s="63"/>
      <c r="D19" s="64"/>
      <c r="E19" s="63"/>
      <c r="F19" s="63"/>
      <c r="G19" s="63"/>
      <c r="H19" s="63"/>
      <c r="I19" s="67"/>
      <c r="J19" s="64"/>
      <c r="K19" s="65"/>
      <c r="L19" s="68"/>
    </row>
    <row r="20" spans="1:12" s="5" customFormat="1" ht="13" x14ac:dyDescent="0.2">
      <c r="A20" s="49"/>
      <c r="B20" s="63"/>
      <c r="C20" s="63"/>
      <c r="D20" s="64"/>
      <c r="E20" s="63"/>
      <c r="F20" s="63"/>
      <c r="G20" s="63"/>
      <c r="H20" s="63"/>
      <c r="I20" s="67"/>
      <c r="J20" s="64"/>
      <c r="K20" s="65"/>
      <c r="L20" s="68"/>
    </row>
    <row r="21" spans="1:12" s="5" customFormat="1" ht="13" x14ac:dyDescent="0.2">
      <c r="A21" s="49"/>
      <c r="B21" s="63"/>
      <c r="C21" s="63"/>
      <c r="D21" s="64"/>
      <c r="E21" s="63"/>
      <c r="F21" s="63"/>
      <c r="G21" s="63"/>
      <c r="H21" s="63"/>
      <c r="I21" s="67"/>
      <c r="J21" s="64"/>
      <c r="K21" s="65"/>
      <c r="L21" s="68"/>
    </row>
    <row r="22" spans="1:12" s="5" customFormat="1" ht="13" x14ac:dyDescent="0.2">
      <c r="A22" s="49"/>
      <c r="B22" s="63"/>
      <c r="C22" s="63"/>
      <c r="D22" s="64"/>
      <c r="E22" s="63"/>
      <c r="F22" s="63"/>
      <c r="G22" s="63"/>
      <c r="H22" s="63"/>
      <c r="I22" s="67"/>
      <c r="J22" s="64"/>
      <c r="K22" s="65"/>
      <c r="L22" s="68"/>
    </row>
    <row r="23" spans="1:12" s="5" customFormat="1" ht="13" x14ac:dyDescent="0.2">
      <c r="A23" s="49"/>
      <c r="B23" s="63"/>
      <c r="C23" s="63"/>
      <c r="D23" s="64"/>
      <c r="E23" s="63"/>
      <c r="F23" s="63"/>
      <c r="G23" s="63"/>
      <c r="H23" s="63"/>
      <c r="I23" s="67"/>
      <c r="J23" s="64"/>
      <c r="K23" s="65"/>
      <c r="L23" s="68"/>
    </row>
    <row r="24" spans="1:12" s="5" customFormat="1" ht="13" x14ac:dyDescent="0.2">
      <c r="A24" s="49"/>
      <c r="B24" s="63"/>
      <c r="C24" s="63"/>
      <c r="D24" s="64"/>
      <c r="E24" s="63"/>
      <c r="F24" s="63"/>
      <c r="G24" s="63"/>
      <c r="H24" s="63"/>
      <c r="I24" s="67"/>
      <c r="J24" s="64"/>
      <c r="K24" s="65"/>
      <c r="L24" s="68"/>
    </row>
    <row r="25" spans="1:12" s="5" customFormat="1" ht="13" x14ac:dyDescent="0.2">
      <c r="A25" s="49"/>
      <c r="B25" s="63"/>
      <c r="C25" s="63"/>
      <c r="D25" s="64"/>
      <c r="E25" s="63"/>
      <c r="F25" s="63"/>
      <c r="G25" s="63"/>
      <c r="H25" s="63"/>
      <c r="I25" s="67"/>
      <c r="J25" s="64"/>
      <c r="K25" s="65"/>
      <c r="L25" s="68"/>
    </row>
    <row r="26" spans="1:12" s="5" customFormat="1" ht="13" x14ac:dyDescent="0.2">
      <c r="A26" s="49"/>
      <c r="B26" s="63"/>
      <c r="C26" s="63"/>
      <c r="D26" s="64"/>
      <c r="E26" s="63"/>
      <c r="F26" s="63"/>
      <c r="G26" s="63"/>
      <c r="H26" s="63"/>
      <c r="I26" s="67"/>
      <c r="J26" s="64"/>
      <c r="K26" s="65"/>
      <c r="L26" s="68"/>
    </row>
    <row r="27" spans="1:12" s="5" customFormat="1" ht="13" x14ac:dyDescent="0.2">
      <c r="A27" s="71" t="s">
        <v>19</v>
      </c>
      <c r="B27" s="63"/>
      <c r="C27" s="63"/>
      <c r="D27" s="64"/>
      <c r="E27" s="63"/>
      <c r="F27" s="63"/>
      <c r="G27" s="63"/>
      <c r="H27" s="63"/>
      <c r="I27" s="63"/>
      <c r="J27" s="64"/>
      <c r="K27" s="65">
        <f>ROUNDDOWN(SUM(J28:J34)/1000,0)</f>
        <v>0</v>
      </c>
      <c r="L27" s="66"/>
    </row>
    <row r="28" spans="1:12" s="5" customFormat="1" ht="13" x14ac:dyDescent="0.2">
      <c r="A28" s="49" t="s">
        <v>22</v>
      </c>
      <c r="B28" s="63" t="s">
        <v>58</v>
      </c>
      <c r="C28" s="63" t="s">
        <v>23</v>
      </c>
      <c r="D28" s="64"/>
      <c r="E28" s="63" t="s">
        <v>11</v>
      </c>
      <c r="F28" s="63" t="s">
        <v>24</v>
      </c>
      <c r="G28" s="63"/>
      <c r="H28" s="63" t="s">
        <v>13</v>
      </c>
      <c r="I28" s="67" t="s">
        <v>25</v>
      </c>
      <c r="J28" s="64">
        <f>D28*G28</f>
        <v>0</v>
      </c>
      <c r="K28" s="69"/>
      <c r="L28" s="68"/>
    </row>
    <row r="29" spans="1:12" s="5" customFormat="1" ht="13" x14ac:dyDescent="0.2">
      <c r="A29" s="49"/>
      <c r="B29" s="63"/>
      <c r="C29" s="63"/>
      <c r="D29" s="64"/>
      <c r="E29" s="63"/>
      <c r="F29" s="63"/>
      <c r="G29" s="63"/>
      <c r="H29" s="63"/>
      <c r="I29" s="67"/>
      <c r="J29" s="64"/>
      <c r="K29" s="69"/>
      <c r="L29" s="68"/>
    </row>
    <row r="30" spans="1:12" s="5" customFormat="1" ht="13" x14ac:dyDescent="0.2">
      <c r="A30" s="49"/>
      <c r="B30" s="63" t="s">
        <v>59</v>
      </c>
      <c r="C30" s="63" t="s">
        <v>23</v>
      </c>
      <c r="D30" s="64"/>
      <c r="E30" s="63" t="s">
        <v>11</v>
      </c>
      <c r="F30" s="63" t="s">
        <v>24</v>
      </c>
      <c r="G30" s="63"/>
      <c r="H30" s="63" t="s">
        <v>12</v>
      </c>
      <c r="I30" s="67" t="s">
        <v>25</v>
      </c>
      <c r="J30" s="64">
        <f>D30*G30</f>
        <v>0</v>
      </c>
      <c r="K30" s="65"/>
      <c r="L30" s="68"/>
    </row>
    <row r="31" spans="1:12" s="5" customFormat="1" ht="13" x14ac:dyDescent="0.2">
      <c r="A31" s="49"/>
      <c r="B31" s="63"/>
      <c r="C31" s="63"/>
      <c r="D31" s="64"/>
      <c r="E31" s="63"/>
      <c r="F31" s="63"/>
      <c r="G31" s="63"/>
      <c r="H31" s="63"/>
      <c r="I31" s="67"/>
      <c r="J31" s="64"/>
      <c r="K31" s="65"/>
      <c r="L31" s="68"/>
    </row>
    <row r="32" spans="1:12" s="5" customFormat="1" ht="13" x14ac:dyDescent="0.2">
      <c r="A32" s="49"/>
      <c r="B32" s="63"/>
      <c r="C32" s="63"/>
      <c r="D32" s="64"/>
      <c r="E32" s="63"/>
      <c r="F32" s="63"/>
      <c r="G32" s="63"/>
      <c r="H32" s="63"/>
      <c r="I32" s="67"/>
      <c r="J32" s="64"/>
      <c r="K32" s="65"/>
      <c r="L32" s="68"/>
    </row>
    <row r="33" spans="1:12" s="5" customFormat="1" ht="13" x14ac:dyDescent="0.2">
      <c r="A33" s="49" t="s">
        <v>28</v>
      </c>
      <c r="B33" s="63" t="s">
        <v>29</v>
      </c>
      <c r="C33" s="63"/>
      <c r="D33" s="64"/>
      <c r="E33" s="63"/>
      <c r="F33" s="63"/>
      <c r="G33" s="63"/>
      <c r="H33" s="63"/>
      <c r="I33" s="67" t="s">
        <v>21</v>
      </c>
      <c r="J33" s="64"/>
      <c r="K33" s="65"/>
      <c r="L33" s="68"/>
    </row>
    <row r="34" spans="1:12" s="5" customFormat="1" ht="13" x14ac:dyDescent="0.2">
      <c r="A34" s="49"/>
      <c r="B34" s="63"/>
      <c r="C34" s="63"/>
      <c r="D34" s="64"/>
      <c r="E34" s="63"/>
      <c r="F34" s="63"/>
      <c r="G34" s="63"/>
      <c r="H34" s="63"/>
      <c r="I34" s="67"/>
      <c r="J34" s="64"/>
      <c r="K34" s="65"/>
      <c r="L34" s="68"/>
    </row>
    <row r="35" spans="1:12" s="5" customFormat="1" ht="13" x14ac:dyDescent="0.2">
      <c r="A35" s="71" t="s">
        <v>17</v>
      </c>
      <c r="B35" s="63"/>
      <c r="C35" s="63"/>
      <c r="D35" s="64"/>
      <c r="E35" s="63"/>
      <c r="F35" s="63"/>
      <c r="G35" s="63"/>
      <c r="H35" s="63"/>
      <c r="I35" s="63"/>
      <c r="J35" s="64"/>
      <c r="K35" s="65">
        <f>ROUNDDOWN((SUM(J36:J40))/1000,0)</f>
        <v>0</v>
      </c>
      <c r="L35" s="68"/>
    </row>
    <row r="36" spans="1:12" s="5" customFormat="1" ht="13" x14ac:dyDescent="0.2">
      <c r="A36" s="49" t="s">
        <v>82</v>
      </c>
      <c r="B36" s="63" t="s">
        <v>9</v>
      </c>
      <c r="C36" s="63"/>
      <c r="D36" s="64"/>
      <c r="E36" s="63"/>
      <c r="F36" s="63"/>
      <c r="G36" s="63"/>
      <c r="H36" s="63"/>
      <c r="I36" s="67" t="s">
        <v>21</v>
      </c>
      <c r="J36" s="64"/>
      <c r="K36" s="65"/>
      <c r="L36" s="68"/>
    </row>
    <row r="37" spans="1:12" s="5" customFormat="1" ht="13" x14ac:dyDescent="0.2">
      <c r="A37" s="49"/>
      <c r="B37" s="63" t="s">
        <v>60</v>
      </c>
      <c r="C37" s="63"/>
      <c r="D37" s="64"/>
      <c r="E37" s="63"/>
      <c r="F37" s="63"/>
      <c r="G37" s="63"/>
      <c r="H37" s="63"/>
      <c r="I37" s="67" t="s">
        <v>21</v>
      </c>
      <c r="J37" s="64"/>
      <c r="K37" s="65"/>
      <c r="L37" s="68"/>
    </row>
    <row r="38" spans="1:12" s="5" customFormat="1" ht="13" x14ac:dyDescent="0.2">
      <c r="A38" s="49"/>
      <c r="B38" s="63"/>
      <c r="C38" s="63"/>
      <c r="D38" s="64"/>
      <c r="E38" s="63"/>
      <c r="F38" s="63"/>
      <c r="G38" s="63"/>
      <c r="H38" s="63"/>
      <c r="I38" s="67"/>
      <c r="J38" s="64"/>
      <c r="K38" s="65"/>
      <c r="L38" s="68"/>
    </row>
    <row r="39" spans="1:12" s="5" customFormat="1" ht="13" x14ac:dyDescent="0.2">
      <c r="A39" s="49"/>
      <c r="B39" s="63" t="s">
        <v>60</v>
      </c>
      <c r="C39" s="63"/>
      <c r="D39" s="64"/>
      <c r="E39" s="63"/>
      <c r="F39" s="63"/>
      <c r="G39" s="63"/>
      <c r="H39" s="63"/>
      <c r="I39" s="67" t="s">
        <v>21</v>
      </c>
      <c r="J39" s="64"/>
      <c r="K39" s="65"/>
      <c r="L39" s="68"/>
    </row>
    <row r="40" spans="1:12" s="5" customFormat="1" ht="13" x14ac:dyDescent="0.2">
      <c r="A40" s="49"/>
      <c r="B40" s="63"/>
      <c r="C40" s="63"/>
      <c r="D40" s="64"/>
      <c r="E40" s="63"/>
      <c r="F40" s="63"/>
      <c r="G40" s="63"/>
      <c r="H40" s="63"/>
      <c r="I40" s="63"/>
      <c r="J40" s="64"/>
      <c r="K40" s="69"/>
      <c r="L40" s="68"/>
    </row>
    <row r="41" spans="1:12" s="5" customFormat="1" ht="13" x14ac:dyDescent="0.2">
      <c r="A41" s="71" t="s">
        <v>18</v>
      </c>
      <c r="B41" s="63"/>
      <c r="C41" s="63"/>
      <c r="D41" s="64"/>
      <c r="E41" s="63"/>
      <c r="F41" s="63"/>
      <c r="G41" s="63"/>
      <c r="H41" s="63"/>
      <c r="I41" s="63"/>
      <c r="J41" s="64"/>
      <c r="K41" s="65">
        <f>ROUNDDOWN(SUM(J42:J55)/1000,0)</f>
        <v>0</v>
      </c>
      <c r="L41" s="66"/>
    </row>
    <row r="42" spans="1:12" s="5" customFormat="1" ht="13" x14ac:dyDescent="0.2">
      <c r="A42" s="49" t="s">
        <v>31</v>
      </c>
      <c r="B42" s="63" t="s">
        <v>10</v>
      </c>
      <c r="C42" s="63"/>
      <c r="D42" s="64"/>
      <c r="E42" s="63"/>
      <c r="F42" s="63"/>
      <c r="G42" s="63"/>
      <c r="H42" s="63"/>
      <c r="I42" s="67" t="s">
        <v>21</v>
      </c>
      <c r="J42" s="64"/>
      <c r="K42" s="65"/>
      <c r="L42" s="68"/>
    </row>
    <row r="43" spans="1:12" s="5" customFormat="1" ht="13" x14ac:dyDescent="0.2">
      <c r="A43" s="49"/>
      <c r="B43" s="63"/>
      <c r="C43" s="63"/>
      <c r="D43" s="64"/>
      <c r="E43" s="63"/>
      <c r="F43" s="63"/>
      <c r="G43" s="63"/>
      <c r="H43" s="63"/>
      <c r="I43" s="67"/>
      <c r="J43" s="64"/>
      <c r="K43" s="65"/>
      <c r="L43" s="68"/>
    </row>
    <row r="44" spans="1:12" s="5" customFormat="1" ht="13" x14ac:dyDescent="0.2">
      <c r="A44" s="49" t="s">
        <v>32</v>
      </c>
      <c r="B44" s="63" t="s">
        <v>14</v>
      </c>
      <c r="C44" s="63"/>
      <c r="D44" s="64"/>
      <c r="E44" s="63"/>
      <c r="F44" s="63"/>
      <c r="G44" s="63"/>
      <c r="H44" s="63"/>
      <c r="I44" s="67" t="s">
        <v>21</v>
      </c>
      <c r="J44" s="64"/>
      <c r="K44" s="65"/>
      <c r="L44" s="68"/>
    </row>
    <row r="45" spans="1:12" s="5" customFormat="1" ht="13" x14ac:dyDescent="0.2">
      <c r="A45" s="49"/>
      <c r="B45" s="63"/>
      <c r="C45" s="63"/>
      <c r="D45" s="64"/>
      <c r="E45" s="63"/>
      <c r="F45" s="63"/>
      <c r="G45" s="63"/>
      <c r="H45" s="63"/>
      <c r="I45" s="67"/>
      <c r="J45" s="64"/>
      <c r="K45" s="65"/>
      <c r="L45" s="68"/>
    </row>
    <row r="46" spans="1:12" s="5" customFormat="1" ht="13" x14ac:dyDescent="0.2">
      <c r="A46" s="49" t="s">
        <v>33</v>
      </c>
      <c r="B46" s="63" t="s">
        <v>34</v>
      </c>
      <c r="C46" s="63"/>
      <c r="D46" s="64"/>
      <c r="E46" s="63"/>
      <c r="F46" s="63"/>
      <c r="G46" s="63"/>
      <c r="H46" s="63"/>
      <c r="I46" s="67" t="s">
        <v>21</v>
      </c>
      <c r="J46" s="64"/>
      <c r="K46" s="65"/>
      <c r="L46" s="68"/>
    </row>
    <row r="47" spans="1:12" s="5" customFormat="1" ht="13" x14ac:dyDescent="0.2">
      <c r="A47" s="49"/>
      <c r="B47" s="63"/>
      <c r="C47" s="63"/>
      <c r="D47" s="64"/>
      <c r="E47" s="63"/>
      <c r="F47" s="63"/>
      <c r="G47" s="63"/>
      <c r="H47" s="63"/>
      <c r="I47" s="67"/>
      <c r="J47" s="64"/>
      <c r="K47" s="65"/>
      <c r="L47" s="68"/>
    </row>
    <row r="48" spans="1:12" s="5" customFormat="1" ht="13" x14ac:dyDescent="0.2">
      <c r="A48" s="49" t="s">
        <v>35</v>
      </c>
      <c r="B48" s="63" t="s">
        <v>36</v>
      </c>
      <c r="C48" s="63"/>
      <c r="D48" s="64"/>
      <c r="E48" s="63"/>
      <c r="F48" s="63"/>
      <c r="G48" s="63"/>
      <c r="H48" s="63"/>
      <c r="I48" s="67" t="s">
        <v>21</v>
      </c>
      <c r="J48" s="64"/>
      <c r="K48" s="65"/>
      <c r="L48" s="68"/>
    </row>
    <row r="49" spans="1:12" s="5" customFormat="1" ht="13" x14ac:dyDescent="0.2">
      <c r="A49" s="49"/>
      <c r="B49" s="63"/>
      <c r="C49" s="63"/>
      <c r="D49" s="64"/>
      <c r="E49" s="63"/>
      <c r="F49" s="63"/>
      <c r="G49" s="63"/>
      <c r="H49" s="63"/>
      <c r="I49" s="67"/>
      <c r="J49" s="64"/>
      <c r="K49" s="65"/>
      <c r="L49" s="68"/>
    </row>
    <row r="50" spans="1:12" s="5" customFormat="1" ht="13" x14ac:dyDescent="0.2">
      <c r="A50" s="49" t="s">
        <v>83</v>
      </c>
      <c r="B50" s="63" t="s">
        <v>37</v>
      </c>
      <c r="C50" s="63"/>
      <c r="D50" s="64"/>
      <c r="E50" s="63"/>
      <c r="F50" s="63"/>
      <c r="G50" s="63"/>
      <c r="H50" s="63"/>
      <c r="I50" s="67" t="s">
        <v>21</v>
      </c>
      <c r="J50" s="64"/>
      <c r="K50" s="65"/>
      <c r="L50" s="68"/>
    </row>
    <row r="51" spans="1:12" s="5" customFormat="1" ht="13" x14ac:dyDescent="0.2">
      <c r="A51" s="49"/>
      <c r="B51" s="63"/>
      <c r="C51" s="63"/>
      <c r="D51" s="64"/>
      <c r="E51" s="63"/>
      <c r="F51" s="63"/>
      <c r="G51" s="63"/>
      <c r="H51" s="63"/>
      <c r="I51" s="67"/>
      <c r="J51" s="64"/>
      <c r="K51" s="65"/>
      <c r="L51" s="68"/>
    </row>
    <row r="52" spans="1:12" s="5" customFormat="1" ht="13" x14ac:dyDescent="0.2">
      <c r="A52" s="49" t="s">
        <v>38</v>
      </c>
      <c r="B52" s="63" t="s">
        <v>39</v>
      </c>
      <c r="C52" s="63" t="s">
        <v>23</v>
      </c>
      <c r="D52" s="64"/>
      <c r="E52" s="63" t="s">
        <v>11</v>
      </c>
      <c r="F52" s="63" t="s">
        <v>24</v>
      </c>
      <c r="G52" s="63"/>
      <c r="H52" s="63" t="s">
        <v>13</v>
      </c>
      <c r="I52" s="67" t="s">
        <v>21</v>
      </c>
      <c r="J52" s="64">
        <f>D52*G52</f>
        <v>0</v>
      </c>
      <c r="K52" s="65"/>
      <c r="L52" s="68"/>
    </row>
    <row r="53" spans="1:12" s="5" customFormat="1" ht="13" x14ac:dyDescent="0.2">
      <c r="A53" s="49"/>
      <c r="B53" s="63" t="s">
        <v>6</v>
      </c>
      <c r="C53" s="63"/>
      <c r="D53" s="64"/>
      <c r="E53" s="63"/>
      <c r="F53" s="63"/>
      <c r="G53" s="63"/>
      <c r="H53" s="63"/>
      <c r="I53" s="67" t="s">
        <v>21</v>
      </c>
      <c r="J53" s="64"/>
      <c r="K53" s="65"/>
      <c r="L53" s="68"/>
    </row>
    <row r="54" spans="1:12" s="5" customFormat="1" ht="13" x14ac:dyDescent="0.2">
      <c r="A54" s="49"/>
      <c r="B54" s="63" t="s">
        <v>42</v>
      </c>
      <c r="C54" s="63"/>
      <c r="D54" s="64"/>
      <c r="E54" s="63"/>
      <c r="F54" s="63"/>
      <c r="G54" s="63"/>
      <c r="H54" s="63"/>
      <c r="I54" s="67" t="s">
        <v>21</v>
      </c>
      <c r="J54" s="64"/>
      <c r="K54" s="65"/>
      <c r="L54" s="68"/>
    </row>
    <row r="55" spans="1:12" s="5" customFormat="1" ht="13" x14ac:dyDescent="0.2">
      <c r="A55" s="49"/>
      <c r="B55" s="63"/>
      <c r="C55" s="63"/>
      <c r="D55" s="64"/>
      <c r="E55" s="63"/>
      <c r="F55" s="63"/>
      <c r="G55" s="63"/>
      <c r="H55" s="63"/>
      <c r="I55" s="67"/>
      <c r="J55" s="64"/>
      <c r="K55" s="65"/>
      <c r="L55" s="68"/>
    </row>
    <row r="56" spans="1:12" s="5" customFormat="1" ht="13" x14ac:dyDescent="0.2">
      <c r="A56" s="83" t="s">
        <v>64</v>
      </c>
      <c r="B56" s="84"/>
      <c r="C56" s="7"/>
      <c r="D56" s="70">
        <f>L8*1000</f>
        <v>0</v>
      </c>
      <c r="E56" s="7" t="s">
        <v>11</v>
      </c>
      <c r="F56" s="7" t="s">
        <v>24</v>
      </c>
      <c r="G56" s="63">
        <v>30</v>
      </c>
      <c r="H56" s="7" t="s">
        <v>43</v>
      </c>
      <c r="I56" s="20" t="s">
        <v>21</v>
      </c>
      <c r="J56" s="70">
        <f>D56*G56%</f>
        <v>0</v>
      </c>
      <c r="K56" s="21"/>
      <c r="L56" s="22">
        <f>ROUNDDOWN((J56)/1000,0)</f>
        <v>0</v>
      </c>
    </row>
    <row r="57" spans="1:12" s="5" customFormat="1" ht="13.5" thickBot="1" x14ac:dyDescent="0.25">
      <c r="A57" s="85" t="s">
        <v>44</v>
      </c>
      <c r="B57" s="86"/>
      <c r="C57" s="86"/>
      <c r="D57" s="86"/>
      <c r="E57" s="86"/>
      <c r="F57" s="86"/>
      <c r="G57" s="86"/>
      <c r="H57" s="86"/>
      <c r="I57" s="86"/>
      <c r="J57" s="87"/>
      <c r="K57" s="23"/>
      <c r="L57" s="24">
        <f>L8+L56</f>
        <v>0</v>
      </c>
    </row>
    <row r="58" spans="1:12" s="5" customFormat="1" ht="13" x14ac:dyDescent="0.2">
      <c r="A58" s="25" t="s">
        <v>45</v>
      </c>
      <c r="B58" s="26"/>
      <c r="C58" s="26"/>
      <c r="D58" s="26"/>
      <c r="E58" s="26"/>
      <c r="F58" s="26"/>
      <c r="G58" s="26"/>
      <c r="H58" s="26"/>
      <c r="I58" s="26"/>
      <c r="J58" s="26"/>
      <c r="K58" s="88">
        <f>L57*1000</f>
        <v>0</v>
      </c>
      <c r="L58" s="89"/>
    </row>
    <row r="59" spans="1:12" ht="19.5" customHeight="1" x14ac:dyDescent="0.2">
      <c r="A59" t="s">
        <v>78</v>
      </c>
    </row>
    <row r="60" spans="1:12" ht="13" x14ac:dyDescent="0.2">
      <c r="A60" s="38" t="s">
        <v>55</v>
      </c>
    </row>
    <row r="61" spans="1:12" ht="13" x14ac:dyDescent="0.2">
      <c r="A61" s="41" t="s">
        <v>68</v>
      </c>
    </row>
    <row r="62" spans="1:12" ht="13" x14ac:dyDescent="0.2">
      <c r="A62" s="41" t="s">
        <v>69</v>
      </c>
    </row>
  </sheetData>
  <sheetProtection formatCells="0" formatColumns="0" formatRows="0" sort="0" autoFilter="0" pivotTables="0"/>
  <mergeCells count="10">
    <mergeCell ref="A56:B56"/>
    <mergeCell ref="A57:J57"/>
    <mergeCell ref="K58:L58"/>
    <mergeCell ref="A3:L3"/>
    <mergeCell ref="B4:H4"/>
    <mergeCell ref="J4:L4"/>
    <mergeCell ref="A6:L6"/>
    <mergeCell ref="A7:J7"/>
    <mergeCell ref="K7:L7"/>
    <mergeCell ref="A5:L5"/>
  </mergeCells>
  <phoneticPr fontId="9"/>
  <pageMargins left="0.47244094488188981" right="0.35433070866141736" top="0.74803149606299213" bottom="0.74803149606299213" header="0.31496062992125984" footer="0.31496062992125984"/>
  <pageSetup paperSize="9" scale="8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63"/>
  <sheetViews>
    <sheetView showGridLines="0" view="pageBreakPreview" topLeftCell="A17" zoomScale="60" zoomScaleNormal="70" workbookViewId="0">
      <selection activeCell="A63" sqref="A63:XFD63"/>
    </sheetView>
  </sheetViews>
  <sheetFormatPr defaultRowHeight="19.5" customHeight="1" x14ac:dyDescent="0.2"/>
  <cols>
    <col min="1" max="1" width="23.90625" bestFit="1" customWidth="1"/>
    <col min="2" max="2" width="24.08984375" bestFit="1" customWidth="1"/>
    <col min="3" max="3" width="3.36328125" bestFit="1" customWidth="1"/>
    <col min="4" max="4" width="10.1796875" style="37" bestFit="1" customWidth="1"/>
    <col min="5" max="6" width="3.36328125" bestFit="1" customWidth="1"/>
    <col min="7" max="7" width="4.453125" bestFit="1" customWidth="1"/>
    <col min="8" max="8" width="4.90625" bestFit="1" customWidth="1"/>
    <col min="9" max="9" width="4.08984375" customWidth="1"/>
    <col min="10" max="10" width="10.90625" style="57" bestFit="1" customWidth="1"/>
    <col min="11" max="11" width="10.1796875" bestFit="1" customWidth="1"/>
    <col min="12" max="12" width="9.6328125" bestFit="1" customWidth="1"/>
  </cols>
  <sheetData>
    <row r="1" spans="1:12" ht="19.5" customHeight="1" x14ac:dyDescent="0.2">
      <c r="A1" s="40" t="s">
        <v>62</v>
      </c>
      <c r="J1" s="45" t="s">
        <v>65</v>
      </c>
      <c r="K1" s="37"/>
      <c r="L1" s="15"/>
    </row>
    <row r="2" spans="1:12" ht="6" customHeight="1" x14ac:dyDescent="0.2">
      <c r="K2" s="37"/>
      <c r="L2" s="15"/>
    </row>
    <row r="3" spans="1:12" ht="19.5" customHeight="1" x14ac:dyDescent="0.2">
      <c r="A3" s="90" t="s">
        <v>61</v>
      </c>
      <c r="B3" s="90"/>
      <c r="C3" s="90"/>
      <c r="D3" s="90"/>
      <c r="E3" s="90"/>
      <c r="F3" s="90"/>
      <c r="G3" s="90"/>
      <c r="H3" s="90"/>
      <c r="I3" s="90"/>
      <c r="J3" s="90"/>
      <c r="K3" s="90"/>
      <c r="L3" s="90"/>
    </row>
    <row r="4" spans="1:12" s="5" customFormat="1" ht="6" customHeight="1" x14ac:dyDescent="0.2">
      <c r="B4" s="100"/>
      <c r="C4" s="100"/>
      <c r="D4" s="100"/>
      <c r="E4" s="100"/>
      <c r="F4" s="100"/>
      <c r="G4" s="100"/>
      <c r="H4" s="100"/>
      <c r="J4" s="92"/>
      <c r="K4" s="92"/>
      <c r="L4" s="92"/>
    </row>
    <row r="5" spans="1:12" s="5" customFormat="1" ht="16.5" customHeight="1" x14ac:dyDescent="0.2">
      <c r="A5" s="99" t="s">
        <v>72</v>
      </c>
      <c r="B5" s="99"/>
      <c r="C5" s="99"/>
      <c r="D5" s="99"/>
      <c r="E5" s="99"/>
      <c r="F5" s="99"/>
      <c r="G5" s="99"/>
      <c r="H5" s="99"/>
      <c r="I5" s="99"/>
      <c r="J5" s="99"/>
      <c r="K5" s="99"/>
      <c r="L5" s="99"/>
    </row>
    <row r="6" spans="1:12" s="5" customFormat="1" ht="18" customHeight="1" thickBot="1" x14ac:dyDescent="0.25">
      <c r="A6" s="101" t="s">
        <v>70</v>
      </c>
      <c r="B6" s="101"/>
      <c r="C6" s="101"/>
      <c r="D6" s="101"/>
      <c r="E6" s="101"/>
      <c r="F6" s="101"/>
      <c r="G6" s="101"/>
      <c r="H6" s="101"/>
      <c r="I6" s="101"/>
      <c r="J6" s="101"/>
      <c r="K6" s="102"/>
      <c r="L6" s="102"/>
    </row>
    <row r="7" spans="1:12" s="5" customFormat="1" ht="13" x14ac:dyDescent="0.2">
      <c r="A7" s="95" t="s">
        <v>57</v>
      </c>
      <c r="B7" s="95"/>
      <c r="C7" s="95"/>
      <c r="D7" s="95"/>
      <c r="E7" s="95"/>
      <c r="F7" s="95"/>
      <c r="G7" s="95"/>
      <c r="H7" s="95"/>
      <c r="I7" s="95"/>
      <c r="J7" s="96"/>
      <c r="K7" s="97" t="s">
        <v>20</v>
      </c>
      <c r="L7" s="98"/>
    </row>
    <row r="8" spans="1:12" s="5" customFormat="1" ht="13" x14ac:dyDescent="0.2">
      <c r="A8" s="16" t="s">
        <v>16</v>
      </c>
      <c r="B8" s="17"/>
      <c r="C8" s="17"/>
      <c r="D8" s="17"/>
      <c r="E8" s="17"/>
      <c r="F8" s="17"/>
      <c r="G8" s="17"/>
      <c r="H8" s="17"/>
      <c r="I8" s="17"/>
      <c r="J8" s="47"/>
      <c r="K8" s="18"/>
      <c r="L8" s="19">
        <f>SUM(K9:K55)</f>
        <v>0</v>
      </c>
    </row>
    <row r="9" spans="1:12" s="53" customFormat="1" ht="13" x14ac:dyDescent="0.2">
      <c r="A9" s="71" t="s">
        <v>76</v>
      </c>
      <c r="B9" s="50"/>
      <c r="C9" s="50"/>
      <c r="D9" s="48"/>
      <c r="E9" s="50"/>
      <c r="F9" s="50"/>
      <c r="G9" s="50"/>
      <c r="H9" s="50"/>
      <c r="I9" s="50"/>
      <c r="J9" s="48"/>
      <c r="K9" s="51">
        <f>ROUNDDOWN((SUM(J11:J15)+SUM(J17:J26))/1000,0)</f>
        <v>0</v>
      </c>
      <c r="L9" s="52"/>
    </row>
    <row r="10" spans="1:12" s="53" customFormat="1" ht="13" x14ac:dyDescent="0.2">
      <c r="A10" s="49" t="s">
        <v>79</v>
      </c>
      <c r="B10" s="50"/>
      <c r="C10" s="50"/>
      <c r="D10" s="48"/>
      <c r="E10" s="50"/>
      <c r="F10" s="50"/>
      <c r="G10" s="50"/>
      <c r="H10" s="50"/>
      <c r="I10" s="55"/>
      <c r="J10" s="48"/>
      <c r="K10" s="51"/>
      <c r="L10" s="54"/>
    </row>
    <row r="11" spans="1:12" s="53" customFormat="1" ht="13" x14ac:dyDescent="0.2">
      <c r="A11" s="49"/>
      <c r="B11" s="50" t="s">
        <v>2</v>
      </c>
      <c r="C11" s="50"/>
      <c r="D11" s="48"/>
      <c r="E11" s="50"/>
      <c r="F11" s="50"/>
      <c r="G11" s="50"/>
      <c r="H11" s="50"/>
      <c r="I11" s="55" t="s">
        <v>21</v>
      </c>
      <c r="J11" s="48"/>
      <c r="K11" s="51"/>
      <c r="L11" s="54"/>
    </row>
    <row r="12" spans="1:12" s="53" customFormat="1" ht="13" x14ac:dyDescent="0.2">
      <c r="A12" s="49"/>
      <c r="B12" s="50" t="s">
        <v>3</v>
      </c>
      <c r="C12" s="50"/>
      <c r="D12" s="48"/>
      <c r="E12" s="50"/>
      <c r="F12" s="50"/>
      <c r="G12" s="50"/>
      <c r="H12" s="50"/>
      <c r="I12" s="55" t="s">
        <v>21</v>
      </c>
      <c r="J12" s="48"/>
      <c r="K12" s="51"/>
      <c r="L12" s="54"/>
    </row>
    <row r="13" spans="1:12" s="53" customFormat="1" ht="13" x14ac:dyDescent="0.2">
      <c r="A13" s="49"/>
      <c r="B13" s="50" t="s">
        <v>4</v>
      </c>
      <c r="C13" s="50"/>
      <c r="D13" s="48"/>
      <c r="E13" s="50"/>
      <c r="F13" s="50"/>
      <c r="G13" s="50"/>
      <c r="H13" s="50"/>
      <c r="I13" s="55" t="s">
        <v>21</v>
      </c>
      <c r="J13" s="48"/>
      <c r="K13" s="51"/>
      <c r="L13" s="54"/>
    </row>
    <row r="14" spans="1:12" s="53" customFormat="1" ht="13" x14ac:dyDescent="0.2">
      <c r="A14" s="49"/>
      <c r="B14" s="50" t="s">
        <v>5</v>
      </c>
      <c r="C14" s="50"/>
      <c r="D14" s="48"/>
      <c r="E14" s="50"/>
      <c r="F14" s="50"/>
      <c r="G14" s="50"/>
      <c r="H14" s="50"/>
      <c r="I14" s="55" t="s">
        <v>21</v>
      </c>
      <c r="J14" s="48"/>
      <c r="K14" s="51"/>
      <c r="L14" s="54"/>
    </row>
    <row r="15" spans="1:12" s="53" customFormat="1" ht="13" x14ac:dyDescent="0.2">
      <c r="A15" s="49"/>
      <c r="B15" s="50"/>
      <c r="C15" s="50"/>
      <c r="D15" s="48"/>
      <c r="E15" s="50"/>
      <c r="F15" s="50"/>
      <c r="G15" s="50"/>
      <c r="H15" s="50"/>
      <c r="I15" s="55"/>
      <c r="J15" s="48"/>
      <c r="K15" s="51"/>
      <c r="L15" s="54"/>
    </row>
    <row r="16" spans="1:12" s="53" customFormat="1" ht="13" x14ac:dyDescent="0.2">
      <c r="A16" s="49" t="s">
        <v>80</v>
      </c>
      <c r="B16" s="50"/>
      <c r="C16" s="50"/>
      <c r="D16" s="48"/>
      <c r="E16" s="50"/>
      <c r="F16" s="50"/>
      <c r="G16" s="50"/>
      <c r="H16" s="50"/>
      <c r="I16" s="50"/>
      <c r="J16" s="48"/>
      <c r="K16" s="51"/>
      <c r="L16" s="54"/>
    </row>
    <row r="17" spans="1:12" s="53" customFormat="1" ht="13" x14ac:dyDescent="0.2">
      <c r="A17" s="49"/>
      <c r="B17" s="50" t="s">
        <v>7</v>
      </c>
      <c r="C17" s="50"/>
      <c r="D17" s="48"/>
      <c r="E17" s="50"/>
      <c r="F17" s="50"/>
      <c r="G17" s="50"/>
      <c r="H17" s="50"/>
      <c r="I17" s="55" t="s">
        <v>21</v>
      </c>
      <c r="J17" s="48"/>
      <c r="K17" s="51"/>
      <c r="L17" s="54"/>
    </row>
    <row r="18" spans="1:12" s="53" customFormat="1" ht="13" x14ac:dyDescent="0.2">
      <c r="A18" s="49"/>
      <c r="B18" s="50" t="s">
        <v>8</v>
      </c>
      <c r="C18" s="50"/>
      <c r="D18" s="48"/>
      <c r="E18" s="50"/>
      <c r="F18" s="50"/>
      <c r="G18" s="50"/>
      <c r="H18" s="50"/>
      <c r="I18" s="55" t="s">
        <v>21</v>
      </c>
      <c r="J18" s="48"/>
      <c r="K18" s="51"/>
      <c r="L18" s="54"/>
    </row>
    <row r="19" spans="1:12" s="53" customFormat="1" ht="13" x14ac:dyDescent="0.2">
      <c r="A19" s="49"/>
      <c r="B19" s="50"/>
      <c r="C19" s="50"/>
      <c r="D19" s="48"/>
      <c r="E19" s="50"/>
      <c r="F19" s="50"/>
      <c r="G19" s="50"/>
      <c r="H19" s="50"/>
      <c r="I19" s="55"/>
      <c r="J19" s="48"/>
      <c r="K19" s="51"/>
      <c r="L19" s="54"/>
    </row>
    <row r="20" spans="1:12" s="53" customFormat="1" ht="13" x14ac:dyDescent="0.2">
      <c r="A20" s="49"/>
      <c r="B20" s="50"/>
      <c r="C20" s="50"/>
      <c r="D20" s="48"/>
      <c r="E20" s="50"/>
      <c r="F20" s="50"/>
      <c r="G20" s="50"/>
      <c r="H20" s="50"/>
      <c r="I20" s="55"/>
      <c r="J20" s="48"/>
      <c r="K20" s="51"/>
      <c r="L20" s="54"/>
    </row>
    <row r="21" spans="1:12" s="53" customFormat="1" ht="13" x14ac:dyDescent="0.2">
      <c r="A21" s="49"/>
      <c r="B21" s="50"/>
      <c r="C21" s="50"/>
      <c r="D21" s="48"/>
      <c r="E21" s="50"/>
      <c r="F21" s="50"/>
      <c r="G21" s="50"/>
      <c r="H21" s="50"/>
      <c r="I21" s="55"/>
      <c r="J21" s="48"/>
      <c r="K21" s="51"/>
      <c r="L21" s="54"/>
    </row>
    <row r="22" spans="1:12" s="53" customFormat="1" ht="13" x14ac:dyDescent="0.2">
      <c r="A22" s="49"/>
      <c r="B22" s="50"/>
      <c r="C22" s="50"/>
      <c r="D22" s="48"/>
      <c r="E22" s="50"/>
      <c r="F22" s="50"/>
      <c r="G22" s="50"/>
      <c r="H22" s="50"/>
      <c r="I22" s="55"/>
      <c r="J22" s="48"/>
      <c r="K22" s="51"/>
      <c r="L22" s="54"/>
    </row>
    <row r="23" spans="1:12" s="53" customFormat="1" ht="13" x14ac:dyDescent="0.2">
      <c r="A23" s="49"/>
      <c r="B23" s="50"/>
      <c r="C23" s="50"/>
      <c r="D23" s="48"/>
      <c r="E23" s="50"/>
      <c r="F23" s="50"/>
      <c r="G23" s="50"/>
      <c r="H23" s="50"/>
      <c r="I23" s="55"/>
      <c r="J23" s="48"/>
      <c r="K23" s="51"/>
      <c r="L23" s="54"/>
    </row>
    <row r="24" spans="1:12" s="53" customFormat="1" ht="13" x14ac:dyDescent="0.2">
      <c r="A24" s="49"/>
      <c r="B24" s="50"/>
      <c r="C24" s="50"/>
      <c r="D24" s="48"/>
      <c r="E24" s="50"/>
      <c r="F24" s="50"/>
      <c r="G24" s="50"/>
      <c r="H24" s="50"/>
      <c r="I24" s="55"/>
      <c r="J24" s="48"/>
      <c r="K24" s="51"/>
      <c r="L24" s="54"/>
    </row>
    <row r="25" spans="1:12" s="53" customFormat="1" ht="13" x14ac:dyDescent="0.2">
      <c r="A25" s="49"/>
      <c r="B25" s="50"/>
      <c r="C25" s="50"/>
      <c r="D25" s="48"/>
      <c r="E25" s="50"/>
      <c r="F25" s="50"/>
      <c r="G25" s="50"/>
      <c r="H25" s="50"/>
      <c r="I25" s="55"/>
      <c r="J25" s="48"/>
      <c r="K25" s="51"/>
      <c r="L25" s="54"/>
    </row>
    <row r="26" spans="1:12" s="53" customFormat="1" ht="13" x14ac:dyDescent="0.2">
      <c r="A26" s="49"/>
      <c r="B26" s="50"/>
      <c r="C26" s="50"/>
      <c r="D26" s="48"/>
      <c r="E26" s="50"/>
      <c r="F26" s="50"/>
      <c r="G26" s="50"/>
      <c r="H26" s="50"/>
      <c r="I26" s="55"/>
      <c r="J26" s="48"/>
      <c r="K26" s="51"/>
      <c r="L26" s="54"/>
    </row>
    <row r="27" spans="1:12" s="53" customFormat="1" ht="13" x14ac:dyDescent="0.2">
      <c r="A27" s="71" t="s">
        <v>19</v>
      </c>
      <c r="B27" s="50"/>
      <c r="C27" s="50"/>
      <c r="D27" s="48"/>
      <c r="E27" s="50"/>
      <c r="F27" s="50"/>
      <c r="G27" s="50"/>
      <c r="H27" s="50"/>
      <c r="I27" s="50"/>
      <c r="J27" s="48"/>
      <c r="K27" s="51">
        <f>ROUNDDOWN(SUM(J28:J34)/1000,0)</f>
        <v>0</v>
      </c>
      <c r="L27" s="52"/>
    </row>
    <row r="28" spans="1:12" s="53" customFormat="1" ht="13" x14ac:dyDescent="0.2">
      <c r="A28" s="49" t="s">
        <v>22</v>
      </c>
      <c r="B28" s="50" t="s">
        <v>58</v>
      </c>
      <c r="C28" s="50" t="s">
        <v>23</v>
      </c>
      <c r="D28" s="48"/>
      <c r="E28" s="50" t="s">
        <v>11</v>
      </c>
      <c r="F28" s="50" t="s">
        <v>24</v>
      </c>
      <c r="G28" s="50"/>
      <c r="H28" s="50" t="s">
        <v>13</v>
      </c>
      <c r="I28" s="55" t="s">
        <v>25</v>
      </c>
      <c r="J28" s="48">
        <f>D28*G28</f>
        <v>0</v>
      </c>
      <c r="K28" s="56"/>
      <c r="L28" s="54"/>
    </row>
    <row r="29" spans="1:12" s="53" customFormat="1" ht="13" x14ac:dyDescent="0.2">
      <c r="A29" s="49"/>
      <c r="B29" s="50"/>
      <c r="C29" s="50"/>
      <c r="D29" s="48"/>
      <c r="E29" s="50"/>
      <c r="F29" s="50"/>
      <c r="G29" s="50"/>
      <c r="H29" s="50"/>
      <c r="I29" s="55"/>
      <c r="J29" s="48"/>
      <c r="K29" s="56"/>
      <c r="L29" s="54"/>
    </row>
    <row r="30" spans="1:12" s="53" customFormat="1" ht="13" x14ac:dyDescent="0.2">
      <c r="A30" s="49"/>
      <c r="B30" s="50" t="s">
        <v>59</v>
      </c>
      <c r="C30" s="50" t="s">
        <v>26</v>
      </c>
      <c r="D30" s="48"/>
      <c r="E30" s="50" t="s">
        <v>11</v>
      </c>
      <c r="F30" s="50" t="s">
        <v>24</v>
      </c>
      <c r="G30" s="50"/>
      <c r="H30" s="50" t="s">
        <v>12</v>
      </c>
      <c r="I30" s="55" t="s">
        <v>27</v>
      </c>
      <c r="J30" s="48">
        <f>D30*G30</f>
        <v>0</v>
      </c>
      <c r="K30" s="51"/>
      <c r="L30" s="54"/>
    </row>
    <row r="31" spans="1:12" s="53" customFormat="1" ht="13" x14ac:dyDescent="0.2">
      <c r="A31" s="49"/>
      <c r="B31" s="50"/>
      <c r="C31" s="50"/>
      <c r="D31" s="48"/>
      <c r="E31" s="50"/>
      <c r="F31" s="50"/>
      <c r="G31" s="50"/>
      <c r="H31" s="50"/>
      <c r="I31" s="55"/>
      <c r="J31" s="48"/>
      <c r="K31" s="51"/>
      <c r="L31" s="54"/>
    </row>
    <row r="32" spans="1:12" s="53" customFormat="1" ht="13" x14ac:dyDescent="0.2">
      <c r="A32" s="49"/>
      <c r="B32" s="50"/>
      <c r="C32" s="50"/>
      <c r="D32" s="48"/>
      <c r="E32" s="50"/>
      <c r="F32" s="50"/>
      <c r="G32" s="50"/>
      <c r="H32" s="50"/>
      <c r="I32" s="55"/>
      <c r="J32" s="48"/>
      <c r="K32" s="51"/>
      <c r="L32" s="54"/>
    </row>
    <row r="33" spans="1:12" s="53" customFormat="1" ht="13" x14ac:dyDescent="0.2">
      <c r="A33" s="49" t="s">
        <v>28</v>
      </c>
      <c r="B33" s="50" t="s">
        <v>29</v>
      </c>
      <c r="C33" s="50"/>
      <c r="D33" s="48"/>
      <c r="E33" s="50"/>
      <c r="F33" s="50"/>
      <c r="G33" s="50"/>
      <c r="H33" s="50"/>
      <c r="I33" s="55" t="s">
        <v>30</v>
      </c>
      <c r="J33" s="48"/>
      <c r="K33" s="51"/>
      <c r="L33" s="54"/>
    </row>
    <row r="34" spans="1:12" s="53" customFormat="1" ht="13" x14ac:dyDescent="0.2">
      <c r="A34" s="49"/>
      <c r="B34" s="50"/>
      <c r="C34" s="50"/>
      <c r="D34" s="48"/>
      <c r="E34" s="50"/>
      <c r="F34" s="50"/>
      <c r="G34" s="50"/>
      <c r="H34" s="50"/>
      <c r="I34" s="55"/>
      <c r="J34" s="48"/>
      <c r="K34" s="51"/>
      <c r="L34" s="54"/>
    </row>
    <row r="35" spans="1:12" s="53" customFormat="1" ht="13" x14ac:dyDescent="0.2">
      <c r="A35" s="71" t="s">
        <v>17</v>
      </c>
      <c r="B35" s="50"/>
      <c r="C35" s="50"/>
      <c r="D35" s="48"/>
      <c r="E35" s="50"/>
      <c r="F35" s="50"/>
      <c r="G35" s="50"/>
      <c r="H35" s="50"/>
      <c r="I35" s="50"/>
      <c r="J35" s="48"/>
      <c r="K35" s="51">
        <f>ROUNDDOWN((SUM(J36:J40))/1000,0)</f>
        <v>0</v>
      </c>
      <c r="L35" s="54"/>
    </row>
    <row r="36" spans="1:12" s="53" customFormat="1" ht="13" x14ac:dyDescent="0.2">
      <c r="A36" s="49" t="s">
        <v>82</v>
      </c>
      <c r="B36" s="50" t="s">
        <v>9</v>
      </c>
      <c r="C36" s="50"/>
      <c r="D36" s="48"/>
      <c r="E36" s="50"/>
      <c r="F36" s="50"/>
      <c r="G36" s="50"/>
      <c r="H36" s="50"/>
      <c r="I36" s="55" t="s">
        <v>30</v>
      </c>
      <c r="J36" s="48"/>
      <c r="K36" s="51"/>
      <c r="L36" s="54"/>
    </row>
    <row r="37" spans="1:12" s="53" customFormat="1" ht="13" x14ac:dyDescent="0.2">
      <c r="A37" s="49"/>
      <c r="B37" s="50" t="s">
        <v>60</v>
      </c>
      <c r="C37" s="50"/>
      <c r="D37" s="48"/>
      <c r="E37" s="50"/>
      <c r="F37" s="50"/>
      <c r="G37" s="50"/>
      <c r="H37" s="50"/>
      <c r="I37" s="55" t="s">
        <v>30</v>
      </c>
      <c r="J37" s="48"/>
      <c r="K37" s="51"/>
      <c r="L37" s="54"/>
    </row>
    <row r="38" spans="1:12" s="53" customFormat="1" ht="13" x14ac:dyDescent="0.2">
      <c r="A38" s="49"/>
      <c r="B38" s="50"/>
      <c r="C38" s="50"/>
      <c r="D38" s="48"/>
      <c r="E38" s="50"/>
      <c r="F38" s="50"/>
      <c r="G38" s="50"/>
      <c r="H38" s="50"/>
      <c r="I38" s="55"/>
      <c r="J38" s="48"/>
      <c r="K38" s="51"/>
      <c r="L38" s="54"/>
    </row>
    <row r="39" spans="1:12" s="53" customFormat="1" ht="13" x14ac:dyDescent="0.2">
      <c r="A39" s="49"/>
      <c r="B39" s="50" t="s">
        <v>60</v>
      </c>
      <c r="C39" s="50"/>
      <c r="D39" s="48"/>
      <c r="E39" s="50"/>
      <c r="F39" s="50"/>
      <c r="G39" s="50"/>
      <c r="H39" s="50"/>
      <c r="I39" s="55" t="s">
        <v>30</v>
      </c>
      <c r="J39" s="48"/>
      <c r="K39" s="51"/>
      <c r="L39" s="54"/>
    </row>
    <row r="40" spans="1:12" s="53" customFormat="1" ht="13" x14ac:dyDescent="0.2">
      <c r="A40" s="49"/>
      <c r="B40" s="50"/>
      <c r="C40" s="50"/>
      <c r="D40" s="48"/>
      <c r="E40" s="50"/>
      <c r="F40" s="50"/>
      <c r="G40" s="50"/>
      <c r="H40" s="50"/>
      <c r="I40" s="50"/>
      <c r="J40" s="48"/>
      <c r="K40" s="56"/>
      <c r="L40" s="54"/>
    </row>
    <row r="41" spans="1:12" s="53" customFormat="1" ht="13" x14ac:dyDescent="0.2">
      <c r="A41" s="71" t="s">
        <v>18</v>
      </c>
      <c r="B41" s="50"/>
      <c r="C41" s="50"/>
      <c r="D41" s="48"/>
      <c r="E41" s="50"/>
      <c r="F41" s="50"/>
      <c r="G41" s="50"/>
      <c r="H41" s="50"/>
      <c r="I41" s="50"/>
      <c r="J41" s="48"/>
      <c r="K41" s="51">
        <f>ROUNDDOWN(SUM(J42:J55)/1000,0)</f>
        <v>0</v>
      </c>
      <c r="L41" s="52"/>
    </row>
    <row r="42" spans="1:12" s="53" customFormat="1" ht="13" x14ac:dyDescent="0.2">
      <c r="A42" s="49" t="s">
        <v>31</v>
      </c>
      <c r="B42" s="50" t="s">
        <v>10</v>
      </c>
      <c r="C42" s="50"/>
      <c r="D42" s="48"/>
      <c r="E42" s="50"/>
      <c r="F42" s="50"/>
      <c r="G42" s="50"/>
      <c r="H42" s="50"/>
      <c r="I42" s="55" t="s">
        <v>30</v>
      </c>
      <c r="J42" s="48"/>
      <c r="K42" s="51"/>
      <c r="L42" s="54"/>
    </row>
    <row r="43" spans="1:12" s="53" customFormat="1" ht="13" x14ac:dyDescent="0.2">
      <c r="A43" s="49"/>
      <c r="B43" s="50"/>
      <c r="C43" s="50"/>
      <c r="D43" s="48"/>
      <c r="E43" s="50"/>
      <c r="F43" s="50"/>
      <c r="G43" s="50"/>
      <c r="H43" s="50"/>
      <c r="I43" s="55"/>
      <c r="J43" s="48"/>
      <c r="K43" s="51"/>
      <c r="L43" s="54"/>
    </row>
    <row r="44" spans="1:12" s="53" customFormat="1" ht="13" x14ac:dyDescent="0.2">
      <c r="A44" s="49" t="s">
        <v>32</v>
      </c>
      <c r="B44" s="50" t="s">
        <v>14</v>
      </c>
      <c r="C44" s="50"/>
      <c r="D44" s="48"/>
      <c r="E44" s="50"/>
      <c r="F44" s="50"/>
      <c r="G44" s="50"/>
      <c r="H44" s="50"/>
      <c r="I44" s="55" t="s">
        <v>30</v>
      </c>
      <c r="J44" s="48"/>
      <c r="K44" s="51"/>
      <c r="L44" s="54"/>
    </row>
    <row r="45" spans="1:12" s="53" customFormat="1" ht="13" x14ac:dyDescent="0.2">
      <c r="A45" s="49"/>
      <c r="B45" s="50"/>
      <c r="C45" s="50"/>
      <c r="D45" s="48"/>
      <c r="E45" s="50"/>
      <c r="F45" s="50"/>
      <c r="G45" s="50"/>
      <c r="H45" s="50"/>
      <c r="I45" s="55"/>
      <c r="J45" s="48"/>
      <c r="K45" s="51"/>
      <c r="L45" s="54"/>
    </row>
    <row r="46" spans="1:12" s="53" customFormat="1" ht="13" x14ac:dyDescent="0.2">
      <c r="A46" s="49" t="s">
        <v>33</v>
      </c>
      <c r="B46" s="50" t="s">
        <v>34</v>
      </c>
      <c r="C46" s="50"/>
      <c r="D46" s="48"/>
      <c r="E46" s="50"/>
      <c r="F46" s="50"/>
      <c r="G46" s="50"/>
      <c r="H46" s="50"/>
      <c r="I46" s="55" t="s">
        <v>30</v>
      </c>
      <c r="J46" s="48"/>
      <c r="K46" s="51"/>
      <c r="L46" s="54"/>
    </row>
    <row r="47" spans="1:12" s="53" customFormat="1" ht="13" x14ac:dyDescent="0.2">
      <c r="A47" s="49"/>
      <c r="B47" s="50"/>
      <c r="C47" s="50"/>
      <c r="D47" s="48"/>
      <c r="E47" s="50"/>
      <c r="F47" s="50"/>
      <c r="G47" s="50"/>
      <c r="H47" s="50"/>
      <c r="I47" s="55"/>
      <c r="J47" s="48"/>
      <c r="K47" s="51"/>
      <c r="L47" s="54"/>
    </row>
    <row r="48" spans="1:12" s="53" customFormat="1" ht="13" x14ac:dyDescent="0.2">
      <c r="A48" s="49" t="s">
        <v>35</v>
      </c>
      <c r="B48" s="50" t="s">
        <v>36</v>
      </c>
      <c r="C48" s="50"/>
      <c r="D48" s="48"/>
      <c r="E48" s="50"/>
      <c r="F48" s="50"/>
      <c r="G48" s="50"/>
      <c r="H48" s="50"/>
      <c r="I48" s="55" t="s">
        <v>30</v>
      </c>
      <c r="J48" s="48"/>
      <c r="K48" s="51"/>
      <c r="L48" s="54"/>
    </row>
    <row r="49" spans="1:12" s="53" customFormat="1" ht="13" x14ac:dyDescent="0.2">
      <c r="A49" s="49"/>
      <c r="B49" s="50"/>
      <c r="C49" s="50"/>
      <c r="D49" s="48"/>
      <c r="E49" s="50"/>
      <c r="F49" s="50"/>
      <c r="G49" s="50"/>
      <c r="H49" s="50"/>
      <c r="I49" s="55"/>
      <c r="J49" s="48"/>
      <c r="K49" s="51"/>
      <c r="L49" s="54"/>
    </row>
    <row r="50" spans="1:12" s="53" customFormat="1" ht="13" x14ac:dyDescent="0.2">
      <c r="A50" s="49" t="s">
        <v>83</v>
      </c>
      <c r="B50" s="50" t="s">
        <v>37</v>
      </c>
      <c r="C50" s="50"/>
      <c r="D50" s="48"/>
      <c r="E50" s="50"/>
      <c r="F50" s="50"/>
      <c r="G50" s="50"/>
      <c r="H50" s="50"/>
      <c r="I50" s="55" t="s">
        <v>30</v>
      </c>
      <c r="J50" s="48"/>
      <c r="K50" s="51"/>
      <c r="L50" s="54"/>
    </row>
    <row r="51" spans="1:12" s="53" customFormat="1" ht="13" x14ac:dyDescent="0.2">
      <c r="A51" s="49"/>
      <c r="B51" s="50"/>
      <c r="C51" s="50"/>
      <c r="D51" s="48"/>
      <c r="E51" s="50"/>
      <c r="F51" s="50"/>
      <c r="G51" s="50"/>
      <c r="H51" s="50"/>
      <c r="I51" s="55"/>
      <c r="J51" s="48"/>
      <c r="K51" s="51"/>
      <c r="L51" s="54"/>
    </row>
    <row r="52" spans="1:12" s="53" customFormat="1" ht="13" x14ac:dyDescent="0.2">
      <c r="A52" s="49" t="s">
        <v>38</v>
      </c>
      <c r="B52" s="50" t="s">
        <v>39</v>
      </c>
      <c r="C52" s="50" t="s">
        <v>40</v>
      </c>
      <c r="D52" s="48"/>
      <c r="E52" s="50" t="s">
        <v>11</v>
      </c>
      <c r="F52" s="50" t="s">
        <v>24</v>
      </c>
      <c r="G52" s="50"/>
      <c r="H52" s="50" t="s">
        <v>13</v>
      </c>
      <c r="I52" s="55" t="s">
        <v>41</v>
      </c>
      <c r="J52" s="48">
        <f>D52*G52</f>
        <v>0</v>
      </c>
      <c r="K52" s="51"/>
      <c r="L52" s="54"/>
    </row>
    <row r="53" spans="1:12" s="53" customFormat="1" ht="13" x14ac:dyDescent="0.2">
      <c r="A53" s="49"/>
      <c r="B53" s="50" t="s">
        <v>6</v>
      </c>
      <c r="C53" s="50"/>
      <c r="D53" s="48"/>
      <c r="E53" s="50"/>
      <c r="F53" s="50"/>
      <c r="G53" s="50"/>
      <c r="H53" s="50"/>
      <c r="I53" s="55" t="s">
        <v>41</v>
      </c>
      <c r="J53" s="48"/>
      <c r="K53" s="51"/>
      <c r="L53" s="54"/>
    </row>
    <row r="54" spans="1:12" s="53" customFormat="1" ht="13" x14ac:dyDescent="0.2">
      <c r="A54" s="49"/>
      <c r="B54" s="50" t="s">
        <v>42</v>
      </c>
      <c r="C54" s="50"/>
      <c r="D54" s="48"/>
      <c r="E54" s="50"/>
      <c r="F54" s="50"/>
      <c r="G54" s="50"/>
      <c r="H54" s="50"/>
      <c r="I54" s="55" t="s">
        <v>41</v>
      </c>
      <c r="J54" s="48"/>
      <c r="K54" s="51"/>
      <c r="L54" s="54"/>
    </row>
    <row r="55" spans="1:12" s="53" customFormat="1" ht="13" x14ac:dyDescent="0.2">
      <c r="A55" s="49"/>
      <c r="B55" s="50"/>
      <c r="C55" s="50"/>
      <c r="D55" s="48"/>
      <c r="E55" s="50"/>
      <c r="F55" s="50"/>
      <c r="G55" s="50"/>
      <c r="H55" s="50"/>
      <c r="I55" s="55"/>
      <c r="J55" s="48"/>
      <c r="K55" s="51"/>
      <c r="L55" s="54"/>
    </row>
    <row r="56" spans="1:12" s="5" customFormat="1" ht="13" x14ac:dyDescent="0.2">
      <c r="A56" s="83" t="s">
        <v>64</v>
      </c>
      <c r="B56" s="84"/>
      <c r="C56" s="7"/>
      <c r="D56" s="8">
        <f>L8*1000</f>
        <v>0</v>
      </c>
      <c r="E56" s="7" t="s">
        <v>11</v>
      </c>
      <c r="F56" s="7" t="s">
        <v>24</v>
      </c>
      <c r="G56" s="50">
        <v>30</v>
      </c>
      <c r="H56" s="7" t="s">
        <v>43</v>
      </c>
      <c r="I56" s="20" t="s">
        <v>41</v>
      </c>
      <c r="J56" s="8">
        <f>D56*G56%</f>
        <v>0</v>
      </c>
      <c r="K56" s="21"/>
      <c r="L56" s="22">
        <f>ROUNDDOWN((J56)/1000,0)</f>
        <v>0</v>
      </c>
    </row>
    <row r="57" spans="1:12" s="5" customFormat="1" ht="13.5" thickBot="1" x14ac:dyDescent="0.25">
      <c r="A57" s="85" t="s">
        <v>44</v>
      </c>
      <c r="B57" s="86"/>
      <c r="C57" s="86"/>
      <c r="D57" s="86"/>
      <c r="E57" s="86"/>
      <c r="F57" s="86"/>
      <c r="G57" s="86"/>
      <c r="H57" s="86"/>
      <c r="I57" s="86"/>
      <c r="J57" s="87"/>
      <c r="K57" s="23"/>
      <c r="L57" s="24">
        <f>L8+L56</f>
        <v>0</v>
      </c>
    </row>
    <row r="58" spans="1:12" s="5" customFormat="1" ht="13" x14ac:dyDescent="0.2">
      <c r="A58" s="25" t="s">
        <v>45</v>
      </c>
      <c r="B58" s="26"/>
      <c r="C58" s="26"/>
      <c r="D58" s="26"/>
      <c r="E58" s="26"/>
      <c r="F58" s="26"/>
      <c r="G58" s="26"/>
      <c r="H58" s="26"/>
      <c r="I58" s="26"/>
      <c r="J58" s="26"/>
      <c r="K58" s="88">
        <f>L57*1000</f>
        <v>0</v>
      </c>
      <c r="L58" s="89"/>
    </row>
    <row r="59" spans="1:12" ht="19.5" customHeight="1" x14ac:dyDescent="0.2">
      <c r="A59" t="s">
        <v>78</v>
      </c>
    </row>
    <row r="60" spans="1:12" ht="13" x14ac:dyDescent="0.2">
      <c r="A60" s="38" t="s">
        <v>55</v>
      </c>
    </row>
    <row r="61" spans="1:12" ht="13" x14ac:dyDescent="0.2">
      <c r="A61" s="41" t="s">
        <v>68</v>
      </c>
    </row>
    <row r="62" spans="1:12" ht="13" x14ac:dyDescent="0.2">
      <c r="A62" s="41" t="s">
        <v>69</v>
      </c>
    </row>
    <row r="63" spans="1:12" ht="19.5" customHeight="1" x14ac:dyDescent="0.2">
      <c r="L63" s="77" t="s">
        <v>81</v>
      </c>
    </row>
  </sheetData>
  <sheetProtection formatCells="0" formatColumns="0" formatRows="0" insertRows="0" deleteRows="0" sort="0" autoFilter="0" pivotTables="0"/>
  <mergeCells count="10">
    <mergeCell ref="A56:B56"/>
    <mergeCell ref="A57:J57"/>
    <mergeCell ref="K58:L58"/>
    <mergeCell ref="A3:L3"/>
    <mergeCell ref="B4:H4"/>
    <mergeCell ref="J4:L4"/>
    <mergeCell ref="A6:L6"/>
    <mergeCell ref="A7:J7"/>
    <mergeCell ref="K7:L7"/>
    <mergeCell ref="A5:L5"/>
  </mergeCells>
  <phoneticPr fontId="9"/>
  <pageMargins left="0.47244094488188981" right="0.35433070866141736" top="0.74803149606299213" bottom="0.74803149606299213" header="0.31496062992125984" footer="0.31496062992125984"/>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24AA4-9827-4629-B45B-8AC72DD9C675}">
  <dimension ref="A1:L63"/>
  <sheetViews>
    <sheetView showGridLines="0" view="pageBreakPreview" topLeftCell="A17" zoomScale="60" zoomScaleNormal="80" workbookViewId="0">
      <selection activeCell="A63" sqref="A63:XFD63"/>
    </sheetView>
  </sheetViews>
  <sheetFormatPr defaultRowHeight="19.5" customHeight="1" x14ac:dyDescent="0.2"/>
  <cols>
    <col min="1" max="1" width="23.90625" bestFit="1" customWidth="1"/>
    <col min="2" max="2" width="24.08984375" bestFit="1" customWidth="1"/>
    <col min="3" max="3" width="3.36328125" bestFit="1" customWidth="1"/>
    <col min="4" max="4" width="10.1796875" style="37" bestFit="1" customWidth="1"/>
    <col min="5" max="6" width="3.36328125" bestFit="1" customWidth="1"/>
    <col min="7" max="7" width="4.453125" bestFit="1" customWidth="1"/>
    <col min="8" max="8" width="4.90625" bestFit="1" customWidth="1"/>
    <col min="9" max="9" width="4.08984375" customWidth="1"/>
    <col min="10" max="10" width="10.90625" style="57" bestFit="1" customWidth="1"/>
    <col min="11" max="11" width="10.1796875" bestFit="1" customWidth="1"/>
    <col min="12" max="12" width="9.6328125" bestFit="1" customWidth="1"/>
  </cols>
  <sheetData>
    <row r="1" spans="1:12" ht="19.5" customHeight="1" x14ac:dyDescent="0.2">
      <c r="A1" s="40" t="s">
        <v>62</v>
      </c>
      <c r="J1" s="45" t="s">
        <v>65</v>
      </c>
      <c r="K1" s="37"/>
      <c r="L1" s="15"/>
    </row>
    <row r="2" spans="1:12" ht="6" customHeight="1" x14ac:dyDescent="0.2">
      <c r="K2" s="37"/>
      <c r="L2" s="15"/>
    </row>
    <row r="3" spans="1:12" ht="19.5" customHeight="1" x14ac:dyDescent="0.2">
      <c r="A3" s="90" t="s">
        <v>61</v>
      </c>
      <c r="B3" s="90"/>
      <c r="C3" s="90"/>
      <c r="D3" s="90"/>
      <c r="E3" s="90"/>
      <c r="F3" s="90"/>
      <c r="G3" s="90"/>
      <c r="H3" s="90"/>
      <c r="I3" s="90"/>
      <c r="J3" s="90"/>
      <c r="K3" s="90"/>
      <c r="L3" s="90"/>
    </row>
    <row r="4" spans="1:12" s="5" customFormat="1" ht="6" customHeight="1" x14ac:dyDescent="0.2">
      <c r="B4" s="100"/>
      <c r="C4" s="100"/>
      <c r="D4" s="100"/>
      <c r="E4" s="100"/>
      <c r="F4" s="100"/>
      <c r="G4" s="100"/>
      <c r="H4" s="100"/>
      <c r="J4" s="92"/>
      <c r="K4" s="92"/>
      <c r="L4" s="92"/>
    </row>
    <row r="5" spans="1:12" s="5" customFormat="1" ht="16.5" customHeight="1" x14ac:dyDescent="0.2">
      <c r="A5" s="99" t="s">
        <v>72</v>
      </c>
      <c r="B5" s="99"/>
      <c r="C5" s="99"/>
      <c r="D5" s="99"/>
      <c r="E5" s="99"/>
      <c r="F5" s="99"/>
      <c r="G5" s="99"/>
      <c r="H5" s="99"/>
      <c r="I5" s="99"/>
      <c r="J5" s="99"/>
      <c r="K5" s="99"/>
      <c r="L5" s="99"/>
    </row>
    <row r="6" spans="1:12" s="5" customFormat="1" ht="18" customHeight="1" thickBot="1" x14ac:dyDescent="0.25">
      <c r="A6" s="101" t="s">
        <v>70</v>
      </c>
      <c r="B6" s="101"/>
      <c r="C6" s="101"/>
      <c r="D6" s="101"/>
      <c r="E6" s="101"/>
      <c r="F6" s="101"/>
      <c r="G6" s="101"/>
      <c r="H6" s="101"/>
      <c r="I6" s="101"/>
      <c r="J6" s="101"/>
      <c r="K6" s="102"/>
      <c r="L6" s="102"/>
    </row>
    <row r="7" spans="1:12" s="5" customFormat="1" ht="13" x14ac:dyDescent="0.2">
      <c r="A7" s="95" t="s">
        <v>57</v>
      </c>
      <c r="B7" s="95"/>
      <c r="C7" s="95"/>
      <c r="D7" s="95"/>
      <c r="E7" s="95"/>
      <c r="F7" s="95"/>
      <c r="G7" s="95"/>
      <c r="H7" s="95"/>
      <c r="I7" s="95"/>
      <c r="J7" s="96"/>
      <c r="K7" s="97" t="s">
        <v>20</v>
      </c>
      <c r="L7" s="98"/>
    </row>
    <row r="8" spans="1:12" s="5" customFormat="1" ht="13" x14ac:dyDescent="0.2">
      <c r="A8" s="16" t="s">
        <v>16</v>
      </c>
      <c r="B8" s="17"/>
      <c r="C8" s="17"/>
      <c r="D8" s="17"/>
      <c r="E8" s="17"/>
      <c r="F8" s="17"/>
      <c r="G8" s="17"/>
      <c r="H8" s="17"/>
      <c r="I8" s="17"/>
      <c r="J8" s="47"/>
      <c r="K8" s="18"/>
      <c r="L8" s="19">
        <f>SUM(K9:K55)</f>
        <v>0</v>
      </c>
    </row>
    <row r="9" spans="1:12" s="53" customFormat="1" ht="13" x14ac:dyDescent="0.2">
      <c r="A9" s="71" t="s">
        <v>76</v>
      </c>
      <c r="B9" s="50"/>
      <c r="C9" s="50"/>
      <c r="D9" s="48"/>
      <c r="E9" s="50"/>
      <c r="F9" s="50"/>
      <c r="G9" s="50"/>
      <c r="H9" s="50"/>
      <c r="I9" s="50"/>
      <c r="J9" s="48"/>
      <c r="K9" s="51">
        <f>ROUNDDOWN((SUM(J11:J15)+SUM(J17:J26))/1000,0)</f>
        <v>0</v>
      </c>
      <c r="L9" s="52"/>
    </row>
    <row r="10" spans="1:12" s="53" customFormat="1" ht="12.5" customHeight="1" x14ac:dyDescent="0.2">
      <c r="A10" s="49" t="s">
        <v>79</v>
      </c>
      <c r="B10" s="50"/>
      <c r="C10" s="50"/>
      <c r="D10" s="48"/>
      <c r="E10" s="50"/>
      <c r="F10" s="50"/>
      <c r="G10" s="50"/>
      <c r="H10" s="50"/>
      <c r="I10" s="55"/>
      <c r="J10" s="48"/>
      <c r="K10" s="51"/>
      <c r="L10" s="54"/>
    </row>
    <row r="11" spans="1:12" s="53" customFormat="1" ht="13" x14ac:dyDescent="0.2">
      <c r="A11" s="49"/>
      <c r="B11" s="50" t="s">
        <v>2</v>
      </c>
      <c r="C11" s="50"/>
      <c r="D11" s="48"/>
      <c r="E11" s="50"/>
      <c r="F11" s="50"/>
      <c r="G11" s="50"/>
      <c r="H11" s="50"/>
      <c r="I11" s="55" t="s">
        <v>21</v>
      </c>
      <c r="J11" s="48"/>
      <c r="K11" s="51"/>
      <c r="L11" s="54"/>
    </row>
    <row r="12" spans="1:12" s="53" customFormat="1" ht="13" x14ac:dyDescent="0.2">
      <c r="A12" s="49"/>
      <c r="B12" s="50" t="s">
        <v>3</v>
      </c>
      <c r="C12" s="50"/>
      <c r="D12" s="48"/>
      <c r="E12" s="50"/>
      <c r="F12" s="50"/>
      <c r="G12" s="50"/>
      <c r="H12" s="50"/>
      <c r="I12" s="55" t="s">
        <v>21</v>
      </c>
      <c r="J12" s="48"/>
      <c r="K12" s="51"/>
      <c r="L12" s="54"/>
    </row>
    <row r="13" spans="1:12" s="53" customFormat="1" ht="13" x14ac:dyDescent="0.2">
      <c r="A13" s="49"/>
      <c r="B13" s="50" t="s">
        <v>4</v>
      </c>
      <c r="C13" s="50"/>
      <c r="D13" s="48"/>
      <c r="E13" s="50"/>
      <c r="F13" s="50"/>
      <c r="G13" s="50"/>
      <c r="H13" s="50"/>
      <c r="I13" s="55" t="s">
        <v>21</v>
      </c>
      <c r="J13" s="48"/>
      <c r="K13" s="51"/>
      <c r="L13" s="54"/>
    </row>
    <row r="14" spans="1:12" s="53" customFormat="1" ht="13" x14ac:dyDescent="0.2">
      <c r="A14" s="49"/>
      <c r="B14" s="50" t="s">
        <v>5</v>
      </c>
      <c r="C14" s="50"/>
      <c r="D14" s="48"/>
      <c r="E14" s="50"/>
      <c r="F14" s="50"/>
      <c r="G14" s="50"/>
      <c r="H14" s="50"/>
      <c r="I14" s="55" t="s">
        <v>21</v>
      </c>
      <c r="J14" s="48"/>
      <c r="K14" s="51"/>
      <c r="L14" s="54"/>
    </row>
    <row r="15" spans="1:12" s="53" customFormat="1" ht="13" x14ac:dyDescent="0.2">
      <c r="A15" s="49"/>
      <c r="B15" s="50"/>
      <c r="C15" s="50"/>
      <c r="D15" s="48"/>
      <c r="E15" s="50"/>
      <c r="F15" s="50"/>
      <c r="G15" s="50"/>
      <c r="H15" s="50"/>
      <c r="I15" s="55"/>
      <c r="J15" s="48"/>
      <c r="K15" s="51"/>
      <c r="L15" s="54"/>
    </row>
    <row r="16" spans="1:12" s="53" customFormat="1" ht="13" x14ac:dyDescent="0.2">
      <c r="A16" s="49" t="s">
        <v>80</v>
      </c>
      <c r="B16" s="50"/>
      <c r="C16" s="50"/>
      <c r="D16" s="48"/>
      <c r="E16" s="50"/>
      <c r="F16" s="50"/>
      <c r="G16" s="50"/>
      <c r="H16" s="50"/>
      <c r="I16" s="50"/>
      <c r="J16" s="48"/>
      <c r="K16" s="51"/>
      <c r="L16" s="54"/>
    </row>
    <row r="17" spans="1:12" s="53" customFormat="1" ht="13" x14ac:dyDescent="0.2">
      <c r="A17" s="49"/>
      <c r="B17" s="50" t="s">
        <v>7</v>
      </c>
      <c r="C17" s="50"/>
      <c r="D17" s="48"/>
      <c r="E17" s="50"/>
      <c r="F17" s="50"/>
      <c r="G17" s="50"/>
      <c r="H17" s="50"/>
      <c r="I17" s="55" t="s">
        <v>21</v>
      </c>
      <c r="J17" s="48"/>
      <c r="K17" s="51"/>
      <c r="L17" s="54"/>
    </row>
    <row r="18" spans="1:12" s="53" customFormat="1" ht="13" x14ac:dyDescent="0.2">
      <c r="A18" s="49"/>
      <c r="B18" s="50" t="s">
        <v>8</v>
      </c>
      <c r="C18" s="50"/>
      <c r="D18" s="48"/>
      <c r="E18" s="50"/>
      <c r="F18" s="50"/>
      <c r="G18" s="50"/>
      <c r="H18" s="50"/>
      <c r="I18" s="55" t="s">
        <v>21</v>
      </c>
      <c r="J18" s="48"/>
      <c r="K18" s="51"/>
      <c r="L18" s="54"/>
    </row>
    <row r="19" spans="1:12" s="53" customFormat="1" ht="13" x14ac:dyDescent="0.2">
      <c r="A19" s="49"/>
      <c r="B19" s="50"/>
      <c r="C19" s="50"/>
      <c r="D19" s="48"/>
      <c r="E19" s="50"/>
      <c r="F19" s="50"/>
      <c r="G19" s="50"/>
      <c r="H19" s="50"/>
      <c r="I19" s="55"/>
      <c r="J19" s="48"/>
      <c r="K19" s="51"/>
      <c r="L19" s="54"/>
    </row>
    <row r="20" spans="1:12" s="53" customFormat="1" ht="13" x14ac:dyDescent="0.2">
      <c r="A20" s="49"/>
      <c r="B20" s="50"/>
      <c r="C20" s="50"/>
      <c r="D20" s="48"/>
      <c r="E20" s="50"/>
      <c r="F20" s="50"/>
      <c r="G20" s="50"/>
      <c r="H20" s="50"/>
      <c r="I20" s="55"/>
      <c r="J20" s="48"/>
      <c r="K20" s="51"/>
      <c r="L20" s="54"/>
    </row>
    <row r="21" spans="1:12" s="53" customFormat="1" ht="13" x14ac:dyDescent="0.2">
      <c r="A21" s="49"/>
      <c r="B21" s="50"/>
      <c r="C21" s="50"/>
      <c r="D21" s="48"/>
      <c r="E21" s="50"/>
      <c r="F21" s="50"/>
      <c r="G21" s="50"/>
      <c r="H21" s="50"/>
      <c r="I21" s="55"/>
      <c r="J21" s="48"/>
      <c r="K21" s="51"/>
      <c r="L21" s="54"/>
    </row>
    <row r="22" spans="1:12" s="53" customFormat="1" ht="13" x14ac:dyDescent="0.2">
      <c r="A22" s="49"/>
      <c r="B22" s="50"/>
      <c r="C22" s="50"/>
      <c r="D22" s="48"/>
      <c r="E22" s="50"/>
      <c r="F22" s="50"/>
      <c r="G22" s="50"/>
      <c r="H22" s="50"/>
      <c r="I22" s="55"/>
      <c r="J22" s="48"/>
      <c r="K22" s="51"/>
      <c r="L22" s="54"/>
    </row>
    <row r="23" spans="1:12" s="53" customFormat="1" ht="13" x14ac:dyDescent="0.2">
      <c r="A23" s="49"/>
      <c r="B23" s="50"/>
      <c r="C23" s="50"/>
      <c r="D23" s="48"/>
      <c r="E23" s="50"/>
      <c r="F23" s="50"/>
      <c r="G23" s="50"/>
      <c r="H23" s="50"/>
      <c r="I23" s="55"/>
      <c r="J23" s="48"/>
      <c r="K23" s="51"/>
      <c r="L23" s="54"/>
    </row>
    <row r="24" spans="1:12" s="53" customFormat="1" ht="13" x14ac:dyDescent="0.2">
      <c r="A24" s="49"/>
      <c r="B24" s="50"/>
      <c r="C24" s="50"/>
      <c r="D24" s="48"/>
      <c r="E24" s="50"/>
      <c r="F24" s="50"/>
      <c r="G24" s="50"/>
      <c r="H24" s="50"/>
      <c r="I24" s="55"/>
      <c r="J24" s="48"/>
      <c r="K24" s="51"/>
      <c r="L24" s="54"/>
    </row>
    <row r="25" spans="1:12" s="53" customFormat="1" ht="13" x14ac:dyDescent="0.2">
      <c r="A25" s="49"/>
      <c r="B25" s="50"/>
      <c r="C25" s="50"/>
      <c r="D25" s="48"/>
      <c r="E25" s="50"/>
      <c r="F25" s="50"/>
      <c r="G25" s="50"/>
      <c r="H25" s="50"/>
      <c r="I25" s="55"/>
      <c r="J25" s="48"/>
      <c r="K25" s="51"/>
      <c r="L25" s="54"/>
    </row>
    <row r="26" spans="1:12" s="53" customFormat="1" ht="13" x14ac:dyDescent="0.2">
      <c r="A26" s="49"/>
      <c r="B26" s="50"/>
      <c r="C26" s="50"/>
      <c r="D26" s="48"/>
      <c r="E26" s="50"/>
      <c r="F26" s="50"/>
      <c r="G26" s="50"/>
      <c r="H26" s="50"/>
      <c r="I26" s="55"/>
      <c r="J26" s="48"/>
      <c r="K26" s="51"/>
      <c r="L26" s="54"/>
    </row>
    <row r="27" spans="1:12" s="53" customFormat="1" ht="13" x14ac:dyDescent="0.2">
      <c r="A27" s="71" t="s">
        <v>19</v>
      </c>
      <c r="B27" s="50"/>
      <c r="C27" s="50"/>
      <c r="D27" s="48"/>
      <c r="E27" s="50"/>
      <c r="F27" s="50"/>
      <c r="G27" s="50"/>
      <c r="H27" s="50"/>
      <c r="I27" s="50"/>
      <c r="J27" s="48"/>
      <c r="K27" s="51">
        <f>ROUNDDOWN(SUM(J28:J34)/1000,0)</f>
        <v>0</v>
      </c>
      <c r="L27" s="52"/>
    </row>
    <row r="28" spans="1:12" s="53" customFormat="1" ht="13" x14ac:dyDescent="0.2">
      <c r="A28" s="49" t="s">
        <v>22</v>
      </c>
      <c r="B28" s="50" t="s">
        <v>58</v>
      </c>
      <c r="C28" s="50" t="s">
        <v>23</v>
      </c>
      <c r="D28" s="48"/>
      <c r="E28" s="50" t="s">
        <v>11</v>
      </c>
      <c r="F28" s="50" t="s">
        <v>24</v>
      </c>
      <c r="G28" s="50"/>
      <c r="H28" s="50" t="s">
        <v>13</v>
      </c>
      <c r="I28" s="55" t="s">
        <v>25</v>
      </c>
      <c r="J28" s="48">
        <f>D28*G28</f>
        <v>0</v>
      </c>
      <c r="K28" s="56"/>
      <c r="L28" s="54"/>
    </row>
    <row r="29" spans="1:12" s="53" customFormat="1" ht="13" x14ac:dyDescent="0.2">
      <c r="A29" s="49"/>
      <c r="B29" s="50"/>
      <c r="C29" s="50"/>
      <c r="D29" s="48"/>
      <c r="E29" s="50"/>
      <c r="F29" s="50"/>
      <c r="G29" s="50"/>
      <c r="H29" s="50"/>
      <c r="I29" s="55"/>
      <c r="J29" s="48"/>
      <c r="K29" s="56"/>
      <c r="L29" s="54"/>
    </row>
    <row r="30" spans="1:12" s="53" customFormat="1" ht="13" x14ac:dyDescent="0.2">
      <c r="A30" s="49"/>
      <c r="B30" s="50" t="s">
        <v>59</v>
      </c>
      <c r="C30" s="50" t="s">
        <v>23</v>
      </c>
      <c r="D30" s="48"/>
      <c r="E30" s="50" t="s">
        <v>11</v>
      </c>
      <c r="F30" s="50" t="s">
        <v>24</v>
      </c>
      <c r="G30" s="50"/>
      <c r="H30" s="50" t="s">
        <v>12</v>
      </c>
      <c r="I30" s="55" t="s">
        <v>25</v>
      </c>
      <c r="J30" s="48">
        <f>D30*G30</f>
        <v>0</v>
      </c>
      <c r="K30" s="51"/>
      <c r="L30" s="54"/>
    </row>
    <row r="31" spans="1:12" s="53" customFormat="1" ht="13" x14ac:dyDescent="0.2">
      <c r="A31" s="49"/>
      <c r="B31" s="50"/>
      <c r="C31" s="50"/>
      <c r="D31" s="48"/>
      <c r="E31" s="50"/>
      <c r="F31" s="50"/>
      <c r="G31" s="50"/>
      <c r="H31" s="50"/>
      <c r="I31" s="55"/>
      <c r="J31" s="48"/>
      <c r="K31" s="51"/>
      <c r="L31" s="54"/>
    </row>
    <row r="32" spans="1:12" s="53" customFormat="1" ht="13" x14ac:dyDescent="0.2">
      <c r="A32" s="49"/>
      <c r="B32" s="50"/>
      <c r="C32" s="50"/>
      <c r="D32" s="48"/>
      <c r="E32" s="50"/>
      <c r="F32" s="50"/>
      <c r="G32" s="50"/>
      <c r="H32" s="50"/>
      <c r="I32" s="55"/>
      <c r="J32" s="48"/>
      <c r="K32" s="51"/>
      <c r="L32" s="54"/>
    </row>
    <row r="33" spans="1:12" s="53" customFormat="1" ht="13" x14ac:dyDescent="0.2">
      <c r="A33" s="49" t="s">
        <v>28</v>
      </c>
      <c r="B33" s="50" t="s">
        <v>29</v>
      </c>
      <c r="C33" s="50"/>
      <c r="D33" s="48"/>
      <c r="E33" s="50"/>
      <c r="F33" s="50"/>
      <c r="G33" s="50"/>
      <c r="H33" s="50"/>
      <c r="I33" s="55" t="s">
        <v>21</v>
      </c>
      <c r="J33" s="48"/>
      <c r="K33" s="51"/>
      <c r="L33" s="54"/>
    </row>
    <row r="34" spans="1:12" s="53" customFormat="1" ht="13" x14ac:dyDescent="0.2">
      <c r="A34" s="49"/>
      <c r="B34" s="50"/>
      <c r="C34" s="50"/>
      <c r="D34" s="48"/>
      <c r="E34" s="50"/>
      <c r="F34" s="50"/>
      <c r="G34" s="50"/>
      <c r="H34" s="50"/>
      <c r="I34" s="55"/>
      <c r="J34" s="48"/>
      <c r="K34" s="51"/>
      <c r="L34" s="54"/>
    </row>
    <row r="35" spans="1:12" s="53" customFormat="1" ht="13" x14ac:dyDescent="0.2">
      <c r="A35" s="71" t="s">
        <v>17</v>
      </c>
      <c r="B35" s="50"/>
      <c r="C35" s="50"/>
      <c r="D35" s="48"/>
      <c r="E35" s="50"/>
      <c r="F35" s="50"/>
      <c r="G35" s="50"/>
      <c r="H35" s="50"/>
      <c r="I35" s="50"/>
      <c r="J35" s="48"/>
      <c r="K35" s="51">
        <f>ROUNDDOWN((SUM(J36:J40))/1000,0)</f>
        <v>0</v>
      </c>
      <c r="L35" s="54"/>
    </row>
    <row r="36" spans="1:12" s="53" customFormat="1" ht="13" x14ac:dyDescent="0.2">
      <c r="A36" s="49" t="s">
        <v>82</v>
      </c>
      <c r="B36" s="50" t="s">
        <v>9</v>
      </c>
      <c r="C36" s="50"/>
      <c r="D36" s="48"/>
      <c r="E36" s="50"/>
      <c r="F36" s="50"/>
      <c r="G36" s="50"/>
      <c r="H36" s="50"/>
      <c r="I36" s="55" t="s">
        <v>21</v>
      </c>
      <c r="J36" s="48"/>
      <c r="K36" s="51"/>
      <c r="L36" s="54"/>
    </row>
    <row r="37" spans="1:12" s="53" customFormat="1" ht="13" x14ac:dyDescent="0.2">
      <c r="A37" s="49"/>
      <c r="B37" s="50" t="s">
        <v>60</v>
      </c>
      <c r="C37" s="50"/>
      <c r="D37" s="48"/>
      <c r="E37" s="50"/>
      <c r="F37" s="50"/>
      <c r="G37" s="50"/>
      <c r="H37" s="50"/>
      <c r="I37" s="55" t="s">
        <v>21</v>
      </c>
      <c r="J37" s="48"/>
      <c r="K37" s="51"/>
      <c r="L37" s="54"/>
    </row>
    <row r="38" spans="1:12" s="53" customFormat="1" ht="13" x14ac:dyDescent="0.2">
      <c r="A38" s="49"/>
      <c r="B38" s="50"/>
      <c r="C38" s="50"/>
      <c r="D38" s="48"/>
      <c r="E38" s="50"/>
      <c r="F38" s="50"/>
      <c r="G38" s="50"/>
      <c r="H38" s="50"/>
      <c r="I38" s="55"/>
      <c r="J38" s="48"/>
      <c r="K38" s="51"/>
      <c r="L38" s="54"/>
    </row>
    <row r="39" spans="1:12" s="53" customFormat="1" ht="13" x14ac:dyDescent="0.2">
      <c r="A39" s="49"/>
      <c r="B39" s="50" t="s">
        <v>60</v>
      </c>
      <c r="C39" s="50"/>
      <c r="D39" s="48"/>
      <c r="E39" s="50"/>
      <c r="F39" s="50"/>
      <c r="G39" s="50"/>
      <c r="H39" s="50"/>
      <c r="I39" s="55" t="s">
        <v>21</v>
      </c>
      <c r="J39" s="48"/>
      <c r="K39" s="51"/>
      <c r="L39" s="54"/>
    </row>
    <row r="40" spans="1:12" s="53" customFormat="1" ht="13" x14ac:dyDescent="0.2">
      <c r="A40" s="49"/>
      <c r="B40" s="50"/>
      <c r="C40" s="50"/>
      <c r="D40" s="48"/>
      <c r="E40" s="50"/>
      <c r="F40" s="50"/>
      <c r="G40" s="50"/>
      <c r="H40" s="50"/>
      <c r="I40" s="50"/>
      <c r="J40" s="48"/>
      <c r="K40" s="56"/>
      <c r="L40" s="54"/>
    </row>
    <row r="41" spans="1:12" s="53" customFormat="1" ht="13" x14ac:dyDescent="0.2">
      <c r="A41" s="71" t="s">
        <v>18</v>
      </c>
      <c r="B41" s="50"/>
      <c r="C41" s="50"/>
      <c r="D41" s="48"/>
      <c r="E41" s="50"/>
      <c r="F41" s="50"/>
      <c r="G41" s="50"/>
      <c r="H41" s="50"/>
      <c r="I41" s="50"/>
      <c r="J41" s="48"/>
      <c r="K41" s="51">
        <f>ROUNDDOWN(SUM(J42:J55)/1000,0)</f>
        <v>0</v>
      </c>
      <c r="L41" s="52"/>
    </row>
    <row r="42" spans="1:12" s="53" customFormat="1" ht="13" x14ac:dyDescent="0.2">
      <c r="A42" s="49" t="s">
        <v>31</v>
      </c>
      <c r="B42" s="50" t="s">
        <v>10</v>
      </c>
      <c r="C42" s="50"/>
      <c r="D42" s="48"/>
      <c r="E42" s="50"/>
      <c r="F42" s="50"/>
      <c r="G42" s="50"/>
      <c r="H42" s="50"/>
      <c r="I42" s="55" t="s">
        <v>21</v>
      </c>
      <c r="J42" s="48"/>
      <c r="K42" s="51"/>
      <c r="L42" s="54"/>
    </row>
    <row r="43" spans="1:12" s="53" customFormat="1" ht="13" x14ac:dyDescent="0.2">
      <c r="A43" s="49"/>
      <c r="B43" s="50"/>
      <c r="C43" s="50"/>
      <c r="D43" s="48"/>
      <c r="E43" s="50"/>
      <c r="F43" s="50"/>
      <c r="G43" s="50"/>
      <c r="H43" s="50"/>
      <c r="I43" s="55"/>
      <c r="J43" s="48"/>
      <c r="K43" s="51"/>
      <c r="L43" s="54"/>
    </row>
    <row r="44" spans="1:12" s="53" customFormat="1" ht="13" x14ac:dyDescent="0.2">
      <c r="A44" s="49" t="s">
        <v>32</v>
      </c>
      <c r="B44" s="50" t="s">
        <v>14</v>
      </c>
      <c r="C44" s="50"/>
      <c r="D44" s="48"/>
      <c r="E44" s="50"/>
      <c r="F44" s="50"/>
      <c r="G44" s="50"/>
      <c r="H44" s="50"/>
      <c r="I44" s="55" t="s">
        <v>21</v>
      </c>
      <c r="J44" s="48"/>
      <c r="K44" s="51"/>
      <c r="L44" s="54"/>
    </row>
    <row r="45" spans="1:12" s="53" customFormat="1" ht="13" x14ac:dyDescent="0.2">
      <c r="A45" s="49"/>
      <c r="B45" s="50"/>
      <c r="C45" s="50"/>
      <c r="D45" s="48"/>
      <c r="E45" s="50"/>
      <c r="F45" s="50"/>
      <c r="G45" s="50"/>
      <c r="H45" s="50"/>
      <c r="I45" s="55"/>
      <c r="J45" s="48"/>
      <c r="K45" s="51"/>
      <c r="L45" s="54"/>
    </row>
    <row r="46" spans="1:12" s="53" customFormat="1" ht="13" x14ac:dyDescent="0.2">
      <c r="A46" s="49" t="s">
        <v>33</v>
      </c>
      <c r="B46" s="50" t="s">
        <v>34</v>
      </c>
      <c r="C46" s="50"/>
      <c r="D46" s="48"/>
      <c r="E46" s="50"/>
      <c r="F46" s="50"/>
      <c r="G46" s="50"/>
      <c r="H46" s="50"/>
      <c r="I46" s="55" t="s">
        <v>21</v>
      </c>
      <c r="J46" s="48"/>
      <c r="K46" s="51"/>
      <c r="L46" s="54"/>
    </row>
    <row r="47" spans="1:12" s="53" customFormat="1" ht="13" x14ac:dyDescent="0.2">
      <c r="A47" s="49"/>
      <c r="B47" s="50"/>
      <c r="C47" s="50"/>
      <c r="D47" s="48"/>
      <c r="E47" s="50"/>
      <c r="F47" s="50"/>
      <c r="G47" s="50"/>
      <c r="H47" s="50"/>
      <c r="I47" s="55"/>
      <c r="J47" s="48"/>
      <c r="K47" s="51"/>
      <c r="L47" s="54"/>
    </row>
    <row r="48" spans="1:12" s="53" customFormat="1" ht="13" x14ac:dyDescent="0.2">
      <c r="A48" s="49" t="s">
        <v>35</v>
      </c>
      <c r="B48" s="50" t="s">
        <v>36</v>
      </c>
      <c r="C48" s="50"/>
      <c r="D48" s="48"/>
      <c r="E48" s="50"/>
      <c r="F48" s="50"/>
      <c r="G48" s="50"/>
      <c r="H48" s="50"/>
      <c r="I48" s="55" t="s">
        <v>21</v>
      </c>
      <c r="J48" s="48"/>
      <c r="K48" s="51"/>
      <c r="L48" s="54"/>
    </row>
    <row r="49" spans="1:12" s="53" customFormat="1" ht="13" x14ac:dyDescent="0.2">
      <c r="A49" s="49"/>
      <c r="B49" s="50"/>
      <c r="C49" s="50"/>
      <c r="D49" s="48"/>
      <c r="E49" s="50"/>
      <c r="F49" s="50"/>
      <c r="G49" s="50"/>
      <c r="H49" s="50"/>
      <c r="I49" s="55"/>
      <c r="J49" s="48"/>
      <c r="K49" s="51"/>
      <c r="L49" s="54"/>
    </row>
    <row r="50" spans="1:12" s="53" customFormat="1" ht="13" x14ac:dyDescent="0.2">
      <c r="A50" s="49" t="s">
        <v>83</v>
      </c>
      <c r="B50" s="50" t="s">
        <v>37</v>
      </c>
      <c r="C50" s="50"/>
      <c r="D50" s="48"/>
      <c r="E50" s="50"/>
      <c r="F50" s="50"/>
      <c r="G50" s="50"/>
      <c r="H50" s="50"/>
      <c r="I50" s="55" t="s">
        <v>21</v>
      </c>
      <c r="J50" s="48"/>
      <c r="K50" s="51"/>
      <c r="L50" s="54"/>
    </row>
    <row r="51" spans="1:12" s="53" customFormat="1" ht="13" x14ac:dyDescent="0.2">
      <c r="A51" s="49"/>
      <c r="B51" s="50"/>
      <c r="C51" s="50"/>
      <c r="D51" s="48"/>
      <c r="E51" s="50"/>
      <c r="F51" s="50"/>
      <c r="G51" s="50"/>
      <c r="H51" s="50"/>
      <c r="I51" s="55"/>
      <c r="J51" s="48"/>
      <c r="K51" s="51"/>
      <c r="L51" s="54"/>
    </row>
    <row r="52" spans="1:12" s="53" customFormat="1" ht="13" x14ac:dyDescent="0.2">
      <c r="A52" s="49" t="s">
        <v>38</v>
      </c>
      <c r="B52" s="50" t="s">
        <v>39</v>
      </c>
      <c r="C52" s="50" t="s">
        <v>23</v>
      </c>
      <c r="D52" s="48"/>
      <c r="E52" s="50" t="s">
        <v>11</v>
      </c>
      <c r="F52" s="50" t="s">
        <v>24</v>
      </c>
      <c r="G52" s="50"/>
      <c r="H52" s="50" t="s">
        <v>13</v>
      </c>
      <c r="I52" s="55" t="s">
        <v>21</v>
      </c>
      <c r="J52" s="48">
        <f>D52*G52</f>
        <v>0</v>
      </c>
      <c r="K52" s="51"/>
      <c r="L52" s="54"/>
    </row>
    <row r="53" spans="1:12" s="53" customFormat="1" ht="13" x14ac:dyDescent="0.2">
      <c r="A53" s="49"/>
      <c r="B53" s="50" t="s">
        <v>6</v>
      </c>
      <c r="C53" s="50"/>
      <c r="D53" s="48"/>
      <c r="E53" s="50"/>
      <c r="F53" s="50"/>
      <c r="G53" s="50"/>
      <c r="H53" s="50"/>
      <c r="I53" s="55" t="s">
        <v>21</v>
      </c>
      <c r="J53" s="48"/>
      <c r="K53" s="51"/>
      <c r="L53" s="54"/>
    </row>
    <row r="54" spans="1:12" s="53" customFormat="1" ht="13" x14ac:dyDescent="0.2">
      <c r="A54" s="49"/>
      <c r="B54" s="50" t="s">
        <v>42</v>
      </c>
      <c r="C54" s="50"/>
      <c r="D54" s="48"/>
      <c r="E54" s="50"/>
      <c r="F54" s="50"/>
      <c r="G54" s="50"/>
      <c r="H54" s="50"/>
      <c r="I54" s="55" t="s">
        <v>21</v>
      </c>
      <c r="J54" s="48"/>
      <c r="K54" s="51"/>
      <c r="L54" s="54"/>
    </row>
    <row r="55" spans="1:12" s="53" customFormat="1" ht="13" x14ac:dyDescent="0.2">
      <c r="A55" s="49"/>
      <c r="B55" s="50"/>
      <c r="C55" s="50"/>
      <c r="D55" s="48"/>
      <c r="E55" s="50"/>
      <c r="F55" s="50"/>
      <c r="G55" s="50"/>
      <c r="H55" s="50"/>
      <c r="I55" s="55"/>
      <c r="J55" s="48"/>
      <c r="K55" s="51"/>
      <c r="L55" s="54"/>
    </row>
    <row r="56" spans="1:12" s="5" customFormat="1" ht="13" x14ac:dyDescent="0.2">
      <c r="A56" s="83" t="s">
        <v>64</v>
      </c>
      <c r="B56" s="84"/>
      <c r="C56" s="7"/>
      <c r="D56" s="8">
        <f>L8*1000</f>
        <v>0</v>
      </c>
      <c r="E56" s="7" t="s">
        <v>11</v>
      </c>
      <c r="F56" s="7" t="s">
        <v>24</v>
      </c>
      <c r="G56" s="50">
        <v>30</v>
      </c>
      <c r="H56" s="7" t="s">
        <v>43</v>
      </c>
      <c r="I56" s="20" t="s">
        <v>21</v>
      </c>
      <c r="J56" s="8">
        <f>D56*G56%</f>
        <v>0</v>
      </c>
      <c r="K56" s="21"/>
      <c r="L56" s="22">
        <f>ROUNDDOWN((J56)/1000,0)</f>
        <v>0</v>
      </c>
    </row>
    <row r="57" spans="1:12" s="5" customFormat="1" ht="13.5" thickBot="1" x14ac:dyDescent="0.25">
      <c r="A57" s="85" t="s">
        <v>44</v>
      </c>
      <c r="B57" s="86"/>
      <c r="C57" s="86"/>
      <c r="D57" s="86"/>
      <c r="E57" s="86"/>
      <c r="F57" s="86"/>
      <c r="G57" s="86"/>
      <c r="H57" s="86"/>
      <c r="I57" s="86"/>
      <c r="J57" s="87"/>
      <c r="K57" s="23"/>
      <c r="L57" s="24">
        <f>L8+L56</f>
        <v>0</v>
      </c>
    </row>
    <row r="58" spans="1:12" s="5" customFormat="1" ht="13" x14ac:dyDescent="0.2">
      <c r="A58" s="25" t="s">
        <v>45</v>
      </c>
      <c r="B58" s="26"/>
      <c r="C58" s="26"/>
      <c r="D58" s="26"/>
      <c r="E58" s="26"/>
      <c r="F58" s="26"/>
      <c r="G58" s="26"/>
      <c r="H58" s="26"/>
      <c r="I58" s="26"/>
      <c r="J58" s="26"/>
      <c r="K58" s="88">
        <f>L57*1000</f>
        <v>0</v>
      </c>
      <c r="L58" s="89"/>
    </row>
    <row r="59" spans="1:12" ht="19.5" customHeight="1" x14ac:dyDescent="0.2">
      <c r="A59" t="s">
        <v>78</v>
      </c>
    </row>
    <row r="60" spans="1:12" ht="13" x14ac:dyDescent="0.2">
      <c r="A60" s="38" t="s">
        <v>55</v>
      </c>
    </row>
    <row r="61" spans="1:12" ht="13" x14ac:dyDescent="0.2">
      <c r="A61" s="41" t="s">
        <v>68</v>
      </c>
    </row>
    <row r="62" spans="1:12" ht="13" x14ac:dyDescent="0.2">
      <c r="A62" s="41" t="s">
        <v>69</v>
      </c>
    </row>
    <row r="63" spans="1:12" ht="19.5" customHeight="1" x14ac:dyDescent="0.2">
      <c r="L63" s="77" t="s">
        <v>81</v>
      </c>
    </row>
  </sheetData>
  <sheetProtection formatCells="0" formatColumns="0" formatRows="0" insertRows="0" deleteRows="0" sort="0" autoFilter="0" pivotTables="0"/>
  <mergeCells count="10">
    <mergeCell ref="A56:B56"/>
    <mergeCell ref="A57:J57"/>
    <mergeCell ref="K58:L58"/>
    <mergeCell ref="A3:L3"/>
    <mergeCell ref="B4:H4"/>
    <mergeCell ref="J4:L4"/>
    <mergeCell ref="A6:L6"/>
    <mergeCell ref="A7:J7"/>
    <mergeCell ref="K7:L7"/>
    <mergeCell ref="A5:L5"/>
  </mergeCells>
  <phoneticPr fontId="9"/>
  <pageMargins left="0.47244094488188981" right="0.35433070866141736" top="0.74803149606299213" bottom="0.74803149606299213" header="0.31496062992125984" footer="0.31496062992125984"/>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2919E-88A5-4D8C-9141-E26DA653ED06}">
  <dimension ref="A1:L63"/>
  <sheetViews>
    <sheetView showGridLines="0" view="pageBreakPreview" topLeftCell="A26" zoomScale="60" zoomScaleNormal="80" workbookViewId="0">
      <selection activeCell="A63" sqref="A63:XFD63"/>
    </sheetView>
  </sheetViews>
  <sheetFormatPr defaultRowHeight="19.5" customHeight="1" x14ac:dyDescent="0.2"/>
  <cols>
    <col min="1" max="1" width="23.90625" bestFit="1" customWidth="1"/>
    <col min="2" max="2" width="24.08984375" bestFit="1" customWidth="1"/>
    <col min="3" max="3" width="3.36328125" bestFit="1" customWidth="1"/>
    <col min="4" max="4" width="10.1796875" style="37" bestFit="1" customWidth="1"/>
    <col min="5" max="6" width="3.36328125" bestFit="1" customWidth="1"/>
    <col min="7" max="7" width="4.453125" bestFit="1" customWidth="1"/>
    <col min="8" max="8" width="4.90625" bestFit="1" customWidth="1"/>
    <col min="9" max="9" width="4.08984375" customWidth="1"/>
    <col min="10" max="10" width="10.90625" style="57" bestFit="1" customWidth="1"/>
    <col min="11" max="11" width="10.1796875" bestFit="1" customWidth="1"/>
    <col min="12" max="12" width="9.6328125" bestFit="1" customWidth="1"/>
  </cols>
  <sheetData>
    <row r="1" spans="1:12" ht="19.5" customHeight="1" x14ac:dyDescent="0.2">
      <c r="A1" s="40" t="s">
        <v>62</v>
      </c>
      <c r="J1" s="45" t="s">
        <v>65</v>
      </c>
      <c r="K1" s="37"/>
      <c r="L1" s="15"/>
    </row>
    <row r="2" spans="1:12" ht="6" customHeight="1" x14ac:dyDescent="0.2">
      <c r="K2" s="37"/>
      <c r="L2" s="15"/>
    </row>
    <row r="3" spans="1:12" ht="19.5" customHeight="1" x14ac:dyDescent="0.2">
      <c r="A3" s="90" t="s">
        <v>61</v>
      </c>
      <c r="B3" s="90"/>
      <c r="C3" s="90"/>
      <c r="D3" s="90"/>
      <c r="E3" s="90"/>
      <c r="F3" s="90"/>
      <c r="G3" s="90"/>
      <c r="H3" s="90"/>
      <c r="I3" s="90"/>
      <c r="J3" s="90"/>
      <c r="K3" s="90"/>
      <c r="L3" s="90"/>
    </row>
    <row r="4" spans="1:12" s="5" customFormat="1" ht="6" customHeight="1" x14ac:dyDescent="0.2">
      <c r="B4" s="100"/>
      <c r="C4" s="100"/>
      <c r="D4" s="100"/>
      <c r="E4" s="100"/>
      <c r="F4" s="100"/>
      <c r="G4" s="100"/>
      <c r="H4" s="100"/>
      <c r="J4" s="92"/>
      <c r="K4" s="92"/>
      <c r="L4" s="92"/>
    </row>
    <row r="5" spans="1:12" s="5" customFormat="1" ht="16.5" customHeight="1" x14ac:dyDescent="0.2">
      <c r="A5" s="99" t="s">
        <v>72</v>
      </c>
      <c r="B5" s="99"/>
      <c r="C5" s="99"/>
      <c r="D5" s="99"/>
      <c r="E5" s="99"/>
      <c r="F5" s="99"/>
      <c r="G5" s="99"/>
      <c r="H5" s="99"/>
      <c r="I5" s="99"/>
      <c r="J5" s="99"/>
      <c r="K5" s="99"/>
      <c r="L5" s="99"/>
    </row>
    <row r="6" spans="1:12" s="5" customFormat="1" ht="18" customHeight="1" thickBot="1" x14ac:dyDescent="0.25">
      <c r="A6" s="101" t="s">
        <v>70</v>
      </c>
      <c r="B6" s="101"/>
      <c r="C6" s="101"/>
      <c r="D6" s="101"/>
      <c r="E6" s="101"/>
      <c r="F6" s="101"/>
      <c r="G6" s="101"/>
      <c r="H6" s="101"/>
      <c r="I6" s="101"/>
      <c r="J6" s="101"/>
      <c r="K6" s="102"/>
      <c r="L6" s="102"/>
    </row>
    <row r="7" spans="1:12" s="5" customFormat="1" ht="13" x14ac:dyDescent="0.2">
      <c r="A7" s="95" t="s">
        <v>57</v>
      </c>
      <c r="B7" s="95"/>
      <c r="C7" s="95"/>
      <c r="D7" s="95"/>
      <c r="E7" s="95"/>
      <c r="F7" s="95"/>
      <c r="G7" s="95"/>
      <c r="H7" s="95"/>
      <c r="I7" s="95"/>
      <c r="J7" s="96"/>
      <c r="K7" s="97" t="s">
        <v>20</v>
      </c>
      <c r="L7" s="98"/>
    </row>
    <row r="8" spans="1:12" s="5" customFormat="1" ht="13" x14ac:dyDescent="0.2">
      <c r="A8" s="16" t="s">
        <v>16</v>
      </c>
      <c r="B8" s="17"/>
      <c r="C8" s="17"/>
      <c r="D8" s="17"/>
      <c r="E8" s="17"/>
      <c r="F8" s="17"/>
      <c r="G8" s="17"/>
      <c r="H8" s="17"/>
      <c r="I8" s="17"/>
      <c r="J8" s="47"/>
      <c r="K8" s="18"/>
      <c r="L8" s="19">
        <f>SUM(K9:K55)</f>
        <v>0</v>
      </c>
    </row>
    <row r="9" spans="1:12" s="53" customFormat="1" ht="13" x14ac:dyDescent="0.2">
      <c r="A9" s="71" t="s">
        <v>76</v>
      </c>
      <c r="B9" s="50"/>
      <c r="C9" s="50"/>
      <c r="D9" s="48"/>
      <c r="E9" s="50"/>
      <c r="F9" s="50"/>
      <c r="G9" s="50"/>
      <c r="H9" s="50"/>
      <c r="I9" s="50"/>
      <c r="J9" s="48"/>
      <c r="K9" s="51">
        <f>ROUNDDOWN((SUM(J11:J15)+SUM(J17:J26))/1000,0)</f>
        <v>0</v>
      </c>
      <c r="L9" s="52"/>
    </row>
    <row r="10" spans="1:12" s="53" customFormat="1" ht="13" x14ac:dyDescent="0.2">
      <c r="A10" s="49" t="s">
        <v>79</v>
      </c>
      <c r="B10" s="50"/>
      <c r="C10" s="50"/>
      <c r="D10" s="48"/>
      <c r="E10" s="50"/>
      <c r="F10" s="50"/>
      <c r="G10" s="50"/>
      <c r="H10" s="50"/>
      <c r="I10" s="55"/>
      <c r="J10" s="48"/>
      <c r="K10" s="51"/>
      <c r="L10" s="54"/>
    </row>
    <row r="11" spans="1:12" s="53" customFormat="1" ht="13" x14ac:dyDescent="0.2">
      <c r="A11" s="49"/>
      <c r="B11" s="50" t="s">
        <v>2</v>
      </c>
      <c r="C11" s="50"/>
      <c r="D11" s="48"/>
      <c r="E11" s="50"/>
      <c r="F11" s="50"/>
      <c r="G11" s="50"/>
      <c r="H11" s="50"/>
      <c r="I11" s="55" t="s">
        <v>21</v>
      </c>
      <c r="J11" s="48"/>
      <c r="K11" s="51"/>
      <c r="L11" s="54"/>
    </row>
    <row r="12" spans="1:12" s="53" customFormat="1" ht="13" x14ac:dyDescent="0.2">
      <c r="A12" s="49"/>
      <c r="B12" s="50" t="s">
        <v>3</v>
      </c>
      <c r="C12" s="50"/>
      <c r="D12" s="48"/>
      <c r="E12" s="50"/>
      <c r="F12" s="50"/>
      <c r="G12" s="50"/>
      <c r="H12" s="50"/>
      <c r="I12" s="55" t="s">
        <v>21</v>
      </c>
      <c r="J12" s="48"/>
      <c r="K12" s="51"/>
      <c r="L12" s="54"/>
    </row>
    <row r="13" spans="1:12" s="53" customFormat="1" ht="13" x14ac:dyDescent="0.2">
      <c r="A13" s="49"/>
      <c r="B13" s="50" t="s">
        <v>4</v>
      </c>
      <c r="C13" s="50"/>
      <c r="D13" s="48"/>
      <c r="E13" s="50"/>
      <c r="F13" s="50"/>
      <c r="G13" s="50"/>
      <c r="H13" s="50"/>
      <c r="I13" s="55" t="s">
        <v>21</v>
      </c>
      <c r="J13" s="48"/>
      <c r="K13" s="51"/>
      <c r="L13" s="54"/>
    </row>
    <row r="14" spans="1:12" s="53" customFormat="1" ht="13" x14ac:dyDescent="0.2">
      <c r="A14" s="49"/>
      <c r="B14" s="50" t="s">
        <v>5</v>
      </c>
      <c r="C14" s="50"/>
      <c r="D14" s="48"/>
      <c r="E14" s="50"/>
      <c r="F14" s="50"/>
      <c r="G14" s="50"/>
      <c r="H14" s="50"/>
      <c r="I14" s="55" t="s">
        <v>21</v>
      </c>
      <c r="J14" s="48"/>
      <c r="K14" s="51"/>
      <c r="L14" s="54"/>
    </row>
    <row r="15" spans="1:12" s="53" customFormat="1" ht="13" x14ac:dyDescent="0.2">
      <c r="A15" s="49"/>
      <c r="B15" s="50"/>
      <c r="C15" s="50"/>
      <c r="D15" s="48"/>
      <c r="E15" s="50"/>
      <c r="F15" s="50"/>
      <c r="G15" s="50"/>
      <c r="H15" s="50"/>
      <c r="I15" s="55"/>
      <c r="J15" s="48"/>
      <c r="K15" s="51"/>
      <c r="L15" s="54"/>
    </row>
    <row r="16" spans="1:12" s="53" customFormat="1" ht="13" x14ac:dyDescent="0.2">
      <c r="A16" s="49" t="s">
        <v>80</v>
      </c>
      <c r="B16" s="50"/>
      <c r="C16" s="50"/>
      <c r="D16" s="48"/>
      <c r="E16" s="50"/>
      <c r="F16" s="50"/>
      <c r="G16" s="50"/>
      <c r="H16" s="50"/>
      <c r="I16" s="50"/>
      <c r="J16" s="48"/>
      <c r="K16" s="51"/>
      <c r="L16" s="54"/>
    </row>
    <row r="17" spans="1:12" s="53" customFormat="1" ht="13" x14ac:dyDescent="0.2">
      <c r="A17" s="49"/>
      <c r="B17" s="50" t="s">
        <v>7</v>
      </c>
      <c r="C17" s="50"/>
      <c r="D17" s="48"/>
      <c r="E17" s="50"/>
      <c r="F17" s="50"/>
      <c r="G17" s="50"/>
      <c r="H17" s="50"/>
      <c r="I17" s="55" t="s">
        <v>21</v>
      </c>
      <c r="J17" s="48"/>
      <c r="K17" s="51"/>
      <c r="L17" s="54"/>
    </row>
    <row r="18" spans="1:12" s="53" customFormat="1" ht="13" x14ac:dyDescent="0.2">
      <c r="A18" s="49"/>
      <c r="B18" s="50" t="s">
        <v>8</v>
      </c>
      <c r="C18" s="50"/>
      <c r="D18" s="48"/>
      <c r="E18" s="50"/>
      <c r="F18" s="50"/>
      <c r="G18" s="50"/>
      <c r="H18" s="50"/>
      <c r="I18" s="55" t="s">
        <v>21</v>
      </c>
      <c r="J18" s="48"/>
      <c r="K18" s="51"/>
      <c r="L18" s="54"/>
    </row>
    <row r="19" spans="1:12" s="53" customFormat="1" ht="13" x14ac:dyDescent="0.2">
      <c r="A19" s="49"/>
      <c r="B19" s="50"/>
      <c r="C19" s="50"/>
      <c r="D19" s="48"/>
      <c r="E19" s="50"/>
      <c r="F19" s="50"/>
      <c r="G19" s="50"/>
      <c r="H19" s="50"/>
      <c r="I19" s="55"/>
      <c r="J19" s="48"/>
      <c r="K19" s="51"/>
      <c r="L19" s="54"/>
    </row>
    <row r="20" spans="1:12" s="53" customFormat="1" ht="13" x14ac:dyDescent="0.2">
      <c r="A20" s="49"/>
      <c r="B20" s="50"/>
      <c r="C20" s="50"/>
      <c r="D20" s="48"/>
      <c r="E20" s="50"/>
      <c r="F20" s="50"/>
      <c r="G20" s="50"/>
      <c r="H20" s="50"/>
      <c r="I20" s="55"/>
      <c r="J20" s="48"/>
      <c r="K20" s="51"/>
      <c r="L20" s="54"/>
    </row>
    <row r="21" spans="1:12" s="53" customFormat="1" ht="13" x14ac:dyDescent="0.2">
      <c r="A21" s="49"/>
      <c r="B21" s="50"/>
      <c r="C21" s="50"/>
      <c r="D21" s="48"/>
      <c r="E21" s="50"/>
      <c r="F21" s="50"/>
      <c r="G21" s="50"/>
      <c r="H21" s="50"/>
      <c r="I21" s="55"/>
      <c r="J21" s="48"/>
      <c r="K21" s="51"/>
      <c r="L21" s="54"/>
    </row>
    <row r="22" spans="1:12" s="53" customFormat="1" ht="13" x14ac:dyDescent="0.2">
      <c r="A22" s="49"/>
      <c r="B22" s="50"/>
      <c r="C22" s="50"/>
      <c r="D22" s="48"/>
      <c r="E22" s="50"/>
      <c r="F22" s="50"/>
      <c r="G22" s="50"/>
      <c r="H22" s="50"/>
      <c r="I22" s="55"/>
      <c r="J22" s="48"/>
      <c r="K22" s="51"/>
      <c r="L22" s="54"/>
    </row>
    <row r="23" spans="1:12" s="53" customFormat="1" ht="13" x14ac:dyDescent="0.2">
      <c r="A23" s="49"/>
      <c r="B23" s="50"/>
      <c r="C23" s="50"/>
      <c r="D23" s="48"/>
      <c r="E23" s="50"/>
      <c r="F23" s="50"/>
      <c r="G23" s="50"/>
      <c r="H23" s="50"/>
      <c r="I23" s="55"/>
      <c r="J23" s="48"/>
      <c r="K23" s="51"/>
      <c r="L23" s="54"/>
    </row>
    <row r="24" spans="1:12" s="53" customFormat="1" ht="13" x14ac:dyDescent="0.2">
      <c r="A24" s="49"/>
      <c r="B24" s="50"/>
      <c r="C24" s="50"/>
      <c r="D24" s="48"/>
      <c r="E24" s="50"/>
      <c r="F24" s="50"/>
      <c r="G24" s="50"/>
      <c r="H24" s="50"/>
      <c r="I24" s="55"/>
      <c r="J24" s="48"/>
      <c r="K24" s="51"/>
      <c r="L24" s="54"/>
    </row>
    <row r="25" spans="1:12" s="53" customFormat="1" ht="13" x14ac:dyDescent="0.2">
      <c r="A25" s="49"/>
      <c r="B25" s="50"/>
      <c r="C25" s="50"/>
      <c r="D25" s="48"/>
      <c r="E25" s="50"/>
      <c r="F25" s="50"/>
      <c r="G25" s="50"/>
      <c r="H25" s="50"/>
      <c r="I25" s="55"/>
      <c r="J25" s="48"/>
      <c r="K25" s="51"/>
      <c r="L25" s="54"/>
    </row>
    <row r="26" spans="1:12" s="53" customFormat="1" ht="13" x14ac:dyDescent="0.2">
      <c r="A26" s="49"/>
      <c r="B26" s="50"/>
      <c r="C26" s="50"/>
      <c r="D26" s="48"/>
      <c r="E26" s="50"/>
      <c r="F26" s="50"/>
      <c r="G26" s="50"/>
      <c r="H26" s="50"/>
      <c r="I26" s="55"/>
      <c r="J26" s="48"/>
      <c r="K26" s="51"/>
      <c r="L26" s="54"/>
    </row>
    <row r="27" spans="1:12" s="53" customFormat="1" ht="13" x14ac:dyDescent="0.2">
      <c r="A27" s="71" t="s">
        <v>19</v>
      </c>
      <c r="B27" s="50"/>
      <c r="C27" s="50"/>
      <c r="D27" s="48"/>
      <c r="E27" s="50"/>
      <c r="F27" s="50"/>
      <c r="G27" s="50"/>
      <c r="H27" s="50"/>
      <c r="I27" s="50"/>
      <c r="J27" s="48"/>
      <c r="K27" s="51">
        <f>ROUNDDOWN(SUM(J28:J34)/1000,0)</f>
        <v>0</v>
      </c>
      <c r="L27" s="52"/>
    </row>
    <row r="28" spans="1:12" s="53" customFormat="1" ht="13" x14ac:dyDescent="0.2">
      <c r="A28" s="49" t="s">
        <v>22</v>
      </c>
      <c r="B28" s="50" t="s">
        <v>58</v>
      </c>
      <c r="C28" s="50" t="s">
        <v>23</v>
      </c>
      <c r="D28" s="48"/>
      <c r="E28" s="50" t="s">
        <v>11</v>
      </c>
      <c r="F28" s="50" t="s">
        <v>24</v>
      </c>
      <c r="G28" s="50"/>
      <c r="H28" s="50" t="s">
        <v>13</v>
      </c>
      <c r="I28" s="55" t="s">
        <v>25</v>
      </c>
      <c r="J28" s="48">
        <f>D28*G28</f>
        <v>0</v>
      </c>
      <c r="K28" s="56"/>
      <c r="L28" s="54"/>
    </row>
    <row r="29" spans="1:12" s="53" customFormat="1" ht="13" x14ac:dyDescent="0.2">
      <c r="A29" s="49"/>
      <c r="B29" s="50"/>
      <c r="C29" s="50"/>
      <c r="D29" s="48"/>
      <c r="E29" s="50"/>
      <c r="F29" s="50"/>
      <c r="G29" s="50"/>
      <c r="H29" s="50"/>
      <c r="I29" s="55"/>
      <c r="J29" s="48"/>
      <c r="K29" s="56"/>
      <c r="L29" s="54"/>
    </row>
    <row r="30" spans="1:12" s="53" customFormat="1" ht="13" x14ac:dyDescent="0.2">
      <c r="A30" s="49"/>
      <c r="B30" s="50" t="s">
        <v>59</v>
      </c>
      <c r="C30" s="50" t="s">
        <v>23</v>
      </c>
      <c r="D30" s="48"/>
      <c r="E30" s="50" t="s">
        <v>11</v>
      </c>
      <c r="F30" s="50" t="s">
        <v>24</v>
      </c>
      <c r="G30" s="50"/>
      <c r="H30" s="50" t="s">
        <v>12</v>
      </c>
      <c r="I30" s="55" t="s">
        <v>25</v>
      </c>
      <c r="J30" s="48">
        <f>D30*G30</f>
        <v>0</v>
      </c>
      <c r="K30" s="51"/>
      <c r="L30" s="54"/>
    </row>
    <row r="31" spans="1:12" s="53" customFormat="1" ht="13" x14ac:dyDescent="0.2">
      <c r="A31" s="49"/>
      <c r="B31" s="50"/>
      <c r="C31" s="50"/>
      <c r="D31" s="48"/>
      <c r="E31" s="50"/>
      <c r="F31" s="50"/>
      <c r="G31" s="50"/>
      <c r="H31" s="50"/>
      <c r="I31" s="55"/>
      <c r="J31" s="48"/>
      <c r="K31" s="51"/>
      <c r="L31" s="54"/>
    </row>
    <row r="32" spans="1:12" s="53" customFormat="1" ht="13" x14ac:dyDescent="0.2">
      <c r="A32" s="49"/>
      <c r="B32" s="50"/>
      <c r="C32" s="50"/>
      <c r="D32" s="48"/>
      <c r="E32" s="50"/>
      <c r="F32" s="50"/>
      <c r="G32" s="50"/>
      <c r="H32" s="50"/>
      <c r="I32" s="55"/>
      <c r="J32" s="48"/>
      <c r="K32" s="51"/>
      <c r="L32" s="54"/>
    </row>
    <row r="33" spans="1:12" s="53" customFormat="1" ht="13" x14ac:dyDescent="0.2">
      <c r="A33" s="49" t="s">
        <v>28</v>
      </c>
      <c r="B33" s="50" t="s">
        <v>29</v>
      </c>
      <c r="C33" s="50"/>
      <c r="D33" s="48"/>
      <c r="E33" s="50"/>
      <c r="F33" s="50"/>
      <c r="G33" s="50"/>
      <c r="H33" s="50"/>
      <c r="I33" s="55" t="s">
        <v>21</v>
      </c>
      <c r="J33" s="48"/>
      <c r="K33" s="51"/>
      <c r="L33" s="54"/>
    </row>
    <row r="34" spans="1:12" s="53" customFormat="1" ht="13" x14ac:dyDescent="0.2">
      <c r="A34" s="49"/>
      <c r="B34" s="50"/>
      <c r="C34" s="50"/>
      <c r="D34" s="48"/>
      <c r="E34" s="50"/>
      <c r="F34" s="50"/>
      <c r="G34" s="50"/>
      <c r="H34" s="50"/>
      <c r="I34" s="55"/>
      <c r="J34" s="48"/>
      <c r="K34" s="51"/>
      <c r="L34" s="54"/>
    </row>
    <row r="35" spans="1:12" s="53" customFormat="1" ht="13" x14ac:dyDescent="0.2">
      <c r="A35" s="71" t="s">
        <v>17</v>
      </c>
      <c r="B35" s="50"/>
      <c r="C35" s="50"/>
      <c r="D35" s="48"/>
      <c r="E35" s="50"/>
      <c r="F35" s="50"/>
      <c r="G35" s="50"/>
      <c r="H35" s="50"/>
      <c r="I35" s="50"/>
      <c r="J35" s="48"/>
      <c r="K35" s="51">
        <f>ROUNDDOWN((SUM(J36:J40))/1000,0)</f>
        <v>0</v>
      </c>
      <c r="L35" s="54"/>
    </row>
    <row r="36" spans="1:12" s="53" customFormat="1" ht="13" x14ac:dyDescent="0.2">
      <c r="A36" s="49" t="s">
        <v>82</v>
      </c>
      <c r="B36" s="50" t="s">
        <v>9</v>
      </c>
      <c r="C36" s="50"/>
      <c r="D36" s="48"/>
      <c r="E36" s="50"/>
      <c r="F36" s="50"/>
      <c r="G36" s="50"/>
      <c r="H36" s="50"/>
      <c r="I36" s="55" t="s">
        <v>21</v>
      </c>
      <c r="J36" s="48"/>
      <c r="K36" s="51"/>
      <c r="L36" s="54"/>
    </row>
    <row r="37" spans="1:12" s="53" customFormat="1" ht="13" x14ac:dyDescent="0.2">
      <c r="A37" s="49"/>
      <c r="B37" s="50" t="s">
        <v>60</v>
      </c>
      <c r="C37" s="50"/>
      <c r="D37" s="48"/>
      <c r="E37" s="50"/>
      <c r="F37" s="50"/>
      <c r="G37" s="50"/>
      <c r="H37" s="50"/>
      <c r="I37" s="55" t="s">
        <v>21</v>
      </c>
      <c r="J37" s="48"/>
      <c r="K37" s="51"/>
      <c r="L37" s="54"/>
    </row>
    <row r="38" spans="1:12" s="53" customFormat="1" ht="13" x14ac:dyDescent="0.2">
      <c r="A38" s="49"/>
      <c r="B38" s="50"/>
      <c r="C38" s="50"/>
      <c r="D38" s="48"/>
      <c r="E38" s="50"/>
      <c r="F38" s="50"/>
      <c r="G38" s="50"/>
      <c r="H38" s="50"/>
      <c r="I38" s="55"/>
      <c r="J38" s="48"/>
      <c r="K38" s="51"/>
      <c r="L38" s="54"/>
    </row>
    <row r="39" spans="1:12" s="53" customFormat="1" ht="13" x14ac:dyDescent="0.2">
      <c r="A39" s="49"/>
      <c r="B39" s="50" t="s">
        <v>60</v>
      </c>
      <c r="C39" s="50"/>
      <c r="D39" s="48"/>
      <c r="E39" s="50"/>
      <c r="F39" s="50"/>
      <c r="G39" s="50"/>
      <c r="H39" s="50"/>
      <c r="I39" s="55" t="s">
        <v>21</v>
      </c>
      <c r="J39" s="48"/>
      <c r="K39" s="51"/>
      <c r="L39" s="54"/>
    </row>
    <row r="40" spans="1:12" s="53" customFormat="1" ht="13" x14ac:dyDescent="0.2">
      <c r="A40" s="49"/>
      <c r="B40" s="50"/>
      <c r="C40" s="50"/>
      <c r="D40" s="48"/>
      <c r="E40" s="50"/>
      <c r="F40" s="50"/>
      <c r="G40" s="50"/>
      <c r="H40" s="50"/>
      <c r="I40" s="50"/>
      <c r="J40" s="48"/>
      <c r="K40" s="56"/>
      <c r="L40" s="54"/>
    </row>
    <row r="41" spans="1:12" s="53" customFormat="1" ht="13" x14ac:dyDescent="0.2">
      <c r="A41" s="71" t="s">
        <v>18</v>
      </c>
      <c r="B41" s="50"/>
      <c r="C41" s="50"/>
      <c r="D41" s="48"/>
      <c r="E41" s="50"/>
      <c r="F41" s="50"/>
      <c r="G41" s="50"/>
      <c r="H41" s="50"/>
      <c r="I41" s="50"/>
      <c r="J41" s="48"/>
      <c r="K41" s="51">
        <f>ROUNDDOWN(SUM(J42:J55)/1000,0)</f>
        <v>0</v>
      </c>
      <c r="L41" s="52"/>
    </row>
    <row r="42" spans="1:12" s="53" customFormat="1" ht="13" x14ac:dyDescent="0.2">
      <c r="A42" s="49" t="s">
        <v>31</v>
      </c>
      <c r="B42" s="50" t="s">
        <v>10</v>
      </c>
      <c r="C42" s="50"/>
      <c r="D42" s="48"/>
      <c r="E42" s="50"/>
      <c r="F42" s="50"/>
      <c r="G42" s="50"/>
      <c r="H42" s="50"/>
      <c r="I42" s="55" t="s">
        <v>21</v>
      </c>
      <c r="J42" s="48"/>
      <c r="K42" s="51"/>
      <c r="L42" s="54"/>
    </row>
    <row r="43" spans="1:12" s="53" customFormat="1" ht="13" x14ac:dyDescent="0.2">
      <c r="A43" s="49"/>
      <c r="B43" s="50"/>
      <c r="C43" s="50"/>
      <c r="D43" s="48"/>
      <c r="E43" s="50"/>
      <c r="F43" s="50"/>
      <c r="G43" s="50"/>
      <c r="H43" s="50"/>
      <c r="I43" s="55"/>
      <c r="J43" s="48"/>
      <c r="K43" s="51"/>
      <c r="L43" s="54"/>
    </row>
    <row r="44" spans="1:12" s="53" customFormat="1" ht="13" x14ac:dyDescent="0.2">
      <c r="A44" s="49" t="s">
        <v>32</v>
      </c>
      <c r="B44" s="50" t="s">
        <v>14</v>
      </c>
      <c r="C44" s="50"/>
      <c r="D44" s="48"/>
      <c r="E44" s="50"/>
      <c r="F44" s="50"/>
      <c r="G44" s="50"/>
      <c r="H44" s="50"/>
      <c r="I44" s="55" t="s">
        <v>21</v>
      </c>
      <c r="J44" s="48"/>
      <c r="K44" s="51"/>
      <c r="L44" s="54"/>
    </row>
    <row r="45" spans="1:12" s="53" customFormat="1" ht="13" x14ac:dyDescent="0.2">
      <c r="A45" s="49"/>
      <c r="B45" s="50"/>
      <c r="C45" s="50"/>
      <c r="D45" s="48"/>
      <c r="E45" s="50"/>
      <c r="F45" s="50"/>
      <c r="G45" s="50"/>
      <c r="H45" s="50"/>
      <c r="I45" s="55"/>
      <c r="J45" s="48"/>
      <c r="K45" s="51"/>
      <c r="L45" s="54"/>
    </row>
    <row r="46" spans="1:12" s="53" customFormat="1" ht="13" x14ac:dyDescent="0.2">
      <c r="A46" s="49" t="s">
        <v>33</v>
      </c>
      <c r="B46" s="50" t="s">
        <v>34</v>
      </c>
      <c r="C46" s="50"/>
      <c r="D46" s="48"/>
      <c r="E46" s="50"/>
      <c r="F46" s="50"/>
      <c r="G46" s="50"/>
      <c r="H46" s="50"/>
      <c r="I46" s="55" t="s">
        <v>21</v>
      </c>
      <c r="J46" s="48"/>
      <c r="K46" s="51"/>
      <c r="L46" s="54"/>
    </row>
    <row r="47" spans="1:12" s="53" customFormat="1" ht="13" x14ac:dyDescent="0.2">
      <c r="A47" s="49"/>
      <c r="B47" s="50"/>
      <c r="C47" s="50"/>
      <c r="D47" s="48"/>
      <c r="E47" s="50"/>
      <c r="F47" s="50"/>
      <c r="G47" s="50"/>
      <c r="H47" s="50"/>
      <c r="I47" s="55"/>
      <c r="J47" s="48"/>
      <c r="K47" s="51"/>
      <c r="L47" s="54"/>
    </row>
    <row r="48" spans="1:12" s="53" customFormat="1" ht="13" x14ac:dyDescent="0.2">
      <c r="A48" s="49" t="s">
        <v>35</v>
      </c>
      <c r="B48" s="50" t="s">
        <v>36</v>
      </c>
      <c r="C48" s="50"/>
      <c r="D48" s="48"/>
      <c r="E48" s="50"/>
      <c r="F48" s="50"/>
      <c r="G48" s="50"/>
      <c r="H48" s="50"/>
      <c r="I48" s="55" t="s">
        <v>21</v>
      </c>
      <c r="J48" s="48"/>
      <c r="K48" s="51"/>
      <c r="L48" s="54"/>
    </row>
    <row r="49" spans="1:12" s="53" customFormat="1" ht="13" x14ac:dyDescent="0.2">
      <c r="A49" s="49"/>
      <c r="B49" s="50"/>
      <c r="C49" s="50"/>
      <c r="D49" s="48"/>
      <c r="E49" s="50"/>
      <c r="F49" s="50"/>
      <c r="G49" s="50"/>
      <c r="H49" s="50"/>
      <c r="I49" s="55"/>
      <c r="J49" s="48"/>
      <c r="K49" s="51"/>
      <c r="L49" s="54"/>
    </row>
    <row r="50" spans="1:12" s="53" customFormat="1" ht="13" x14ac:dyDescent="0.2">
      <c r="A50" s="49" t="s">
        <v>83</v>
      </c>
      <c r="B50" s="50" t="s">
        <v>37</v>
      </c>
      <c r="C50" s="50"/>
      <c r="D50" s="48"/>
      <c r="E50" s="50"/>
      <c r="F50" s="50"/>
      <c r="G50" s="50"/>
      <c r="H50" s="50"/>
      <c r="I50" s="55" t="s">
        <v>21</v>
      </c>
      <c r="J50" s="48"/>
      <c r="K50" s="51"/>
      <c r="L50" s="54"/>
    </row>
    <row r="51" spans="1:12" s="53" customFormat="1" ht="13" x14ac:dyDescent="0.2">
      <c r="A51" s="49"/>
      <c r="B51" s="50"/>
      <c r="C51" s="50"/>
      <c r="D51" s="48"/>
      <c r="E51" s="50"/>
      <c r="F51" s="50"/>
      <c r="G51" s="50"/>
      <c r="H51" s="50"/>
      <c r="I51" s="55"/>
      <c r="J51" s="48"/>
      <c r="K51" s="51"/>
      <c r="L51" s="54"/>
    </row>
    <row r="52" spans="1:12" s="53" customFormat="1" ht="13" x14ac:dyDescent="0.2">
      <c r="A52" s="49" t="s">
        <v>38</v>
      </c>
      <c r="B52" s="50" t="s">
        <v>39</v>
      </c>
      <c r="C52" s="50" t="s">
        <v>23</v>
      </c>
      <c r="D52" s="48"/>
      <c r="E52" s="50" t="s">
        <v>11</v>
      </c>
      <c r="F52" s="50" t="s">
        <v>24</v>
      </c>
      <c r="G52" s="50"/>
      <c r="H52" s="50" t="s">
        <v>13</v>
      </c>
      <c r="I52" s="55" t="s">
        <v>21</v>
      </c>
      <c r="J52" s="48">
        <f>D52*G52</f>
        <v>0</v>
      </c>
      <c r="K52" s="51"/>
      <c r="L52" s="54"/>
    </row>
    <row r="53" spans="1:12" s="53" customFormat="1" ht="13" x14ac:dyDescent="0.2">
      <c r="A53" s="49"/>
      <c r="B53" s="50" t="s">
        <v>6</v>
      </c>
      <c r="C53" s="50"/>
      <c r="D53" s="48"/>
      <c r="E53" s="50"/>
      <c r="F53" s="50"/>
      <c r="G53" s="50"/>
      <c r="H53" s="50"/>
      <c r="I53" s="55" t="s">
        <v>21</v>
      </c>
      <c r="J53" s="48"/>
      <c r="K53" s="51"/>
      <c r="L53" s="54"/>
    </row>
    <row r="54" spans="1:12" s="53" customFormat="1" ht="13" x14ac:dyDescent="0.2">
      <c r="A54" s="49"/>
      <c r="B54" s="50" t="s">
        <v>42</v>
      </c>
      <c r="C54" s="50"/>
      <c r="D54" s="48"/>
      <c r="E54" s="50"/>
      <c r="F54" s="50"/>
      <c r="G54" s="50"/>
      <c r="H54" s="50"/>
      <c r="I54" s="55" t="s">
        <v>21</v>
      </c>
      <c r="J54" s="48"/>
      <c r="K54" s="51"/>
      <c r="L54" s="54"/>
    </row>
    <row r="55" spans="1:12" s="53" customFormat="1" ht="13" x14ac:dyDescent="0.2">
      <c r="A55" s="49"/>
      <c r="B55" s="50"/>
      <c r="C55" s="50"/>
      <c r="D55" s="48"/>
      <c r="E55" s="50"/>
      <c r="F55" s="50"/>
      <c r="G55" s="50"/>
      <c r="H55" s="50"/>
      <c r="I55" s="55"/>
      <c r="J55" s="48"/>
      <c r="K55" s="51"/>
      <c r="L55" s="54"/>
    </row>
    <row r="56" spans="1:12" s="5" customFormat="1" ht="13" x14ac:dyDescent="0.2">
      <c r="A56" s="83" t="s">
        <v>64</v>
      </c>
      <c r="B56" s="84"/>
      <c r="C56" s="7"/>
      <c r="D56" s="8">
        <f>L8*1000</f>
        <v>0</v>
      </c>
      <c r="E56" s="7" t="s">
        <v>11</v>
      </c>
      <c r="F56" s="7" t="s">
        <v>24</v>
      </c>
      <c r="G56" s="50">
        <v>30</v>
      </c>
      <c r="H56" s="7" t="s">
        <v>43</v>
      </c>
      <c r="I56" s="20" t="s">
        <v>21</v>
      </c>
      <c r="J56" s="8">
        <f>D56*G56%</f>
        <v>0</v>
      </c>
      <c r="K56" s="21"/>
      <c r="L56" s="22">
        <f>ROUNDDOWN((J56)/1000,0)</f>
        <v>0</v>
      </c>
    </row>
    <row r="57" spans="1:12" s="5" customFormat="1" ht="13.5" thickBot="1" x14ac:dyDescent="0.25">
      <c r="A57" s="85" t="s">
        <v>44</v>
      </c>
      <c r="B57" s="86"/>
      <c r="C57" s="86"/>
      <c r="D57" s="86"/>
      <c r="E57" s="86"/>
      <c r="F57" s="86"/>
      <c r="G57" s="86"/>
      <c r="H57" s="86"/>
      <c r="I57" s="86"/>
      <c r="J57" s="87"/>
      <c r="K57" s="23"/>
      <c r="L57" s="24">
        <f>L8+L56</f>
        <v>0</v>
      </c>
    </row>
    <row r="58" spans="1:12" s="5" customFormat="1" ht="13" x14ac:dyDescent="0.2">
      <c r="A58" s="25" t="s">
        <v>45</v>
      </c>
      <c r="B58" s="26"/>
      <c r="C58" s="26"/>
      <c r="D58" s="26"/>
      <c r="E58" s="26"/>
      <c r="F58" s="26"/>
      <c r="G58" s="26"/>
      <c r="H58" s="26"/>
      <c r="I58" s="26"/>
      <c r="J58" s="26"/>
      <c r="K58" s="88">
        <f>L57*1000</f>
        <v>0</v>
      </c>
      <c r="L58" s="89"/>
    </row>
    <row r="59" spans="1:12" ht="19.5" customHeight="1" x14ac:dyDescent="0.2">
      <c r="A59" t="s">
        <v>78</v>
      </c>
    </row>
    <row r="60" spans="1:12" ht="13" x14ac:dyDescent="0.2">
      <c r="A60" s="38" t="s">
        <v>55</v>
      </c>
    </row>
    <row r="61" spans="1:12" ht="13" x14ac:dyDescent="0.2">
      <c r="A61" s="41" t="s">
        <v>68</v>
      </c>
    </row>
    <row r="62" spans="1:12" ht="13" x14ac:dyDescent="0.2">
      <c r="A62" s="41" t="s">
        <v>69</v>
      </c>
    </row>
    <row r="63" spans="1:12" ht="19.5" customHeight="1" x14ac:dyDescent="0.2">
      <c r="L63" s="77" t="s">
        <v>81</v>
      </c>
    </row>
  </sheetData>
  <sheetProtection formatCells="0" formatColumns="0" formatRows="0" insertRows="0" deleteRows="0" sort="0" autoFilter="0" pivotTables="0"/>
  <mergeCells count="10">
    <mergeCell ref="A56:B56"/>
    <mergeCell ref="A57:J57"/>
    <mergeCell ref="K58:L58"/>
    <mergeCell ref="A3:L3"/>
    <mergeCell ref="B4:H4"/>
    <mergeCell ref="J4:L4"/>
    <mergeCell ref="A6:L6"/>
    <mergeCell ref="A7:J7"/>
    <mergeCell ref="K7:L7"/>
    <mergeCell ref="A5:L5"/>
  </mergeCells>
  <phoneticPr fontId="9"/>
  <pageMargins left="0.47244094488188981" right="0.35433070866141736" top="0.74803149606299213" bottom="0.74803149606299213" header="0.31496062992125984" footer="0.31496062992125984"/>
  <pageSetup paperSize="9" scale="85"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総括表（大学用）</vt:lpstr>
      <vt:lpstr>項目別明細表（大学用） (記入例)</vt:lpstr>
      <vt:lpstr>項目別明細表 (1年度目)（大学用）</vt:lpstr>
      <vt:lpstr>項目別明細表 (2年度目)（大学用）</vt:lpstr>
      <vt:lpstr>項目別明細表 (3年度目)（大学用）</vt:lpstr>
      <vt:lpstr>'項目別明細表 (1年度目)（大学用）'!Print_Area</vt:lpstr>
      <vt:lpstr>'項目別明細表 (2年度目)（大学用）'!Print_Area</vt:lpstr>
      <vt:lpstr>'項目別明細表 (3年度目)（大学用）'!Print_Area</vt:lpstr>
      <vt:lpstr>'総括表（大学用）'!Print_Area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