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C17BD30-91D0-44C0-8140-8812BCC6F8DD}" xr6:coauthVersionLast="47" xr6:coauthVersionMax="47" xr10:uidLastSave="{00000000-0000-0000-0000-000000000000}"/>
  <bookViews>
    <workbookView xWindow="-110" yWindow="-110" windowWidth="19420" windowHeight="10300" tabRatio="787" xr2:uid="{00000000-000D-0000-FFFF-FFFF00000000}"/>
  </bookViews>
  <sheets>
    <sheet name="経費発生調書（大学他）" sheetId="2" r:id="rId1"/>
  </sheets>
  <definedNames>
    <definedName name="_xlnm._FilterDatabase" localSheetId="0" hidden="1">'経費発生調書（大学他）'!$AC$14:$AC$14</definedName>
    <definedName name="_xlnm.Print_Area" localSheetId="0">'経費発生調書（大学他）'!$A$1:$Z$29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2" l="1"/>
  <c r="G11" i="2" l="1"/>
  <c r="G16" i="2" s="1"/>
  <c r="W15" i="2"/>
  <c r="W14" i="2"/>
  <c r="W13" i="2"/>
  <c r="W12" i="2"/>
  <c r="U11" i="2"/>
  <c r="S11" i="2"/>
  <c r="Q11" i="2"/>
  <c r="O11" i="2"/>
  <c r="M11" i="2"/>
  <c r="K11" i="2"/>
  <c r="I11" i="2"/>
  <c r="E11" i="2"/>
  <c r="W11" i="2" l="1"/>
  <c r="X11" i="2" s="1"/>
  <c r="E17" i="2"/>
  <c r="E18" i="2" s="1"/>
  <c r="Y11" i="2"/>
  <c r="W16" i="2" l="1"/>
  <c r="W17" i="2" s="1"/>
  <c r="G17" i="2"/>
  <c r="G18" i="2" s="1"/>
  <c r="Y16" i="2"/>
  <c r="Y17" i="2" s="1"/>
  <c r="X16" i="2" l="1"/>
  <c r="X17" i="2"/>
  <c r="Y18" i="2"/>
  <c r="Q25" i="2" l="1"/>
  <c r="O25" i="2"/>
</calcChain>
</file>

<file path=xl/sharedStrings.xml><?xml version="1.0" encoding="utf-8"?>
<sst xmlns="http://schemas.openxmlformats.org/spreadsheetml/2006/main" count="97" uniqueCount="70">
  <si>
    <t>経費発生調書</t>
    <rPh sb="0" eb="2">
      <t>ケイヒ</t>
    </rPh>
    <rPh sb="2" eb="4">
      <t>ハッセイ</t>
    </rPh>
    <rPh sb="4" eb="6">
      <t>チョウショ</t>
    </rPh>
    <phoneticPr fontId="2"/>
  </si>
  <si>
    <t>第１四半期</t>
  </si>
  <si>
    <t>第２四半期</t>
  </si>
  <si>
    <t>第３四半期</t>
  </si>
  <si>
    <t>第４四半期</t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</si>
  <si>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</si>
  <si>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実績</t>
    <rPh sb="0" eb="2">
      <t>ジッセキ</t>
    </rPh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</si>
  <si>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</si>
  <si>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t>―</t>
    <phoneticPr fontId="2"/>
  </si>
  <si>
    <t>調書№</t>
    <rPh sb="0" eb="2">
      <t>チョウショ</t>
    </rPh>
    <phoneticPr fontId="2"/>
  </si>
  <si>
    <t>【中間検査・確定検査の実施状況】</t>
    <phoneticPr fontId="2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</si>
  <si>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</si>
  <si>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</si>
  <si>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</si>
  <si>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検査員　</t>
    <rPh sb="0" eb="2">
      <t>ケンサ</t>
    </rPh>
    <rPh sb="2" eb="3">
      <t>イン</t>
    </rPh>
    <phoneticPr fontId="2"/>
  </si>
  <si>
    <t>①</t>
    <phoneticPr fontId="2"/>
  </si>
  <si>
    <t>　</t>
    <phoneticPr fontId="2"/>
  </si>
  <si>
    <t>②</t>
    <phoneticPr fontId="2"/>
  </si>
  <si>
    <t>⑥</t>
    <phoneticPr fontId="2"/>
  </si>
  <si>
    <t>費　　目</t>
    <rPh sb="0" eb="1">
      <t>ヒ</t>
    </rPh>
    <rPh sb="3" eb="4">
      <t>メ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</si>
  <si>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</si>
  <si>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</si>
  <si>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</si>
  <si>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</si>
  <si>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</si>
  <si>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Ⅰ．直接経費</t>
    <rPh sb="2" eb="4">
      <t>チョクセツ</t>
    </rPh>
    <rPh sb="4" eb="6">
      <t>ケイヒ</t>
    </rPh>
    <phoneticPr fontId="2"/>
  </si>
  <si>
    <t>Ⅱ．間接経費（＝Ⅰ×比率）</t>
    <rPh sb="2" eb="4">
      <t>カンセツ</t>
    </rPh>
    <rPh sb="4" eb="6">
      <t>ケイヒ</t>
    </rPh>
    <rPh sb="10" eb="12">
      <t>ヒリツ</t>
    </rPh>
    <phoneticPr fontId="2"/>
  </si>
  <si>
    <t>合　計（＝Ⅰ＋Ⅱ）</t>
    <rPh sb="0" eb="1">
      <t>ゴウ</t>
    </rPh>
    <rPh sb="2" eb="3">
      <t>ケイ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</si>
  <si>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</si>
  <si>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</si>
  <si>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</si>
  <si>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</si>
  <si>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修正累計額</t>
    <phoneticPr fontId="4"/>
  </si>
  <si>
    <t>交付決定日：</t>
    <phoneticPr fontId="4"/>
  </si>
  <si>
    <t>業務完了日：</t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</si>
  <si>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</si>
  <si>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年度</t>
    <rPh sb="0" eb="2">
      <t>ネンド</t>
    </rPh>
    <phoneticPr fontId="4"/>
  </si>
  <si>
    <t>事業番号：</t>
    <phoneticPr fontId="4"/>
  </si>
  <si>
    <t>当年度限度額
と発生額合計
の差額
(a'－b)</t>
    <rPh sb="0" eb="1">
      <t>トウ</t>
    </rPh>
    <rPh sb="1" eb="3">
      <t>ネンド</t>
    </rPh>
    <rPh sb="3" eb="5">
      <t>ゲンド</t>
    </rPh>
    <rPh sb="5" eb="6">
      <t>ガク</t>
    </rPh>
    <rPh sb="8" eb="11">
      <t>ハッセイガク</t>
    </rPh>
    <rPh sb="11" eb="13">
      <t>ゴウケイ</t>
    </rPh>
    <rPh sb="15" eb="17">
      <t>サガク</t>
    </rPh>
    <phoneticPr fontId="2"/>
  </si>
  <si>
    <t>合計</t>
    <rPh sb="0" eb="2">
      <t>ゴウケイ</t>
    </rPh>
    <phoneticPr fontId="4"/>
  </si>
  <si>
    <t>補助率：</t>
    <rPh sb="0" eb="3">
      <t>ホジョリツ</t>
    </rPh>
    <phoneticPr fontId="4"/>
  </si>
  <si>
    <t>（中項目）</t>
    <rPh sb="1" eb="2">
      <t>チュウ</t>
    </rPh>
    <rPh sb="2" eb="4">
      <t>コウモク</t>
    </rPh>
    <phoneticPr fontId="4"/>
  </si>
  <si>
    <t>（小項目）</t>
    <rPh sb="1" eb="4">
      <t>ショウコウモク</t>
    </rPh>
    <phoneticPr fontId="4"/>
  </si>
  <si>
    <t>□□法人□□大学</t>
    <rPh sb="2" eb="4">
      <t>ホウジン</t>
    </rPh>
    <phoneticPr fontId="4"/>
  </si>
  <si>
    <t>□月実績</t>
    <rPh sb="1" eb="2">
      <t>ガツ</t>
    </rPh>
    <rPh sb="2" eb="4">
      <t>ジッセキ</t>
    </rPh>
    <phoneticPr fontId="2"/>
  </si>
  <si>
    <t>20xx年度</t>
    <rPh sb="4" eb="6">
      <t>ネンド</t>
    </rPh>
    <phoneticPr fontId="4"/>
  </si>
  <si>
    <t xml:space="preserve">    年  月  日</t>
    <phoneticPr fontId="2"/>
  </si>
  <si>
    <t xml:space="preserve">    年  月  日 ～     年  月  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</si>
  <si>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 xml:space="preserve">    年  月  日</t>
    <rPh sb="4" eb="5">
      <t>ネン</t>
    </rPh>
    <rPh sb="7" eb="8">
      <t>ガツ</t>
    </rPh>
    <rPh sb="10" eb="11">
      <t>ニチ</t>
    </rPh>
    <phoneticPr fontId="2"/>
  </si>
  <si>
    <t>2xxxxxxx-x</t>
    <phoneticPr fontId="4"/>
  </si>
  <si>
    <t>20  年度</t>
    <rPh sb="4" eb="6">
      <t>ネンド</t>
    </rPh>
    <phoneticPr fontId="2"/>
  </si>
  <si>
    <t>中間検査（年度末）</t>
  </si>
  <si>
    <t>　　年　　月　　日</t>
    <phoneticPr fontId="4"/>
  </si>
  <si>
    <t>NEDO担当部：</t>
    <phoneticPr fontId="4"/>
  </si>
  <si>
    <t>補助先名称：</t>
    <rPh sb="0" eb="2">
      <t>ホジョ</t>
    </rPh>
    <rPh sb="2" eb="3">
      <t>サキ</t>
    </rPh>
    <rPh sb="3" eb="5">
      <t>メイショウ</t>
    </rPh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</si>
  <si>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2"/>
  </si>
  <si>
    <t>補助事業期間：</t>
    <rPh sb="0" eb="2">
      <t>ホジョ</t>
    </rPh>
    <phoneticPr fontId="4"/>
  </si>
  <si>
    <t>当年度
補助対象費用
（C）
(b)か(a')の低い額
（間接経費は
　小計×比率）</t>
    <rPh sb="0" eb="3">
      <t>トウネンド</t>
    </rPh>
    <rPh sb="4" eb="6">
      <t>ホジョ</t>
    </rPh>
    <rPh sb="6" eb="8">
      <t>タイショウ</t>
    </rPh>
    <rPh sb="8" eb="10">
      <t>ヒヨウ</t>
    </rPh>
    <rPh sb="24" eb="25">
      <t>ヒク</t>
    </rPh>
    <rPh sb="26" eb="27">
      <t>ガク</t>
    </rPh>
    <rPh sb="30" eb="32">
      <t>カンセツ</t>
    </rPh>
    <rPh sb="32" eb="34">
      <t>ケイヒ</t>
    </rPh>
    <rPh sb="37" eb="39">
      <t>ショウケイ</t>
    </rPh>
    <rPh sb="40" eb="42">
      <t>ヒリツ</t>
    </rPh>
    <phoneticPr fontId="2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</si>
  <si>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</si>
  <si>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限度額(a')</t>
    <rPh sb="0" eb="3">
      <t>トウネンド</t>
    </rPh>
    <rPh sb="4" eb="6">
      <t>ホジョ</t>
    </rPh>
    <rPh sb="6" eb="8">
      <t>タイショウ</t>
    </rPh>
    <rPh sb="8" eb="10">
      <t>ヒヨウ</t>
    </rPh>
    <rPh sb="11" eb="14">
      <t>ゲンドガク</t>
    </rPh>
    <phoneticPr fontId="4"/>
  </si>
  <si>
    <t>合計の内、補助金額</t>
    <rPh sb="0" eb="2">
      <t>ゴウケイ</t>
    </rPh>
    <rPh sb="3" eb="4">
      <t>ウチ</t>
    </rPh>
    <rPh sb="5" eb="7">
      <t>ホジョ</t>
    </rPh>
    <rPh sb="7" eb="9">
      <t>キンガク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</si>
  <si>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4"/>
  </si>
  <si>
    <t>補助金額</t>
    <rPh sb="0" eb="2">
      <t>ホジョ</t>
    </rPh>
    <rPh sb="2" eb="4">
      <t>キンガク</t>
    </rPh>
    <phoneticPr fontId="4"/>
  </si>
  <si>
    <t>ディープテック・スタートアップ支援基金／
産学連携拠点形成費補助金</t>
    <phoneticPr fontId="4"/>
  </si>
  <si>
    <t>科学とビジネスの近接化時代の大規模産学連携拠点形成事業</t>
    <phoneticPr fontId="4"/>
  </si>
  <si>
    <t>フロンティア部</t>
    <rPh sb="6" eb="7">
      <t>ブ</t>
    </rPh>
    <phoneticPr fontId="4"/>
  </si>
  <si>
    <t>③</t>
    <phoneticPr fontId="2"/>
  </si>
  <si>
    <t>④</t>
    <phoneticPr fontId="2"/>
  </si>
  <si>
    <t>⑤</t>
    <phoneticPr fontId="2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</si>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</sst>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_);[Red]\(#,##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6" fillId="0" borderId="0" xfId="4" applyFont="1" applyProtection="1">
      <protection locked="0"/>
    </xf>
    <xf numFmtId="49" fontId="7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/>
    </xf>
    <xf numFmtId="0" fontId="6" fillId="0" borderId="0" xfId="4" applyFont="1"/>
    <xf numFmtId="176" fontId="8" fillId="0" borderId="9" xfId="4" applyNumberFormat="1" applyFont="1" applyBorder="1" applyAlignment="1">
      <alignment vertical="center" shrinkToFit="1"/>
    </xf>
    <xf numFmtId="176" fontId="8" fillId="0" borderId="73" xfId="4" applyNumberFormat="1" applyFont="1" applyBorder="1" applyAlignment="1" applyProtection="1">
      <alignment vertical="center" shrinkToFit="1"/>
      <protection locked="0"/>
    </xf>
    <xf numFmtId="176" fontId="8" fillId="0" borderId="72" xfId="4" applyNumberFormat="1" applyFont="1" applyBorder="1" applyAlignment="1" applyProtection="1">
      <alignment vertical="center" shrinkToFit="1"/>
      <protection locked="0"/>
    </xf>
    <xf numFmtId="176" fontId="8" fillId="0" borderId="72" xfId="4" applyNumberFormat="1" applyFont="1" applyBorder="1" applyAlignment="1">
      <alignment vertical="center" shrinkToFit="1"/>
    </xf>
    <xf numFmtId="176" fontId="8" fillId="2" borderId="14" xfId="4" applyNumberFormat="1" applyFont="1" applyFill="1" applyBorder="1" applyAlignment="1">
      <alignment vertical="center" shrinkToFit="1"/>
    </xf>
    <xf numFmtId="176" fontId="8" fillId="2" borderId="16" xfId="4" applyNumberFormat="1" applyFont="1" applyFill="1" applyBorder="1" applyAlignment="1">
      <alignment vertical="center" shrinkToFit="1"/>
    </xf>
    <xf numFmtId="176" fontId="8" fillId="0" borderId="70" xfId="4" applyNumberFormat="1" applyFont="1" applyBorder="1" applyAlignment="1" applyProtection="1">
      <alignment vertical="center" shrinkToFit="1"/>
      <protection locked="0"/>
    </xf>
    <xf numFmtId="176" fontId="8" fillId="0" borderId="71" xfId="4" applyNumberFormat="1" applyFont="1" applyBorder="1" applyAlignment="1" applyProtection="1">
      <alignment vertical="center" shrinkToFit="1"/>
      <protection locked="0"/>
    </xf>
    <xf numFmtId="176" fontId="8" fillId="0" borderId="71" xfId="4" applyNumberFormat="1" applyFont="1" applyBorder="1" applyAlignment="1">
      <alignment vertical="center" shrinkToFit="1"/>
    </xf>
    <xf numFmtId="176" fontId="8" fillId="0" borderId="11" xfId="4" applyNumberFormat="1" applyFont="1" applyBorder="1" applyAlignment="1" applyProtection="1">
      <alignment vertical="center" shrinkToFit="1"/>
      <protection locked="0"/>
    </xf>
    <xf numFmtId="176" fontId="8" fillId="0" borderId="10" xfId="4" applyNumberFormat="1" applyFont="1" applyBorder="1" applyAlignment="1" applyProtection="1">
      <alignment vertical="center" shrinkToFit="1"/>
      <protection locked="0"/>
    </xf>
    <xf numFmtId="176" fontId="8" fillId="0" borderId="10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0" fillId="0" borderId="0" xfId="4" applyNumberFormat="1" applyFont="1" applyAlignment="1">
      <alignment horizontal="center" vertical="center" wrapText="1" shrinkToFit="1"/>
    </xf>
    <xf numFmtId="0" fontId="8" fillId="0" borderId="0" xfId="4" applyFont="1" applyAlignment="1">
      <alignment vertical="center" shrinkToFit="1"/>
    </xf>
    <xf numFmtId="176" fontId="7" fillId="0" borderId="35" xfId="4" applyNumberFormat="1" applyFont="1" applyBorder="1" applyAlignment="1">
      <alignment horizontal="center" vertical="center" shrinkToFit="1"/>
    </xf>
    <xf numFmtId="0" fontId="10" fillId="0" borderId="0" xfId="4" applyFont="1" applyAlignment="1">
      <alignment horizontal="center" vertical="center" wrapText="1" shrinkToFit="1"/>
    </xf>
    <xf numFmtId="176" fontId="7" fillId="0" borderId="0" xfId="4" applyNumberFormat="1" applyFont="1" applyAlignment="1">
      <alignment horizontal="right" vertical="center" shrinkToFit="1"/>
    </xf>
    <xf numFmtId="176" fontId="5" fillId="0" borderId="36" xfId="4" applyNumberFormat="1" applyFont="1" applyBorder="1" applyAlignment="1">
      <alignment horizontal="center" vertical="center" shrinkToFit="1"/>
    </xf>
    <xf numFmtId="49" fontId="8" fillId="0" borderId="35" xfId="4" applyNumberFormat="1" applyFont="1" applyBorder="1" applyAlignment="1" applyProtection="1">
      <alignment horizontal="center" vertical="center" shrinkToFit="1"/>
      <protection locked="0"/>
    </xf>
    <xf numFmtId="176" fontId="7" fillId="0" borderId="1" xfId="4" applyNumberFormat="1" applyFont="1" applyBorder="1" applyAlignment="1">
      <alignment horizontal="right" vertical="center" shrinkToFit="1"/>
    </xf>
    <xf numFmtId="49" fontId="5" fillId="0" borderId="1" xfId="4" applyNumberFormat="1" applyFont="1" applyBorder="1" applyAlignment="1" applyProtection="1">
      <alignment vertical="center" wrapText="1" shrinkToFit="1"/>
      <protection locked="0"/>
    </xf>
    <xf numFmtId="176" fontId="11" fillId="0" borderId="39" xfId="4" applyNumberFormat="1" applyFont="1" applyBorder="1" applyAlignment="1">
      <alignment vertical="center" wrapText="1" shrinkToFit="1"/>
    </xf>
    <xf numFmtId="49" fontId="5" fillId="0" borderId="0" xfId="4" applyNumberFormat="1" applyFont="1" applyAlignment="1" applyProtection="1">
      <alignment vertical="center" wrapText="1" shrinkToFit="1"/>
      <protection locked="0"/>
    </xf>
    <xf numFmtId="176" fontId="5" fillId="0" borderId="37" xfId="4" applyNumberFormat="1" applyFont="1" applyBorder="1" applyAlignment="1">
      <alignment horizontal="center" vertical="center" shrinkToFit="1"/>
    </xf>
    <xf numFmtId="49" fontId="8" fillId="0" borderId="38" xfId="4" applyNumberFormat="1" applyFont="1" applyBorder="1" applyAlignment="1" applyProtection="1">
      <alignment horizontal="center" vertical="center" shrinkToFit="1"/>
      <protection locked="0"/>
    </xf>
    <xf numFmtId="176" fontId="8" fillId="0" borderId="0" xfId="4" applyNumberFormat="1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176" fontId="11" fillId="0" borderId="0" xfId="4" applyNumberFormat="1" applyFont="1" applyAlignment="1">
      <alignment horizontal="right" vertical="center" wrapText="1" shrinkToFit="1"/>
    </xf>
    <xf numFmtId="49" fontId="5" fillId="0" borderId="0" xfId="4" applyNumberFormat="1" applyFont="1" applyAlignment="1">
      <alignment vertical="center" wrapText="1" shrinkToFit="1"/>
    </xf>
    <xf numFmtId="0" fontId="8" fillId="0" borderId="0" xfId="4" applyFont="1" applyAlignment="1">
      <alignment horizontal="right" vertical="center" shrinkToFit="1"/>
    </xf>
    <xf numFmtId="0" fontId="8" fillId="0" borderId="0" xfId="4" applyFont="1" applyAlignment="1">
      <alignment horizontal="center" vertical="center" shrinkToFit="1"/>
    </xf>
    <xf numFmtId="0" fontId="7" fillId="0" borderId="0" xfId="4" applyFont="1" applyAlignment="1">
      <alignment horizontal="right" vertical="center" wrapText="1" shrinkToFit="1"/>
    </xf>
    <xf numFmtId="0" fontId="9" fillId="0" borderId="0" xfId="6" applyFont="1" applyAlignment="1" applyProtection="1">
      <alignment horizontal="left" vertical="center"/>
      <protection locked="0"/>
    </xf>
    <xf numFmtId="176" fontId="8" fillId="0" borderId="2" xfId="4" applyNumberFormat="1" applyFont="1" applyBorder="1" applyAlignment="1">
      <alignment vertical="center" shrinkToFit="1"/>
    </xf>
    <xf numFmtId="176" fontId="8" fillId="0" borderId="3" xfId="4" applyNumberFormat="1" applyFont="1" applyBorder="1" applyAlignment="1">
      <alignment vertical="center" shrinkToFit="1"/>
    </xf>
    <xf numFmtId="176" fontId="8" fillId="0" borderId="4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8" fillId="0" borderId="6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8" fillId="2" borderId="58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1" xfId="4" applyNumberFormat="1" applyFont="1" applyFill="1" applyBorder="1" applyAlignment="1">
      <alignment vertical="center" shrinkToFit="1"/>
    </xf>
    <xf numFmtId="176" fontId="8" fillId="2" borderId="24" xfId="4" applyNumberFormat="1" applyFont="1" applyFill="1" applyBorder="1" applyAlignment="1">
      <alignment vertical="center" shrinkToFit="1"/>
    </xf>
    <xf numFmtId="176" fontId="8" fillId="0" borderId="21" xfId="4" applyNumberFormat="1" applyFont="1" applyBorder="1" applyAlignment="1">
      <alignment vertical="center" shrinkToFit="1"/>
    </xf>
    <xf numFmtId="176" fontId="8" fillId="0" borderId="22" xfId="4" applyNumberFormat="1" applyFont="1" applyBorder="1" applyAlignment="1">
      <alignment vertical="center" shrinkToFit="1"/>
    </xf>
    <xf numFmtId="176" fontId="8" fillId="0" borderId="43" xfId="4" applyNumberFormat="1" applyFont="1" applyBorder="1" applyAlignment="1">
      <alignment vertical="center" shrinkToFit="1"/>
    </xf>
    <xf numFmtId="176" fontId="8" fillId="0" borderId="27" xfId="4" applyNumberFormat="1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57" xfId="4" applyNumberFormat="1" applyFont="1" applyBorder="1" applyAlignment="1">
      <alignment vertical="center" shrinkToFit="1"/>
    </xf>
    <xf numFmtId="176" fontId="8" fillId="0" borderId="29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8" fillId="0" borderId="1" xfId="4" applyNumberFormat="1" applyFont="1" applyBorder="1" applyAlignment="1">
      <alignment vertical="center" shrinkToFit="1"/>
    </xf>
    <xf numFmtId="176" fontId="8" fillId="2" borderId="1" xfId="4" applyNumberFormat="1" applyFont="1" applyFill="1" applyBorder="1" applyAlignment="1">
      <alignment vertical="center" shrinkToFit="1"/>
    </xf>
    <xf numFmtId="176" fontId="8" fillId="2" borderId="30" xfId="4" applyNumberFormat="1" applyFont="1" applyFill="1" applyBorder="1" applyAlignment="1">
      <alignment vertical="center" shrinkToFit="1"/>
    </xf>
    <xf numFmtId="176" fontId="8" fillId="2" borderId="29" xfId="4" applyNumberFormat="1" applyFont="1" applyFill="1" applyBorder="1" applyAlignment="1">
      <alignment vertical="center" shrinkToFit="1"/>
    </xf>
    <xf numFmtId="176" fontId="8" fillId="2" borderId="42" xfId="4" applyNumberFormat="1" applyFont="1" applyFill="1" applyBorder="1" applyAlignment="1">
      <alignment vertical="center" shrinkToFit="1"/>
    </xf>
    <xf numFmtId="176" fontId="8" fillId="0" borderId="56" xfId="4" applyNumberFormat="1" applyFont="1" applyBorder="1" applyAlignment="1">
      <alignment vertical="center" shrinkToFit="1"/>
    </xf>
    <xf numFmtId="176" fontId="8" fillId="0" borderId="9" xfId="4" applyNumberFormat="1" applyFont="1" applyBorder="1" applyAlignment="1" applyProtection="1">
      <alignment vertical="center" shrinkToFit="1"/>
      <protection locked="0"/>
    </xf>
    <xf numFmtId="176" fontId="8" fillId="0" borderId="12" xfId="4" applyNumberFormat="1" applyFont="1" applyBorder="1" applyAlignment="1" applyProtection="1">
      <alignment vertical="center" shrinkToFit="1"/>
      <protection locked="0"/>
    </xf>
    <xf numFmtId="176" fontId="8" fillId="0" borderId="13" xfId="4" applyNumberFormat="1" applyFont="1" applyBorder="1" applyAlignment="1" applyProtection="1">
      <alignment vertical="center" shrinkToFit="1"/>
      <protection locked="0"/>
    </xf>
    <xf numFmtId="176" fontId="8" fillId="0" borderId="17" xfId="4" applyNumberFormat="1" applyFont="1" applyBorder="1" applyAlignment="1" applyProtection="1">
      <alignment vertical="center" shrinkToFit="1"/>
      <protection locked="0"/>
    </xf>
    <xf numFmtId="176" fontId="8" fillId="0" borderId="23" xfId="4" applyNumberFormat="1" applyFont="1" applyBorder="1" applyAlignment="1" applyProtection="1">
      <alignment vertical="center" shrinkToFit="1"/>
      <protection locked="0"/>
    </xf>
    <xf numFmtId="0" fontId="7" fillId="0" borderId="0" xfId="4" applyFont="1" applyProtection="1">
      <protection locked="0"/>
    </xf>
    <xf numFmtId="0" fontId="7" fillId="0" borderId="0" xfId="4" applyFont="1"/>
    <xf numFmtId="0" fontId="7" fillId="0" borderId="0" xfId="4" applyFont="1" applyAlignment="1" applyProtection="1">
      <alignment vertical="center" wrapText="1" shrinkToFit="1"/>
      <protection locked="0"/>
    </xf>
    <xf numFmtId="0" fontId="7" fillId="0" borderId="39" xfId="4" applyFont="1" applyBorder="1"/>
    <xf numFmtId="0" fontId="7" fillId="0" borderId="0" xfId="4" applyFont="1" applyAlignment="1">
      <alignment vertical="center" wrapText="1" shrinkToFit="1"/>
    </xf>
    <xf numFmtId="176" fontId="8" fillId="0" borderId="22" xfId="4" applyNumberFormat="1" applyFont="1" applyBorder="1" applyAlignment="1" applyProtection="1">
      <alignment vertical="center" shrinkToFit="1"/>
      <protection locked="0"/>
    </xf>
    <xf numFmtId="176" fontId="13" fillId="0" borderId="0" xfId="4" applyNumberFormat="1" applyFont="1" applyAlignment="1">
      <alignment horizontal="right" shrinkToFit="1"/>
    </xf>
    <xf numFmtId="176" fontId="14" fillId="0" borderId="0" xfId="4" applyNumberFormat="1" applyFont="1" applyAlignment="1">
      <alignment horizontal="right" vertical="center" shrinkToFit="1"/>
    </xf>
    <xf numFmtId="49" fontId="15" fillId="0" borderId="0" xfId="4" applyNumberFormat="1" applyFont="1" applyAlignment="1">
      <alignment vertical="center"/>
    </xf>
    <xf numFmtId="0" fontId="15" fillId="0" borderId="19" xfId="4" applyFont="1" applyBorder="1" applyAlignment="1">
      <alignment vertical="center" shrinkToFit="1"/>
    </xf>
    <xf numFmtId="177" fontId="14" fillId="0" borderId="55" xfId="1" applyNumberFormat="1" applyFont="1" applyBorder="1" applyAlignment="1" applyProtection="1">
      <alignment vertical="center" shrinkToFit="1"/>
      <protection locked="0"/>
    </xf>
    <xf numFmtId="177" fontId="14" fillId="0" borderId="18" xfId="1" applyNumberFormat="1" applyFont="1" applyBorder="1" applyAlignment="1" applyProtection="1">
      <alignment vertical="center" shrinkToFit="1"/>
    </xf>
    <xf numFmtId="177" fontId="14" fillId="0" borderId="19" xfId="1" applyNumberFormat="1" applyFont="1" applyBorder="1" applyAlignment="1" applyProtection="1">
      <alignment vertical="center" shrinkToFit="1"/>
    </xf>
    <xf numFmtId="177" fontId="14" fillId="0" borderId="20" xfId="1" quotePrefix="1" applyNumberFormat="1" applyFont="1" applyBorder="1" applyAlignment="1" applyProtection="1">
      <alignment horizontal="center" vertical="center" shrinkToFit="1"/>
    </xf>
    <xf numFmtId="177" fontId="14" fillId="0" borderId="20" xfId="1" applyNumberFormat="1" applyFont="1" applyBorder="1" applyAlignment="1" applyProtection="1">
      <alignment vertical="center" shrinkToFit="1"/>
    </xf>
    <xf numFmtId="0" fontId="15" fillId="0" borderId="0" xfId="4" applyFont="1" applyAlignment="1">
      <alignment vertical="center"/>
    </xf>
    <xf numFmtId="0" fontId="19" fillId="0" borderId="0" xfId="0" applyFont="1" applyAlignment="1" applyProtection="1">
      <alignment vertical="center" shrinkToFit="1"/>
      <protection locked="0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49" fontId="14" fillId="0" borderId="0" xfId="4" applyNumberFormat="1" applyFont="1" applyAlignment="1">
      <alignment horizontal="right" vertical="center" shrinkToFit="1"/>
    </xf>
    <xf numFmtId="49" fontId="14" fillId="0" borderId="0" xfId="4" applyNumberFormat="1" applyFont="1" applyAlignment="1">
      <alignment vertical="center" shrinkToFit="1"/>
    </xf>
    <xf numFmtId="49" fontId="14" fillId="0" borderId="0" xfId="4" applyNumberFormat="1" applyFont="1" applyAlignment="1" applyProtection="1">
      <alignment horizontal="right" vertical="center" shrinkToFit="1"/>
      <protection locked="0"/>
    </xf>
    <xf numFmtId="49" fontId="14" fillId="0" borderId="0" xfId="4" applyNumberFormat="1" applyFont="1" applyAlignment="1" applyProtection="1">
      <alignment vertical="center" shrinkToFit="1"/>
      <protection locked="0"/>
    </xf>
    <xf numFmtId="12" fontId="16" fillId="0" borderId="51" xfId="4" applyNumberFormat="1" applyFont="1" applyBorder="1" applyAlignment="1" applyProtection="1">
      <alignment vertical="center" shrinkToFit="1"/>
      <protection locked="0"/>
    </xf>
    <xf numFmtId="12" fontId="16" fillId="0" borderId="51" xfId="4" applyNumberFormat="1" applyFont="1" applyBorder="1" applyAlignment="1">
      <alignment horizontal="center" vertical="center" shrinkToFit="1"/>
    </xf>
    <xf numFmtId="49" fontId="14" fillId="0" borderId="51" xfId="4" applyNumberFormat="1" applyFont="1" applyBorder="1" applyAlignment="1">
      <alignment vertical="center" wrapText="1" shrinkToFit="1"/>
    </xf>
    <xf numFmtId="49" fontId="14" fillId="0" borderId="0" xfId="4" applyNumberFormat="1" applyFont="1" applyAlignment="1">
      <alignment vertical="center" wrapText="1" shrinkToFit="1"/>
    </xf>
    <xf numFmtId="49" fontId="14" fillId="0" borderId="1" xfId="4" applyNumberFormat="1" applyFont="1" applyBorder="1" applyAlignment="1">
      <alignment vertical="center" shrinkToFit="1"/>
    </xf>
    <xf numFmtId="49" fontId="16" fillId="0" borderId="1" xfId="4" applyNumberFormat="1" applyFont="1" applyBorder="1" applyAlignment="1">
      <alignment horizontal="right" vertical="center" shrinkToFit="1"/>
    </xf>
    <xf numFmtId="12" fontId="15" fillId="0" borderId="1" xfId="4" applyNumberFormat="1" applyFont="1" applyBorder="1" applyAlignment="1">
      <alignment vertical="center" shrinkToFit="1"/>
    </xf>
    <xf numFmtId="49" fontId="14" fillId="0" borderId="1" xfId="4" applyNumberFormat="1" applyFont="1" applyBorder="1" applyAlignment="1">
      <alignment vertical="center" wrapText="1" shrinkToFit="1"/>
    </xf>
    <xf numFmtId="49" fontId="15" fillId="0" borderId="1" xfId="4" applyNumberFormat="1" applyFont="1" applyBorder="1" applyAlignment="1">
      <alignment vertical="center" shrinkToFit="1"/>
    </xf>
    <xf numFmtId="49" fontId="15" fillId="0" borderId="0" xfId="4" applyNumberFormat="1" applyFont="1" applyAlignment="1" applyProtection="1">
      <alignment horizontal="right" vertical="center" shrinkToFit="1"/>
      <protection locked="0"/>
    </xf>
    <xf numFmtId="49" fontId="14" fillId="0" borderId="1" xfId="4" applyNumberFormat="1" applyFont="1" applyBorder="1" applyAlignment="1" applyProtection="1">
      <alignment vertical="center" shrinkToFit="1"/>
      <protection locked="0"/>
    </xf>
    <xf numFmtId="49" fontId="15" fillId="0" borderId="1" xfId="4" applyNumberFormat="1" applyFont="1" applyBorder="1" applyAlignment="1">
      <alignment vertical="center"/>
    </xf>
    <xf numFmtId="12" fontId="15" fillId="0" borderId="1" xfId="4" applyNumberFormat="1" applyFont="1" applyBorder="1" applyAlignment="1" applyProtection="1">
      <alignment vertical="center" shrinkToFit="1"/>
      <protection locked="0"/>
    </xf>
    <xf numFmtId="176" fontId="16" fillId="0" borderId="6" xfId="4" applyNumberFormat="1" applyFont="1" applyBorder="1" applyAlignment="1">
      <alignment horizontal="center" vertical="center" shrinkToFit="1"/>
    </xf>
    <xf numFmtId="176" fontId="16" fillId="0" borderId="5" xfId="4" applyNumberFormat="1" applyFont="1" applyBorder="1" applyAlignment="1">
      <alignment horizontal="center" vertical="center" shrinkToFit="1"/>
    </xf>
    <xf numFmtId="176" fontId="16" fillId="0" borderId="13" xfId="4" applyNumberFormat="1" applyFont="1" applyBorder="1" applyAlignment="1">
      <alignment horizontal="center" vertical="center" shrinkToFit="1"/>
    </xf>
    <xf numFmtId="176" fontId="16" fillId="0" borderId="46" xfId="4" applyNumberFormat="1" applyFont="1" applyBorder="1" applyAlignment="1">
      <alignment horizontal="center" vertical="center" shrinkToFit="1"/>
    </xf>
    <xf numFmtId="176" fontId="16" fillId="0" borderId="6" xfId="4" applyNumberFormat="1" applyFont="1" applyBorder="1" applyAlignment="1" applyProtection="1">
      <alignment horizontal="center" vertical="center" wrapText="1"/>
      <protection locked="0"/>
    </xf>
    <xf numFmtId="176" fontId="16" fillId="0" borderId="5" xfId="4" applyNumberFormat="1" applyFont="1" applyBorder="1" applyAlignment="1" applyProtection="1">
      <alignment horizontal="center" vertical="center" wrapText="1"/>
      <protection locked="0"/>
    </xf>
    <xf numFmtId="176" fontId="16" fillId="0" borderId="13" xfId="4" applyNumberFormat="1" applyFont="1" applyBorder="1" applyAlignment="1" applyProtection="1">
      <alignment horizontal="center" vertical="center" wrapText="1"/>
      <protection locked="0"/>
    </xf>
    <xf numFmtId="176" fontId="16" fillId="0" borderId="46" xfId="4" applyNumberFormat="1" applyFont="1" applyBorder="1" applyAlignment="1" applyProtection="1">
      <alignment horizontal="center" vertical="center" wrapText="1"/>
      <protection locked="0"/>
    </xf>
    <xf numFmtId="176" fontId="17" fillId="0" borderId="40" xfId="4" applyNumberFormat="1" applyFont="1" applyBorder="1" applyAlignment="1" applyProtection="1">
      <alignment horizontal="center" vertical="center" wrapText="1" shrinkToFit="1"/>
      <protection locked="0"/>
    </xf>
    <xf numFmtId="176" fontId="17" fillId="0" borderId="41" xfId="4" applyNumberFormat="1" applyFont="1" applyBorder="1" applyAlignment="1" applyProtection="1">
      <alignment horizontal="center" vertical="center" wrapText="1" shrinkToFit="1"/>
      <protection locked="0"/>
    </xf>
    <xf numFmtId="176" fontId="17" fillId="0" borderId="42" xfId="4" applyNumberFormat="1" applyFont="1" applyBorder="1" applyAlignment="1" applyProtection="1">
      <alignment horizontal="center" vertical="center" wrapText="1" shrinkToFit="1"/>
      <protection locked="0"/>
    </xf>
    <xf numFmtId="176" fontId="16" fillId="0" borderId="81" xfId="4" applyNumberFormat="1" applyFont="1" applyBorder="1" applyAlignment="1">
      <alignment horizontal="center" vertical="center" shrinkToFit="1"/>
    </xf>
    <xf numFmtId="176" fontId="16" fillId="0" borderId="54" xfId="4" applyNumberFormat="1" applyFont="1" applyBorder="1" applyAlignment="1" applyProtection="1">
      <alignment horizontal="center" vertical="center" shrinkToFit="1"/>
      <protection locked="0"/>
    </xf>
    <xf numFmtId="176" fontId="16" fillId="0" borderId="46" xfId="4" applyNumberFormat="1" applyFont="1" applyBorder="1" applyAlignment="1" applyProtection="1">
      <alignment horizontal="center" vertical="center" shrinkToFit="1"/>
      <protection locked="0"/>
    </xf>
    <xf numFmtId="176" fontId="16" fillId="0" borderId="13" xfId="4" applyNumberFormat="1" applyFont="1" applyBorder="1" applyAlignment="1" applyProtection="1">
      <alignment horizontal="center" vertical="center" shrinkToFit="1"/>
      <protection locked="0"/>
    </xf>
    <xf numFmtId="176" fontId="16" fillId="0" borderId="9" xfId="4" applyNumberFormat="1" applyFont="1" applyBorder="1" applyAlignment="1" applyProtection="1">
      <alignment horizontal="center" vertical="center" shrinkToFit="1"/>
      <protection locked="0"/>
    </xf>
    <xf numFmtId="176" fontId="16" fillId="0" borderId="15" xfId="4" applyNumberFormat="1" applyFont="1" applyBorder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>
      <alignment horizontal="right" vertical="center" shrinkToFit="1"/>
    </xf>
    <xf numFmtId="0" fontId="9" fillId="0" borderId="0" xfId="4" applyFont="1" applyAlignment="1">
      <alignment horizontal="right" vertical="center" shrinkToFit="1"/>
    </xf>
    <xf numFmtId="176" fontId="8" fillId="0" borderId="49" xfId="4" applyNumberFormat="1" applyFont="1" applyBorder="1" applyAlignment="1">
      <alignment horizontal="center" vertical="center" wrapText="1" shrinkToFit="1"/>
    </xf>
    <xf numFmtId="0" fontId="7" fillId="0" borderId="50" xfId="4" applyFont="1" applyBorder="1" applyAlignment="1">
      <alignment horizontal="center" vertical="center" wrapText="1" shrinkToFit="1"/>
    </xf>
    <xf numFmtId="176" fontId="7" fillId="0" borderId="33" xfId="4" applyNumberFormat="1" applyFont="1" applyBorder="1" applyAlignment="1" applyProtection="1">
      <alignment horizontal="center" vertical="center" shrinkToFit="1"/>
      <protection locked="0"/>
    </xf>
    <xf numFmtId="0" fontId="7" fillId="0" borderId="28" xfId="4" applyFont="1" applyBorder="1" applyAlignment="1" applyProtection="1">
      <alignment horizontal="center" vertical="center" shrinkToFit="1"/>
      <protection locked="0"/>
    </xf>
    <xf numFmtId="0" fontId="7" fillId="0" borderId="34" xfId="4" applyFont="1" applyBorder="1" applyAlignment="1" applyProtection="1">
      <alignment horizontal="center" vertical="center" shrinkToFit="1"/>
      <protection locked="0"/>
    </xf>
    <xf numFmtId="176" fontId="5" fillId="0" borderId="44" xfId="4" applyNumberFormat="1" applyFont="1" applyBorder="1" applyAlignment="1">
      <alignment horizontal="center" vertical="center" wrapText="1" shrinkToFit="1"/>
    </xf>
    <xf numFmtId="0" fontId="5" fillId="0" borderId="5" xfId="4" applyFont="1" applyBorder="1" applyAlignment="1">
      <alignment vertical="center" wrapText="1" shrinkToFit="1"/>
    </xf>
    <xf numFmtId="0" fontId="5" fillId="0" borderId="45" xfId="4" applyFont="1" applyBorder="1" applyAlignment="1">
      <alignment vertical="center" wrapText="1" shrinkToFit="1"/>
    </xf>
    <xf numFmtId="0" fontId="5" fillId="0" borderId="46" xfId="4" applyFont="1" applyBorder="1" applyAlignment="1">
      <alignment vertical="center" wrapText="1" shrinkToFit="1"/>
    </xf>
    <xf numFmtId="176" fontId="7" fillId="0" borderId="35" xfId="4" applyNumberFormat="1" applyFont="1" applyBorder="1" applyAlignment="1">
      <alignment horizontal="center" vertical="center" shrinkToFit="1"/>
    </xf>
    <xf numFmtId="176" fontId="7" fillId="0" borderId="47" xfId="4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48" xfId="0" applyFont="1" applyBorder="1" applyAlignment="1">
      <alignment vertical="center" shrinkToFit="1"/>
    </xf>
    <xf numFmtId="0" fontId="7" fillId="0" borderId="59" xfId="4" applyFont="1" applyBorder="1" applyAlignment="1" applyProtection="1">
      <alignment horizontal="center" vertical="center"/>
      <protection locked="0"/>
    </xf>
    <xf numFmtId="0" fontId="7" fillId="0" borderId="67" xfId="4" applyFont="1" applyBorder="1" applyAlignment="1" applyProtection="1">
      <alignment horizontal="center" vertical="center"/>
      <protection locked="0"/>
    </xf>
    <xf numFmtId="0" fontId="16" fillId="0" borderId="68" xfId="4" applyFont="1" applyBorder="1" applyAlignment="1">
      <alignment horizontal="center" vertical="center" wrapText="1" shrinkToFit="1"/>
    </xf>
    <xf numFmtId="0" fontId="16" fillId="0" borderId="67" xfId="4" applyFont="1" applyBorder="1" applyAlignment="1">
      <alignment horizontal="center" vertical="center" wrapText="1" shrinkToFit="1"/>
    </xf>
    <xf numFmtId="0" fontId="15" fillId="0" borderId="60" xfId="4" applyFont="1" applyBorder="1" applyAlignment="1">
      <alignment horizontal="center" vertical="center" wrapText="1" shrinkToFit="1"/>
    </xf>
    <xf numFmtId="0" fontId="15" fillId="0" borderId="61" xfId="4" applyFont="1" applyBorder="1" applyAlignment="1">
      <alignment horizontal="center" vertical="center" wrapText="1" shrinkToFit="1"/>
    </xf>
    <xf numFmtId="49" fontId="5" fillId="0" borderId="35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38" fontId="8" fillId="0" borderId="47" xfId="4" applyNumberFormat="1" applyFont="1" applyBorder="1" applyAlignment="1" applyProtection="1">
      <alignment horizontal="right" vertical="center" shrinkToFit="1"/>
      <protection locked="0"/>
    </xf>
    <xf numFmtId="38" fontId="8" fillId="0" borderId="15" xfId="0" applyNumberFormat="1" applyFont="1" applyBorder="1" applyAlignment="1" applyProtection="1">
      <alignment horizontal="right" vertical="center" shrinkToFit="1"/>
      <protection locked="0"/>
    </xf>
    <xf numFmtId="0" fontId="7" fillId="0" borderId="0" xfId="4" applyFont="1" applyAlignment="1" applyProtection="1">
      <alignment horizontal="center" vertical="center" wrapText="1" shrinkToFit="1"/>
      <protection locked="0"/>
    </xf>
    <xf numFmtId="0" fontId="7" fillId="0" borderId="0" xfId="4" applyFont="1" applyAlignment="1" applyProtection="1">
      <alignment horizontal="left" vertical="center" wrapText="1" shrinkToFit="1"/>
      <protection locked="0"/>
    </xf>
    <xf numFmtId="0" fontId="7" fillId="0" borderId="1" xfId="4" applyFont="1" applyBorder="1" applyAlignment="1" applyProtection="1">
      <alignment horizontal="left" vertical="center" wrapText="1" shrinkToFit="1"/>
      <protection locked="0"/>
    </xf>
    <xf numFmtId="176" fontId="7" fillId="0" borderId="69" xfId="4" applyNumberFormat="1" applyFont="1" applyBorder="1" applyAlignment="1">
      <alignment horizontal="right" vertical="center" shrinkToFit="1"/>
    </xf>
    <xf numFmtId="176" fontId="7" fillId="0" borderId="0" xfId="4" applyNumberFormat="1" applyFont="1" applyAlignment="1">
      <alignment horizontal="right" vertical="center" shrinkToFit="1"/>
    </xf>
    <xf numFmtId="176" fontId="7" fillId="0" borderId="25" xfId="4" applyNumberFormat="1" applyFont="1" applyBorder="1" applyAlignment="1">
      <alignment horizontal="center" vertical="center" shrinkToFit="1"/>
    </xf>
    <xf numFmtId="176" fontId="7" fillId="0" borderId="66" xfId="4" applyNumberFormat="1" applyFont="1" applyBorder="1" applyAlignment="1">
      <alignment horizontal="center" vertical="center" shrinkToFit="1"/>
    </xf>
    <xf numFmtId="176" fontId="7" fillId="0" borderId="26" xfId="4" applyNumberFormat="1" applyFont="1" applyBorder="1" applyAlignment="1">
      <alignment horizontal="center" vertical="center" shrinkToFit="1"/>
    </xf>
    <xf numFmtId="49" fontId="5" fillId="0" borderId="38" xfId="4" applyNumberFormat="1" applyFont="1" applyBorder="1" applyAlignment="1" applyProtection="1">
      <alignment horizontal="center" vertical="center" shrinkToFit="1"/>
      <protection locked="0"/>
    </xf>
    <xf numFmtId="49" fontId="5" fillId="0" borderId="52" xfId="4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53" xfId="0" applyFont="1" applyBorder="1" applyAlignment="1" applyProtection="1">
      <alignment vertical="center" shrinkToFit="1"/>
      <protection locked="0"/>
    </xf>
    <xf numFmtId="38" fontId="8" fillId="0" borderId="52" xfId="4" applyNumberFormat="1" applyFont="1" applyBorder="1" applyAlignment="1" applyProtection="1">
      <alignment horizontal="right" vertical="center" shrinkToFit="1"/>
      <protection locked="0"/>
    </xf>
    <xf numFmtId="38" fontId="8" fillId="0" borderId="20" xfId="0" applyNumberFormat="1" applyFont="1" applyBorder="1" applyAlignment="1" applyProtection="1">
      <alignment horizontal="right" vertical="center" shrinkToFit="1"/>
      <protection locked="0"/>
    </xf>
    <xf numFmtId="38" fontId="8" fillId="0" borderId="15" xfId="4" applyNumberFormat="1" applyFont="1" applyBorder="1" applyAlignment="1" applyProtection="1">
      <alignment horizontal="right" vertical="center" shrinkToFit="1"/>
      <protection locked="0"/>
    </xf>
    <xf numFmtId="176" fontId="15" fillId="0" borderId="21" xfId="4" applyNumberFormat="1" applyFont="1" applyBorder="1" applyAlignment="1">
      <alignment horizontal="center" vertical="center" shrinkToFit="1"/>
    </xf>
    <xf numFmtId="176" fontId="15" fillId="0" borderId="24" xfId="4" applyNumberFormat="1" applyFont="1" applyBorder="1" applyAlignment="1">
      <alignment horizontal="center" vertical="center" shrinkToFit="1"/>
    </xf>
    <xf numFmtId="176" fontId="15" fillId="0" borderId="23" xfId="4" applyNumberFormat="1" applyFont="1" applyBorder="1" applyAlignment="1">
      <alignment horizontal="center" vertical="center" shrinkToFit="1"/>
    </xf>
    <xf numFmtId="176" fontId="14" fillId="0" borderId="75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76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84" xfId="6" applyNumberFormat="1" applyFont="1" applyBorder="1" applyAlignment="1">
      <alignment vertical="center" shrinkToFit="1"/>
    </xf>
    <xf numFmtId="176" fontId="5" fillId="0" borderId="9" xfId="4" applyNumberFormat="1" applyFont="1" applyBorder="1" applyAlignment="1">
      <alignment vertical="center" shrinkToFit="1"/>
    </xf>
    <xf numFmtId="176" fontId="5" fillId="0" borderId="17" xfId="4" applyNumberFormat="1" applyFont="1" applyBorder="1" applyAlignment="1">
      <alignment vertical="center" shrinkToFit="1"/>
    </xf>
    <xf numFmtId="176" fontId="5" fillId="0" borderId="15" xfId="4" applyNumberFormat="1" applyFont="1" applyBorder="1" applyAlignment="1">
      <alignment vertical="center" shrinkToFit="1"/>
    </xf>
    <xf numFmtId="176" fontId="5" fillId="0" borderId="18" xfId="4" applyNumberFormat="1" applyFont="1" applyBorder="1" applyAlignment="1">
      <alignment vertical="center" shrinkToFit="1"/>
    </xf>
    <xf numFmtId="176" fontId="5" fillId="0" borderId="19" xfId="4" applyNumberFormat="1" applyFont="1" applyBorder="1" applyAlignment="1">
      <alignment vertical="center" shrinkToFit="1"/>
    </xf>
    <xf numFmtId="176" fontId="5" fillId="0" borderId="20" xfId="4" applyNumberFormat="1" applyFont="1" applyBorder="1" applyAlignment="1">
      <alignment vertical="center" shrinkToFit="1"/>
    </xf>
    <xf numFmtId="176" fontId="5" fillId="0" borderId="21" xfId="4" applyNumberFormat="1" applyFont="1" applyBorder="1" applyAlignment="1">
      <alignment vertical="center" shrinkToFit="1"/>
    </xf>
    <xf numFmtId="176" fontId="5" fillId="0" borderId="24" xfId="4" applyNumberFormat="1" applyFont="1" applyBorder="1" applyAlignment="1">
      <alignment vertical="center" shrinkToFit="1"/>
    </xf>
    <xf numFmtId="176" fontId="5" fillId="0" borderId="22" xfId="4" applyNumberFormat="1" applyFont="1" applyBorder="1" applyAlignment="1">
      <alignment vertical="center" shrinkToFit="1"/>
    </xf>
    <xf numFmtId="0" fontId="16" fillId="0" borderId="18" xfId="4" applyFont="1" applyBorder="1" applyAlignment="1">
      <alignment vertical="center" shrinkToFit="1"/>
    </xf>
    <xf numFmtId="0" fontId="16" fillId="0" borderId="19" xfId="4" applyFont="1" applyBorder="1" applyAlignment="1">
      <alignment vertical="center" shrinkToFit="1"/>
    </xf>
    <xf numFmtId="0" fontId="16" fillId="0" borderId="20" xfId="4" applyFont="1" applyBorder="1" applyAlignment="1">
      <alignment vertical="center" shrinkToFit="1"/>
    </xf>
    <xf numFmtId="176" fontId="5" fillId="0" borderId="2" xfId="4" applyNumberFormat="1" applyFont="1" applyBorder="1" applyAlignment="1">
      <alignment vertical="center" shrinkToFit="1"/>
    </xf>
    <xf numFmtId="176" fontId="5" fillId="0" borderId="28" xfId="4" applyNumberFormat="1" applyFont="1" applyBorder="1" applyAlignment="1">
      <alignment vertical="center" shrinkToFit="1"/>
    </xf>
    <xf numFmtId="176" fontId="5" fillId="0" borderId="80" xfId="4" applyNumberFormat="1" applyFont="1" applyBorder="1" applyAlignment="1">
      <alignment vertical="center" shrinkToFit="1"/>
    </xf>
    <xf numFmtId="176" fontId="15" fillId="0" borderId="6" xfId="4" applyNumberFormat="1" applyFont="1" applyBorder="1" applyAlignment="1">
      <alignment horizontal="center" vertical="center" shrinkToFit="1"/>
    </xf>
    <xf numFmtId="176" fontId="15" fillId="0" borderId="4" xfId="4" applyNumberFormat="1" applyFont="1" applyBorder="1" applyAlignment="1">
      <alignment horizontal="center" vertical="center" shrinkToFit="1"/>
    </xf>
    <xf numFmtId="176" fontId="15" fillId="0" borderId="5" xfId="4" applyNumberFormat="1" applyFont="1" applyBorder="1" applyAlignment="1">
      <alignment horizontal="center" vertical="center" shrinkToFit="1"/>
    </xf>
    <xf numFmtId="176" fontId="15" fillId="0" borderId="13" xfId="4" applyNumberFormat="1" applyFont="1" applyBorder="1" applyAlignment="1">
      <alignment horizontal="center" vertical="center" shrinkToFit="1"/>
    </xf>
    <xf numFmtId="176" fontId="15" fillId="0" borderId="12" xfId="4" applyNumberFormat="1" applyFont="1" applyBorder="1" applyAlignment="1">
      <alignment horizontal="center" vertical="center" shrinkToFit="1"/>
    </xf>
    <xf numFmtId="176" fontId="15" fillId="0" borderId="46" xfId="4" applyNumberFormat="1" applyFont="1" applyBorder="1" applyAlignment="1">
      <alignment horizontal="center" vertical="center" shrinkToFit="1"/>
    </xf>
    <xf numFmtId="176" fontId="14" fillId="0" borderId="2" xfId="4" applyNumberFormat="1" applyFont="1" applyBorder="1" applyAlignment="1">
      <alignment horizontal="center" vertical="center" wrapText="1" shrinkToFit="1"/>
    </xf>
    <xf numFmtId="176" fontId="14" fillId="0" borderId="76" xfId="4" applyNumberFormat="1" applyFont="1" applyBorder="1" applyAlignment="1">
      <alignment horizontal="center" vertical="center" wrapText="1" shrinkToFit="1"/>
    </xf>
    <xf numFmtId="49" fontId="15" fillId="0" borderId="0" xfId="4" applyNumberFormat="1" applyFont="1" applyAlignment="1">
      <alignment horizontal="right" vertical="center" shrinkToFit="1"/>
    </xf>
    <xf numFmtId="0" fontId="20" fillId="0" borderId="0" xfId="4" applyFont="1" applyAlignment="1" applyProtection="1">
      <alignment horizontal="left" vertical="center" wrapText="1"/>
      <protection locked="0"/>
    </xf>
    <xf numFmtId="0" fontId="12" fillId="0" borderId="0" xfId="4" applyFont="1" applyAlignment="1" applyProtection="1">
      <alignment horizontal="left" vertical="center"/>
      <protection locked="0"/>
    </xf>
    <xf numFmtId="49" fontId="15" fillId="0" borderId="1" xfId="4" applyNumberFormat="1" applyFont="1" applyBorder="1" applyAlignment="1" applyProtection="1">
      <alignment vertical="center" shrinkToFit="1"/>
      <protection locked="0"/>
    </xf>
    <xf numFmtId="49" fontId="15" fillId="0" borderId="17" xfId="4" applyNumberFormat="1" applyFont="1" applyBorder="1" applyAlignment="1" applyProtection="1">
      <alignment horizontal="left" vertical="center" shrinkToFit="1"/>
      <protection locked="0"/>
    </xf>
    <xf numFmtId="49" fontId="14" fillId="0" borderId="0" xfId="4" applyNumberFormat="1" applyFont="1" applyAlignment="1">
      <alignment horizontal="right" vertical="center" shrinkToFit="1"/>
    </xf>
    <xf numFmtId="49" fontId="15" fillId="0" borderId="17" xfId="4" applyNumberFormat="1" applyFont="1" applyBorder="1" applyAlignment="1" applyProtection="1">
      <alignment vertical="center" shrinkToFit="1"/>
      <protection locked="0"/>
    </xf>
    <xf numFmtId="49" fontId="15" fillId="0" borderId="0" xfId="4" applyNumberFormat="1" applyFont="1" applyAlignment="1">
      <alignment vertical="center" shrinkToFit="1"/>
    </xf>
    <xf numFmtId="49" fontId="18" fillId="0" borderId="0" xfId="4" applyNumberFormat="1" applyFont="1" applyAlignment="1">
      <alignment horizontal="center" vertical="center" shrinkToFit="1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8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15" fillId="0" borderId="12" xfId="4" applyNumberFormat="1" applyFont="1" applyBorder="1" applyAlignment="1" applyProtection="1">
      <alignment vertical="center" shrinkToFit="1"/>
      <protection locked="0"/>
    </xf>
    <xf numFmtId="0" fontId="15" fillId="0" borderId="0" xfId="4" applyFont="1" applyAlignment="1">
      <alignment vertical="center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49" fontId="15" fillId="0" borderId="1" xfId="4" applyNumberFormat="1" applyFont="1" applyBorder="1" applyAlignment="1">
      <alignment horizontal="left" vertical="center" shrinkToFit="1"/>
    </xf>
    <xf numFmtId="49" fontId="15" fillId="0" borderId="24" xfId="4" applyNumberFormat="1" applyFont="1" applyBorder="1" applyAlignment="1" applyProtection="1">
      <alignment horizontal="left" vertical="center" shrinkToFit="1"/>
      <protection locked="0"/>
    </xf>
    <xf numFmtId="49" fontId="15" fillId="0" borderId="1" xfId="4" applyNumberFormat="1" applyFont="1" applyBorder="1" applyAlignment="1" applyProtection="1">
      <alignment horizontal="left" vertical="center" shrinkToFit="1"/>
      <protection locked="0"/>
    </xf>
    <xf numFmtId="49" fontId="15" fillId="0" borderId="74" xfId="4" applyNumberFormat="1" applyFont="1" applyBorder="1" applyAlignment="1" applyProtection="1">
      <alignment horizontal="left" vertical="center" shrinkToFit="1"/>
      <protection locked="0"/>
    </xf>
    <xf numFmtId="0" fontId="7" fillId="0" borderId="64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178" fontId="5" fillId="0" borderId="21" xfId="15" applyNumberFormat="1" applyFont="1" applyBorder="1" applyAlignment="1" applyProtection="1">
      <alignment vertical="center" wrapText="1" shrinkToFit="1"/>
      <protection locked="0"/>
    </xf>
    <xf numFmtId="178" fontId="5" fillId="0" borderId="22" xfId="15" applyNumberFormat="1" applyFont="1" applyBorder="1" applyAlignment="1" applyProtection="1">
      <alignment vertical="center" wrapText="1" shrinkToFit="1"/>
      <protection locked="0"/>
    </xf>
    <xf numFmtId="178" fontId="5" fillId="0" borderId="21" xfId="4" applyNumberFormat="1" applyFont="1" applyBorder="1" applyAlignment="1" applyProtection="1">
      <alignment vertical="center" wrapText="1" shrinkToFit="1"/>
      <protection locked="0"/>
    </xf>
    <xf numFmtId="178" fontId="5" fillId="0" borderId="63" xfId="4" applyNumberFormat="1" applyFont="1" applyBorder="1" applyAlignment="1" applyProtection="1">
      <alignment vertical="center" wrapText="1" shrinkToFit="1"/>
      <protection locked="0"/>
    </xf>
    <xf numFmtId="178" fontId="7" fillId="0" borderId="82" xfId="15" applyNumberFormat="1" applyFont="1" applyBorder="1" applyAlignment="1" applyProtection="1">
      <alignment vertical="center" wrapText="1" shrinkToFit="1"/>
    </xf>
    <xf numFmtId="178" fontId="7" fillId="0" borderId="83" xfId="15" applyNumberFormat="1" applyFont="1" applyBorder="1" applyAlignment="1" applyProtection="1">
      <alignment vertical="center" wrapText="1" shrinkToFit="1"/>
    </xf>
    <xf numFmtId="178" fontId="7" fillId="0" borderId="82" xfId="4" applyNumberFormat="1" applyFont="1" applyBorder="1" applyAlignment="1">
      <alignment vertical="center" wrapText="1" shrinkToFit="1"/>
    </xf>
    <xf numFmtId="178" fontId="7" fillId="0" borderId="26" xfId="4" applyNumberFormat="1" applyFont="1" applyBorder="1" applyAlignment="1">
      <alignment vertical="center" wrapText="1" shrinkToFit="1"/>
    </xf>
    <xf numFmtId="0" fontId="7" fillId="0" borderId="65" xfId="4" applyFont="1" applyBorder="1" applyAlignment="1" applyProtection="1">
      <alignment horizontal="center" vertical="center"/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176" fontId="17" fillId="0" borderId="77" xfId="4" applyNumberFormat="1" applyFont="1" applyBorder="1" applyAlignment="1">
      <alignment horizontal="center" vertical="center" wrapText="1" shrinkToFit="1"/>
    </xf>
    <xf numFmtId="176" fontId="17" fillId="0" borderId="78" xfId="4" applyNumberFormat="1" applyFont="1" applyBorder="1" applyAlignment="1">
      <alignment horizontal="center" vertical="center" wrapText="1" shrinkToFit="1"/>
    </xf>
    <xf numFmtId="176" fontId="17" fillId="0" borderId="79" xfId="4" applyNumberFormat="1" applyFont="1" applyBorder="1" applyAlignment="1">
      <alignment horizontal="center" vertical="center" wrapText="1" shrinkToFit="1"/>
    </xf>
    <xf numFmtId="176" fontId="16" fillId="0" borderId="2" xfId="4" applyNumberFormat="1" applyFont="1" applyBorder="1" applyAlignment="1">
      <alignment horizontal="center" vertical="center" shrinkToFit="1"/>
    </xf>
    <xf numFmtId="176" fontId="16" fillId="0" borderId="28" xfId="4" applyNumberFormat="1" applyFont="1" applyBorder="1" applyAlignment="1">
      <alignment horizontal="center" vertical="center" shrinkToFit="1"/>
    </xf>
    <xf numFmtId="176" fontId="16" fillId="0" borderId="80" xfId="4" applyNumberFormat="1" applyFont="1" applyBorder="1" applyAlignment="1">
      <alignment horizontal="center" vertical="center" shrinkToFit="1"/>
    </xf>
    <xf numFmtId="0" fontId="7" fillId="0" borderId="62" xfId="4" applyFont="1" applyBorder="1" applyAlignment="1" applyProtection="1">
      <alignment horizontal="center" vertical="center"/>
      <protection locked="0"/>
    </xf>
    <xf numFmtId="0" fontId="7" fillId="0" borderId="24" xfId="4" applyFont="1" applyBorder="1" applyAlignment="1" applyProtection="1">
      <alignment horizontal="center" vertical="center"/>
      <protection locked="0"/>
    </xf>
    <xf numFmtId="178" fontId="5" fillId="0" borderId="22" xfId="4" applyNumberFormat="1" applyFont="1" applyBorder="1" applyAlignment="1" applyProtection="1">
      <alignment vertical="center" wrapText="1" shrinkToFit="1"/>
      <protection locked="0"/>
    </xf>
  </cellXfs>
  <cellStyles count="16">
    <cellStyle name="桁区切り" xfId="15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338355</xdr:colOff>
      <xdr:row>26</xdr:row>
      <xdr:rowOff>90713</xdr:rowOff>
    </xdr:from>
    <xdr:to>
      <xdr:col>24</xdr:col>
      <xdr:colOff>1015765</xdr:colOff>
      <xdr:row>26</xdr:row>
      <xdr:rowOff>311142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131212" y="7266213"/>
          <a:ext cx="677410" cy="220429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B42E76-D678-4B46-BC94-69FB8BF608CA}"/>
            </a:ext>
          </a:extLst>
        </xdr:cNvPr>
        <xdr:cNvSpPr/>
      </xdr:nvSpPr>
      <xdr:spPr>
        <a:xfrm>
          <a:off x="12763500" y="100853"/>
          <a:ext cx="918785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大学他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E33"/>
  <sheetViews>
    <sheetView tabSelected="1" view="pageBreakPreview" zoomScale="40" zoomScaleNormal="100" zoomScaleSheetLayoutView="40" workbookViewId="0">
      <selection activeCell="Y29" sqref="Y29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8.08984375" style="1" customWidth="1"/>
    <col min="4" max="4" width="1.6328125" style="1" customWidth="1"/>
    <col min="5" max="5" width="11.6328125" style="1" customWidth="1"/>
    <col min="6" max="6" width="1.6328125" style="1" customWidth="1"/>
    <col min="7" max="7" width="14.1796875" style="1" customWidth="1"/>
    <col min="8" max="8" width="1.6328125" style="1" customWidth="1"/>
    <col min="9" max="9" width="11.6328125" style="1" customWidth="1"/>
    <col min="10" max="10" width="1.6328125" style="1" customWidth="1"/>
    <col min="11" max="11" width="11.81640625" style="1" customWidth="1"/>
    <col min="12" max="12" width="1.6328125" style="1" customWidth="1"/>
    <col min="13" max="13" width="11.453125" style="1" customWidth="1"/>
    <col min="14" max="14" width="1.6328125" style="1" customWidth="1"/>
    <col min="15" max="15" width="11.6328125" style="1" customWidth="1"/>
    <col min="16" max="16" width="1.6328125" style="1" customWidth="1"/>
    <col min="17" max="17" width="11.6328125" style="1" customWidth="1"/>
    <col min="18" max="18" width="1.6328125" style="1" customWidth="1"/>
    <col min="19" max="19" width="11.6328125" style="1" customWidth="1"/>
    <col min="20" max="20" width="1.6328125" style="1" customWidth="1"/>
    <col min="21" max="21" width="11.6328125" style="1" customWidth="1"/>
    <col min="22" max="22" width="1.6328125" style="1" customWidth="1"/>
    <col min="23" max="23" width="11.6328125" style="1" customWidth="1"/>
    <col min="24" max="24" width="12.6328125" style="1" customWidth="1"/>
    <col min="25" max="25" width="14.6328125" style="1" customWidth="1"/>
    <col min="26" max="26" width="1.81640625" style="71" customWidth="1"/>
    <col min="27" max="27" width="1.81640625" style="1" customWidth="1"/>
    <col min="28" max="28" width="10.81640625" style="1" customWidth="1"/>
    <col min="29" max="29" width="9.08984375" style="1" customWidth="1"/>
    <col min="30" max="30" width="11.90625" style="1" customWidth="1"/>
    <col min="31" max="31" width="9" style="1"/>
    <col min="32" max="32" width="12.6328125" style="1" customWidth="1"/>
    <col min="33" max="16384" width="9" style="1"/>
  </cols>
  <sheetData>
    <row r="1" spans="1:29" ht="7.5" customHeight="1" x14ac:dyDescent="0.2"/>
    <row r="2" spans="1:29" ht="38.5" customHeight="1" x14ac:dyDescent="0.2">
      <c r="A2" s="196" t="s">
        <v>63</v>
      </c>
      <c r="B2" s="197"/>
      <c r="C2" s="197"/>
      <c r="D2" s="197"/>
      <c r="E2" s="197"/>
      <c r="F2" s="197"/>
      <c r="G2" s="197"/>
    </row>
    <row r="3" spans="1:29" ht="25" customHeight="1" x14ac:dyDescent="0.2">
      <c r="A3" s="202"/>
      <c r="B3" s="202"/>
      <c r="C3" s="202"/>
      <c r="D3" s="202"/>
      <c r="E3" s="202"/>
      <c r="F3" s="203" t="s">
        <v>0</v>
      </c>
      <c r="G3" s="203"/>
      <c r="H3" s="203"/>
      <c r="I3" s="204" t="s">
        <v>50</v>
      </c>
      <c r="J3" s="205"/>
      <c r="K3" s="205"/>
      <c r="L3" s="205"/>
      <c r="M3" s="206" t="s">
        <v>51</v>
      </c>
      <c r="N3" s="207"/>
      <c r="O3" s="207"/>
      <c r="P3" s="86"/>
      <c r="Q3" s="86"/>
      <c r="R3" s="86"/>
      <c r="S3" s="86"/>
      <c r="T3" s="86"/>
      <c r="U3" s="209" t="s">
        <v>37</v>
      </c>
      <c r="V3" s="209"/>
      <c r="W3" s="198" t="s">
        <v>49</v>
      </c>
      <c r="X3" s="198"/>
      <c r="Y3" s="198"/>
      <c r="Z3" s="72"/>
      <c r="AA3" s="4"/>
    </row>
    <row r="4" spans="1:29" ht="25" customHeight="1" x14ac:dyDescent="0.2">
      <c r="A4" s="195" t="s">
        <v>54</v>
      </c>
      <c r="B4" s="195"/>
      <c r="C4" s="208" t="s">
        <v>43</v>
      </c>
      <c r="D4" s="208"/>
      <c r="E4" s="208"/>
      <c r="F4" s="208"/>
      <c r="G4" s="208"/>
      <c r="H4" s="195" t="s">
        <v>55</v>
      </c>
      <c r="I4" s="195"/>
      <c r="J4" s="195"/>
      <c r="K4" s="210" t="s">
        <v>64</v>
      </c>
      <c r="L4" s="210"/>
      <c r="M4" s="210"/>
      <c r="N4" s="210"/>
      <c r="O4" s="210"/>
      <c r="P4" s="210"/>
      <c r="Q4" s="210"/>
      <c r="R4" s="210"/>
      <c r="S4" s="210"/>
      <c r="T4" s="87"/>
      <c r="U4" s="88" t="s">
        <v>53</v>
      </c>
      <c r="V4" s="89"/>
      <c r="W4" s="211" t="s">
        <v>65</v>
      </c>
      <c r="X4" s="211"/>
      <c r="Y4" s="211"/>
      <c r="Z4" s="72"/>
      <c r="AA4" s="4"/>
      <c r="AB4" s="4"/>
    </row>
    <row r="5" spans="1:29" ht="25" customHeight="1" x14ac:dyDescent="0.2">
      <c r="A5" s="200"/>
      <c r="B5" s="200"/>
      <c r="C5" s="201"/>
      <c r="D5" s="201"/>
      <c r="E5" s="201"/>
      <c r="F5" s="201"/>
      <c r="G5" s="201"/>
      <c r="H5" s="91"/>
      <c r="I5" s="90"/>
      <c r="J5" s="92"/>
      <c r="K5" s="199" t="s">
        <v>41</v>
      </c>
      <c r="L5" s="199"/>
      <c r="M5" s="199"/>
      <c r="N5" s="199"/>
      <c r="O5" s="199"/>
      <c r="P5" s="199"/>
      <c r="Q5" s="199"/>
      <c r="R5" s="199"/>
      <c r="S5" s="199"/>
      <c r="T5" s="93"/>
      <c r="U5" s="79" t="s">
        <v>56</v>
      </c>
      <c r="V5" s="79"/>
      <c r="W5" s="212" t="s">
        <v>47</v>
      </c>
      <c r="X5" s="212"/>
      <c r="Y5" s="212"/>
      <c r="Z5" s="72"/>
      <c r="AA5" s="4"/>
      <c r="AB5" s="4"/>
    </row>
    <row r="6" spans="1:29" ht="25" customHeight="1" x14ac:dyDescent="0.2">
      <c r="A6" s="91"/>
      <c r="B6" s="91"/>
      <c r="C6" s="94"/>
      <c r="D6" s="95"/>
      <c r="E6" s="96"/>
      <c r="F6" s="96"/>
      <c r="G6" s="96"/>
      <c r="H6" s="97"/>
      <c r="I6" s="90"/>
      <c r="J6" s="92"/>
      <c r="K6" s="214" t="s">
        <v>42</v>
      </c>
      <c r="L6" s="214"/>
      <c r="M6" s="214"/>
      <c r="N6" s="214"/>
      <c r="O6" s="214"/>
      <c r="P6" s="214"/>
      <c r="Q6" s="214"/>
      <c r="R6" s="214"/>
      <c r="S6" s="214"/>
      <c r="T6" s="93"/>
      <c r="U6" s="79" t="s">
        <v>33</v>
      </c>
      <c r="V6" s="79"/>
      <c r="W6" s="212" t="s">
        <v>48</v>
      </c>
      <c r="X6" s="212"/>
      <c r="Y6" s="212"/>
      <c r="Z6" s="72"/>
      <c r="AA6" s="4"/>
      <c r="AB6" s="4"/>
    </row>
    <row r="7" spans="1:29" s="71" customFormat="1" ht="25" customHeight="1" x14ac:dyDescent="0.2">
      <c r="A7" s="98"/>
      <c r="B7" s="99" t="s">
        <v>40</v>
      </c>
      <c r="C7" s="106">
        <v>0.66666666666666663</v>
      </c>
      <c r="D7" s="100"/>
      <c r="E7" s="101"/>
      <c r="F7" s="101"/>
      <c r="G7" s="101"/>
      <c r="H7" s="102"/>
      <c r="I7" s="102"/>
      <c r="J7" s="103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 t="s">
        <v>34</v>
      </c>
      <c r="V7" s="105"/>
      <c r="W7" s="213" t="s">
        <v>46</v>
      </c>
      <c r="X7" s="213"/>
      <c r="Y7" s="213"/>
      <c r="Z7" s="72"/>
      <c r="AA7" s="72"/>
      <c r="AB7" s="72"/>
    </row>
    <row r="8" spans="1:29" s="71" customFormat="1" ht="24.75" customHeight="1" x14ac:dyDescent="0.2">
      <c r="A8" s="187" t="s">
        <v>19</v>
      </c>
      <c r="B8" s="188"/>
      <c r="C8" s="189"/>
      <c r="D8" s="166" t="s">
        <v>24</v>
      </c>
      <c r="E8" s="167"/>
      <c r="F8" s="167"/>
      <c r="G8" s="168"/>
      <c r="H8" s="118" t="s">
        <v>1</v>
      </c>
      <c r="I8" s="108"/>
      <c r="J8" s="107" t="s">
        <v>2</v>
      </c>
      <c r="K8" s="108"/>
      <c r="L8" s="107" t="s">
        <v>3</v>
      </c>
      <c r="M8" s="108"/>
      <c r="N8" s="107" t="s">
        <v>4</v>
      </c>
      <c r="O8" s="108"/>
      <c r="P8" s="230" t="s">
        <v>5</v>
      </c>
      <c r="Q8" s="231"/>
      <c r="R8" s="231"/>
      <c r="S8" s="232"/>
      <c r="T8" s="107" t="s">
        <v>32</v>
      </c>
      <c r="U8" s="108"/>
      <c r="V8" s="111" t="s">
        <v>20</v>
      </c>
      <c r="W8" s="112"/>
      <c r="X8" s="115" t="s">
        <v>38</v>
      </c>
      <c r="Y8" s="227" t="s">
        <v>57</v>
      </c>
      <c r="Z8" s="72"/>
      <c r="AA8" s="72"/>
    </row>
    <row r="9" spans="1:29" s="71" customFormat="1" ht="36.75" customHeight="1" x14ac:dyDescent="0.2">
      <c r="A9" s="190"/>
      <c r="B9" s="191"/>
      <c r="C9" s="192"/>
      <c r="D9" s="193" t="s">
        <v>58</v>
      </c>
      <c r="E9" s="194"/>
      <c r="F9" s="169" t="s">
        <v>59</v>
      </c>
      <c r="G9" s="170"/>
      <c r="H9" s="119" t="s">
        <v>6</v>
      </c>
      <c r="I9" s="120"/>
      <c r="J9" s="121" t="s">
        <v>6</v>
      </c>
      <c r="K9" s="120"/>
      <c r="L9" s="121" t="s">
        <v>6</v>
      </c>
      <c r="M9" s="120"/>
      <c r="N9" s="121" t="s">
        <v>6</v>
      </c>
      <c r="O9" s="120"/>
      <c r="P9" s="122" t="s">
        <v>44</v>
      </c>
      <c r="Q9" s="123"/>
      <c r="R9" s="122" t="s">
        <v>44</v>
      </c>
      <c r="S9" s="123"/>
      <c r="T9" s="109"/>
      <c r="U9" s="110"/>
      <c r="V9" s="113"/>
      <c r="W9" s="114"/>
      <c r="X9" s="116"/>
      <c r="Y9" s="228"/>
      <c r="Z9" s="72"/>
      <c r="AA9" s="72"/>
    </row>
    <row r="10" spans="1:29" s="71" customFormat="1" ht="25" customHeight="1" x14ac:dyDescent="0.2">
      <c r="A10" s="181" t="s">
        <v>7</v>
      </c>
      <c r="B10" s="182"/>
      <c r="C10" s="183"/>
      <c r="D10" s="80"/>
      <c r="E10" s="81">
        <v>0.3</v>
      </c>
      <c r="F10" s="82"/>
      <c r="G10" s="81">
        <v>0.3</v>
      </c>
      <c r="H10" s="83"/>
      <c r="I10" s="84" t="s">
        <v>8</v>
      </c>
      <c r="J10" s="82"/>
      <c r="K10" s="84" t="s">
        <v>8</v>
      </c>
      <c r="L10" s="82"/>
      <c r="M10" s="84" t="s">
        <v>8</v>
      </c>
      <c r="N10" s="82"/>
      <c r="O10" s="84" t="s">
        <v>8</v>
      </c>
      <c r="P10" s="82"/>
      <c r="Q10" s="84" t="s">
        <v>8</v>
      </c>
      <c r="R10" s="82"/>
      <c r="S10" s="84" t="s">
        <v>8</v>
      </c>
      <c r="T10" s="82"/>
      <c r="U10" s="84" t="s">
        <v>8</v>
      </c>
      <c r="V10" s="82"/>
      <c r="W10" s="85">
        <f>G10</f>
        <v>0.3</v>
      </c>
      <c r="X10" s="117"/>
      <c r="Y10" s="229"/>
      <c r="Z10" s="72"/>
      <c r="AA10" s="72"/>
    </row>
    <row r="11" spans="1:29" s="71" customFormat="1" ht="25" customHeight="1" x14ac:dyDescent="0.2">
      <c r="A11" s="184" t="s">
        <v>25</v>
      </c>
      <c r="B11" s="185"/>
      <c r="C11" s="186"/>
      <c r="D11" s="41"/>
      <c r="E11" s="42">
        <f>SUM(E12:E15)</f>
        <v>0</v>
      </c>
      <c r="F11" s="41"/>
      <c r="G11" s="42">
        <f>SUM(G12:G15)</f>
        <v>0</v>
      </c>
      <c r="H11" s="43"/>
      <c r="I11" s="44">
        <f>SUM(I12:I15)</f>
        <v>0</v>
      </c>
      <c r="J11" s="41"/>
      <c r="K11" s="44">
        <f>SUM(K12:K15)</f>
        <v>0</v>
      </c>
      <c r="L11" s="41"/>
      <c r="M11" s="44">
        <f>SUM(M12:M15)</f>
        <v>0</v>
      </c>
      <c r="N11" s="41"/>
      <c r="O11" s="44">
        <f>SUM(O12:O15)</f>
        <v>0</v>
      </c>
      <c r="P11" s="41"/>
      <c r="Q11" s="44">
        <f>SUM(Q12:Q15)</f>
        <v>0</v>
      </c>
      <c r="R11" s="45"/>
      <c r="S11" s="44">
        <f>SUM(S12:S15)</f>
        <v>0</v>
      </c>
      <c r="T11" s="41"/>
      <c r="U11" s="44">
        <f>SUM(U12:U15)</f>
        <v>0</v>
      </c>
      <c r="V11" s="41"/>
      <c r="W11" s="44">
        <f>SUM(W12:W15)</f>
        <v>0</v>
      </c>
      <c r="X11" s="46">
        <f>G11-W11</f>
        <v>0</v>
      </c>
      <c r="Y11" s="47">
        <f>MIN(G11,W11)</f>
        <v>0</v>
      </c>
      <c r="Z11" s="72"/>
      <c r="AA11" s="72"/>
    </row>
    <row r="12" spans="1:29" s="71" customFormat="1" ht="25" customHeight="1" x14ac:dyDescent="0.2">
      <c r="A12" s="172" t="s">
        <v>28</v>
      </c>
      <c r="B12" s="173"/>
      <c r="C12" s="174"/>
      <c r="D12" s="66"/>
      <c r="E12" s="6"/>
      <c r="F12" s="66"/>
      <c r="G12" s="6"/>
      <c r="H12" s="67"/>
      <c r="I12" s="7"/>
      <c r="J12" s="66"/>
      <c r="K12" s="7"/>
      <c r="L12" s="66"/>
      <c r="M12" s="7"/>
      <c r="N12" s="66"/>
      <c r="O12" s="7"/>
      <c r="P12" s="66"/>
      <c r="Q12" s="7"/>
      <c r="R12" s="68"/>
      <c r="S12" s="7"/>
      <c r="T12" s="66"/>
      <c r="U12" s="7"/>
      <c r="V12" s="5"/>
      <c r="W12" s="8">
        <f>I12+K12+M12+O12+U12</f>
        <v>0</v>
      </c>
      <c r="X12" s="9"/>
      <c r="Y12" s="10"/>
      <c r="Z12" s="72"/>
      <c r="AA12" s="72"/>
    </row>
    <row r="13" spans="1:29" s="71" customFormat="1" ht="25" customHeight="1" x14ac:dyDescent="0.2">
      <c r="A13" s="172" t="s">
        <v>29</v>
      </c>
      <c r="B13" s="173"/>
      <c r="C13" s="174"/>
      <c r="D13" s="66"/>
      <c r="E13" s="11"/>
      <c r="F13" s="66"/>
      <c r="G13" s="11"/>
      <c r="H13" s="69"/>
      <c r="I13" s="12"/>
      <c r="J13" s="66"/>
      <c r="K13" s="12"/>
      <c r="L13" s="66"/>
      <c r="M13" s="12"/>
      <c r="N13" s="66"/>
      <c r="O13" s="12"/>
      <c r="P13" s="66"/>
      <c r="Q13" s="12"/>
      <c r="R13" s="66"/>
      <c r="S13" s="12"/>
      <c r="T13" s="66"/>
      <c r="U13" s="12"/>
      <c r="V13" s="5"/>
      <c r="W13" s="13">
        <f>I13+K13+M13+O13+U13</f>
        <v>0</v>
      </c>
      <c r="X13" s="9"/>
      <c r="Y13" s="10"/>
      <c r="Z13" s="72"/>
      <c r="AA13" s="72"/>
    </row>
    <row r="14" spans="1:29" s="71" customFormat="1" ht="25" customHeight="1" x14ac:dyDescent="0.2">
      <c r="A14" s="172" t="s">
        <v>30</v>
      </c>
      <c r="B14" s="173"/>
      <c r="C14" s="174"/>
      <c r="D14" s="66"/>
      <c r="E14" s="14"/>
      <c r="F14" s="66"/>
      <c r="G14" s="14"/>
      <c r="H14" s="67"/>
      <c r="I14" s="15"/>
      <c r="J14" s="66"/>
      <c r="K14" s="15"/>
      <c r="L14" s="66"/>
      <c r="M14" s="15"/>
      <c r="N14" s="66"/>
      <c r="O14" s="15"/>
      <c r="P14" s="66"/>
      <c r="Q14" s="15"/>
      <c r="R14" s="68"/>
      <c r="S14" s="15"/>
      <c r="T14" s="66"/>
      <c r="U14" s="15"/>
      <c r="V14" s="5"/>
      <c r="W14" s="16">
        <f>I14+K14+M14+O14+U14</f>
        <v>0</v>
      </c>
      <c r="X14" s="9"/>
      <c r="Y14" s="10"/>
      <c r="Z14" s="72"/>
      <c r="AA14" s="72"/>
      <c r="AC14" s="72"/>
    </row>
    <row r="15" spans="1:29" s="71" customFormat="1" ht="25" customHeight="1" x14ac:dyDescent="0.2">
      <c r="A15" s="175" t="s">
        <v>31</v>
      </c>
      <c r="B15" s="176"/>
      <c r="C15" s="177"/>
      <c r="D15" s="66"/>
      <c r="E15" s="14"/>
      <c r="F15" s="66"/>
      <c r="G15" s="14"/>
      <c r="H15" s="67"/>
      <c r="I15" s="15"/>
      <c r="J15" s="66"/>
      <c r="K15" s="15"/>
      <c r="L15" s="66"/>
      <c r="M15" s="15"/>
      <c r="N15" s="66"/>
      <c r="O15" s="15"/>
      <c r="P15" s="66"/>
      <c r="Q15" s="15"/>
      <c r="R15" s="68"/>
      <c r="S15" s="15"/>
      <c r="T15" s="66"/>
      <c r="U15" s="15"/>
      <c r="V15" s="5"/>
      <c r="W15" s="16">
        <f>I15+K15+M15+O15+U15</f>
        <v>0</v>
      </c>
      <c r="X15" s="9"/>
      <c r="Y15" s="10"/>
      <c r="Z15" s="72"/>
      <c r="AA15" s="72"/>
    </row>
    <row r="16" spans="1:29" s="71" customFormat="1" ht="25" customHeight="1" x14ac:dyDescent="0.2">
      <c r="A16" s="178" t="s">
        <v>26</v>
      </c>
      <c r="B16" s="179"/>
      <c r="C16" s="180"/>
      <c r="D16" s="52"/>
      <c r="E16" s="70"/>
      <c r="F16" s="52"/>
      <c r="G16" s="56">
        <f>ROUNDDOWN(G11*G10,-3)</f>
        <v>0</v>
      </c>
      <c r="H16" s="48"/>
      <c r="I16" s="49"/>
      <c r="J16" s="50"/>
      <c r="K16" s="49"/>
      <c r="L16" s="50"/>
      <c r="M16" s="49"/>
      <c r="N16" s="50"/>
      <c r="O16" s="49"/>
      <c r="P16" s="50"/>
      <c r="Q16" s="51"/>
      <c r="R16" s="50"/>
      <c r="S16" s="49"/>
      <c r="T16" s="50"/>
      <c r="U16" s="49"/>
      <c r="V16" s="52"/>
      <c r="W16" s="76">
        <f>ROUNDDOWN(W11*W10,0)</f>
        <v>0</v>
      </c>
      <c r="X16" s="54">
        <f>G16-W16</f>
        <v>0</v>
      </c>
      <c r="Y16" s="55">
        <f>MIN(ROUNDDOWN(W11*W10,0),G16)</f>
        <v>0</v>
      </c>
      <c r="Z16" s="72"/>
      <c r="AA16" s="72"/>
    </row>
    <row r="17" spans="1:31" s="71" customFormat="1" ht="25" customHeight="1" thickBot="1" x14ac:dyDescent="0.25">
      <c r="A17" s="178" t="s">
        <v>27</v>
      </c>
      <c r="B17" s="179"/>
      <c r="C17" s="180"/>
      <c r="D17" s="52"/>
      <c r="E17" s="56">
        <f>E11+E16</f>
        <v>0</v>
      </c>
      <c r="F17" s="52"/>
      <c r="G17" s="56">
        <f>G11+G16</f>
        <v>0</v>
      </c>
      <c r="H17" s="51"/>
      <c r="I17" s="49"/>
      <c r="J17" s="50"/>
      <c r="K17" s="49"/>
      <c r="L17" s="50"/>
      <c r="M17" s="49"/>
      <c r="N17" s="50"/>
      <c r="O17" s="49"/>
      <c r="P17" s="50"/>
      <c r="Q17" s="51"/>
      <c r="R17" s="50"/>
      <c r="S17" s="49"/>
      <c r="T17" s="50"/>
      <c r="U17" s="49"/>
      <c r="V17" s="52"/>
      <c r="W17" s="53">
        <f>W11+W16</f>
        <v>0</v>
      </c>
      <c r="X17" s="54">
        <f>G17-W17</f>
        <v>0</v>
      </c>
      <c r="Y17" s="57">
        <f>Y11+Y16</f>
        <v>0</v>
      </c>
      <c r="Z17" s="72"/>
      <c r="AA17" s="72"/>
    </row>
    <row r="18" spans="1:31" s="71" customFormat="1" ht="25" customHeight="1" thickTop="1" thickBot="1" x14ac:dyDescent="0.25">
      <c r="A18" s="171" t="s">
        <v>60</v>
      </c>
      <c r="B18" s="171"/>
      <c r="C18" s="171"/>
      <c r="D18" s="58"/>
      <c r="E18" s="59">
        <f>ROUNDDOWN(E17*C7,-3)</f>
        <v>0</v>
      </c>
      <c r="F18" s="60"/>
      <c r="G18" s="59">
        <f>ROUNDDOWN(G17*C7,-3)</f>
        <v>0</v>
      </c>
      <c r="H18" s="61"/>
      <c r="I18" s="62"/>
      <c r="J18" s="63"/>
      <c r="K18" s="62"/>
      <c r="L18" s="63"/>
      <c r="M18" s="62"/>
      <c r="N18" s="63"/>
      <c r="O18" s="62"/>
      <c r="P18" s="63"/>
      <c r="Q18" s="61"/>
      <c r="R18" s="63"/>
      <c r="S18" s="62"/>
      <c r="T18" s="63"/>
      <c r="U18" s="62"/>
      <c r="V18" s="63"/>
      <c r="W18" s="62"/>
      <c r="X18" s="64"/>
      <c r="Y18" s="65">
        <f>MIN(IF($C$7="",Y17,ROUNDDOWN(Y17*$C$7,0)),G18)</f>
        <v>0</v>
      </c>
      <c r="Z18" s="72"/>
      <c r="AA18" s="72"/>
    </row>
    <row r="19" spans="1:31" s="71" customFormat="1" ht="10.5" customHeight="1" thickBot="1" x14ac:dyDescent="0.25">
      <c r="A19" s="17"/>
      <c r="B19" s="17"/>
      <c r="C19" s="17"/>
      <c r="D19" s="17"/>
      <c r="E19" s="18"/>
      <c r="F19" s="18"/>
      <c r="G19" s="18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24"/>
      <c r="AC19" s="125"/>
      <c r="AD19" s="125"/>
      <c r="AE19" s="72"/>
    </row>
    <row r="20" spans="1:31" s="71" customFormat="1" ht="25" customHeight="1" thickBot="1" x14ac:dyDescent="0.25">
      <c r="A20" s="126" t="s">
        <v>9</v>
      </c>
      <c r="B20" s="128" t="s">
        <v>10</v>
      </c>
      <c r="C20" s="129"/>
      <c r="D20" s="129"/>
      <c r="E20" s="129"/>
      <c r="F20" s="129"/>
      <c r="G20" s="129"/>
      <c r="H20" s="129"/>
      <c r="I20" s="130"/>
      <c r="J20" s="131" t="s">
        <v>23</v>
      </c>
      <c r="K20" s="132"/>
      <c r="L20" s="19"/>
      <c r="M20" s="156" t="s">
        <v>35</v>
      </c>
      <c r="N20" s="157"/>
      <c r="O20" s="157"/>
      <c r="P20" s="157"/>
      <c r="Q20" s="157"/>
      <c r="R20" s="158"/>
      <c r="S20" s="73"/>
      <c r="T20" s="73"/>
      <c r="U20" s="73"/>
      <c r="V20" s="73"/>
      <c r="W20" s="151" t="s">
        <v>52</v>
      </c>
      <c r="X20" s="151"/>
      <c r="Y20" s="3"/>
      <c r="Z20" s="20"/>
    </row>
    <row r="21" spans="1:31" s="71" customFormat="1" ht="25" customHeight="1" x14ac:dyDescent="0.2">
      <c r="A21" s="127"/>
      <c r="B21" s="21" t="s">
        <v>11</v>
      </c>
      <c r="C21" s="135" t="s">
        <v>12</v>
      </c>
      <c r="D21" s="135"/>
      <c r="E21" s="135"/>
      <c r="F21" s="136" t="s">
        <v>13</v>
      </c>
      <c r="G21" s="137"/>
      <c r="H21" s="137"/>
      <c r="I21" s="138"/>
      <c r="J21" s="133"/>
      <c r="K21" s="134"/>
      <c r="L21" s="22"/>
      <c r="M21" s="139" t="s">
        <v>36</v>
      </c>
      <c r="N21" s="140"/>
      <c r="O21" s="141" t="s">
        <v>61</v>
      </c>
      <c r="P21" s="142"/>
      <c r="Q21" s="143" t="s">
        <v>62</v>
      </c>
      <c r="R21" s="144"/>
      <c r="S21" s="154" t="s">
        <v>14</v>
      </c>
      <c r="T21" s="155"/>
      <c r="U21" s="23"/>
      <c r="V21" s="73"/>
      <c r="W21" s="152"/>
      <c r="X21" s="152"/>
      <c r="Y21" s="152"/>
    </row>
    <row r="22" spans="1:31" s="71" customFormat="1" ht="25" customHeight="1" x14ac:dyDescent="0.2">
      <c r="A22" s="24" t="s">
        <v>15</v>
      </c>
      <c r="B22" s="25"/>
      <c r="C22" s="145" t="s">
        <v>21</v>
      </c>
      <c r="D22" s="145"/>
      <c r="E22" s="145"/>
      <c r="F22" s="146" t="s">
        <v>22</v>
      </c>
      <c r="G22" s="147"/>
      <c r="H22" s="147"/>
      <c r="I22" s="148"/>
      <c r="J22" s="149" t="s">
        <v>16</v>
      </c>
      <c r="K22" s="150"/>
      <c r="L22" s="17"/>
      <c r="M22" s="225" t="s">
        <v>45</v>
      </c>
      <c r="N22" s="226"/>
      <c r="O22" s="217"/>
      <c r="P22" s="218"/>
      <c r="Q22" s="219"/>
      <c r="R22" s="220"/>
      <c r="S22" s="154"/>
      <c r="T22" s="155"/>
      <c r="U22" s="26"/>
      <c r="V22" s="27"/>
      <c r="W22" s="153"/>
      <c r="X22" s="153"/>
      <c r="Y22" s="153"/>
    </row>
    <row r="23" spans="1:31" s="71" customFormat="1" ht="25" customHeight="1" x14ac:dyDescent="0.2">
      <c r="A23" s="24" t="s">
        <v>17</v>
      </c>
      <c r="B23" s="25"/>
      <c r="C23" s="145" t="s">
        <v>21</v>
      </c>
      <c r="D23" s="145"/>
      <c r="E23" s="145"/>
      <c r="F23" s="146" t="s">
        <v>22</v>
      </c>
      <c r="G23" s="147"/>
      <c r="H23" s="147"/>
      <c r="I23" s="148"/>
      <c r="J23" s="149" t="s">
        <v>16</v>
      </c>
      <c r="K23" s="165"/>
      <c r="L23" s="28"/>
      <c r="M23" s="233" t="s">
        <v>45</v>
      </c>
      <c r="N23" s="234"/>
      <c r="O23" s="219"/>
      <c r="P23" s="235"/>
      <c r="Q23" s="219"/>
      <c r="R23" s="220"/>
      <c r="S23" s="29"/>
      <c r="T23" s="29"/>
      <c r="U23" s="29"/>
      <c r="V23" s="29"/>
      <c r="W23" s="29"/>
      <c r="X23" s="29"/>
      <c r="Y23" s="29"/>
    </row>
    <row r="24" spans="1:31" s="71" customFormat="1" ht="25" customHeight="1" thickBot="1" x14ac:dyDescent="0.25">
      <c r="A24" s="24" t="s">
        <v>66</v>
      </c>
      <c r="B24" s="25"/>
      <c r="C24" s="145" t="s">
        <v>21</v>
      </c>
      <c r="D24" s="145"/>
      <c r="E24" s="145"/>
      <c r="F24" s="146" t="s">
        <v>22</v>
      </c>
      <c r="G24" s="147"/>
      <c r="H24" s="147"/>
      <c r="I24" s="148"/>
      <c r="J24" s="149" t="s">
        <v>16</v>
      </c>
      <c r="K24" s="165"/>
      <c r="L24" s="28"/>
      <c r="M24" s="233" t="s">
        <v>45</v>
      </c>
      <c r="N24" s="234"/>
      <c r="O24" s="219"/>
      <c r="P24" s="235"/>
      <c r="Q24" s="219"/>
      <c r="R24" s="220"/>
      <c r="S24" s="29"/>
      <c r="T24" s="29"/>
      <c r="U24" s="29"/>
      <c r="V24" s="29"/>
      <c r="W24" s="29"/>
      <c r="X24" s="29"/>
      <c r="Y24" s="29"/>
    </row>
    <row r="25" spans="1:31" s="71" customFormat="1" ht="25" customHeight="1" thickBot="1" x14ac:dyDescent="0.25">
      <c r="A25" s="24" t="s">
        <v>67</v>
      </c>
      <c r="B25" s="25"/>
      <c r="C25" s="145" t="s">
        <v>21</v>
      </c>
      <c r="D25" s="145"/>
      <c r="E25" s="145"/>
      <c r="F25" s="146" t="s">
        <v>22</v>
      </c>
      <c r="G25" s="147"/>
      <c r="H25" s="147"/>
      <c r="I25" s="148"/>
      <c r="J25" s="149" t="s">
        <v>16</v>
      </c>
      <c r="K25" s="165"/>
      <c r="L25" s="28"/>
      <c r="M25" s="215" t="s">
        <v>39</v>
      </c>
      <c r="N25" s="216"/>
      <c r="O25" s="221">
        <f>SUM(O22:P24)</f>
        <v>0</v>
      </c>
      <c r="P25" s="222"/>
      <c r="Q25" s="223">
        <f>SUM(Q22:R24)</f>
        <v>0</v>
      </c>
      <c r="R25" s="224"/>
      <c r="S25" s="29"/>
      <c r="T25" s="29"/>
      <c r="U25" s="29"/>
      <c r="V25" s="29"/>
      <c r="W25" s="29"/>
      <c r="X25" s="29"/>
      <c r="Y25" s="29"/>
    </row>
    <row r="26" spans="1:31" s="71" customFormat="1" ht="25" customHeight="1" x14ac:dyDescent="0.2">
      <c r="A26" s="24" t="s">
        <v>68</v>
      </c>
      <c r="B26" s="25"/>
      <c r="C26" s="145" t="s">
        <v>21</v>
      </c>
      <c r="D26" s="145"/>
      <c r="E26" s="145"/>
      <c r="F26" s="146" t="s">
        <v>22</v>
      </c>
      <c r="G26" s="147"/>
      <c r="H26" s="147"/>
      <c r="I26" s="148"/>
      <c r="J26" s="149" t="s">
        <v>16</v>
      </c>
      <c r="K26" s="165"/>
      <c r="L26" s="28"/>
      <c r="M26" s="35"/>
      <c r="N26" s="39"/>
      <c r="O26" s="36"/>
      <c r="P26" s="36"/>
      <c r="Q26" s="36"/>
      <c r="R26" s="36"/>
      <c r="S26" s="29"/>
      <c r="T26" s="29"/>
      <c r="U26" s="29"/>
      <c r="V26" s="29"/>
      <c r="W26" s="29"/>
      <c r="X26" s="29"/>
      <c r="Y26" s="29"/>
    </row>
    <row r="27" spans="1:31" s="71" customFormat="1" ht="25" customHeight="1" x14ac:dyDescent="0.2">
      <c r="A27" s="30" t="s">
        <v>18</v>
      </c>
      <c r="B27" s="31"/>
      <c r="C27" s="159" t="s">
        <v>21</v>
      </c>
      <c r="D27" s="159"/>
      <c r="E27" s="159"/>
      <c r="F27" s="160" t="s">
        <v>22</v>
      </c>
      <c r="G27" s="161"/>
      <c r="H27" s="161"/>
      <c r="I27" s="162"/>
      <c r="J27" s="163" t="s">
        <v>16</v>
      </c>
      <c r="K27" s="164"/>
      <c r="L27" s="74"/>
      <c r="M27" s="35"/>
      <c r="N27" s="39"/>
      <c r="O27" s="36"/>
      <c r="P27" s="36"/>
      <c r="Q27" s="36"/>
      <c r="R27" s="36"/>
      <c r="S27" s="73"/>
      <c r="T27" s="73"/>
      <c r="U27" s="73"/>
      <c r="V27" s="73"/>
      <c r="W27" s="73"/>
      <c r="X27" s="32"/>
      <c r="Y27" s="77"/>
      <c r="Z27" s="72"/>
      <c r="AA27" s="72"/>
    </row>
    <row r="28" spans="1:31" s="71" customFormat="1" ht="25" customHeight="1" x14ac:dyDescent="0.2">
      <c r="A28" s="33"/>
      <c r="B28" s="34"/>
      <c r="C28" s="34"/>
      <c r="D28" s="34"/>
      <c r="E28" s="34"/>
      <c r="F28" s="34"/>
      <c r="G28" s="34"/>
      <c r="H28" s="34"/>
      <c r="I28" s="2"/>
      <c r="J28" s="2"/>
      <c r="K28" s="17"/>
      <c r="L28" s="35"/>
      <c r="M28" s="1"/>
      <c r="N28" s="1"/>
      <c r="O28" s="1"/>
      <c r="P28" s="1"/>
      <c r="Q28" s="1"/>
      <c r="R28" s="1"/>
      <c r="S28" s="36"/>
      <c r="T28" s="36"/>
      <c r="U28" s="36"/>
      <c r="V28" s="36"/>
      <c r="W28" s="36"/>
      <c r="X28" s="36"/>
      <c r="Y28" s="78" t="s">
        <v>69</v>
      </c>
      <c r="Z28" s="32"/>
      <c r="AA28" s="32"/>
      <c r="AB28" s="37"/>
      <c r="AC28" s="37"/>
      <c r="AD28" s="38"/>
      <c r="AE28" s="72"/>
    </row>
    <row r="29" spans="1:31" s="71" customFormat="1" ht="10.5" customHeight="1" x14ac:dyDescent="0.2">
      <c r="A29" s="33"/>
      <c r="B29" s="34"/>
      <c r="C29" s="34"/>
      <c r="D29" s="34"/>
      <c r="E29" s="34"/>
      <c r="F29" s="34"/>
      <c r="G29" s="34"/>
      <c r="H29" s="34"/>
      <c r="I29" s="2"/>
      <c r="J29" s="2"/>
      <c r="K29" s="17"/>
      <c r="L29" s="35"/>
      <c r="M29" s="40"/>
      <c r="N29" s="40"/>
      <c r="O29" s="1"/>
      <c r="P29" s="1"/>
      <c r="Q29" s="1"/>
      <c r="R29" s="1"/>
      <c r="S29" s="36"/>
      <c r="T29" s="36"/>
      <c r="U29" s="36"/>
      <c r="V29" s="36"/>
      <c r="W29" s="36"/>
      <c r="X29" s="36"/>
      <c r="Y29" s="75"/>
      <c r="Z29" s="32"/>
      <c r="AA29" s="32"/>
      <c r="AB29" s="37"/>
      <c r="AC29" s="37"/>
      <c r="AD29" s="38"/>
      <c r="AE29" s="72"/>
    </row>
    <row r="30" spans="1:31" ht="7.5" customHeight="1" x14ac:dyDescent="0.2">
      <c r="M30" s="40"/>
      <c r="N30" s="40"/>
    </row>
    <row r="31" spans="1:31" x14ac:dyDescent="0.2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31" x14ac:dyDescent="0.2"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3:12" x14ac:dyDescent="0.2"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sheetProtection formatCells="0" formatColumns="0" formatRows="0" sort="0" autoFilter="0" pivotTables="0"/>
  <mergeCells count="91">
    <mergeCell ref="C25:E25"/>
    <mergeCell ref="F25:I25"/>
    <mergeCell ref="J25:K25"/>
    <mergeCell ref="C23:E23"/>
    <mergeCell ref="F23:I23"/>
    <mergeCell ref="J23:K23"/>
    <mergeCell ref="M23:N23"/>
    <mergeCell ref="O23:P23"/>
    <mergeCell ref="C24:E24"/>
    <mergeCell ref="F24:I24"/>
    <mergeCell ref="J24:K24"/>
    <mergeCell ref="M24:N24"/>
    <mergeCell ref="O24:P24"/>
    <mergeCell ref="W6:Y6"/>
    <mergeCell ref="W7:Y7"/>
    <mergeCell ref="K6:S6"/>
    <mergeCell ref="M25:N25"/>
    <mergeCell ref="O22:P22"/>
    <mergeCell ref="Q22:R22"/>
    <mergeCell ref="O25:P25"/>
    <mergeCell ref="Q25:R25"/>
    <mergeCell ref="M22:N22"/>
    <mergeCell ref="Y8:Y10"/>
    <mergeCell ref="R9:S9"/>
    <mergeCell ref="L8:M8"/>
    <mergeCell ref="N8:O8"/>
    <mergeCell ref="P8:S8"/>
    <mergeCell ref="Q23:R23"/>
    <mergeCell ref="Q24:R24"/>
    <mergeCell ref="H4:J4"/>
    <mergeCell ref="A2:G2"/>
    <mergeCell ref="W3:Y3"/>
    <mergeCell ref="K5:S5"/>
    <mergeCell ref="A5:B5"/>
    <mergeCell ref="C5:G5"/>
    <mergeCell ref="A3:E3"/>
    <mergeCell ref="F3:H3"/>
    <mergeCell ref="I3:L3"/>
    <mergeCell ref="M3:O3"/>
    <mergeCell ref="A4:B4"/>
    <mergeCell ref="C4:G4"/>
    <mergeCell ref="U3:V3"/>
    <mergeCell ref="K4:S4"/>
    <mergeCell ref="W4:Y4"/>
    <mergeCell ref="W5:Y5"/>
    <mergeCell ref="D8:G8"/>
    <mergeCell ref="F9:G9"/>
    <mergeCell ref="A18:C18"/>
    <mergeCell ref="A14:C14"/>
    <mergeCell ref="A15:C15"/>
    <mergeCell ref="A16:C16"/>
    <mergeCell ref="A17:C17"/>
    <mergeCell ref="A10:C10"/>
    <mergeCell ref="A11:C11"/>
    <mergeCell ref="A12:C12"/>
    <mergeCell ref="A13:C13"/>
    <mergeCell ref="A8:C9"/>
    <mergeCell ref="D9:E9"/>
    <mergeCell ref="C27:E27"/>
    <mergeCell ref="F27:I27"/>
    <mergeCell ref="J27:K27"/>
    <mergeCell ref="C26:E26"/>
    <mergeCell ref="F26:I26"/>
    <mergeCell ref="J26:K26"/>
    <mergeCell ref="C22:E22"/>
    <mergeCell ref="F22:I22"/>
    <mergeCell ref="J22:K22"/>
    <mergeCell ref="W20:X20"/>
    <mergeCell ref="W21:Y22"/>
    <mergeCell ref="S21:T21"/>
    <mergeCell ref="S22:T22"/>
    <mergeCell ref="M20:R20"/>
    <mergeCell ref="AB19:AD19"/>
    <mergeCell ref="A20:A21"/>
    <mergeCell ref="B20:I20"/>
    <mergeCell ref="J20:K21"/>
    <mergeCell ref="C21:E21"/>
    <mergeCell ref="F21:I21"/>
    <mergeCell ref="M21:N21"/>
    <mergeCell ref="O21:P21"/>
    <mergeCell ref="Q21:R21"/>
    <mergeCell ref="T8:U9"/>
    <mergeCell ref="V8:W9"/>
    <mergeCell ref="X8:X10"/>
    <mergeCell ref="H8:I8"/>
    <mergeCell ref="J8:K8"/>
    <mergeCell ref="H9:I9"/>
    <mergeCell ref="J9:K9"/>
    <mergeCell ref="L9:M9"/>
    <mergeCell ref="N9:O9"/>
    <mergeCell ref="P9:Q9"/>
  </mergeCells>
  <phoneticPr fontId="4"/>
  <dataValidations disablePrompts="1" count="3">
    <dataValidation errorStyle="warning" showInputMessage="1" showErrorMessage="1" sqref="C6:C7" xr:uid="{00000000-0002-0000-0000-000000000000}"/>
    <dataValidation type="list" showInputMessage="1" showErrorMessage="1" sqref="M3:O3" xr:uid="{4B5564C9-02D0-4E93-B536-AE15740A099E}">
      <formula1>"中間検査,中間検査（年度末）,確定検査,概算払"</formula1>
    </dataValidation>
    <dataValidation type="list" allowBlank="1" showInputMessage="1" sqref="B22:B27" xr:uid="{C51C2CA6-E514-45D6-B099-45B1A585D21A}">
      <formula1>"　,中間検査,20□□年度実績額,確定検査"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6" min="2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経費発生調書（大学他）</vt:lpstr>
      <vt:lpstr>'経費発生調書（大学他）'!Print_Area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